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gsby\Desktop\Uni Work\Alternative Propulsion 30 Nov\"/>
    </mc:Choice>
  </mc:AlternateContent>
  <xr:revisionPtr revIDLastSave="0" documentId="13_ncr:1_{46B6DE42-B218-41CA-AB0F-616409282B1E}" xr6:coauthVersionLast="47" xr6:coauthVersionMax="47" xr10:uidLastSave="{00000000-0000-0000-0000-000000000000}"/>
  <bookViews>
    <workbookView xWindow="-120" yWindow="-120" windowWidth="51840" windowHeight="212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21" i="1"/>
  <c r="I23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N978" i="1" s="1"/>
  <c r="AM979" i="1"/>
  <c r="AM980" i="1"/>
  <c r="AM981" i="1"/>
  <c r="AM982" i="1"/>
  <c r="AM983" i="1"/>
  <c r="AN983" i="1" s="1"/>
  <c r="AM984" i="1"/>
  <c r="AM985" i="1"/>
  <c r="AM986" i="1"/>
  <c r="AM987" i="1"/>
  <c r="AM988" i="1"/>
  <c r="AM989" i="1"/>
  <c r="AM990" i="1"/>
  <c r="AM991" i="1"/>
  <c r="AM992" i="1"/>
  <c r="AM993" i="1"/>
  <c r="AM994" i="1"/>
  <c r="AN994" i="1" s="1"/>
  <c r="AM995" i="1"/>
  <c r="AM996" i="1"/>
  <c r="AM997" i="1"/>
  <c r="AM998" i="1"/>
  <c r="AM999" i="1"/>
  <c r="AN999" i="1" s="1"/>
  <c r="AM1000" i="1"/>
  <c r="AM1001" i="1"/>
  <c r="AM1002" i="1"/>
  <c r="AM1003" i="1"/>
  <c r="AM1004" i="1"/>
  <c r="AM1005" i="1"/>
  <c r="AM1006" i="1"/>
  <c r="AM1007" i="1"/>
  <c r="AM1008" i="1"/>
  <c r="AM1009" i="1"/>
  <c r="AM1010" i="1"/>
  <c r="AN1010" i="1" s="1"/>
  <c r="AM1011" i="1"/>
  <c r="AM1012" i="1"/>
  <c r="AM1013" i="1"/>
  <c r="AM1014" i="1"/>
  <c r="AM1015" i="1"/>
  <c r="AN1015" i="1" s="1"/>
  <c r="AM1016" i="1"/>
  <c r="AM1017" i="1"/>
  <c r="AM1018" i="1"/>
  <c r="AM1019" i="1"/>
  <c r="AM1020" i="1"/>
  <c r="AM1021" i="1"/>
  <c r="AM1022" i="1"/>
  <c r="AM1023" i="1"/>
  <c r="AM1024" i="1"/>
  <c r="AM1025" i="1"/>
  <c r="AM1026" i="1"/>
  <c r="AN1026" i="1" s="1"/>
  <c r="AM1027" i="1"/>
  <c r="AM1028" i="1"/>
  <c r="AM1029" i="1"/>
  <c r="AM1030" i="1"/>
  <c r="AM1031" i="1"/>
  <c r="AN1031" i="1" s="1"/>
  <c r="AM1032" i="1"/>
  <c r="AM1033" i="1"/>
  <c r="AM1034" i="1"/>
  <c r="AM1035" i="1"/>
  <c r="AM1036" i="1"/>
  <c r="AM1037" i="1"/>
  <c r="AM1038" i="1"/>
  <c r="AM1039" i="1"/>
  <c r="AM1040" i="1"/>
  <c r="AM1041" i="1"/>
  <c r="AM1042" i="1"/>
  <c r="AN1042" i="1" s="1"/>
  <c r="AM1043" i="1"/>
  <c r="AM1044" i="1"/>
  <c r="AM1045" i="1"/>
  <c r="AM1046" i="1"/>
  <c r="AM1047" i="1"/>
  <c r="AN1047" i="1" s="1"/>
  <c r="AM1048" i="1"/>
  <c r="AM1049" i="1"/>
  <c r="AM1050" i="1"/>
  <c r="AM1051" i="1"/>
  <c r="AM1052" i="1"/>
  <c r="AM1053" i="1"/>
  <c r="AM1054" i="1"/>
  <c r="AM1055" i="1"/>
  <c r="AM1056" i="1"/>
  <c r="AM1057" i="1"/>
  <c r="AM1058" i="1"/>
  <c r="AN1058" i="1" s="1"/>
  <c r="AM1059" i="1"/>
  <c r="AM1060" i="1"/>
  <c r="AM1061" i="1"/>
  <c r="AM1062" i="1"/>
  <c r="AM1063" i="1"/>
  <c r="AN1063" i="1" s="1"/>
  <c r="AM1064" i="1"/>
  <c r="AM1065" i="1"/>
  <c r="AM1066" i="1"/>
  <c r="AM1067" i="1"/>
  <c r="AM1068" i="1"/>
  <c r="AM1069" i="1"/>
  <c r="AM1070" i="1"/>
  <c r="AM1071" i="1"/>
  <c r="AM1072" i="1"/>
  <c r="AM1073" i="1"/>
  <c r="AM1074" i="1"/>
  <c r="AN1074" i="1" s="1"/>
  <c r="AM1075" i="1"/>
  <c r="AM1076" i="1"/>
  <c r="AM1077" i="1"/>
  <c r="AM1078" i="1"/>
  <c r="AM1079" i="1"/>
  <c r="AN1079" i="1" s="1"/>
  <c r="AM1080" i="1"/>
  <c r="AM1081" i="1"/>
  <c r="AM1082" i="1"/>
  <c r="AM1083" i="1"/>
  <c r="AM1084" i="1"/>
  <c r="AM1085" i="1"/>
  <c r="AM1086" i="1"/>
  <c r="AM1087" i="1"/>
  <c r="AM1088" i="1"/>
  <c r="AM1089" i="1"/>
  <c r="AM1090" i="1"/>
  <c r="AM1091" i="1"/>
  <c r="AM1092" i="1"/>
  <c r="AM1093" i="1"/>
  <c r="AM1094" i="1"/>
  <c r="AN1094" i="1" s="1"/>
  <c r="AM1095" i="1"/>
  <c r="AN1095" i="1" s="1"/>
  <c r="AM1096" i="1"/>
  <c r="AM1097" i="1"/>
  <c r="AM1098" i="1"/>
  <c r="AM1099" i="1"/>
  <c r="AM1100" i="1"/>
  <c r="AM1101" i="1"/>
  <c r="AM1102" i="1"/>
  <c r="AM1103" i="1"/>
  <c r="AM1104" i="1"/>
  <c r="AM1105" i="1"/>
  <c r="AM1106" i="1"/>
  <c r="AN1106" i="1" s="1"/>
  <c r="AM1107" i="1"/>
  <c r="AM1108" i="1"/>
  <c r="AM1109" i="1"/>
  <c r="AM1110" i="1"/>
  <c r="AM1111" i="1"/>
  <c r="AN1111" i="1" s="1"/>
  <c r="AM1112" i="1"/>
  <c r="AM1113" i="1"/>
  <c r="AM1114" i="1"/>
  <c r="AM1115" i="1"/>
  <c r="AM1116" i="1"/>
  <c r="AM1117" i="1"/>
  <c r="AM1118" i="1"/>
  <c r="AM1119" i="1"/>
  <c r="AM1120" i="1"/>
  <c r="AM1121" i="1"/>
  <c r="AM1122" i="1"/>
  <c r="AN1122" i="1" s="1"/>
  <c r="AM1123" i="1"/>
  <c r="AM1124" i="1"/>
  <c r="AM1125" i="1"/>
  <c r="AM1126" i="1"/>
  <c r="AM1127" i="1"/>
  <c r="AN1127" i="1" s="1"/>
  <c r="AM1128" i="1"/>
  <c r="AM1129" i="1"/>
  <c r="AM1130" i="1"/>
  <c r="AM1131" i="1"/>
  <c r="AM1132" i="1"/>
  <c r="AM1133" i="1"/>
  <c r="AM1134" i="1"/>
  <c r="AM1135" i="1"/>
  <c r="AM1136" i="1"/>
  <c r="AM1137" i="1"/>
  <c r="AM1138" i="1"/>
  <c r="AN1138" i="1" s="1"/>
  <c r="AM1139" i="1"/>
  <c r="AM1140" i="1"/>
  <c r="AM1141" i="1"/>
  <c r="AM1142" i="1"/>
  <c r="AM1143" i="1"/>
  <c r="AN1143" i="1" s="1"/>
  <c r="AM1144" i="1"/>
  <c r="AM1145" i="1"/>
  <c r="AM1146" i="1"/>
  <c r="AM1147" i="1"/>
  <c r="AM1148" i="1"/>
  <c r="AM1149" i="1"/>
  <c r="AM1150" i="1"/>
  <c r="AM1151" i="1"/>
  <c r="AM1152" i="1"/>
  <c r="AM1153" i="1"/>
  <c r="AM1154" i="1"/>
  <c r="AN1154" i="1" s="1"/>
  <c r="AM1155" i="1"/>
  <c r="AM1156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68" i="1"/>
  <c r="AM1169" i="1"/>
  <c r="AM1170" i="1"/>
  <c r="AM1171" i="1"/>
  <c r="AM1172" i="1"/>
  <c r="AM1173" i="1"/>
  <c r="AM1174" i="1"/>
  <c r="AM1175" i="1"/>
  <c r="AN1175" i="1" s="1"/>
  <c r="AM1176" i="1"/>
  <c r="AM1177" i="1"/>
  <c r="AM1178" i="1"/>
  <c r="AM1179" i="1"/>
  <c r="AM1180" i="1"/>
  <c r="AM1181" i="1"/>
  <c r="AM1182" i="1"/>
  <c r="AM1183" i="1"/>
  <c r="AM1184" i="1"/>
  <c r="AM1185" i="1"/>
  <c r="AM1186" i="1"/>
  <c r="AN1186" i="1" s="1"/>
  <c r="AM1187" i="1"/>
  <c r="AM1188" i="1"/>
  <c r="AM1189" i="1"/>
  <c r="AM1190" i="1"/>
  <c r="AM1191" i="1"/>
  <c r="AN1191" i="1" s="1"/>
  <c r="AM1192" i="1"/>
  <c r="AM1193" i="1"/>
  <c r="AM1194" i="1"/>
  <c r="AM1195" i="1"/>
  <c r="AM1196" i="1"/>
  <c r="AM1197" i="1"/>
  <c r="AM1198" i="1"/>
  <c r="AM1199" i="1"/>
  <c r="AM1200" i="1"/>
  <c r="AM1201" i="1"/>
  <c r="AM1202" i="1"/>
  <c r="AN1202" i="1" s="1"/>
  <c r="AM1203" i="1"/>
  <c r="AM1204" i="1"/>
  <c r="AM1205" i="1"/>
  <c r="AM1206" i="1"/>
  <c r="AM1207" i="1"/>
  <c r="AN1207" i="1" s="1"/>
  <c r="AM1208" i="1"/>
  <c r="AM1209" i="1"/>
  <c r="AM1210" i="1"/>
  <c r="AM1211" i="1"/>
  <c r="AM1212" i="1"/>
  <c r="AM1213" i="1"/>
  <c r="AM1214" i="1"/>
  <c r="AM1215" i="1"/>
  <c r="AM1216" i="1"/>
  <c r="AM1217" i="1"/>
  <c r="AM1218" i="1"/>
  <c r="AN1218" i="1" s="1"/>
  <c r="AM1219" i="1"/>
  <c r="AM1220" i="1"/>
  <c r="AM1221" i="1"/>
  <c r="AM1222" i="1"/>
  <c r="AM1223" i="1"/>
  <c r="AN1223" i="1" s="1"/>
  <c r="AM1224" i="1"/>
  <c r="AM1225" i="1"/>
  <c r="AM1226" i="1"/>
  <c r="AM1227" i="1"/>
  <c r="AM1228" i="1"/>
  <c r="AM1229" i="1"/>
  <c r="AM1230" i="1"/>
  <c r="AM1231" i="1"/>
  <c r="AM1232" i="1"/>
  <c r="AM1233" i="1"/>
  <c r="AM1234" i="1"/>
  <c r="AN1234" i="1" s="1"/>
  <c r="AM1235" i="1"/>
  <c r="AM1236" i="1"/>
  <c r="AM1237" i="1"/>
  <c r="AM1238" i="1"/>
  <c r="AM1239" i="1"/>
  <c r="AN1239" i="1" s="1"/>
  <c r="AM1240" i="1"/>
  <c r="AM1241" i="1"/>
  <c r="AM1242" i="1"/>
  <c r="AM1243" i="1"/>
  <c r="AM1244" i="1"/>
  <c r="AM1245" i="1"/>
  <c r="AM1246" i="1"/>
  <c r="AM1247" i="1"/>
  <c r="AM1248" i="1"/>
  <c r="AM1249" i="1"/>
  <c r="AM1250" i="1"/>
  <c r="AN1250" i="1" s="1"/>
  <c r="AM1251" i="1"/>
  <c r="AM1252" i="1"/>
  <c r="AM1253" i="1"/>
  <c r="AM1254" i="1"/>
  <c r="AM1255" i="1"/>
  <c r="AN1255" i="1" s="1"/>
  <c r="AM1256" i="1"/>
  <c r="AM1257" i="1"/>
  <c r="AM1258" i="1"/>
  <c r="AM1259" i="1"/>
  <c r="AM1260" i="1"/>
  <c r="AM1261" i="1"/>
  <c r="AM1262" i="1"/>
  <c r="AM1263" i="1"/>
  <c r="AM1264" i="1"/>
  <c r="AM1265" i="1"/>
  <c r="AM1266" i="1"/>
  <c r="AN1266" i="1" s="1"/>
  <c r="AM1267" i="1"/>
  <c r="AM1268" i="1"/>
  <c r="AM1269" i="1"/>
  <c r="AM1270" i="1"/>
  <c r="AM1271" i="1"/>
  <c r="AN1271" i="1" s="1"/>
  <c r="AM1272" i="1"/>
  <c r="AM1273" i="1"/>
  <c r="AM1274" i="1"/>
  <c r="AM1275" i="1"/>
  <c r="AM1276" i="1"/>
  <c r="AM1277" i="1"/>
  <c r="AM1278" i="1"/>
  <c r="AM1279" i="1"/>
  <c r="AM1280" i="1"/>
  <c r="AM1281" i="1"/>
  <c r="AM1282" i="1"/>
  <c r="AN1282" i="1" s="1"/>
  <c r="AM1283" i="1"/>
  <c r="AM1284" i="1"/>
  <c r="AM1285" i="1"/>
  <c r="AM1286" i="1"/>
  <c r="AM1287" i="1"/>
  <c r="AN1287" i="1" s="1"/>
  <c r="AM1288" i="1"/>
  <c r="AM1289" i="1"/>
  <c r="AM1290" i="1"/>
  <c r="AM1291" i="1"/>
  <c r="AM1292" i="1"/>
  <c r="AM1293" i="1"/>
  <c r="AM1294" i="1"/>
  <c r="AM1295" i="1"/>
  <c r="AM1296" i="1"/>
  <c r="AM1297" i="1"/>
  <c r="AM1298" i="1"/>
  <c r="AN1298" i="1" s="1"/>
  <c r="AM1299" i="1"/>
  <c r="AM1300" i="1"/>
  <c r="AM1301" i="1"/>
  <c r="AM1302" i="1"/>
  <c r="AM1303" i="1"/>
  <c r="AN1303" i="1" s="1"/>
  <c r="AM1304" i="1"/>
  <c r="AM1305" i="1"/>
  <c r="AM1306" i="1"/>
  <c r="AM1307" i="1"/>
  <c r="AM1308" i="1"/>
  <c r="AM1309" i="1"/>
  <c r="AM1310" i="1"/>
  <c r="AM1311" i="1"/>
  <c r="AM1312" i="1"/>
  <c r="AM1313" i="1"/>
  <c r="AM1314" i="1"/>
  <c r="AN1314" i="1" s="1"/>
  <c r="AM1315" i="1"/>
  <c r="AM1316" i="1"/>
  <c r="AM1317" i="1"/>
  <c r="AM1318" i="1"/>
  <c r="AM1319" i="1"/>
  <c r="AN1319" i="1" s="1"/>
  <c r="AM1320" i="1"/>
  <c r="AM1321" i="1"/>
  <c r="AM1322" i="1"/>
  <c r="AM1323" i="1"/>
  <c r="AM1324" i="1"/>
  <c r="AM1325" i="1"/>
  <c r="AM1326" i="1"/>
  <c r="AM1327" i="1"/>
  <c r="AM1328" i="1"/>
  <c r="AM1329" i="1"/>
  <c r="AM1330" i="1"/>
  <c r="AN1330" i="1" s="1"/>
  <c r="AM1331" i="1"/>
  <c r="AM1332" i="1"/>
  <c r="AM1333" i="1"/>
  <c r="AM1334" i="1"/>
  <c r="AM1335" i="1"/>
  <c r="AN1335" i="1" s="1"/>
  <c r="AM1336" i="1"/>
  <c r="AM1337" i="1"/>
  <c r="AM1338" i="1"/>
  <c r="AM1339" i="1"/>
  <c r="AM1340" i="1"/>
  <c r="AM1341" i="1"/>
  <c r="AM1342" i="1"/>
  <c r="AM1343" i="1"/>
  <c r="AM1344" i="1"/>
  <c r="AM1345" i="1"/>
  <c r="AM1346" i="1"/>
  <c r="AM1347" i="1"/>
  <c r="AM1348" i="1"/>
  <c r="AM1349" i="1"/>
  <c r="AM1350" i="1"/>
  <c r="AN1350" i="1" s="1"/>
  <c r="AM1351" i="1"/>
  <c r="AN1351" i="1" s="1"/>
  <c r="AM1352" i="1"/>
  <c r="AM1353" i="1"/>
  <c r="AM1354" i="1"/>
  <c r="AM1355" i="1"/>
  <c r="AM1356" i="1"/>
  <c r="AM1357" i="1"/>
  <c r="AM1358" i="1"/>
  <c r="AM1359" i="1"/>
  <c r="AM1360" i="1"/>
  <c r="AM1361" i="1"/>
  <c r="AM1362" i="1"/>
  <c r="AN1362" i="1" s="1"/>
  <c r="AM1363" i="1"/>
  <c r="AM1364" i="1"/>
  <c r="AM1365" i="1"/>
  <c r="AM1366" i="1"/>
  <c r="AN1366" i="1" s="1"/>
  <c r="AM1367" i="1"/>
  <c r="AN1367" i="1" s="1"/>
  <c r="AM1368" i="1"/>
  <c r="AM1369" i="1"/>
  <c r="AM1370" i="1"/>
  <c r="AM1371" i="1"/>
  <c r="AM1372" i="1"/>
  <c r="AM1373" i="1"/>
  <c r="AM1374" i="1"/>
  <c r="AM1375" i="1"/>
  <c r="AM1376" i="1"/>
  <c r="AM1377" i="1"/>
  <c r="AM1378" i="1"/>
  <c r="AN1378" i="1" s="1"/>
  <c r="AM1379" i="1"/>
  <c r="AM1380" i="1"/>
  <c r="AM1381" i="1"/>
  <c r="AM1382" i="1"/>
  <c r="AM1383" i="1"/>
  <c r="AN1383" i="1" s="1"/>
  <c r="AM1384" i="1"/>
  <c r="AM1385" i="1"/>
  <c r="AM1386" i="1"/>
  <c r="AM1387" i="1"/>
  <c r="AM1388" i="1"/>
  <c r="AM1389" i="1"/>
  <c r="AM1390" i="1"/>
  <c r="AM1391" i="1"/>
  <c r="AM1392" i="1"/>
  <c r="AM1393" i="1"/>
  <c r="AM1394" i="1"/>
  <c r="AN1394" i="1" s="1"/>
  <c r="AM1395" i="1"/>
  <c r="AM1396" i="1"/>
  <c r="AM1397" i="1"/>
  <c r="AM1398" i="1"/>
  <c r="AM1399" i="1"/>
  <c r="AN1399" i="1" s="1"/>
  <c r="AM1400" i="1"/>
  <c r="AM1401" i="1"/>
  <c r="AM1402" i="1"/>
  <c r="AM1403" i="1"/>
  <c r="AM1404" i="1"/>
  <c r="AM1405" i="1"/>
  <c r="AM1406" i="1"/>
  <c r="AM1407" i="1"/>
  <c r="AM1408" i="1"/>
  <c r="AM1409" i="1"/>
  <c r="AM1410" i="1"/>
  <c r="AN1410" i="1" s="1"/>
  <c r="AM1411" i="1"/>
  <c r="AM1412" i="1"/>
  <c r="AM1413" i="1"/>
  <c r="AM1414" i="1"/>
  <c r="AM1415" i="1"/>
  <c r="AM1416" i="1"/>
  <c r="AM1417" i="1"/>
  <c r="AM1418" i="1"/>
  <c r="AM1419" i="1"/>
  <c r="AM1420" i="1"/>
  <c r="AM1421" i="1"/>
  <c r="AM1422" i="1"/>
  <c r="AM1423" i="1"/>
  <c r="AM1424" i="1"/>
  <c r="AM1425" i="1"/>
  <c r="AM1426" i="1"/>
  <c r="AM1427" i="1"/>
  <c r="AM1428" i="1"/>
  <c r="AM1429" i="1"/>
  <c r="AM1430" i="1"/>
  <c r="AM1431" i="1"/>
  <c r="AN1431" i="1" s="1"/>
  <c r="AM1432" i="1"/>
  <c r="AM1433" i="1"/>
  <c r="AM1434" i="1"/>
  <c r="AM1435" i="1"/>
  <c r="AM1436" i="1"/>
  <c r="AM1437" i="1"/>
  <c r="AM1438" i="1"/>
  <c r="AM1439" i="1"/>
  <c r="AM1440" i="1"/>
  <c r="AM1441" i="1"/>
  <c r="AM1442" i="1"/>
  <c r="AN1442" i="1" s="1"/>
  <c r="AM1443" i="1"/>
  <c r="AM1444" i="1"/>
  <c r="AM1445" i="1"/>
  <c r="AM1446" i="1"/>
  <c r="AM1447" i="1"/>
  <c r="AN1447" i="1" s="1"/>
  <c r="AM1448" i="1"/>
  <c r="AM1449" i="1"/>
  <c r="AM1450" i="1"/>
  <c r="AM1451" i="1"/>
  <c r="AM1452" i="1"/>
  <c r="AM1453" i="1"/>
  <c r="AM1454" i="1"/>
  <c r="AM1455" i="1"/>
  <c r="AM1456" i="1"/>
  <c r="AM1457" i="1"/>
  <c r="AM1458" i="1"/>
  <c r="AN1458" i="1" s="1"/>
  <c r="AM1459" i="1"/>
  <c r="AM1460" i="1"/>
  <c r="AM1461" i="1"/>
  <c r="AM1462" i="1"/>
  <c r="AM1463" i="1"/>
  <c r="AN1463" i="1" s="1"/>
  <c r="AM1464" i="1"/>
  <c r="AM1465" i="1"/>
  <c r="AM1466" i="1"/>
  <c r="AM1467" i="1"/>
  <c r="AM1468" i="1"/>
  <c r="AM1469" i="1"/>
  <c r="AM1470" i="1"/>
  <c r="AM1471" i="1"/>
  <c r="AM1472" i="1"/>
  <c r="AM1473" i="1"/>
  <c r="AM1474" i="1"/>
  <c r="AN1474" i="1" s="1"/>
  <c r="AM1475" i="1"/>
  <c r="AM1476" i="1"/>
  <c r="AM1477" i="1"/>
  <c r="AM1478" i="1"/>
  <c r="AN1478" i="1" s="1"/>
  <c r="AM1479" i="1"/>
  <c r="AN1479" i="1" s="1"/>
  <c r="AM1480" i="1"/>
  <c r="AM1481" i="1"/>
  <c r="AM1482" i="1"/>
  <c r="AM1483" i="1"/>
  <c r="AM1484" i="1"/>
  <c r="AM1485" i="1"/>
  <c r="AM1486" i="1"/>
  <c r="AM1487" i="1"/>
  <c r="AM1488" i="1"/>
  <c r="AM1489" i="1"/>
  <c r="AM1490" i="1"/>
  <c r="AN1490" i="1" s="1"/>
  <c r="AM1491" i="1"/>
  <c r="AM1492" i="1"/>
  <c r="AM1493" i="1"/>
  <c r="AM1494" i="1"/>
  <c r="AM1495" i="1"/>
  <c r="AN1495" i="1" s="1"/>
  <c r="AM1496" i="1"/>
  <c r="AM1497" i="1"/>
  <c r="AM1498" i="1"/>
  <c r="AM1499" i="1"/>
  <c r="AM1500" i="1"/>
  <c r="AM1501" i="1"/>
  <c r="AM1502" i="1"/>
  <c r="AM1503" i="1"/>
  <c r="AM1504" i="1"/>
  <c r="AM1505" i="1"/>
  <c r="AM1506" i="1"/>
  <c r="AN1506" i="1" s="1"/>
  <c r="AM1507" i="1"/>
  <c r="AM1508" i="1"/>
  <c r="AM1509" i="1"/>
  <c r="AM1510" i="1"/>
  <c r="AM1511" i="1"/>
  <c r="AN1511" i="1" s="1"/>
  <c r="AM1512" i="1"/>
  <c r="AM1513" i="1"/>
  <c r="AM1514" i="1"/>
  <c r="AM1515" i="1"/>
  <c r="AM1516" i="1"/>
  <c r="AM1517" i="1"/>
  <c r="AM1518" i="1"/>
  <c r="AM1519" i="1"/>
  <c r="AM1520" i="1"/>
  <c r="AM1521" i="1"/>
  <c r="AM1522" i="1"/>
  <c r="AN1522" i="1" s="1"/>
  <c r="AM1523" i="1"/>
  <c r="AM1524" i="1"/>
  <c r="AM1525" i="1"/>
  <c r="AM1526" i="1"/>
  <c r="AM1527" i="1"/>
  <c r="AN1527" i="1" s="1"/>
  <c r="AM1528" i="1"/>
  <c r="AM1529" i="1"/>
  <c r="AM1530" i="1"/>
  <c r="AM1531" i="1"/>
  <c r="AM1532" i="1"/>
  <c r="AM1533" i="1"/>
  <c r="AM1534" i="1"/>
  <c r="AM1535" i="1"/>
  <c r="AM1536" i="1"/>
  <c r="AM1537" i="1"/>
  <c r="AM1538" i="1"/>
  <c r="AN1538" i="1" s="1"/>
  <c r="AM1539" i="1"/>
  <c r="AM1540" i="1"/>
  <c r="AM1541" i="1"/>
  <c r="AM1542" i="1"/>
  <c r="AM1543" i="1"/>
  <c r="AN1543" i="1" s="1"/>
  <c r="AM1544" i="1"/>
  <c r="AM1545" i="1"/>
  <c r="AM1546" i="1"/>
  <c r="AM1547" i="1"/>
  <c r="AM1548" i="1"/>
  <c r="AM1549" i="1"/>
  <c r="AM1550" i="1"/>
  <c r="AM1551" i="1"/>
  <c r="AM1552" i="1"/>
  <c r="AM1553" i="1"/>
  <c r="AM1554" i="1"/>
  <c r="AN1554" i="1" s="1"/>
  <c r="AM1555" i="1"/>
  <c r="AM1556" i="1"/>
  <c r="AM1557" i="1"/>
  <c r="AM1558" i="1"/>
  <c r="AM1559" i="1"/>
  <c r="AN1559" i="1" s="1"/>
  <c r="AM1560" i="1"/>
  <c r="AM1561" i="1"/>
  <c r="AM1562" i="1"/>
  <c r="AM1563" i="1"/>
  <c r="AM1564" i="1"/>
  <c r="AM1565" i="1"/>
  <c r="AM1566" i="1"/>
  <c r="AM1567" i="1"/>
  <c r="AM1568" i="1"/>
  <c r="AM1569" i="1"/>
  <c r="AM1570" i="1"/>
  <c r="AN1570" i="1" s="1"/>
  <c r="AM1571" i="1"/>
  <c r="AM1572" i="1"/>
  <c r="AM1573" i="1"/>
  <c r="AM1574" i="1"/>
  <c r="AM1575" i="1"/>
  <c r="AN1575" i="1" s="1"/>
  <c r="AM1576" i="1"/>
  <c r="AM1577" i="1"/>
  <c r="AM1578" i="1"/>
  <c r="AM1579" i="1"/>
  <c r="AM1580" i="1"/>
  <c r="AM1581" i="1"/>
  <c r="AM1582" i="1"/>
  <c r="AM1583" i="1"/>
  <c r="AM1584" i="1"/>
  <c r="AM1585" i="1"/>
  <c r="AM1586" i="1"/>
  <c r="AN1586" i="1" s="1"/>
  <c r="AM1587" i="1"/>
  <c r="AM1588" i="1"/>
  <c r="AM1589" i="1"/>
  <c r="AM1590" i="1"/>
  <c r="AM1591" i="1"/>
  <c r="AN1591" i="1" s="1"/>
  <c r="AM1592" i="1"/>
  <c r="AM1593" i="1"/>
  <c r="AM1594" i="1"/>
  <c r="AM1595" i="1"/>
  <c r="AM1596" i="1"/>
  <c r="AM1597" i="1"/>
  <c r="AM1598" i="1"/>
  <c r="AM1599" i="1"/>
  <c r="AM1600" i="1"/>
  <c r="AM1601" i="1"/>
  <c r="AM1602" i="1"/>
  <c r="AM1603" i="1"/>
  <c r="AM1604" i="1"/>
  <c r="AM1605" i="1"/>
  <c r="AM1606" i="1"/>
  <c r="AN1606" i="1" s="1"/>
  <c r="AM1607" i="1"/>
  <c r="AN1607" i="1" s="1"/>
  <c r="AM1608" i="1"/>
  <c r="AM1609" i="1"/>
  <c r="AM1610" i="1"/>
  <c r="AM1611" i="1"/>
  <c r="AM1612" i="1"/>
  <c r="AM1613" i="1"/>
  <c r="AM1614" i="1"/>
  <c r="AM1615" i="1"/>
  <c r="AM1616" i="1"/>
  <c r="AM1617" i="1"/>
  <c r="AM1618" i="1"/>
  <c r="AN1618" i="1" s="1"/>
  <c r="AM1619" i="1"/>
  <c r="AM1620" i="1"/>
  <c r="AM1621" i="1"/>
  <c r="AM1622" i="1"/>
  <c r="AN1622" i="1" s="1"/>
  <c r="AM1623" i="1"/>
  <c r="AN1623" i="1" s="1"/>
  <c r="AM1624" i="1"/>
  <c r="AM1625" i="1"/>
  <c r="AM1626" i="1"/>
  <c r="AM1627" i="1"/>
  <c r="AM1628" i="1"/>
  <c r="AM1629" i="1"/>
  <c r="AM1630" i="1"/>
  <c r="AM1631" i="1"/>
  <c r="AM1632" i="1"/>
  <c r="AM1633" i="1"/>
  <c r="AM1634" i="1"/>
  <c r="AN1634" i="1" s="1"/>
  <c r="AM1635" i="1"/>
  <c r="AM1636" i="1"/>
  <c r="AM1637" i="1"/>
  <c r="AM1638" i="1"/>
  <c r="AM1639" i="1"/>
  <c r="AN1639" i="1" s="1"/>
  <c r="AM1640" i="1"/>
  <c r="AM1641" i="1"/>
  <c r="AM1642" i="1"/>
  <c r="AM1643" i="1"/>
  <c r="AM1644" i="1"/>
  <c r="AM1645" i="1"/>
  <c r="AM1646" i="1"/>
  <c r="AM1647" i="1"/>
  <c r="AM1648" i="1"/>
  <c r="AM1649" i="1"/>
  <c r="AM1650" i="1"/>
  <c r="AN1650" i="1" s="1"/>
  <c r="AM1651" i="1"/>
  <c r="AM1652" i="1"/>
  <c r="AM1653" i="1"/>
  <c r="AM1654" i="1"/>
  <c r="AM1655" i="1"/>
  <c r="AN1655" i="1" s="1"/>
  <c r="AM1656" i="1"/>
  <c r="AM1657" i="1"/>
  <c r="AM1658" i="1"/>
  <c r="AM1659" i="1"/>
  <c r="AM1660" i="1"/>
  <c r="AM1661" i="1"/>
  <c r="AM1662" i="1"/>
  <c r="AM1663" i="1"/>
  <c r="AM1664" i="1"/>
  <c r="AM1665" i="1"/>
  <c r="AM1666" i="1"/>
  <c r="AN1666" i="1" s="1"/>
  <c r="AM1667" i="1"/>
  <c r="AM1668" i="1"/>
  <c r="AM1669" i="1"/>
  <c r="AM1670" i="1"/>
  <c r="AM1671" i="1"/>
  <c r="AM1672" i="1"/>
  <c r="AM1673" i="1"/>
  <c r="AM1674" i="1"/>
  <c r="AM1675" i="1"/>
  <c r="AM1676" i="1"/>
  <c r="AM1677" i="1"/>
  <c r="AM1678" i="1"/>
  <c r="AM1679" i="1"/>
  <c r="AM1680" i="1"/>
  <c r="AM1681" i="1"/>
  <c r="AM1682" i="1"/>
  <c r="AM1683" i="1"/>
  <c r="AM1684" i="1"/>
  <c r="AM1685" i="1"/>
  <c r="AM1686" i="1"/>
  <c r="AN1686" i="1" s="1"/>
  <c r="AM1687" i="1"/>
  <c r="AN1687" i="1" s="1"/>
  <c r="AM1688" i="1"/>
  <c r="AM1689" i="1"/>
  <c r="AM1690" i="1"/>
  <c r="AM1691" i="1"/>
  <c r="AM1692" i="1"/>
  <c r="AM1693" i="1"/>
  <c r="AM1694" i="1"/>
  <c r="AM1695" i="1"/>
  <c r="AM1696" i="1"/>
  <c r="AM1697" i="1"/>
  <c r="AM1698" i="1"/>
  <c r="AN1698" i="1" s="1"/>
  <c r="AM1699" i="1"/>
  <c r="AM1700" i="1"/>
  <c r="AM1701" i="1"/>
  <c r="AM1702" i="1"/>
  <c r="AN1702" i="1" s="1"/>
  <c r="AM1703" i="1"/>
  <c r="AN1703" i="1" s="1"/>
  <c r="AM1704" i="1"/>
  <c r="AM1705" i="1"/>
  <c r="AM1706" i="1"/>
  <c r="AM1707" i="1"/>
  <c r="AM1708" i="1"/>
  <c r="AM1709" i="1"/>
  <c r="AM1710" i="1"/>
  <c r="AM1711" i="1"/>
  <c r="AM1712" i="1"/>
  <c r="AM1713" i="1"/>
  <c r="AM1714" i="1"/>
  <c r="AN1714" i="1" s="1"/>
  <c r="AM1715" i="1"/>
  <c r="AM1716" i="1"/>
  <c r="AM1717" i="1"/>
  <c r="AM1718" i="1"/>
  <c r="AM1719" i="1"/>
  <c r="AN1719" i="1" s="1"/>
  <c r="AM1720" i="1"/>
  <c r="AM1721" i="1"/>
  <c r="AM1722" i="1"/>
  <c r="AM1723" i="1"/>
  <c r="AM1724" i="1"/>
  <c r="AM1725" i="1"/>
  <c r="AM1726" i="1"/>
  <c r="AM1727" i="1"/>
  <c r="AM1728" i="1"/>
  <c r="AM1729" i="1"/>
  <c r="AM1730" i="1"/>
  <c r="AN1730" i="1" s="1"/>
  <c r="AM1731" i="1"/>
  <c r="AM1732" i="1"/>
  <c r="AM1733" i="1"/>
  <c r="AM1734" i="1"/>
  <c r="AN1734" i="1" s="1"/>
  <c r="AM1735" i="1"/>
  <c r="AN1735" i="1" s="1"/>
  <c r="AM1736" i="1"/>
  <c r="AM1737" i="1"/>
  <c r="AM1738" i="1"/>
  <c r="AM1739" i="1"/>
  <c r="AM1740" i="1"/>
  <c r="AM1741" i="1"/>
  <c r="AM1742" i="1"/>
  <c r="AM1743" i="1"/>
  <c r="AM1744" i="1"/>
  <c r="AM1745" i="1"/>
  <c r="AM1746" i="1"/>
  <c r="AN1746" i="1" s="1"/>
  <c r="AM1747" i="1"/>
  <c r="AM1748" i="1"/>
  <c r="AM1749" i="1"/>
  <c r="AM1750" i="1"/>
  <c r="AM1751" i="1"/>
  <c r="AN1751" i="1" s="1"/>
  <c r="AM1752" i="1"/>
  <c r="AM1753" i="1"/>
  <c r="AM1754" i="1"/>
  <c r="AM1755" i="1"/>
  <c r="AM1756" i="1"/>
  <c r="AM1757" i="1"/>
  <c r="AM1758" i="1"/>
  <c r="AM1759" i="1"/>
  <c r="AM1760" i="1"/>
  <c r="AM1761" i="1"/>
  <c r="AM1762" i="1"/>
  <c r="AN1762" i="1" s="1"/>
  <c r="AM1763" i="1"/>
  <c r="AM1764" i="1"/>
  <c r="AM1765" i="1"/>
  <c r="AM1766" i="1"/>
  <c r="AM1767" i="1"/>
  <c r="AN1767" i="1" s="1"/>
  <c r="AM1768" i="1"/>
  <c r="AM1769" i="1"/>
  <c r="AM1770" i="1"/>
  <c r="AM1771" i="1"/>
  <c r="AM1772" i="1"/>
  <c r="AM1773" i="1"/>
  <c r="AM1774" i="1"/>
  <c r="AM1775" i="1"/>
  <c r="AM1776" i="1"/>
  <c r="AM1777" i="1"/>
  <c r="AM1778" i="1"/>
  <c r="AN1778" i="1" s="1"/>
  <c r="AM1779" i="1"/>
  <c r="AM1780" i="1"/>
  <c r="AM1781" i="1"/>
  <c r="AM1782" i="1"/>
  <c r="AM1783" i="1"/>
  <c r="AN1783" i="1" s="1"/>
  <c r="AM1784" i="1"/>
  <c r="AM1785" i="1"/>
  <c r="AM1786" i="1"/>
  <c r="AM1787" i="1"/>
  <c r="AM1788" i="1"/>
  <c r="AM1789" i="1"/>
  <c r="AM1790" i="1"/>
  <c r="AM1791" i="1"/>
  <c r="AM1792" i="1"/>
  <c r="AM1793" i="1"/>
  <c r="AM1794" i="1"/>
  <c r="AN1794" i="1" s="1"/>
  <c r="AM1795" i="1"/>
  <c r="AM1796" i="1"/>
  <c r="AM1797" i="1"/>
  <c r="AM1798" i="1"/>
  <c r="AM1799" i="1"/>
  <c r="AN1799" i="1" s="1"/>
  <c r="AM1800" i="1"/>
  <c r="AM1801" i="1"/>
  <c r="AM1802" i="1"/>
  <c r="AM1803" i="1"/>
  <c r="AM1804" i="1"/>
  <c r="AM1805" i="1"/>
  <c r="AM1806" i="1"/>
  <c r="AM1807" i="1"/>
  <c r="AM1808" i="1"/>
  <c r="AM1809" i="1"/>
  <c r="AM1810" i="1"/>
  <c r="AN1810" i="1" s="1"/>
  <c r="AM1811" i="1"/>
  <c r="AM7" i="1"/>
  <c r="AN982" i="1"/>
  <c r="AN998" i="1"/>
  <c r="AN1014" i="1"/>
  <c r="AN1030" i="1"/>
  <c r="AN1046" i="1"/>
  <c r="AN1062" i="1"/>
  <c r="AN1078" i="1"/>
  <c r="AN1110" i="1"/>
  <c r="AN1126" i="1"/>
  <c r="AN1142" i="1"/>
  <c r="AN1158" i="1"/>
  <c r="AN1174" i="1"/>
  <c r="AN1190" i="1"/>
  <c r="AN1206" i="1"/>
  <c r="AN1222" i="1"/>
  <c r="AN1238" i="1"/>
  <c r="AN1254" i="1"/>
  <c r="AN1270" i="1"/>
  <c r="AN1286" i="1"/>
  <c r="AN1302" i="1"/>
  <c r="AN1318" i="1"/>
  <c r="AN1334" i="1"/>
  <c r="AN1382" i="1"/>
  <c r="AN1398" i="1"/>
  <c r="AN1414" i="1"/>
  <c r="AN1430" i="1"/>
  <c r="AN1446" i="1"/>
  <c r="AN1462" i="1"/>
  <c r="AN1494" i="1"/>
  <c r="AN1510" i="1"/>
  <c r="AN1526" i="1"/>
  <c r="AN1542" i="1"/>
  <c r="AN1558" i="1"/>
  <c r="AN1574" i="1"/>
  <c r="AN1590" i="1"/>
  <c r="AN1638" i="1"/>
  <c r="AN1654" i="1"/>
  <c r="AN1670" i="1"/>
  <c r="AN1718" i="1"/>
  <c r="AN1750" i="1"/>
  <c r="AN1766" i="1"/>
  <c r="AN1782" i="1"/>
  <c r="AN1798" i="1"/>
  <c r="AN13" i="1"/>
  <c r="AN158" i="1"/>
  <c r="AN176" i="1"/>
  <c r="AN394" i="1"/>
  <c r="AN526" i="1"/>
  <c r="AN632" i="1"/>
  <c r="AN733" i="1"/>
  <c r="AN816" i="1"/>
  <c r="AN890" i="1"/>
  <c r="AN933" i="1"/>
  <c r="AN973" i="1"/>
  <c r="AN977" i="1"/>
  <c r="AN979" i="1"/>
  <c r="AN980" i="1"/>
  <c r="AN981" i="1"/>
  <c r="AN984" i="1"/>
  <c r="AN985" i="1"/>
  <c r="AN986" i="1"/>
  <c r="AN987" i="1"/>
  <c r="AN988" i="1"/>
  <c r="AN989" i="1"/>
  <c r="AN990" i="1"/>
  <c r="AN991" i="1"/>
  <c r="AN992" i="1"/>
  <c r="AN993" i="1"/>
  <c r="AN995" i="1"/>
  <c r="AN996" i="1"/>
  <c r="AN997" i="1"/>
  <c r="AN1000" i="1"/>
  <c r="AN1001" i="1"/>
  <c r="AN1002" i="1"/>
  <c r="AN1003" i="1"/>
  <c r="AN1004" i="1"/>
  <c r="AN1005" i="1"/>
  <c r="AN1006" i="1"/>
  <c r="AN1007" i="1"/>
  <c r="AN1008" i="1"/>
  <c r="AN1009" i="1"/>
  <c r="AN1011" i="1"/>
  <c r="AN1012" i="1"/>
  <c r="AN1013" i="1"/>
  <c r="AN1016" i="1"/>
  <c r="AN1017" i="1"/>
  <c r="AN1018" i="1"/>
  <c r="AN1019" i="1"/>
  <c r="AN1020" i="1"/>
  <c r="AN1021" i="1"/>
  <c r="AN1022" i="1"/>
  <c r="AN1023" i="1"/>
  <c r="AN1024" i="1"/>
  <c r="AN1025" i="1"/>
  <c r="AN1027" i="1"/>
  <c r="AN1028" i="1"/>
  <c r="AN1029" i="1"/>
  <c r="AN1032" i="1"/>
  <c r="AN1033" i="1"/>
  <c r="AN1034" i="1"/>
  <c r="AN1035" i="1"/>
  <c r="AN1036" i="1"/>
  <c r="AN1037" i="1"/>
  <c r="AN1038" i="1"/>
  <c r="AN1039" i="1"/>
  <c r="AN1040" i="1"/>
  <c r="AN1041" i="1"/>
  <c r="AN1043" i="1"/>
  <c r="AN1044" i="1"/>
  <c r="AN1045" i="1"/>
  <c r="AN1048" i="1"/>
  <c r="AN1049" i="1"/>
  <c r="AN1050" i="1"/>
  <c r="AN1051" i="1"/>
  <c r="AN1052" i="1"/>
  <c r="AN1053" i="1"/>
  <c r="AN1054" i="1"/>
  <c r="AN1055" i="1"/>
  <c r="AN1056" i="1"/>
  <c r="AN1057" i="1"/>
  <c r="AN1059" i="1"/>
  <c r="AN1060" i="1"/>
  <c r="AN1061" i="1"/>
  <c r="AN1064" i="1"/>
  <c r="AN1065" i="1"/>
  <c r="AN1066" i="1"/>
  <c r="AN1067" i="1"/>
  <c r="AN1068" i="1"/>
  <c r="AN1069" i="1"/>
  <c r="AN1070" i="1"/>
  <c r="AN1071" i="1"/>
  <c r="AN1072" i="1"/>
  <c r="AN1073" i="1"/>
  <c r="AN1075" i="1"/>
  <c r="AN1076" i="1"/>
  <c r="AN1077" i="1"/>
  <c r="AN1080" i="1"/>
  <c r="AN1081" i="1"/>
  <c r="AN1082" i="1"/>
  <c r="AN1083" i="1"/>
  <c r="AN1084" i="1"/>
  <c r="AN1085" i="1"/>
  <c r="AN1086" i="1"/>
  <c r="AN1087" i="1"/>
  <c r="AN1088" i="1"/>
  <c r="AN1089" i="1"/>
  <c r="AN1090" i="1"/>
  <c r="AN1091" i="1"/>
  <c r="AN1092" i="1"/>
  <c r="AN1093" i="1"/>
  <c r="AN1096" i="1"/>
  <c r="AN1097" i="1"/>
  <c r="AN1098" i="1"/>
  <c r="AN1099" i="1"/>
  <c r="AN1100" i="1"/>
  <c r="AN1101" i="1"/>
  <c r="AN1102" i="1"/>
  <c r="AN1103" i="1"/>
  <c r="AN1104" i="1"/>
  <c r="AN1105" i="1"/>
  <c r="AN1107" i="1"/>
  <c r="AN1108" i="1"/>
  <c r="AN1109" i="1"/>
  <c r="AN1112" i="1"/>
  <c r="AN1113" i="1"/>
  <c r="AN1114" i="1"/>
  <c r="AN1115" i="1"/>
  <c r="AN1116" i="1"/>
  <c r="AN1117" i="1"/>
  <c r="AN1118" i="1"/>
  <c r="AN1119" i="1"/>
  <c r="AN1120" i="1"/>
  <c r="AN1121" i="1"/>
  <c r="AN1123" i="1"/>
  <c r="AN1124" i="1"/>
  <c r="AN1125" i="1"/>
  <c r="AN1128" i="1"/>
  <c r="AN1129" i="1"/>
  <c r="AN1130" i="1"/>
  <c r="AN1131" i="1"/>
  <c r="AN1132" i="1"/>
  <c r="AN1133" i="1"/>
  <c r="AN1134" i="1"/>
  <c r="AN1135" i="1"/>
  <c r="AN1136" i="1"/>
  <c r="AN1137" i="1"/>
  <c r="AN1139" i="1"/>
  <c r="AN1140" i="1"/>
  <c r="AN1141" i="1"/>
  <c r="AN1144" i="1"/>
  <c r="AN1145" i="1"/>
  <c r="AN1146" i="1"/>
  <c r="AN1147" i="1"/>
  <c r="AN1148" i="1"/>
  <c r="AN1149" i="1"/>
  <c r="AN1150" i="1"/>
  <c r="AN1151" i="1"/>
  <c r="AN1152" i="1"/>
  <c r="AN1153" i="1"/>
  <c r="AN1155" i="1"/>
  <c r="AN1156" i="1"/>
  <c r="AN1157" i="1"/>
  <c r="AN1159" i="1"/>
  <c r="AN1160" i="1"/>
  <c r="AN1161" i="1"/>
  <c r="AN1162" i="1"/>
  <c r="AN1163" i="1"/>
  <c r="AN1164" i="1"/>
  <c r="AN1165" i="1"/>
  <c r="AN1166" i="1"/>
  <c r="AN1167" i="1"/>
  <c r="AN1168" i="1"/>
  <c r="AN1169" i="1"/>
  <c r="AN1170" i="1"/>
  <c r="AN1171" i="1"/>
  <c r="AN1172" i="1"/>
  <c r="AN1173" i="1"/>
  <c r="AN1176" i="1"/>
  <c r="AN1177" i="1"/>
  <c r="AN1178" i="1"/>
  <c r="AN1179" i="1"/>
  <c r="AN1180" i="1"/>
  <c r="AN1181" i="1"/>
  <c r="AN1182" i="1"/>
  <c r="AN1183" i="1"/>
  <c r="AN1184" i="1"/>
  <c r="AN1185" i="1"/>
  <c r="AN1187" i="1"/>
  <c r="AN1188" i="1"/>
  <c r="AN1189" i="1"/>
  <c r="AN1192" i="1"/>
  <c r="AN1193" i="1"/>
  <c r="AN1194" i="1"/>
  <c r="AN1195" i="1"/>
  <c r="AN1196" i="1"/>
  <c r="AN1197" i="1"/>
  <c r="AN1198" i="1"/>
  <c r="AN1199" i="1"/>
  <c r="AN1200" i="1"/>
  <c r="AN1201" i="1"/>
  <c r="AN1203" i="1"/>
  <c r="AN1204" i="1"/>
  <c r="AN1205" i="1"/>
  <c r="AN1208" i="1"/>
  <c r="AN1209" i="1"/>
  <c r="AN1210" i="1"/>
  <c r="AN1211" i="1"/>
  <c r="AN1212" i="1"/>
  <c r="AN1213" i="1"/>
  <c r="AN1214" i="1"/>
  <c r="AN1215" i="1"/>
  <c r="AN1216" i="1"/>
  <c r="AN1217" i="1"/>
  <c r="AN1219" i="1"/>
  <c r="AN1220" i="1"/>
  <c r="AN1221" i="1"/>
  <c r="AN1224" i="1"/>
  <c r="AN1225" i="1"/>
  <c r="AN1226" i="1"/>
  <c r="AN1227" i="1"/>
  <c r="AN1228" i="1"/>
  <c r="AN1229" i="1"/>
  <c r="AN1230" i="1"/>
  <c r="AN1231" i="1"/>
  <c r="AN1232" i="1"/>
  <c r="AN1233" i="1"/>
  <c r="AN1235" i="1"/>
  <c r="AN1236" i="1"/>
  <c r="AN1237" i="1"/>
  <c r="AN1240" i="1"/>
  <c r="AN1241" i="1"/>
  <c r="AN1242" i="1"/>
  <c r="AN1243" i="1"/>
  <c r="AN1244" i="1"/>
  <c r="AN1245" i="1"/>
  <c r="AN1246" i="1"/>
  <c r="AN1247" i="1"/>
  <c r="AN1248" i="1"/>
  <c r="AN1249" i="1"/>
  <c r="AN1251" i="1"/>
  <c r="AN1252" i="1"/>
  <c r="AN1253" i="1"/>
  <c r="AN1256" i="1"/>
  <c r="AN1257" i="1"/>
  <c r="AN1258" i="1"/>
  <c r="AN1259" i="1"/>
  <c r="AN1260" i="1"/>
  <c r="AN1261" i="1"/>
  <c r="AN1262" i="1"/>
  <c r="AN1263" i="1"/>
  <c r="AN1264" i="1"/>
  <c r="AN1265" i="1"/>
  <c r="AN1267" i="1"/>
  <c r="AN1268" i="1"/>
  <c r="AN1269" i="1"/>
  <c r="AN1272" i="1"/>
  <c r="AN1273" i="1"/>
  <c r="AN1274" i="1"/>
  <c r="AN1275" i="1"/>
  <c r="AN1276" i="1"/>
  <c r="AN1277" i="1"/>
  <c r="AN1278" i="1"/>
  <c r="AN1279" i="1"/>
  <c r="AN1280" i="1"/>
  <c r="AN1281" i="1"/>
  <c r="AN1283" i="1"/>
  <c r="AN1284" i="1"/>
  <c r="AN1285" i="1"/>
  <c r="AN1288" i="1"/>
  <c r="AN1289" i="1"/>
  <c r="AN1290" i="1"/>
  <c r="AN1291" i="1"/>
  <c r="AN1292" i="1"/>
  <c r="AN1293" i="1"/>
  <c r="AN1294" i="1"/>
  <c r="AN1295" i="1"/>
  <c r="AN1296" i="1"/>
  <c r="AN1297" i="1"/>
  <c r="AN1299" i="1"/>
  <c r="AN1300" i="1"/>
  <c r="AN1301" i="1"/>
  <c r="AN1304" i="1"/>
  <c r="AN1305" i="1"/>
  <c r="AN1306" i="1"/>
  <c r="AN1307" i="1"/>
  <c r="AN1308" i="1"/>
  <c r="AN1309" i="1"/>
  <c r="AN1310" i="1"/>
  <c r="AN1311" i="1"/>
  <c r="AN1312" i="1"/>
  <c r="AN1313" i="1"/>
  <c r="AN1315" i="1"/>
  <c r="AN1316" i="1"/>
  <c r="AN1317" i="1"/>
  <c r="AN1320" i="1"/>
  <c r="AN1321" i="1"/>
  <c r="AN1322" i="1"/>
  <c r="AN1323" i="1"/>
  <c r="AN1324" i="1"/>
  <c r="AN1325" i="1"/>
  <c r="AN1326" i="1"/>
  <c r="AN1327" i="1"/>
  <c r="AN1328" i="1"/>
  <c r="AN1329" i="1"/>
  <c r="AN1331" i="1"/>
  <c r="AN1332" i="1"/>
  <c r="AN1333" i="1"/>
  <c r="AN1336" i="1"/>
  <c r="AN1337" i="1"/>
  <c r="AN1338" i="1"/>
  <c r="AN1339" i="1"/>
  <c r="AN1340" i="1"/>
  <c r="AN1341" i="1"/>
  <c r="AN1342" i="1"/>
  <c r="AN1343" i="1"/>
  <c r="AN1344" i="1"/>
  <c r="AN1345" i="1"/>
  <c r="AN1346" i="1"/>
  <c r="AN1347" i="1"/>
  <c r="AN1348" i="1"/>
  <c r="AN1349" i="1"/>
  <c r="AN1352" i="1"/>
  <c r="AN1353" i="1"/>
  <c r="AN1354" i="1"/>
  <c r="AN1355" i="1"/>
  <c r="AN1356" i="1"/>
  <c r="AN1357" i="1"/>
  <c r="AN1358" i="1"/>
  <c r="AN1359" i="1"/>
  <c r="AN1360" i="1"/>
  <c r="AN1361" i="1"/>
  <c r="AN1363" i="1"/>
  <c r="AN1364" i="1"/>
  <c r="AN1365" i="1"/>
  <c r="AN1368" i="1"/>
  <c r="AN1369" i="1"/>
  <c r="AN1370" i="1"/>
  <c r="AN1371" i="1"/>
  <c r="AN1372" i="1"/>
  <c r="AN1373" i="1"/>
  <c r="AN1374" i="1"/>
  <c r="AN1375" i="1"/>
  <c r="AN1376" i="1"/>
  <c r="AN1377" i="1"/>
  <c r="AN1379" i="1"/>
  <c r="AN1380" i="1"/>
  <c r="AN1381" i="1"/>
  <c r="AN1384" i="1"/>
  <c r="AN1385" i="1"/>
  <c r="AN1386" i="1"/>
  <c r="AN1387" i="1"/>
  <c r="AN1388" i="1"/>
  <c r="AN1389" i="1"/>
  <c r="AN1390" i="1"/>
  <c r="AN1391" i="1"/>
  <c r="AN1392" i="1"/>
  <c r="AN1393" i="1"/>
  <c r="AN1395" i="1"/>
  <c r="AN1396" i="1"/>
  <c r="AN1397" i="1"/>
  <c r="AN1400" i="1"/>
  <c r="AN1401" i="1"/>
  <c r="AN1402" i="1"/>
  <c r="AN1403" i="1"/>
  <c r="AN1404" i="1"/>
  <c r="AN1405" i="1"/>
  <c r="AN1406" i="1"/>
  <c r="AN1407" i="1"/>
  <c r="AN1408" i="1"/>
  <c r="AN1409" i="1"/>
  <c r="AN1411" i="1"/>
  <c r="AN1412" i="1"/>
  <c r="AN1413" i="1"/>
  <c r="AN1415" i="1"/>
  <c r="AN1416" i="1"/>
  <c r="AN1417" i="1"/>
  <c r="AN1418" i="1"/>
  <c r="AN1419" i="1"/>
  <c r="AN1420" i="1"/>
  <c r="AN1421" i="1"/>
  <c r="AN1422" i="1"/>
  <c r="AN1423" i="1"/>
  <c r="AN1424" i="1"/>
  <c r="AN1425" i="1"/>
  <c r="AN1426" i="1"/>
  <c r="AN1427" i="1"/>
  <c r="AN1428" i="1"/>
  <c r="AN1429" i="1"/>
  <c r="AN1432" i="1"/>
  <c r="AN1433" i="1"/>
  <c r="AN1434" i="1"/>
  <c r="AN1435" i="1"/>
  <c r="AN1436" i="1"/>
  <c r="AN1437" i="1"/>
  <c r="AN1438" i="1"/>
  <c r="AN1439" i="1"/>
  <c r="AN1440" i="1"/>
  <c r="AN1441" i="1"/>
  <c r="AN1443" i="1"/>
  <c r="AN1444" i="1"/>
  <c r="AN1445" i="1"/>
  <c r="AN1448" i="1"/>
  <c r="AN1449" i="1"/>
  <c r="AN1450" i="1"/>
  <c r="AN1451" i="1"/>
  <c r="AN1452" i="1"/>
  <c r="AN1453" i="1"/>
  <c r="AN1454" i="1"/>
  <c r="AN1455" i="1"/>
  <c r="AN1456" i="1"/>
  <c r="AN1457" i="1"/>
  <c r="AN1459" i="1"/>
  <c r="AN1460" i="1"/>
  <c r="AN1461" i="1"/>
  <c r="AN1464" i="1"/>
  <c r="AN1465" i="1"/>
  <c r="AN1466" i="1"/>
  <c r="AN1467" i="1"/>
  <c r="AN1468" i="1"/>
  <c r="AN1469" i="1"/>
  <c r="AN1470" i="1"/>
  <c r="AN1471" i="1"/>
  <c r="AN1472" i="1"/>
  <c r="AN1473" i="1"/>
  <c r="AN1475" i="1"/>
  <c r="AN1476" i="1"/>
  <c r="AN1477" i="1"/>
  <c r="AN1480" i="1"/>
  <c r="AN1481" i="1"/>
  <c r="AN1482" i="1"/>
  <c r="AN1483" i="1"/>
  <c r="AN1484" i="1"/>
  <c r="AN1485" i="1"/>
  <c r="AN1486" i="1"/>
  <c r="AN1487" i="1"/>
  <c r="AN1488" i="1"/>
  <c r="AN1489" i="1"/>
  <c r="AN1491" i="1"/>
  <c r="AN1492" i="1"/>
  <c r="AN1493" i="1"/>
  <c r="AN1496" i="1"/>
  <c r="AN1497" i="1"/>
  <c r="AN1498" i="1"/>
  <c r="AN1499" i="1"/>
  <c r="AN1500" i="1"/>
  <c r="AN1501" i="1"/>
  <c r="AN1502" i="1"/>
  <c r="AN1503" i="1"/>
  <c r="AN1504" i="1"/>
  <c r="AN1505" i="1"/>
  <c r="AN1507" i="1"/>
  <c r="AN1508" i="1"/>
  <c r="AN1509" i="1"/>
  <c r="AN1512" i="1"/>
  <c r="AN1513" i="1"/>
  <c r="AN1514" i="1"/>
  <c r="AN1515" i="1"/>
  <c r="AN1516" i="1"/>
  <c r="AN1517" i="1"/>
  <c r="AN1518" i="1"/>
  <c r="AN1519" i="1"/>
  <c r="AN1520" i="1"/>
  <c r="AN1521" i="1"/>
  <c r="AN1523" i="1"/>
  <c r="AN1524" i="1"/>
  <c r="AN1525" i="1"/>
  <c r="AN1528" i="1"/>
  <c r="AN1529" i="1"/>
  <c r="AN1530" i="1"/>
  <c r="AN1531" i="1"/>
  <c r="AN1532" i="1"/>
  <c r="AN1533" i="1"/>
  <c r="AN1534" i="1"/>
  <c r="AN1535" i="1"/>
  <c r="AN1536" i="1"/>
  <c r="AN1537" i="1"/>
  <c r="AN1539" i="1"/>
  <c r="AN1540" i="1"/>
  <c r="AN1541" i="1"/>
  <c r="AN1544" i="1"/>
  <c r="AN1545" i="1"/>
  <c r="AN1546" i="1"/>
  <c r="AN1547" i="1"/>
  <c r="AN1548" i="1"/>
  <c r="AN1549" i="1"/>
  <c r="AN1550" i="1"/>
  <c r="AN1551" i="1"/>
  <c r="AN1552" i="1"/>
  <c r="AN1553" i="1"/>
  <c r="AN1555" i="1"/>
  <c r="AN1556" i="1"/>
  <c r="AN1557" i="1"/>
  <c r="AN1560" i="1"/>
  <c r="AN1561" i="1"/>
  <c r="AN1562" i="1"/>
  <c r="AN1563" i="1"/>
  <c r="AN1564" i="1"/>
  <c r="AN1565" i="1"/>
  <c r="AN1566" i="1"/>
  <c r="AN1567" i="1"/>
  <c r="AN1568" i="1"/>
  <c r="AN1569" i="1"/>
  <c r="AN1571" i="1"/>
  <c r="AN1572" i="1"/>
  <c r="AN1573" i="1"/>
  <c r="AN1576" i="1"/>
  <c r="AN1577" i="1"/>
  <c r="AN1578" i="1"/>
  <c r="AN1579" i="1"/>
  <c r="AN1580" i="1"/>
  <c r="AN1581" i="1"/>
  <c r="AN1582" i="1"/>
  <c r="AN1583" i="1"/>
  <c r="AN1584" i="1"/>
  <c r="AN1585" i="1"/>
  <c r="AN1587" i="1"/>
  <c r="AN1588" i="1"/>
  <c r="AN1589" i="1"/>
  <c r="AN1592" i="1"/>
  <c r="AN1593" i="1"/>
  <c r="AN1594" i="1"/>
  <c r="AN1595" i="1"/>
  <c r="AN1596" i="1"/>
  <c r="AN1597" i="1"/>
  <c r="AN1598" i="1"/>
  <c r="AN1599" i="1"/>
  <c r="AN1600" i="1"/>
  <c r="AN1601" i="1"/>
  <c r="AN1602" i="1"/>
  <c r="AN1603" i="1"/>
  <c r="AN1604" i="1"/>
  <c r="AN1605" i="1"/>
  <c r="AN1608" i="1"/>
  <c r="AN1609" i="1"/>
  <c r="AN1610" i="1"/>
  <c r="AN1611" i="1"/>
  <c r="AN1612" i="1"/>
  <c r="AN1613" i="1"/>
  <c r="AN1614" i="1"/>
  <c r="AN1615" i="1"/>
  <c r="AN1616" i="1"/>
  <c r="AN1617" i="1"/>
  <c r="AN1619" i="1"/>
  <c r="AN1620" i="1"/>
  <c r="AN1621" i="1"/>
  <c r="AN1624" i="1"/>
  <c r="AN1625" i="1"/>
  <c r="AN1626" i="1"/>
  <c r="AN1627" i="1"/>
  <c r="AN1628" i="1"/>
  <c r="AN1629" i="1"/>
  <c r="AN1630" i="1"/>
  <c r="AN1631" i="1"/>
  <c r="AN1632" i="1"/>
  <c r="AN1633" i="1"/>
  <c r="AN1635" i="1"/>
  <c r="AN1636" i="1"/>
  <c r="AN1637" i="1"/>
  <c r="AN1640" i="1"/>
  <c r="AN1641" i="1"/>
  <c r="AN1642" i="1"/>
  <c r="AN1643" i="1"/>
  <c r="AN1644" i="1"/>
  <c r="AN1645" i="1"/>
  <c r="AN1646" i="1"/>
  <c r="AN1647" i="1"/>
  <c r="AN1648" i="1"/>
  <c r="AN1649" i="1"/>
  <c r="AN1651" i="1"/>
  <c r="AN1652" i="1"/>
  <c r="AN1653" i="1"/>
  <c r="AN1656" i="1"/>
  <c r="AN1657" i="1"/>
  <c r="AN1658" i="1"/>
  <c r="AN1659" i="1"/>
  <c r="AN1660" i="1"/>
  <c r="AN1661" i="1"/>
  <c r="AN1662" i="1"/>
  <c r="AN1663" i="1"/>
  <c r="AN1664" i="1"/>
  <c r="AN1665" i="1"/>
  <c r="AN1667" i="1"/>
  <c r="AN1668" i="1"/>
  <c r="AN1669" i="1"/>
  <c r="AN1671" i="1"/>
  <c r="AN1672" i="1"/>
  <c r="AN1673" i="1"/>
  <c r="AN1674" i="1"/>
  <c r="AN1675" i="1"/>
  <c r="AN1676" i="1"/>
  <c r="AN1677" i="1"/>
  <c r="AN1678" i="1"/>
  <c r="AN1679" i="1"/>
  <c r="AN1680" i="1"/>
  <c r="AN1681" i="1"/>
  <c r="AN1682" i="1"/>
  <c r="AN1683" i="1"/>
  <c r="AN1684" i="1"/>
  <c r="AN1685" i="1"/>
  <c r="AN1688" i="1"/>
  <c r="AN1689" i="1"/>
  <c r="AN1690" i="1"/>
  <c r="AN1691" i="1"/>
  <c r="AN1692" i="1"/>
  <c r="AN1693" i="1"/>
  <c r="AN1694" i="1"/>
  <c r="AN1695" i="1"/>
  <c r="AN1696" i="1"/>
  <c r="AN1697" i="1"/>
  <c r="AN1699" i="1"/>
  <c r="AN1700" i="1"/>
  <c r="AN1701" i="1"/>
  <c r="AN1704" i="1"/>
  <c r="AN1705" i="1"/>
  <c r="AN1706" i="1"/>
  <c r="AN1707" i="1"/>
  <c r="AN1708" i="1"/>
  <c r="AN1709" i="1"/>
  <c r="AN1710" i="1"/>
  <c r="AN1711" i="1"/>
  <c r="AN1712" i="1"/>
  <c r="AN1713" i="1"/>
  <c r="AN1715" i="1"/>
  <c r="AN1716" i="1"/>
  <c r="AN1717" i="1"/>
  <c r="AN1720" i="1"/>
  <c r="AN1721" i="1"/>
  <c r="AN1722" i="1"/>
  <c r="AN1723" i="1"/>
  <c r="AN1724" i="1"/>
  <c r="AN1725" i="1"/>
  <c r="AN1726" i="1"/>
  <c r="AN1727" i="1"/>
  <c r="AN1728" i="1"/>
  <c r="AN1729" i="1"/>
  <c r="AN1731" i="1"/>
  <c r="AN1732" i="1"/>
  <c r="AN1733" i="1"/>
  <c r="AN1736" i="1"/>
  <c r="AN1737" i="1"/>
  <c r="AN1738" i="1"/>
  <c r="AN1739" i="1"/>
  <c r="AN1740" i="1"/>
  <c r="AN1741" i="1"/>
  <c r="AN1742" i="1"/>
  <c r="AN1743" i="1"/>
  <c r="AN1744" i="1"/>
  <c r="AN1745" i="1"/>
  <c r="AN1747" i="1"/>
  <c r="AN1748" i="1"/>
  <c r="AN1749" i="1"/>
  <c r="AN1752" i="1"/>
  <c r="AN1753" i="1"/>
  <c r="AN1754" i="1"/>
  <c r="AN1755" i="1"/>
  <c r="AN1756" i="1"/>
  <c r="AN1757" i="1"/>
  <c r="AN1758" i="1"/>
  <c r="AN1759" i="1"/>
  <c r="AN1760" i="1"/>
  <c r="AN1761" i="1"/>
  <c r="AN1763" i="1"/>
  <c r="AN1764" i="1"/>
  <c r="AN1765" i="1"/>
  <c r="AN1768" i="1"/>
  <c r="AN1769" i="1"/>
  <c r="AN1770" i="1"/>
  <c r="AN1771" i="1"/>
  <c r="AN1772" i="1"/>
  <c r="AN1773" i="1"/>
  <c r="AN1774" i="1"/>
  <c r="AN1775" i="1"/>
  <c r="AN1776" i="1"/>
  <c r="AN1777" i="1"/>
  <c r="AN1779" i="1"/>
  <c r="AN1780" i="1"/>
  <c r="AN1781" i="1"/>
  <c r="AN1784" i="1"/>
  <c r="AN1785" i="1"/>
  <c r="AN1786" i="1"/>
  <c r="AN1787" i="1"/>
  <c r="AN1788" i="1"/>
  <c r="AN1789" i="1"/>
  <c r="AN1790" i="1"/>
  <c r="AN1791" i="1"/>
  <c r="AN1792" i="1"/>
  <c r="AN1793" i="1"/>
  <c r="AN1795" i="1"/>
  <c r="AN1796" i="1"/>
  <c r="AN1797" i="1"/>
  <c r="AN1800" i="1"/>
  <c r="AN1801" i="1"/>
  <c r="AN1802" i="1"/>
  <c r="AN1803" i="1"/>
  <c r="AN1804" i="1"/>
  <c r="AN1805" i="1"/>
  <c r="AN1806" i="1"/>
  <c r="AN1807" i="1"/>
  <c r="AN1808" i="1"/>
  <c r="AN1809" i="1"/>
  <c r="AN1811" i="1"/>
  <c r="AN9" i="1"/>
  <c r="AJ7" i="1"/>
  <c r="AY8" i="1"/>
  <c r="AA8" i="1"/>
  <c r="Z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8" i="1"/>
  <c r="V9" i="1"/>
  <c r="V13" i="1"/>
  <c r="V14" i="1"/>
  <c r="U8" i="1"/>
  <c r="V8" i="1" s="1"/>
  <c r="U9" i="1"/>
  <c r="AN8" i="1" s="1"/>
  <c r="U10" i="1"/>
  <c r="V10" i="1" s="1"/>
  <c r="U11" i="1"/>
  <c r="V11" i="1" s="1"/>
  <c r="U12" i="1"/>
  <c r="AN11" i="1" s="1"/>
  <c r="U13" i="1"/>
  <c r="AN12" i="1" s="1"/>
  <c r="U14" i="1"/>
  <c r="U15" i="1"/>
  <c r="AN14" i="1" s="1"/>
  <c r="U16" i="1"/>
  <c r="AN15" i="1" s="1"/>
  <c r="U17" i="1"/>
  <c r="AN16" i="1" s="1"/>
  <c r="U18" i="1"/>
  <c r="AN17" i="1" s="1"/>
  <c r="U19" i="1"/>
  <c r="AN18" i="1" s="1"/>
  <c r="U20" i="1"/>
  <c r="AN19" i="1" s="1"/>
  <c r="U21" i="1"/>
  <c r="AN20" i="1" s="1"/>
  <c r="U22" i="1"/>
  <c r="AN21" i="1" s="1"/>
  <c r="U23" i="1"/>
  <c r="AN22" i="1" s="1"/>
  <c r="U24" i="1"/>
  <c r="U25" i="1"/>
  <c r="AN24" i="1" s="1"/>
  <c r="U26" i="1"/>
  <c r="AN25" i="1" s="1"/>
  <c r="U27" i="1"/>
  <c r="AN26" i="1" s="1"/>
  <c r="U28" i="1"/>
  <c r="AN27" i="1" s="1"/>
  <c r="U29" i="1"/>
  <c r="AN28" i="1" s="1"/>
  <c r="U30" i="1"/>
  <c r="AN29" i="1" s="1"/>
  <c r="U31" i="1"/>
  <c r="AN30" i="1" s="1"/>
  <c r="U32" i="1"/>
  <c r="AN31" i="1" s="1"/>
  <c r="U33" i="1"/>
  <c r="AN32" i="1" s="1"/>
  <c r="U34" i="1"/>
  <c r="AN33" i="1" s="1"/>
  <c r="U35" i="1"/>
  <c r="AN34" i="1" s="1"/>
  <c r="U36" i="1"/>
  <c r="AN35" i="1" s="1"/>
  <c r="U37" i="1"/>
  <c r="AN36" i="1" s="1"/>
  <c r="U38" i="1"/>
  <c r="AN37" i="1" s="1"/>
  <c r="U39" i="1"/>
  <c r="AN38" i="1" s="1"/>
  <c r="U40" i="1"/>
  <c r="U41" i="1"/>
  <c r="AN40" i="1" s="1"/>
  <c r="U42" i="1"/>
  <c r="AN41" i="1" s="1"/>
  <c r="U43" i="1"/>
  <c r="AN42" i="1" s="1"/>
  <c r="U44" i="1"/>
  <c r="AN43" i="1" s="1"/>
  <c r="U45" i="1"/>
  <c r="AN44" i="1" s="1"/>
  <c r="U46" i="1"/>
  <c r="AN45" i="1" s="1"/>
  <c r="U47" i="1"/>
  <c r="AN46" i="1" s="1"/>
  <c r="U48" i="1"/>
  <c r="AN47" i="1" s="1"/>
  <c r="U49" i="1"/>
  <c r="AN48" i="1" s="1"/>
  <c r="U50" i="1"/>
  <c r="AN49" i="1" s="1"/>
  <c r="U51" i="1"/>
  <c r="AN50" i="1" s="1"/>
  <c r="U52" i="1"/>
  <c r="AN51" i="1" s="1"/>
  <c r="U53" i="1"/>
  <c r="AN52" i="1" s="1"/>
  <c r="U54" i="1"/>
  <c r="AN53" i="1" s="1"/>
  <c r="U55" i="1"/>
  <c r="AN54" i="1" s="1"/>
  <c r="U56" i="1"/>
  <c r="U57" i="1"/>
  <c r="AN56" i="1" s="1"/>
  <c r="U58" i="1"/>
  <c r="AN57" i="1" s="1"/>
  <c r="U59" i="1"/>
  <c r="AN58" i="1" s="1"/>
  <c r="U60" i="1"/>
  <c r="AN59" i="1" s="1"/>
  <c r="U61" i="1"/>
  <c r="AN60" i="1" s="1"/>
  <c r="U62" i="1"/>
  <c r="AN61" i="1" s="1"/>
  <c r="U63" i="1"/>
  <c r="AN62" i="1" s="1"/>
  <c r="U64" i="1"/>
  <c r="AN63" i="1" s="1"/>
  <c r="U65" i="1"/>
  <c r="AN64" i="1" s="1"/>
  <c r="U66" i="1"/>
  <c r="AN65" i="1" s="1"/>
  <c r="U67" i="1"/>
  <c r="AN66" i="1" s="1"/>
  <c r="U68" i="1"/>
  <c r="AN67" i="1" s="1"/>
  <c r="U69" i="1"/>
  <c r="AN68" i="1" s="1"/>
  <c r="U70" i="1"/>
  <c r="AN69" i="1" s="1"/>
  <c r="U71" i="1"/>
  <c r="AN70" i="1" s="1"/>
  <c r="U72" i="1"/>
  <c r="U73" i="1"/>
  <c r="AN72" i="1" s="1"/>
  <c r="U74" i="1"/>
  <c r="AN73" i="1" s="1"/>
  <c r="U75" i="1"/>
  <c r="AN74" i="1" s="1"/>
  <c r="U76" i="1"/>
  <c r="AN75" i="1" s="1"/>
  <c r="U77" i="1"/>
  <c r="AN76" i="1" s="1"/>
  <c r="U78" i="1"/>
  <c r="AN77" i="1" s="1"/>
  <c r="U79" i="1"/>
  <c r="AN78" i="1" s="1"/>
  <c r="U80" i="1"/>
  <c r="AN79" i="1" s="1"/>
  <c r="U81" i="1"/>
  <c r="AN80" i="1" s="1"/>
  <c r="U82" i="1"/>
  <c r="AN81" i="1" s="1"/>
  <c r="U83" i="1"/>
  <c r="AN82" i="1" s="1"/>
  <c r="U84" i="1"/>
  <c r="AN83" i="1" s="1"/>
  <c r="U85" i="1"/>
  <c r="AN84" i="1" s="1"/>
  <c r="U86" i="1"/>
  <c r="AN85" i="1" s="1"/>
  <c r="U87" i="1"/>
  <c r="AN86" i="1" s="1"/>
  <c r="U88" i="1"/>
  <c r="U89" i="1"/>
  <c r="AN88" i="1" s="1"/>
  <c r="U90" i="1"/>
  <c r="AN89" i="1" s="1"/>
  <c r="U91" i="1"/>
  <c r="AN90" i="1" s="1"/>
  <c r="U92" i="1"/>
  <c r="AN91" i="1" s="1"/>
  <c r="U93" i="1"/>
  <c r="AN92" i="1" s="1"/>
  <c r="U94" i="1"/>
  <c r="AN93" i="1" s="1"/>
  <c r="U95" i="1"/>
  <c r="AN94" i="1" s="1"/>
  <c r="U96" i="1"/>
  <c r="AN95" i="1" s="1"/>
  <c r="U97" i="1"/>
  <c r="AN96" i="1" s="1"/>
  <c r="U98" i="1"/>
  <c r="AN97" i="1" s="1"/>
  <c r="U99" i="1"/>
  <c r="AN98" i="1" s="1"/>
  <c r="U100" i="1"/>
  <c r="AN99" i="1" s="1"/>
  <c r="U101" i="1"/>
  <c r="AN100" i="1" s="1"/>
  <c r="U102" i="1"/>
  <c r="AN101" i="1" s="1"/>
  <c r="U103" i="1"/>
  <c r="AN102" i="1" s="1"/>
  <c r="U104" i="1"/>
  <c r="U105" i="1"/>
  <c r="AN104" i="1" s="1"/>
  <c r="U106" i="1"/>
  <c r="AN105" i="1" s="1"/>
  <c r="U107" i="1"/>
  <c r="AN106" i="1" s="1"/>
  <c r="U108" i="1"/>
  <c r="AN107" i="1" s="1"/>
  <c r="U109" i="1"/>
  <c r="AN108" i="1" s="1"/>
  <c r="U110" i="1"/>
  <c r="AN109" i="1" s="1"/>
  <c r="U111" i="1"/>
  <c r="AN110" i="1" s="1"/>
  <c r="U112" i="1"/>
  <c r="AN111" i="1" s="1"/>
  <c r="U113" i="1"/>
  <c r="AN112" i="1" s="1"/>
  <c r="U114" i="1"/>
  <c r="AN113" i="1" s="1"/>
  <c r="U115" i="1"/>
  <c r="AN114" i="1" s="1"/>
  <c r="U116" i="1"/>
  <c r="AN115" i="1" s="1"/>
  <c r="U117" i="1"/>
  <c r="AN116" i="1" s="1"/>
  <c r="U118" i="1"/>
  <c r="AN117" i="1" s="1"/>
  <c r="U119" i="1"/>
  <c r="AN118" i="1" s="1"/>
  <c r="U120" i="1"/>
  <c r="U121" i="1"/>
  <c r="AN120" i="1" s="1"/>
  <c r="U122" i="1"/>
  <c r="AN121" i="1" s="1"/>
  <c r="U123" i="1"/>
  <c r="AN122" i="1" s="1"/>
  <c r="U124" i="1"/>
  <c r="AN123" i="1" s="1"/>
  <c r="U125" i="1"/>
  <c r="AN124" i="1" s="1"/>
  <c r="U126" i="1"/>
  <c r="AN125" i="1" s="1"/>
  <c r="U127" i="1"/>
  <c r="AN126" i="1" s="1"/>
  <c r="U128" i="1"/>
  <c r="AN127" i="1" s="1"/>
  <c r="U129" i="1"/>
  <c r="AN128" i="1" s="1"/>
  <c r="U130" i="1"/>
  <c r="AN129" i="1" s="1"/>
  <c r="U131" i="1"/>
  <c r="AN130" i="1" s="1"/>
  <c r="U132" i="1"/>
  <c r="AN131" i="1" s="1"/>
  <c r="U133" i="1"/>
  <c r="AN132" i="1" s="1"/>
  <c r="U134" i="1"/>
  <c r="AN133" i="1" s="1"/>
  <c r="U135" i="1"/>
  <c r="AN134" i="1" s="1"/>
  <c r="U136" i="1"/>
  <c r="AN135" i="1" s="1"/>
  <c r="U137" i="1"/>
  <c r="AN136" i="1" s="1"/>
  <c r="U138" i="1"/>
  <c r="AN137" i="1" s="1"/>
  <c r="U139" i="1"/>
  <c r="AN138" i="1" s="1"/>
  <c r="U140" i="1"/>
  <c r="AN139" i="1" s="1"/>
  <c r="U141" i="1"/>
  <c r="AN140" i="1" s="1"/>
  <c r="U142" i="1"/>
  <c r="AN141" i="1" s="1"/>
  <c r="U143" i="1"/>
  <c r="AN142" i="1" s="1"/>
  <c r="U144" i="1"/>
  <c r="AN143" i="1" s="1"/>
  <c r="U145" i="1"/>
  <c r="AN144" i="1" s="1"/>
  <c r="U146" i="1"/>
  <c r="AN145" i="1" s="1"/>
  <c r="U147" i="1"/>
  <c r="AN146" i="1" s="1"/>
  <c r="U148" i="1"/>
  <c r="AN147" i="1" s="1"/>
  <c r="U149" i="1"/>
  <c r="AN148" i="1" s="1"/>
  <c r="U150" i="1"/>
  <c r="AN149" i="1" s="1"/>
  <c r="U151" i="1"/>
  <c r="AN150" i="1" s="1"/>
  <c r="U152" i="1"/>
  <c r="U153" i="1"/>
  <c r="AN152" i="1" s="1"/>
  <c r="U154" i="1"/>
  <c r="AN153" i="1" s="1"/>
  <c r="U155" i="1"/>
  <c r="AN154" i="1" s="1"/>
  <c r="U156" i="1"/>
  <c r="AN155" i="1" s="1"/>
  <c r="U157" i="1"/>
  <c r="AN156" i="1" s="1"/>
  <c r="U158" i="1"/>
  <c r="AN157" i="1" s="1"/>
  <c r="U159" i="1"/>
  <c r="U160" i="1"/>
  <c r="AN159" i="1" s="1"/>
  <c r="U161" i="1"/>
  <c r="AN160" i="1" s="1"/>
  <c r="U162" i="1"/>
  <c r="AN161" i="1" s="1"/>
  <c r="U163" i="1"/>
  <c r="AN162" i="1" s="1"/>
  <c r="U164" i="1"/>
  <c r="AN163" i="1" s="1"/>
  <c r="U165" i="1"/>
  <c r="AN164" i="1" s="1"/>
  <c r="U166" i="1"/>
  <c r="AN165" i="1" s="1"/>
  <c r="U167" i="1"/>
  <c r="AN166" i="1" s="1"/>
  <c r="U168" i="1"/>
  <c r="U169" i="1"/>
  <c r="AN168" i="1" s="1"/>
  <c r="U170" i="1"/>
  <c r="AN169" i="1" s="1"/>
  <c r="U171" i="1"/>
  <c r="AN170" i="1" s="1"/>
  <c r="U172" i="1"/>
  <c r="AN171" i="1" s="1"/>
  <c r="U173" i="1"/>
  <c r="AN172" i="1" s="1"/>
  <c r="U174" i="1"/>
  <c r="AN173" i="1" s="1"/>
  <c r="U175" i="1"/>
  <c r="AN174" i="1" s="1"/>
  <c r="U176" i="1"/>
  <c r="AN175" i="1" s="1"/>
  <c r="U177" i="1"/>
  <c r="U178" i="1"/>
  <c r="AN177" i="1" s="1"/>
  <c r="U179" i="1"/>
  <c r="AN178" i="1" s="1"/>
  <c r="U180" i="1"/>
  <c r="AN179" i="1" s="1"/>
  <c r="U181" i="1"/>
  <c r="AN180" i="1" s="1"/>
  <c r="U182" i="1"/>
  <c r="AN181" i="1" s="1"/>
  <c r="U183" i="1"/>
  <c r="AN182" i="1" s="1"/>
  <c r="U184" i="1"/>
  <c r="U185" i="1"/>
  <c r="AN184" i="1" s="1"/>
  <c r="U186" i="1"/>
  <c r="AN185" i="1" s="1"/>
  <c r="U187" i="1"/>
  <c r="AN186" i="1" s="1"/>
  <c r="U188" i="1"/>
  <c r="AN187" i="1" s="1"/>
  <c r="U189" i="1"/>
  <c r="AN188" i="1" s="1"/>
  <c r="U190" i="1"/>
  <c r="AN189" i="1" s="1"/>
  <c r="U191" i="1"/>
  <c r="AN190" i="1" s="1"/>
  <c r="U192" i="1"/>
  <c r="AN191" i="1" s="1"/>
  <c r="U193" i="1"/>
  <c r="AN192" i="1" s="1"/>
  <c r="U194" i="1"/>
  <c r="AN193" i="1" s="1"/>
  <c r="U195" i="1"/>
  <c r="AN194" i="1" s="1"/>
  <c r="U196" i="1"/>
  <c r="AN195" i="1" s="1"/>
  <c r="U197" i="1"/>
  <c r="AN196" i="1" s="1"/>
  <c r="U198" i="1"/>
  <c r="AN197" i="1" s="1"/>
  <c r="U199" i="1"/>
  <c r="AN198" i="1" s="1"/>
  <c r="U200" i="1"/>
  <c r="U201" i="1"/>
  <c r="AN200" i="1" s="1"/>
  <c r="U202" i="1"/>
  <c r="AN201" i="1" s="1"/>
  <c r="U203" i="1"/>
  <c r="AN202" i="1" s="1"/>
  <c r="U204" i="1"/>
  <c r="AN203" i="1" s="1"/>
  <c r="U205" i="1"/>
  <c r="AN204" i="1" s="1"/>
  <c r="U206" i="1"/>
  <c r="AN205" i="1" s="1"/>
  <c r="U207" i="1"/>
  <c r="AN206" i="1" s="1"/>
  <c r="U208" i="1"/>
  <c r="AN207" i="1" s="1"/>
  <c r="U209" i="1"/>
  <c r="AN208" i="1" s="1"/>
  <c r="U210" i="1"/>
  <c r="AN209" i="1" s="1"/>
  <c r="U211" i="1"/>
  <c r="AN210" i="1" s="1"/>
  <c r="U212" i="1"/>
  <c r="AN211" i="1" s="1"/>
  <c r="U213" i="1"/>
  <c r="AN212" i="1" s="1"/>
  <c r="U214" i="1"/>
  <c r="AN213" i="1" s="1"/>
  <c r="U215" i="1"/>
  <c r="AN214" i="1" s="1"/>
  <c r="U216" i="1"/>
  <c r="AN215" i="1" s="1"/>
  <c r="U217" i="1"/>
  <c r="AN216" i="1" s="1"/>
  <c r="U218" i="1"/>
  <c r="AN217" i="1" s="1"/>
  <c r="U219" i="1"/>
  <c r="AN218" i="1" s="1"/>
  <c r="U220" i="1"/>
  <c r="AN219" i="1" s="1"/>
  <c r="U221" i="1"/>
  <c r="AN220" i="1" s="1"/>
  <c r="U222" i="1"/>
  <c r="AN221" i="1" s="1"/>
  <c r="U223" i="1"/>
  <c r="AN222" i="1" s="1"/>
  <c r="U224" i="1"/>
  <c r="AN223" i="1" s="1"/>
  <c r="U225" i="1"/>
  <c r="AN224" i="1" s="1"/>
  <c r="U226" i="1"/>
  <c r="AN225" i="1" s="1"/>
  <c r="U227" i="1"/>
  <c r="AN226" i="1" s="1"/>
  <c r="U228" i="1"/>
  <c r="AN227" i="1" s="1"/>
  <c r="U229" i="1"/>
  <c r="AN228" i="1" s="1"/>
  <c r="U230" i="1"/>
  <c r="AN229" i="1" s="1"/>
  <c r="U231" i="1"/>
  <c r="AN230" i="1" s="1"/>
  <c r="U232" i="1"/>
  <c r="U233" i="1"/>
  <c r="AN232" i="1" s="1"/>
  <c r="U234" i="1"/>
  <c r="AN233" i="1" s="1"/>
  <c r="U235" i="1"/>
  <c r="AN234" i="1" s="1"/>
  <c r="U236" i="1"/>
  <c r="AN235" i="1" s="1"/>
  <c r="U237" i="1"/>
  <c r="AN236" i="1" s="1"/>
  <c r="U238" i="1"/>
  <c r="AN237" i="1" s="1"/>
  <c r="U239" i="1"/>
  <c r="AN238" i="1" s="1"/>
  <c r="U240" i="1"/>
  <c r="AN239" i="1" s="1"/>
  <c r="U241" i="1"/>
  <c r="AN240" i="1" s="1"/>
  <c r="U242" i="1"/>
  <c r="AN241" i="1" s="1"/>
  <c r="U243" i="1"/>
  <c r="AN242" i="1" s="1"/>
  <c r="U244" i="1"/>
  <c r="AN243" i="1" s="1"/>
  <c r="U245" i="1"/>
  <c r="AN244" i="1" s="1"/>
  <c r="U246" i="1"/>
  <c r="AN245" i="1" s="1"/>
  <c r="U247" i="1"/>
  <c r="AN246" i="1" s="1"/>
  <c r="U248" i="1"/>
  <c r="U249" i="1"/>
  <c r="AN248" i="1" s="1"/>
  <c r="U250" i="1"/>
  <c r="AN249" i="1" s="1"/>
  <c r="U251" i="1"/>
  <c r="AN250" i="1" s="1"/>
  <c r="U252" i="1"/>
  <c r="AN251" i="1" s="1"/>
  <c r="U253" i="1"/>
  <c r="AN252" i="1" s="1"/>
  <c r="U254" i="1"/>
  <c r="AN253" i="1" s="1"/>
  <c r="U255" i="1"/>
  <c r="AN254" i="1" s="1"/>
  <c r="U256" i="1"/>
  <c r="AN255" i="1" s="1"/>
  <c r="U257" i="1"/>
  <c r="AN256" i="1" s="1"/>
  <c r="U258" i="1"/>
  <c r="AN257" i="1" s="1"/>
  <c r="U259" i="1"/>
  <c r="AN258" i="1" s="1"/>
  <c r="U260" i="1"/>
  <c r="AN259" i="1" s="1"/>
  <c r="U261" i="1"/>
  <c r="AN260" i="1" s="1"/>
  <c r="U262" i="1"/>
  <c r="AN261" i="1" s="1"/>
  <c r="U263" i="1"/>
  <c r="AN262" i="1" s="1"/>
  <c r="U264" i="1"/>
  <c r="U265" i="1"/>
  <c r="AN264" i="1" s="1"/>
  <c r="U266" i="1"/>
  <c r="AN265" i="1" s="1"/>
  <c r="U267" i="1"/>
  <c r="AN266" i="1" s="1"/>
  <c r="U268" i="1"/>
  <c r="AN267" i="1" s="1"/>
  <c r="U269" i="1"/>
  <c r="AN268" i="1" s="1"/>
  <c r="U270" i="1"/>
  <c r="AN269" i="1" s="1"/>
  <c r="U271" i="1"/>
  <c r="AN270" i="1" s="1"/>
  <c r="U272" i="1"/>
  <c r="AN271" i="1" s="1"/>
  <c r="U273" i="1"/>
  <c r="AN272" i="1" s="1"/>
  <c r="U274" i="1"/>
  <c r="AN273" i="1" s="1"/>
  <c r="U275" i="1"/>
  <c r="AN274" i="1" s="1"/>
  <c r="U276" i="1"/>
  <c r="AN275" i="1" s="1"/>
  <c r="U277" i="1"/>
  <c r="AN276" i="1" s="1"/>
  <c r="U278" i="1"/>
  <c r="AN277" i="1" s="1"/>
  <c r="U279" i="1"/>
  <c r="AN278" i="1" s="1"/>
  <c r="U280" i="1"/>
  <c r="U281" i="1"/>
  <c r="AN280" i="1" s="1"/>
  <c r="U282" i="1"/>
  <c r="AN281" i="1" s="1"/>
  <c r="U283" i="1"/>
  <c r="AN282" i="1" s="1"/>
  <c r="U284" i="1"/>
  <c r="AN283" i="1" s="1"/>
  <c r="U285" i="1"/>
  <c r="AN284" i="1" s="1"/>
  <c r="U286" i="1"/>
  <c r="AN285" i="1" s="1"/>
  <c r="U287" i="1"/>
  <c r="AN286" i="1" s="1"/>
  <c r="U288" i="1"/>
  <c r="AN287" i="1" s="1"/>
  <c r="U289" i="1"/>
  <c r="AN288" i="1" s="1"/>
  <c r="U290" i="1"/>
  <c r="AN289" i="1" s="1"/>
  <c r="U291" i="1"/>
  <c r="AN290" i="1" s="1"/>
  <c r="U292" i="1"/>
  <c r="AN291" i="1" s="1"/>
  <c r="U293" i="1"/>
  <c r="AN292" i="1" s="1"/>
  <c r="U294" i="1"/>
  <c r="AN293" i="1" s="1"/>
  <c r="U295" i="1"/>
  <c r="AN294" i="1" s="1"/>
  <c r="U296" i="1"/>
  <c r="U297" i="1"/>
  <c r="AN296" i="1" s="1"/>
  <c r="U298" i="1"/>
  <c r="AN297" i="1" s="1"/>
  <c r="U299" i="1"/>
  <c r="AN298" i="1" s="1"/>
  <c r="U300" i="1"/>
  <c r="AN299" i="1" s="1"/>
  <c r="U301" i="1"/>
  <c r="AN300" i="1" s="1"/>
  <c r="U302" i="1"/>
  <c r="AN301" i="1" s="1"/>
  <c r="U303" i="1"/>
  <c r="AN302" i="1" s="1"/>
  <c r="U304" i="1"/>
  <c r="AN303" i="1" s="1"/>
  <c r="U305" i="1"/>
  <c r="AN304" i="1" s="1"/>
  <c r="U306" i="1"/>
  <c r="AN305" i="1" s="1"/>
  <c r="U307" i="1"/>
  <c r="AN306" i="1" s="1"/>
  <c r="U308" i="1"/>
  <c r="AN307" i="1" s="1"/>
  <c r="U309" i="1"/>
  <c r="AN308" i="1" s="1"/>
  <c r="U310" i="1"/>
  <c r="AN309" i="1" s="1"/>
  <c r="U311" i="1"/>
  <c r="AN310" i="1" s="1"/>
  <c r="U312" i="1"/>
  <c r="U313" i="1"/>
  <c r="AN312" i="1" s="1"/>
  <c r="U314" i="1"/>
  <c r="AN313" i="1" s="1"/>
  <c r="U315" i="1"/>
  <c r="AN314" i="1" s="1"/>
  <c r="U316" i="1"/>
  <c r="AN315" i="1" s="1"/>
  <c r="U317" i="1"/>
  <c r="AN316" i="1" s="1"/>
  <c r="U318" i="1"/>
  <c r="AN317" i="1" s="1"/>
  <c r="U319" i="1"/>
  <c r="AN318" i="1" s="1"/>
  <c r="U320" i="1"/>
  <c r="AN319" i="1" s="1"/>
  <c r="U321" i="1"/>
  <c r="AN320" i="1" s="1"/>
  <c r="U322" i="1"/>
  <c r="AN321" i="1" s="1"/>
  <c r="U323" i="1"/>
  <c r="AN322" i="1" s="1"/>
  <c r="U324" i="1"/>
  <c r="AN323" i="1" s="1"/>
  <c r="U325" i="1"/>
  <c r="AN324" i="1" s="1"/>
  <c r="U326" i="1"/>
  <c r="AN325" i="1" s="1"/>
  <c r="U327" i="1"/>
  <c r="AN326" i="1" s="1"/>
  <c r="U328" i="1"/>
  <c r="U329" i="1"/>
  <c r="AN328" i="1" s="1"/>
  <c r="U330" i="1"/>
  <c r="AN329" i="1" s="1"/>
  <c r="U331" i="1"/>
  <c r="AN330" i="1" s="1"/>
  <c r="U332" i="1"/>
  <c r="AN331" i="1" s="1"/>
  <c r="U333" i="1"/>
  <c r="AN332" i="1" s="1"/>
  <c r="U334" i="1"/>
  <c r="AN333" i="1" s="1"/>
  <c r="U335" i="1"/>
  <c r="AN334" i="1" s="1"/>
  <c r="U336" i="1"/>
  <c r="AN335" i="1" s="1"/>
  <c r="U337" i="1"/>
  <c r="AN336" i="1" s="1"/>
  <c r="U338" i="1"/>
  <c r="AN337" i="1" s="1"/>
  <c r="U339" i="1"/>
  <c r="AN338" i="1" s="1"/>
  <c r="U340" i="1"/>
  <c r="AN339" i="1" s="1"/>
  <c r="U341" i="1"/>
  <c r="AN340" i="1" s="1"/>
  <c r="U342" i="1"/>
  <c r="AN341" i="1" s="1"/>
  <c r="U343" i="1"/>
  <c r="AN342" i="1" s="1"/>
  <c r="U344" i="1"/>
  <c r="U345" i="1"/>
  <c r="AN344" i="1" s="1"/>
  <c r="U346" i="1"/>
  <c r="AN345" i="1" s="1"/>
  <c r="U347" i="1"/>
  <c r="AN346" i="1" s="1"/>
  <c r="U348" i="1"/>
  <c r="AN347" i="1" s="1"/>
  <c r="U349" i="1"/>
  <c r="AN348" i="1" s="1"/>
  <c r="U350" i="1"/>
  <c r="AN349" i="1" s="1"/>
  <c r="U351" i="1"/>
  <c r="AN350" i="1" s="1"/>
  <c r="U352" i="1"/>
  <c r="AN351" i="1" s="1"/>
  <c r="U353" i="1"/>
  <c r="AN352" i="1" s="1"/>
  <c r="U354" i="1"/>
  <c r="AN353" i="1" s="1"/>
  <c r="U355" i="1"/>
  <c r="AN354" i="1" s="1"/>
  <c r="U356" i="1"/>
  <c r="AN355" i="1" s="1"/>
  <c r="U357" i="1"/>
  <c r="AN356" i="1" s="1"/>
  <c r="U358" i="1"/>
  <c r="AN357" i="1" s="1"/>
  <c r="U359" i="1"/>
  <c r="AN358" i="1" s="1"/>
  <c r="U360" i="1"/>
  <c r="U361" i="1"/>
  <c r="AN360" i="1" s="1"/>
  <c r="U362" i="1"/>
  <c r="AN361" i="1" s="1"/>
  <c r="U363" i="1"/>
  <c r="AN362" i="1" s="1"/>
  <c r="U364" i="1"/>
  <c r="AN363" i="1" s="1"/>
  <c r="U365" i="1"/>
  <c r="AN364" i="1" s="1"/>
  <c r="U366" i="1"/>
  <c r="AN365" i="1" s="1"/>
  <c r="U367" i="1"/>
  <c r="AN366" i="1" s="1"/>
  <c r="U368" i="1"/>
  <c r="AN367" i="1" s="1"/>
  <c r="U369" i="1"/>
  <c r="AN368" i="1" s="1"/>
  <c r="U370" i="1"/>
  <c r="AN369" i="1" s="1"/>
  <c r="U371" i="1"/>
  <c r="AN370" i="1" s="1"/>
  <c r="U372" i="1"/>
  <c r="AN371" i="1" s="1"/>
  <c r="U373" i="1"/>
  <c r="AN372" i="1" s="1"/>
  <c r="U374" i="1"/>
  <c r="AN373" i="1" s="1"/>
  <c r="U375" i="1"/>
  <c r="AN374" i="1" s="1"/>
  <c r="U376" i="1"/>
  <c r="U377" i="1"/>
  <c r="AN376" i="1" s="1"/>
  <c r="U378" i="1"/>
  <c r="AN377" i="1" s="1"/>
  <c r="U379" i="1"/>
  <c r="AN378" i="1" s="1"/>
  <c r="U380" i="1"/>
  <c r="AN379" i="1" s="1"/>
  <c r="U381" i="1"/>
  <c r="AN380" i="1" s="1"/>
  <c r="U382" i="1"/>
  <c r="AN381" i="1" s="1"/>
  <c r="U383" i="1"/>
  <c r="AN382" i="1" s="1"/>
  <c r="U384" i="1"/>
  <c r="AN383" i="1" s="1"/>
  <c r="U385" i="1"/>
  <c r="AN384" i="1" s="1"/>
  <c r="U386" i="1"/>
  <c r="AN385" i="1" s="1"/>
  <c r="U387" i="1"/>
  <c r="AN386" i="1" s="1"/>
  <c r="U388" i="1"/>
  <c r="AN387" i="1" s="1"/>
  <c r="U389" i="1"/>
  <c r="AN388" i="1" s="1"/>
  <c r="U390" i="1"/>
  <c r="AN389" i="1" s="1"/>
  <c r="U391" i="1"/>
  <c r="AN390" i="1" s="1"/>
  <c r="U392" i="1"/>
  <c r="AN391" i="1" s="1"/>
  <c r="U393" i="1"/>
  <c r="AN392" i="1" s="1"/>
  <c r="U394" i="1"/>
  <c r="AN393" i="1" s="1"/>
  <c r="U395" i="1"/>
  <c r="U396" i="1"/>
  <c r="AN395" i="1" s="1"/>
  <c r="U397" i="1"/>
  <c r="AN396" i="1" s="1"/>
  <c r="U398" i="1"/>
  <c r="AN397" i="1" s="1"/>
  <c r="U399" i="1"/>
  <c r="AN398" i="1" s="1"/>
  <c r="U400" i="1"/>
  <c r="AN399" i="1" s="1"/>
  <c r="U401" i="1"/>
  <c r="AN400" i="1" s="1"/>
  <c r="U402" i="1"/>
  <c r="AN401" i="1" s="1"/>
  <c r="U403" i="1"/>
  <c r="AN402" i="1" s="1"/>
  <c r="U404" i="1"/>
  <c r="AN403" i="1" s="1"/>
  <c r="U405" i="1"/>
  <c r="AN404" i="1" s="1"/>
  <c r="U406" i="1"/>
  <c r="AN405" i="1" s="1"/>
  <c r="U407" i="1"/>
  <c r="AN406" i="1" s="1"/>
  <c r="U408" i="1"/>
  <c r="U409" i="1"/>
  <c r="AN408" i="1" s="1"/>
  <c r="U410" i="1"/>
  <c r="AN409" i="1" s="1"/>
  <c r="U411" i="1"/>
  <c r="AN410" i="1" s="1"/>
  <c r="U412" i="1"/>
  <c r="AN411" i="1" s="1"/>
  <c r="U413" i="1"/>
  <c r="AN412" i="1" s="1"/>
  <c r="U414" i="1"/>
  <c r="AN413" i="1" s="1"/>
  <c r="U415" i="1"/>
  <c r="AN414" i="1" s="1"/>
  <c r="U416" i="1"/>
  <c r="AN415" i="1" s="1"/>
  <c r="U417" i="1"/>
  <c r="AN416" i="1" s="1"/>
  <c r="U418" i="1"/>
  <c r="AN417" i="1" s="1"/>
  <c r="U419" i="1"/>
  <c r="AN418" i="1" s="1"/>
  <c r="U420" i="1"/>
  <c r="AN419" i="1" s="1"/>
  <c r="U421" i="1"/>
  <c r="AN420" i="1" s="1"/>
  <c r="U422" i="1"/>
  <c r="AN421" i="1" s="1"/>
  <c r="U423" i="1"/>
  <c r="AN422" i="1" s="1"/>
  <c r="U424" i="1"/>
  <c r="U425" i="1"/>
  <c r="AN424" i="1" s="1"/>
  <c r="U426" i="1"/>
  <c r="AN425" i="1" s="1"/>
  <c r="U427" i="1"/>
  <c r="AN426" i="1" s="1"/>
  <c r="U428" i="1"/>
  <c r="AN427" i="1" s="1"/>
  <c r="U429" i="1"/>
  <c r="AN428" i="1" s="1"/>
  <c r="U430" i="1"/>
  <c r="AN429" i="1" s="1"/>
  <c r="U431" i="1"/>
  <c r="AN430" i="1" s="1"/>
  <c r="U432" i="1"/>
  <c r="AN431" i="1" s="1"/>
  <c r="U433" i="1"/>
  <c r="AN432" i="1" s="1"/>
  <c r="U434" i="1"/>
  <c r="AN433" i="1" s="1"/>
  <c r="U435" i="1"/>
  <c r="AN434" i="1" s="1"/>
  <c r="U436" i="1"/>
  <c r="AN435" i="1" s="1"/>
  <c r="U437" i="1"/>
  <c r="AN436" i="1" s="1"/>
  <c r="U438" i="1"/>
  <c r="AN437" i="1" s="1"/>
  <c r="U439" i="1"/>
  <c r="AN438" i="1" s="1"/>
  <c r="U440" i="1"/>
  <c r="U441" i="1"/>
  <c r="AN440" i="1" s="1"/>
  <c r="U442" i="1"/>
  <c r="AN441" i="1" s="1"/>
  <c r="U443" i="1"/>
  <c r="AN442" i="1" s="1"/>
  <c r="U444" i="1"/>
  <c r="AN443" i="1" s="1"/>
  <c r="U445" i="1"/>
  <c r="AN444" i="1" s="1"/>
  <c r="U446" i="1"/>
  <c r="AN445" i="1" s="1"/>
  <c r="U447" i="1"/>
  <c r="AN446" i="1" s="1"/>
  <c r="U448" i="1"/>
  <c r="AN447" i="1" s="1"/>
  <c r="U449" i="1"/>
  <c r="AN448" i="1" s="1"/>
  <c r="U450" i="1"/>
  <c r="AN449" i="1" s="1"/>
  <c r="U451" i="1"/>
  <c r="AN450" i="1" s="1"/>
  <c r="U452" i="1"/>
  <c r="AN451" i="1" s="1"/>
  <c r="U453" i="1"/>
  <c r="AN452" i="1" s="1"/>
  <c r="U454" i="1"/>
  <c r="AN453" i="1" s="1"/>
  <c r="U455" i="1"/>
  <c r="AN454" i="1" s="1"/>
  <c r="U456" i="1"/>
  <c r="U457" i="1"/>
  <c r="AN456" i="1" s="1"/>
  <c r="U458" i="1"/>
  <c r="AN457" i="1" s="1"/>
  <c r="U459" i="1"/>
  <c r="AN458" i="1" s="1"/>
  <c r="U460" i="1"/>
  <c r="AN459" i="1" s="1"/>
  <c r="U461" i="1"/>
  <c r="AN460" i="1" s="1"/>
  <c r="U462" i="1"/>
  <c r="AN461" i="1" s="1"/>
  <c r="U463" i="1"/>
  <c r="AN462" i="1" s="1"/>
  <c r="U464" i="1"/>
  <c r="AN463" i="1" s="1"/>
  <c r="U465" i="1"/>
  <c r="AN464" i="1" s="1"/>
  <c r="U466" i="1"/>
  <c r="AN465" i="1" s="1"/>
  <c r="U467" i="1"/>
  <c r="U468" i="1"/>
  <c r="AN467" i="1" s="1"/>
  <c r="U469" i="1"/>
  <c r="AN468" i="1" s="1"/>
  <c r="U470" i="1"/>
  <c r="AN469" i="1" s="1"/>
  <c r="U471" i="1"/>
  <c r="AN470" i="1" s="1"/>
  <c r="U472" i="1"/>
  <c r="U473" i="1"/>
  <c r="AN472" i="1" s="1"/>
  <c r="U474" i="1"/>
  <c r="AN473" i="1" s="1"/>
  <c r="U475" i="1"/>
  <c r="AN474" i="1" s="1"/>
  <c r="U476" i="1"/>
  <c r="AN475" i="1" s="1"/>
  <c r="U477" i="1"/>
  <c r="AN476" i="1" s="1"/>
  <c r="U478" i="1"/>
  <c r="AN477" i="1" s="1"/>
  <c r="U479" i="1"/>
  <c r="AN478" i="1" s="1"/>
  <c r="U480" i="1"/>
  <c r="AN479" i="1" s="1"/>
  <c r="U481" i="1"/>
  <c r="AN480" i="1" s="1"/>
  <c r="U482" i="1"/>
  <c r="AN481" i="1" s="1"/>
  <c r="U483" i="1"/>
  <c r="U484" i="1"/>
  <c r="AN483" i="1" s="1"/>
  <c r="U485" i="1"/>
  <c r="AN484" i="1" s="1"/>
  <c r="U486" i="1"/>
  <c r="AN485" i="1" s="1"/>
  <c r="U487" i="1"/>
  <c r="AN486" i="1" s="1"/>
  <c r="U488" i="1"/>
  <c r="U489" i="1"/>
  <c r="AN488" i="1" s="1"/>
  <c r="U490" i="1"/>
  <c r="AN489" i="1" s="1"/>
  <c r="U491" i="1"/>
  <c r="AN490" i="1" s="1"/>
  <c r="U492" i="1"/>
  <c r="AN491" i="1" s="1"/>
  <c r="U493" i="1"/>
  <c r="AN492" i="1" s="1"/>
  <c r="U494" i="1"/>
  <c r="AN493" i="1" s="1"/>
  <c r="U495" i="1"/>
  <c r="AN494" i="1" s="1"/>
  <c r="U496" i="1"/>
  <c r="AN495" i="1" s="1"/>
  <c r="U497" i="1"/>
  <c r="AN496" i="1" s="1"/>
  <c r="U498" i="1"/>
  <c r="AN497" i="1" s="1"/>
  <c r="U499" i="1"/>
  <c r="U500" i="1"/>
  <c r="AN499" i="1" s="1"/>
  <c r="U501" i="1"/>
  <c r="AN500" i="1" s="1"/>
  <c r="U502" i="1"/>
  <c r="AN501" i="1" s="1"/>
  <c r="U503" i="1"/>
  <c r="AN502" i="1" s="1"/>
  <c r="U504" i="1"/>
  <c r="U505" i="1"/>
  <c r="AN504" i="1" s="1"/>
  <c r="U506" i="1"/>
  <c r="AN505" i="1" s="1"/>
  <c r="U507" i="1"/>
  <c r="AN506" i="1" s="1"/>
  <c r="U508" i="1"/>
  <c r="AN507" i="1" s="1"/>
  <c r="U509" i="1"/>
  <c r="AN508" i="1" s="1"/>
  <c r="U510" i="1"/>
  <c r="AN509" i="1" s="1"/>
  <c r="U511" i="1"/>
  <c r="AN510" i="1" s="1"/>
  <c r="U512" i="1"/>
  <c r="AN511" i="1" s="1"/>
  <c r="U513" i="1"/>
  <c r="AN512" i="1" s="1"/>
  <c r="U514" i="1"/>
  <c r="AN513" i="1" s="1"/>
  <c r="U515" i="1"/>
  <c r="U516" i="1"/>
  <c r="AN515" i="1" s="1"/>
  <c r="U517" i="1"/>
  <c r="AN516" i="1" s="1"/>
  <c r="U518" i="1"/>
  <c r="AN517" i="1" s="1"/>
  <c r="U519" i="1"/>
  <c r="AN518" i="1" s="1"/>
  <c r="U520" i="1"/>
  <c r="U521" i="1"/>
  <c r="AN520" i="1" s="1"/>
  <c r="U522" i="1"/>
  <c r="AN521" i="1" s="1"/>
  <c r="U523" i="1"/>
  <c r="AN522" i="1" s="1"/>
  <c r="U524" i="1"/>
  <c r="AN523" i="1" s="1"/>
  <c r="U525" i="1"/>
  <c r="AN524" i="1" s="1"/>
  <c r="U526" i="1"/>
  <c r="AN525" i="1" s="1"/>
  <c r="U527" i="1"/>
  <c r="U528" i="1"/>
  <c r="AN527" i="1" s="1"/>
  <c r="U529" i="1"/>
  <c r="AN528" i="1" s="1"/>
  <c r="U530" i="1"/>
  <c r="AN529" i="1" s="1"/>
  <c r="U531" i="1"/>
  <c r="U532" i="1"/>
  <c r="AN531" i="1" s="1"/>
  <c r="U533" i="1"/>
  <c r="AN532" i="1" s="1"/>
  <c r="U534" i="1"/>
  <c r="AN533" i="1" s="1"/>
  <c r="U535" i="1"/>
  <c r="AN534" i="1" s="1"/>
  <c r="U536" i="1"/>
  <c r="U537" i="1"/>
  <c r="AN536" i="1" s="1"/>
  <c r="U538" i="1"/>
  <c r="AN537" i="1" s="1"/>
  <c r="U539" i="1"/>
  <c r="AN538" i="1" s="1"/>
  <c r="U540" i="1"/>
  <c r="AN539" i="1" s="1"/>
  <c r="U541" i="1"/>
  <c r="AN540" i="1" s="1"/>
  <c r="U542" i="1"/>
  <c r="AN541" i="1" s="1"/>
  <c r="U543" i="1"/>
  <c r="AN542" i="1" s="1"/>
  <c r="U544" i="1"/>
  <c r="AN543" i="1" s="1"/>
  <c r="U545" i="1"/>
  <c r="AN544" i="1" s="1"/>
  <c r="U546" i="1"/>
  <c r="AN545" i="1" s="1"/>
  <c r="U547" i="1"/>
  <c r="U548" i="1"/>
  <c r="AN547" i="1" s="1"/>
  <c r="U549" i="1"/>
  <c r="AN548" i="1" s="1"/>
  <c r="U550" i="1"/>
  <c r="AN549" i="1" s="1"/>
  <c r="U551" i="1"/>
  <c r="AN550" i="1" s="1"/>
  <c r="U552" i="1"/>
  <c r="U553" i="1"/>
  <c r="AN552" i="1" s="1"/>
  <c r="U554" i="1"/>
  <c r="AN553" i="1" s="1"/>
  <c r="U555" i="1"/>
  <c r="AN554" i="1" s="1"/>
  <c r="U556" i="1"/>
  <c r="AN555" i="1" s="1"/>
  <c r="U557" i="1"/>
  <c r="AN556" i="1" s="1"/>
  <c r="U558" i="1"/>
  <c r="AN557" i="1" s="1"/>
  <c r="U559" i="1"/>
  <c r="AN558" i="1" s="1"/>
  <c r="U560" i="1"/>
  <c r="AN559" i="1" s="1"/>
  <c r="U561" i="1"/>
  <c r="AN560" i="1" s="1"/>
  <c r="U562" i="1"/>
  <c r="AN561" i="1" s="1"/>
  <c r="U563" i="1"/>
  <c r="U564" i="1"/>
  <c r="AN563" i="1" s="1"/>
  <c r="U565" i="1"/>
  <c r="AN564" i="1" s="1"/>
  <c r="U566" i="1"/>
  <c r="AN565" i="1" s="1"/>
  <c r="U567" i="1"/>
  <c r="AN566" i="1" s="1"/>
  <c r="U568" i="1"/>
  <c r="U569" i="1"/>
  <c r="AN568" i="1" s="1"/>
  <c r="U570" i="1"/>
  <c r="AN569" i="1" s="1"/>
  <c r="U571" i="1"/>
  <c r="AN570" i="1" s="1"/>
  <c r="U572" i="1"/>
  <c r="AN571" i="1" s="1"/>
  <c r="U573" i="1"/>
  <c r="AN572" i="1" s="1"/>
  <c r="U574" i="1"/>
  <c r="AN573" i="1" s="1"/>
  <c r="U575" i="1"/>
  <c r="AN574" i="1" s="1"/>
  <c r="U576" i="1"/>
  <c r="AN575" i="1" s="1"/>
  <c r="U577" i="1"/>
  <c r="AN576" i="1" s="1"/>
  <c r="U578" i="1"/>
  <c r="AN577" i="1" s="1"/>
  <c r="U579" i="1"/>
  <c r="AN578" i="1" s="1"/>
  <c r="U580" i="1"/>
  <c r="AN579" i="1" s="1"/>
  <c r="U581" i="1"/>
  <c r="AN580" i="1" s="1"/>
  <c r="U582" i="1"/>
  <c r="AN581" i="1" s="1"/>
  <c r="U583" i="1"/>
  <c r="AN582" i="1" s="1"/>
  <c r="U584" i="1"/>
  <c r="U585" i="1"/>
  <c r="AN584" i="1" s="1"/>
  <c r="U586" i="1"/>
  <c r="AN585" i="1" s="1"/>
  <c r="U587" i="1"/>
  <c r="AN586" i="1" s="1"/>
  <c r="U588" i="1"/>
  <c r="AN587" i="1" s="1"/>
  <c r="U589" i="1"/>
  <c r="AN588" i="1" s="1"/>
  <c r="U590" i="1"/>
  <c r="AN589" i="1" s="1"/>
  <c r="U591" i="1"/>
  <c r="AN590" i="1" s="1"/>
  <c r="U592" i="1"/>
  <c r="AN591" i="1" s="1"/>
  <c r="U593" i="1"/>
  <c r="AN592" i="1" s="1"/>
  <c r="U594" i="1"/>
  <c r="AN593" i="1" s="1"/>
  <c r="U595" i="1"/>
  <c r="U596" i="1"/>
  <c r="AN595" i="1" s="1"/>
  <c r="U597" i="1"/>
  <c r="AN596" i="1" s="1"/>
  <c r="U598" i="1"/>
  <c r="AN597" i="1" s="1"/>
  <c r="U599" i="1"/>
  <c r="AN598" i="1" s="1"/>
  <c r="U600" i="1"/>
  <c r="U601" i="1"/>
  <c r="AN600" i="1" s="1"/>
  <c r="U602" i="1"/>
  <c r="AN601" i="1" s="1"/>
  <c r="U603" i="1"/>
  <c r="AN602" i="1" s="1"/>
  <c r="U604" i="1"/>
  <c r="AN603" i="1" s="1"/>
  <c r="U605" i="1"/>
  <c r="AN604" i="1" s="1"/>
  <c r="U606" i="1"/>
  <c r="AN605" i="1" s="1"/>
  <c r="U607" i="1"/>
  <c r="AN606" i="1" s="1"/>
  <c r="U608" i="1"/>
  <c r="AN607" i="1" s="1"/>
  <c r="U609" i="1"/>
  <c r="AN608" i="1" s="1"/>
  <c r="U610" i="1"/>
  <c r="AN609" i="1" s="1"/>
  <c r="U611" i="1"/>
  <c r="U612" i="1"/>
  <c r="AN611" i="1" s="1"/>
  <c r="U613" i="1"/>
  <c r="AN612" i="1" s="1"/>
  <c r="U614" i="1"/>
  <c r="AN613" i="1" s="1"/>
  <c r="U615" i="1"/>
  <c r="AN614" i="1" s="1"/>
  <c r="U616" i="1"/>
  <c r="U617" i="1"/>
  <c r="AN616" i="1" s="1"/>
  <c r="U618" i="1"/>
  <c r="AN617" i="1" s="1"/>
  <c r="U619" i="1"/>
  <c r="AN618" i="1" s="1"/>
  <c r="U620" i="1"/>
  <c r="AN619" i="1" s="1"/>
  <c r="U621" i="1"/>
  <c r="AN620" i="1" s="1"/>
  <c r="U622" i="1"/>
  <c r="AN621" i="1" s="1"/>
  <c r="U623" i="1"/>
  <c r="AN622" i="1" s="1"/>
  <c r="U624" i="1"/>
  <c r="AN623" i="1" s="1"/>
  <c r="U625" i="1"/>
  <c r="AN624" i="1" s="1"/>
  <c r="U626" i="1"/>
  <c r="AN625" i="1" s="1"/>
  <c r="U627" i="1"/>
  <c r="U628" i="1"/>
  <c r="AN627" i="1" s="1"/>
  <c r="U629" i="1"/>
  <c r="AN628" i="1" s="1"/>
  <c r="U630" i="1"/>
  <c r="AN629" i="1" s="1"/>
  <c r="U631" i="1"/>
  <c r="AN630" i="1" s="1"/>
  <c r="U632" i="1"/>
  <c r="U633" i="1"/>
  <c r="U634" i="1"/>
  <c r="AN633" i="1" s="1"/>
  <c r="U635" i="1"/>
  <c r="AN634" i="1" s="1"/>
  <c r="U636" i="1"/>
  <c r="AN635" i="1" s="1"/>
  <c r="U637" i="1"/>
  <c r="AN636" i="1" s="1"/>
  <c r="U638" i="1"/>
  <c r="AN637" i="1" s="1"/>
  <c r="U639" i="1"/>
  <c r="AN638" i="1" s="1"/>
  <c r="U640" i="1"/>
  <c r="AN639" i="1" s="1"/>
  <c r="U641" i="1"/>
  <c r="AN640" i="1" s="1"/>
  <c r="U642" i="1"/>
  <c r="AN641" i="1" s="1"/>
  <c r="U643" i="1"/>
  <c r="U644" i="1"/>
  <c r="AN643" i="1" s="1"/>
  <c r="U645" i="1"/>
  <c r="AN644" i="1" s="1"/>
  <c r="U646" i="1"/>
  <c r="AN645" i="1" s="1"/>
  <c r="U647" i="1"/>
  <c r="AN646" i="1" s="1"/>
  <c r="U648" i="1"/>
  <c r="AN647" i="1" s="1"/>
  <c r="U649" i="1"/>
  <c r="AN648" i="1" s="1"/>
  <c r="U650" i="1"/>
  <c r="AN649" i="1" s="1"/>
  <c r="U651" i="1"/>
  <c r="AN650" i="1" s="1"/>
  <c r="U652" i="1"/>
  <c r="AN651" i="1" s="1"/>
  <c r="U653" i="1"/>
  <c r="AN652" i="1" s="1"/>
  <c r="U654" i="1"/>
  <c r="AN653" i="1" s="1"/>
  <c r="U655" i="1"/>
  <c r="AN654" i="1" s="1"/>
  <c r="U656" i="1"/>
  <c r="AN655" i="1" s="1"/>
  <c r="U657" i="1"/>
  <c r="AN656" i="1" s="1"/>
  <c r="U658" i="1"/>
  <c r="AN657" i="1" s="1"/>
  <c r="U659" i="1"/>
  <c r="AN658" i="1" s="1"/>
  <c r="U660" i="1"/>
  <c r="AN659" i="1" s="1"/>
  <c r="U661" i="1"/>
  <c r="AN660" i="1" s="1"/>
  <c r="U662" i="1"/>
  <c r="AN661" i="1" s="1"/>
  <c r="U663" i="1"/>
  <c r="AN662" i="1" s="1"/>
  <c r="U664" i="1"/>
  <c r="U665" i="1"/>
  <c r="AN664" i="1" s="1"/>
  <c r="U666" i="1"/>
  <c r="AN665" i="1" s="1"/>
  <c r="U667" i="1"/>
  <c r="AN666" i="1" s="1"/>
  <c r="U668" i="1"/>
  <c r="AN667" i="1" s="1"/>
  <c r="U669" i="1"/>
  <c r="AN668" i="1" s="1"/>
  <c r="U670" i="1"/>
  <c r="AN669" i="1" s="1"/>
  <c r="U671" i="1"/>
  <c r="AN670" i="1" s="1"/>
  <c r="U672" i="1"/>
  <c r="AN671" i="1" s="1"/>
  <c r="U673" i="1"/>
  <c r="AN672" i="1" s="1"/>
  <c r="U674" i="1"/>
  <c r="AN673" i="1" s="1"/>
  <c r="U675" i="1"/>
  <c r="U676" i="1"/>
  <c r="AN675" i="1" s="1"/>
  <c r="U677" i="1"/>
  <c r="AN676" i="1" s="1"/>
  <c r="U678" i="1"/>
  <c r="AN677" i="1" s="1"/>
  <c r="U679" i="1"/>
  <c r="AN678" i="1" s="1"/>
  <c r="U680" i="1"/>
  <c r="U681" i="1"/>
  <c r="AN680" i="1" s="1"/>
  <c r="U682" i="1"/>
  <c r="AN681" i="1" s="1"/>
  <c r="U683" i="1"/>
  <c r="AN682" i="1" s="1"/>
  <c r="U684" i="1"/>
  <c r="AN683" i="1" s="1"/>
  <c r="U685" i="1"/>
  <c r="AN684" i="1" s="1"/>
  <c r="U686" i="1"/>
  <c r="AN685" i="1" s="1"/>
  <c r="U687" i="1"/>
  <c r="AN686" i="1" s="1"/>
  <c r="U688" i="1"/>
  <c r="AN687" i="1" s="1"/>
  <c r="U689" i="1"/>
  <c r="AN688" i="1" s="1"/>
  <c r="U690" i="1"/>
  <c r="AN689" i="1" s="1"/>
  <c r="U691" i="1"/>
  <c r="U692" i="1"/>
  <c r="AN691" i="1" s="1"/>
  <c r="U693" i="1"/>
  <c r="AN692" i="1" s="1"/>
  <c r="U694" i="1"/>
  <c r="AN693" i="1" s="1"/>
  <c r="U695" i="1"/>
  <c r="AN694" i="1" s="1"/>
  <c r="U696" i="1"/>
  <c r="U697" i="1"/>
  <c r="AN696" i="1" s="1"/>
  <c r="U698" i="1"/>
  <c r="AN697" i="1" s="1"/>
  <c r="U699" i="1"/>
  <c r="AN698" i="1" s="1"/>
  <c r="U700" i="1"/>
  <c r="AN699" i="1" s="1"/>
  <c r="U701" i="1"/>
  <c r="AN700" i="1" s="1"/>
  <c r="U702" i="1"/>
  <c r="AN701" i="1" s="1"/>
  <c r="U703" i="1"/>
  <c r="AN702" i="1" s="1"/>
  <c r="U704" i="1"/>
  <c r="AN703" i="1" s="1"/>
  <c r="U705" i="1"/>
  <c r="AN704" i="1" s="1"/>
  <c r="U706" i="1"/>
  <c r="AN705" i="1" s="1"/>
  <c r="U707" i="1"/>
  <c r="U708" i="1"/>
  <c r="AN707" i="1" s="1"/>
  <c r="U709" i="1"/>
  <c r="AN708" i="1" s="1"/>
  <c r="U710" i="1"/>
  <c r="AN709" i="1" s="1"/>
  <c r="U711" i="1"/>
  <c r="AN710" i="1" s="1"/>
  <c r="U712" i="1"/>
  <c r="U713" i="1"/>
  <c r="AN712" i="1" s="1"/>
  <c r="U714" i="1"/>
  <c r="AN713" i="1" s="1"/>
  <c r="U715" i="1"/>
  <c r="AN714" i="1" s="1"/>
  <c r="U716" i="1"/>
  <c r="AN715" i="1" s="1"/>
  <c r="U717" i="1"/>
  <c r="AN716" i="1" s="1"/>
  <c r="U718" i="1"/>
  <c r="AN717" i="1" s="1"/>
  <c r="U719" i="1"/>
  <c r="AN718" i="1" s="1"/>
  <c r="U720" i="1"/>
  <c r="AN719" i="1" s="1"/>
  <c r="U721" i="1"/>
  <c r="AN720" i="1" s="1"/>
  <c r="U722" i="1"/>
  <c r="AN721" i="1" s="1"/>
  <c r="U723" i="1"/>
  <c r="U724" i="1"/>
  <c r="AN723" i="1" s="1"/>
  <c r="U725" i="1"/>
  <c r="AN724" i="1" s="1"/>
  <c r="U726" i="1"/>
  <c r="AN725" i="1" s="1"/>
  <c r="U727" i="1"/>
  <c r="AN726" i="1" s="1"/>
  <c r="U728" i="1"/>
  <c r="U729" i="1"/>
  <c r="AN728" i="1" s="1"/>
  <c r="U730" i="1"/>
  <c r="AN729" i="1" s="1"/>
  <c r="U731" i="1"/>
  <c r="AN730" i="1" s="1"/>
  <c r="U732" i="1"/>
  <c r="AN731" i="1" s="1"/>
  <c r="U733" i="1"/>
  <c r="AN732" i="1" s="1"/>
  <c r="U734" i="1"/>
  <c r="U735" i="1"/>
  <c r="AN734" i="1" s="1"/>
  <c r="U736" i="1"/>
  <c r="AN735" i="1" s="1"/>
  <c r="U737" i="1"/>
  <c r="AN736" i="1" s="1"/>
  <c r="U738" i="1"/>
  <c r="AN737" i="1" s="1"/>
  <c r="U739" i="1"/>
  <c r="U740" i="1"/>
  <c r="AN739" i="1" s="1"/>
  <c r="U741" i="1"/>
  <c r="AN740" i="1" s="1"/>
  <c r="U742" i="1"/>
  <c r="AN741" i="1" s="1"/>
  <c r="U743" i="1"/>
  <c r="AN742" i="1" s="1"/>
  <c r="U744" i="1"/>
  <c r="U745" i="1"/>
  <c r="AN744" i="1" s="1"/>
  <c r="U746" i="1"/>
  <c r="AN745" i="1" s="1"/>
  <c r="U747" i="1"/>
  <c r="AN746" i="1" s="1"/>
  <c r="U748" i="1"/>
  <c r="AN747" i="1" s="1"/>
  <c r="U749" i="1"/>
  <c r="AN748" i="1" s="1"/>
  <c r="U750" i="1"/>
  <c r="AN749" i="1" s="1"/>
  <c r="U751" i="1"/>
  <c r="AN750" i="1" s="1"/>
  <c r="U752" i="1"/>
  <c r="AN751" i="1" s="1"/>
  <c r="U753" i="1"/>
  <c r="AN752" i="1" s="1"/>
  <c r="U754" i="1"/>
  <c r="AN753" i="1" s="1"/>
  <c r="U755" i="1"/>
  <c r="U756" i="1"/>
  <c r="AN755" i="1" s="1"/>
  <c r="U757" i="1"/>
  <c r="AN756" i="1" s="1"/>
  <c r="U758" i="1"/>
  <c r="AN757" i="1" s="1"/>
  <c r="U759" i="1"/>
  <c r="AN758" i="1" s="1"/>
  <c r="U760" i="1"/>
  <c r="U761" i="1"/>
  <c r="AN760" i="1" s="1"/>
  <c r="U762" i="1"/>
  <c r="AN761" i="1" s="1"/>
  <c r="U763" i="1"/>
  <c r="AN762" i="1" s="1"/>
  <c r="U764" i="1"/>
  <c r="AN763" i="1" s="1"/>
  <c r="U765" i="1"/>
  <c r="AN764" i="1" s="1"/>
  <c r="U766" i="1"/>
  <c r="AN765" i="1" s="1"/>
  <c r="U767" i="1"/>
  <c r="AN766" i="1" s="1"/>
  <c r="U768" i="1"/>
  <c r="AN767" i="1" s="1"/>
  <c r="U769" i="1"/>
  <c r="AN768" i="1" s="1"/>
  <c r="U770" i="1"/>
  <c r="AN769" i="1" s="1"/>
  <c r="U771" i="1"/>
  <c r="U772" i="1"/>
  <c r="AN771" i="1" s="1"/>
  <c r="U773" i="1"/>
  <c r="AN772" i="1" s="1"/>
  <c r="U774" i="1"/>
  <c r="AN773" i="1" s="1"/>
  <c r="U775" i="1"/>
  <c r="AN774" i="1" s="1"/>
  <c r="U776" i="1"/>
  <c r="U777" i="1"/>
  <c r="AN776" i="1" s="1"/>
  <c r="U778" i="1"/>
  <c r="AN777" i="1" s="1"/>
  <c r="U779" i="1"/>
  <c r="AN778" i="1" s="1"/>
  <c r="U780" i="1"/>
  <c r="AN779" i="1" s="1"/>
  <c r="U781" i="1"/>
  <c r="AN780" i="1" s="1"/>
  <c r="U782" i="1"/>
  <c r="AN781" i="1" s="1"/>
  <c r="U783" i="1"/>
  <c r="AN782" i="1" s="1"/>
  <c r="U784" i="1"/>
  <c r="AN783" i="1" s="1"/>
  <c r="U785" i="1"/>
  <c r="AN784" i="1" s="1"/>
  <c r="U786" i="1"/>
  <c r="AN785" i="1" s="1"/>
  <c r="U787" i="1"/>
  <c r="U788" i="1"/>
  <c r="AN787" i="1" s="1"/>
  <c r="U789" i="1"/>
  <c r="AN788" i="1" s="1"/>
  <c r="U790" i="1"/>
  <c r="AN789" i="1" s="1"/>
  <c r="U791" i="1"/>
  <c r="AN790" i="1" s="1"/>
  <c r="U792" i="1"/>
  <c r="U793" i="1"/>
  <c r="AN792" i="1" s="1"/>
  <c r="U794" i="1"/>
  <c r="AN793" i="1" s="1"/>
  <c r="U795" i="1"/>
  <c r="AN794" i="1" s="1"/>
  <c r="U796" i="1"/>
  <c r="AN795" i="1" s="1"/>
  <c r="U797" i="1"/>
  <c r="AN796" i="1" s="1"/>
  <c r="U798" i="1"/>
  <c r="AN797" i="1" s="1"/>
  <c r="U799" i="1"/>
  <c r="AN798" i="1" s="1"/>
  <c r="U800" i="1"/>
  <c r="AN799" i="1" s="1"/>
  <c r="U801" i="1"/>
  <c r="AN800" i="1" s="1"/>
  <c r="U802" i="1"/>
  <c r="AN801" i="1" s="1"/>
  <c r="U803" i="1"/>
  <c r="U804" i="1"/>
  <c r="AN803" i="1" s="1"/>
  <c r="U805" i="1"/>
  <c r="AN804" i="1" s="1"/>
  <c r="U806" i="1"/>
  <c r="AN805" i="1" s="1"/>
  <c r="U807" i="1"/>
  <c r="AN806" i="1" s="1"/>
  <c r="U808" i="1"/>
  <c r="U809" i="1"/>
  <c r="AN808" i="1" s="1"/>
  <c r="U810" i="1"/>
  <c r="AN809" i="1" s="1"/>
  <c r="U811" i="1"/>
  <c r="AN810" i="1" s="1"/>
  <c r="U812" i="1"/>
  <c r="AN811" i="1" s="1"/>
  <c r="U813" i="1"/>
  <c r="AN812" i="1" s="1"/>
  <c r="U814" i="1"/>
  <c r="AN813" i="1" s="1"/>
  <c r="U815" i="1"/>
  <c r="AN814" i="1" s="1"/>
  <c r="U816" i="1"/>
  <c r="AN815" i="1" s="1"/>
  <c r="U817" i="1"/>
  <c r="U818" i="1"/>
  <c r="AN817" i="1" s="1"/>
  <c r="U819" i="1"/>
  <c r="U820" i="1"/>
  <c r="AN819" i="1" s="1"/>
  <c r="U821" i="1"/>
  <c r="AN820" i="1" s="1"/>
  <c r="U822" i="1"/>
  <c r="AN821" i="1" s="1"/>
  <c r="U823" i="1"/>
  <c r="AN822" i="1" s="1"/>
  <c r="U824" i="1"/>
  <c r="U825" i="1"/>
  <c r="AN824" i="1" s="1"/>
  <c r="U826" i="1"/>
  <c r="AN825" i="1" s="1"/>
  <c r="U827" i="1"/>
  <c r="AN826" i="1" s="1"/>
  <c r="U828" i="1"/>
  <c r="AN827" i="1" s="1"/>
  <c r="U829" i="1"/>
  <c r="AN828" i="1" s="1"/>
  <c r="U830" i="1"/>
  <c r="AN829" i="1" s="1"/>
  <c r="U831" i="1"/>
  <c r="AN830" i="1" s="1"/>
  <c r="U832" i="1"/>
  <c r="AN831" i="1" s="1"/>
  <c r="U833" i="1"/>
  <c r="AN832" i="1" s="1"/>
  <c r="U834" i="1"/>
  <c r="AN833" i="1" s="1"/>
  <c r="U835" i="1"/>
  <c r="AN834" i="1" s="1"/>
  <c r="U836" i="1"/>
  <c r="AN835" i="1" s="1"/>
  <c r="U837" i="1"/>
  <c r="AN836" i="1" s="1"/>
  <c r="U838" i="1"/>
  <c r="AN837" i="1" s="1"/>
  <c r="U839" i="1"/>
  <c r="AN838" i="1" s="1"/>
  <c r="U840" i="1"/>
  <c r="U841" i="1"/>
  <c r="AN840" i="1" s="1"/>
  <c r="U842" i="1"/>
  <c r="AN841" i="1" s="1"/>
  <c r="U843" i="1"/>
  <c r="AN842" i="1" s="1"/>
  <c r="U844" i="1"/>
  <c r="AN843" i="1" s="1"/>
  <c r="U845" i="1"/>
  <c r="AN844" i="1" s="1"/>
  <c r="U846" i="1"/>
  <c r="AN845" i="1" s="1"/>
  <c r="U847" i="1"/>
  <c r="AN846" i="1" s="1"/>
  <c r="U848" i="1"/>
  <c r="AN847" i="1" s="1"/>
  <c r="U849" i="1"/>
  <c r="AN848" i="1" s="1"/>
  <c r="U850" i="1"/>
  <c r="AN849" i="1" s="1"/>
  <c r="U851" i="1"/>
  <c r="U852" i="1"/>
  <c r="AN851" i="1" s="1"/>
  <c r="U853" i="1"/>
  <c r="AN852" i="1" s="1"/>
  <c r="U854" i="1"/>
  <c r="AN853" i="1" s="1"/>
  <c r="U855" i="1"/>
  <c r="AN854" i="1" s="1"/>
  <c r="U856" i="1"/>
  <c r="U857" i="1"/>
  <c r="AN856" i="1" s="1"/>
  <c r="U858" i="1"/>
  <c r="AN857" i="1" s="1"/>
  <c r="U859" i="1"/>
  <c r="AN858" i="1" s="1"/>
  <c r="U860" i="1"/>
  <c r="AN859" i="1" s="1"/>
  <c r="U861" i="1"/>
  <c r="AN860" i="1" s="1"/>
  <c r="U862" i="1"/>
  <c r="AN861" i="1" s="1"/>
  <c r="U863" i="1"/>
  <c r="AN862" i="1" s="1"/>
  <c r="U864" i="1"/>
  <c r="AN863" i="1" s="1"/>
  <c r="U865" i="1"/>
  <c r="AN864" i="1" s="1"/>
  <c r="U866" i="1"/>
  <c r="AN865" i="1" s="1"/>
  <c r="U867" i="1"/>
  <c r="U868" i="1"/>
  <c r="AN867" i="1" s="1"/>
  <c r="U869" i="1"/>
  <c r="AN868" i="1" s="1"/>
  <c r="U870" i="1"/>
  <c r="AN869" i="1" s="1"/>
  <c r="U871" i="1"/>
  <c r="AN870" i="1" s="1"/>
  <c r="U872" i="1"/>
  <c r="U873" i="1"/>
  <c r="AN872" i="1" s="1"/>
  <c r="U874" i="1"/>
  <c r="AN873" i="1" s="1"/>
  <c r="U875" i="1"/>
  <c r="AN874" i="1" s="1"/>
  <c r="U876" i="1"/>
  <c r="AN875" i="1" s="1"/>
  <c r="U877" i="1"/>
  <c r="AN876" i="1" s="1"/>
  <c r="U878" i="1"/>
  <c r="AN877" i="1" s="1"/>
  <c r="U879" i="1"/>
  <c r="AN878" i="1" s="1"/>
  <c r="U880" i="1"/>
  <c r="AN879" i="1" s="1"/>
  <c r="U881" i="1"/>
  <c r="AN880" i="1" s="1"/>
  <c r="U882" i="1"/>
  <c r="AN881" i="1" s="1"/>
  <c r="U883" i="1"/>
  <c r="U884" i="1"/>
  <c r="AN883" i="1" s="1"/>
  <c r="U885" i="1"/>
  <c r="AN884" i="1" s="1"/>
  <c r="U886" i="1"/>
  <c r="AN885" i="1" s="1"/>
  <c r="U887" i="1"/>
  <c r="AN886" i="1" s="1"/>
  <c r="U888" i="1"/>
  <c r="U889" i="1"/>
  <c r="AN888" i="1" s="1"/>
  <c r="U890" i="1"/>
  <c r="AN889" i="1" s="1"/>
  <c r="U891" i="1"/>
  <c r="U892" i="1"/>
  <c r="AN891" i="1" s="1"/>
  <c r="U893" i="1"/>
  <c r="AN892" i="1" s="1"/>
  <c r="U894" i="1"/>
  <c r="AN893" i="1" s="1"/>
  <c r="U895" i="1"/>
  <c r="AN894" i="1" s="1"/>
  <c r="U896" i="1"/>
  <c r="AN895" i="1" s="1"/>
  <c r="U897" i="1"/>
  <c r="AN896" i="1" s="1"/>
  <c r="U898" i="1"/>
  <c r="AN897" i="1" s="1"/>
  <c r="U899" i="1"/>
  <c r="U900" i="1"/>
  <c r="AN899" i="1" s="1"/>
  <c r="U901" i="1"/>
  <c r="AN900" i="1" s="1"/>
  <c r="U902" i="1"/>
  <c r="AN901" i="1" s="1"/>
  <c r="U903" i="1"/>
  <c r="AN902" i="1" s="1"/>
  <c r="U904" i="1"/>
  <c r="AN903" i="1" s="1"/>
  <c r="U905" i="1"/>
  <c r="AN904" i="1" s="1"/>
  <c r="U906" i="1"/>
  <c r="AN905" i="1" s="1"/>
  <c r="U907" i="1"/>
  <c r="AN906" i="1" s="1"/>
  <c r="U908" i="1"/>
  <c r="AN907" i="1" s="1"/>
  <c r="U909" i="1"/>
  <c r="AN908" i="1" s="1"/>
  <c r="U910" i="1"/>
  <c r="AN909" i="1" s="1"/>
  <c r="U911" i="1"/>
  <c r="AN910" i="1" s="1"/>
  <c r="U912" i="1"/>
  <c r="AN911" i="1" s="1"/>
  <c r="U913" i="1"/>
  <c r="AN912" i="1" s="1"/>
  <c r="U914" i="1"/>
  <c r="AN913" i="1" s="1"/>
  <c r="U915" i="1"/>
  <c r="AN914" i="1" s="1"/>
  <c r="U916" i="1"/>
  <c r="AN915" i="1" s="1"/>
  <c r="U917" i="1"/>
  <c r="AN916" i="1" s="1"/>
  <c r="U918" i="1"/>
  <c r="AN917" i="1" s="1"/>
  <c r="U919" i="1"/>
  <c r="AN918" i="1" s="1"/>
  <c r="U920" i="1"/>
  <c r="U921" i="1"/>
  <c r="AN920" i="1" s="1"/>
  <c r="U922" i="1"/>
  <c r="AN921" i="1" s="1"/>
  <c r="U923" i="1"/>
  <c r="AN922" i="1" s="1"/>
  <c r="U924" i="1"/>
  <c r="AN923" i="1" s="1"/>
  <c r="U925" i="1"/>
  <c r="AN924" i="1" s="1"/>
  <c r="U926" i="1"/>
  <c r="AN925" i="1" s="1"/>
  <c r="U927" i="1"/>
  <c r="AN926" i="1" s="1"/>
  <c r="U928" i="1"/>
  <c r="AN927" i="1" s="1"/>
  <c r="U929" i="1"/>
  <c r="AN928" i="1" s="1"/>
  <c r="U930" i="1"/>
  <c r="AN929" i="1" s="1"/>
  <c r="U931" i="1"/>
  <c r="U932" i="1"/>
  <c r="AN931" i="1" s="1"/>
  <c r="U933" i="1"/>
  <c r="AN932" i="1" s="1"/>
  <c r="U934" i="1"/>
  <c r="U935" i="1"/>
  <c r="AN934" i="1" s="1"/>
  <c r="U936" i="1"/>
  <c r="U937" i="1"/>
  <c r="AN936" i="1" s="1"/>
  <c r="U938" i="1"/>
  <c r="AN937" i="1" s="1"/>
  <c r="U939" i="1"/>
  <c r="AN938" i="1" s="1"/>
  <c r="U940" i="1"/>
  <c r="AN939" i="1" s="1"/>
  <c r="U941" i="1"/>
  <c r="AN940" i="1" s="1"/>
  <c r="U942" i="1"/>
  <c r="AN941" i="1" s="1"/>
  <c r="U943" i="1"/>
  <c r="AN942" i="1" s="1"/>
  <c r="U944" i="1"/>
  <c r="AN943" i="1" s="1"/>
  <c r="U945" i="1"/>
  <c r="AN944" i="1" s="1"/>
  <c r="U946" i="1"/>
  <c r="AN945" i="1" s="1"/>
  <c r="U947" i="1"/>
  <c r="U948" i="1"/>
  <c r="AN947" i="1" s="1"/>
  <c r="U949" i="1"/>
  <c r="AN948" i="1" s="1"/>
  <c r="U950" i="1"/>
  <c r="AN949" i="1" s="1"/>
  <c r="U951" i="1"/>
  <c r="AN950" i="1" s="1"/>
  <c r="U952" i="1"/>
  <c r="U953" i="1"/>
  <c r="AN952" i="1" s="1"/>
  <c r="U954" i="1"/>
  <c r="AN953" i="1" s="1"/>
  <c r="U955" i="1"/>
  <c r="AN954" i="1" s="1"/>
  <c r="U956" i="1"/>
  <c r="AN955" i="1" s="1"/>
  <c r="U957" i="1"/>
  <c r="AN956" i="1" s="1"/>
  <c r="U958" i="1"/>
  <c r="AN957" i="1" s="1"/>
  <c r="U959" i="1"/>
  <c r="AN958" i="1" s="1"/>
  <c r="U960" i="1"/>
  <c r="AN959" i="1" s="1"/>
  <c r="U961" i="1"/>
  <c r="AN960" i="1" s="1"/>
  <c r="U962" i="1"/>
  <c r="AN961" i="1" s="1"/>
  <c r="U963" i="1"/>
  <c r="U964" i="1"/>
  <c r="AN963" i="1" s="1"/>
  <c r="U965" i="1"/>
  <c r="AN964" i="1" s="1"/>
  <c r="U966" i="1"/>
  <c r="AN965" i="1" s="1"/>
  <c r="U967" i="1"/>
  <c r="AN966" i="1" s="1"/>
  <c r="U968" i="1"/>
  <c r="U969" i="1"/>
  <c r="AN968" i="1" s="1"/>
  <c r="U970" i="1"/>
  <c r="AN969" i="1" s="1"/>
  <c r="U971" i="1"/>
  <c r="AN970" i="1" s="1"/>
  <c r="U972" i="1"/>
  <c r="AN971" i="1" s="1"/>
  <c r="U973" i="1"/>
  <c r="AN972" i="1" s="1"/>
  <c r="U974" i="1"/>
  <c r="U975" i="1"/>
  <c r="AN974" i="1" s="1"/>
  <c r="U976" i="1"/>
  <c r="AN975" i="1" s="1"/>
  <c r="U977" i="1"/>
  <c r="AN976" i="1" s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9" i="1"/>
  <c r="AE8" i="1"/>
  <c r="AD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8" i="1"/>
  <c r="Y8" i="1"/>
  <c r="AH11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G8" i="1"/>
  <c r="Q8" i="1" s="1"/>
  <c r="G9" i="1"/>
  <c r="Q9" i="1" s="1"/>
  <c r="G10" i="1"/>
  <c r="Q10" i="1" s="1"/>
  <c r="G11" i="1"/>
  <c r="Q11" i="1" s="1"/>
  <c r="G12" i="1"/>
  <c r="Q12" i="1" s="1"/>
  <c r="G13" i="1"/>
  <c r="Q13" i="1" s="1"/>
  <c r="G14" i="1"/>
  <c r="Q14" i="1" s="1"/>
  <c r="G15" i="1"/>
  <c r="Q15" i="1" s="1"/>
  <c r="G16" i="1"/>
  <c r="Q16" i="1" s="1"/>
  <c r="G17" i="1"/>
  <c r="Q17" i="1" s="1"/>
  <c r="G18" i="1"/>
  <c r="Q18" i="1" s="1"/>
  <c r="G19" i="1"/>
  <c r="Q19" i="1" s="1"/>
  <c r="G20" i="1"/>
  <c r="Q20" i="1" s="1"/>
  <c r="G23" i="1"/>
  <c r="Q23" i="1" s="1"/>
  <c r="G24" i="1"/>
  <c r="Q24" i="1" s="1"/>
  <c r="G25" i="1"/>
  <c r="Q25" i="1" s="1"/>
  <c r="G26" i="1"/>
  <c r="Q26" i="1" s="1"/>
  <c r="G27" i="1"/>
  <c r="Q27" i="1" s="1"/>
  <c r="G28" i="1"/>
  <c r="Q28" i="1" s="1"/>
  <c r="G29" i="1"/>
  <c r="Q29" i="1" s="1"/>
  <c r="G30" i="1"/>
  <c r="Q30" i="1" s="1"/>
  <c r="G31" i="1"/>
  <c r="Q31" i="1" s="1"/>
  <c r="G32" i="1"/>
  <c r="Q32" i="1" s="1"/>
  <c r="G33" i="1"/>
  <c r="Q33" i="1" s="1"/>
  <c r="G34" i="1"/>
  <c r="Q34" i="1" s="1"/>
  <c r="G35" i="1"/>
  <c r="Q35" i="1" s="1"/>
  <c r="G36" i="1"/>
  <c r="Q36" i="1" s="1"/>
  <c r="G37" i="1"/>
  <c r="Q37" i="1" s="1"/>
  <c r="G38" i="1"/>
  <c r="Q38" i="1" s="1"/>
  <c r="G39" i="1"/>
  <c r="Q39" i="1" s="1"/>
  <c r="G40" i="1"/>
  <c r="Q40" i="1" s="1"/>
  <c r="G41" i="1"/>
  <c r="Q41" i="1" s="1"/>
  <c r="G42" i="1"/>
  <c r="Q42" i="1" s="1"/>
  <c r="G43" i="1"/>
  <c r="Q43" i="1" s="1"/>
  <c r="G44" i="1"/>
  <c r="Q44" i="1" s="1"/>
  <c r="G45" i="1"/>
  <c r="Q45" i="1" s="1"/>
  <c r="G46" i="1"/>
  <c r="Q46" i="1" s="1"/>
  <c r="G47" i="1"/>
  <c r="Q47" i="1" s="1"/>
  <c r="G48" i="1"/>
  <c r="Q48" i="1" s="1"/>
  <c r="G49" i="1"/>
  <c r="Q49" i="1" s="1"/>
  <c r="G50" i="1"/>
  <c r="Q50" i="1" s="1"/>
  <c r="G51" i="1"/>
  <c r="Q51" i="1" s="1"/>
  <c r="G52" i="1"/>
  <c r="Q52" i="1" s="1"/>
  <c r="G53" i="1"/>
  <c r="Q53" i="1" s="1"/>
  <c r="G54" i="1"/>
  <c r="Q54" i="1" s="1"/>
  <c r="G55" i="1"/>
  <c r="Q55" i="1" s="1"/>
  <c r="G56" i="1"/>
  <c r="Q56" i="1" s="1"/>
  <c r="G57" i="1"/>
  <c r="Q57" i="1" s="1"/>
  <c r="G58" i="1"/>
  <c r="Q58" i="1" s="1"/>
  <c r="G59" i="1"/>
  <c r="Q59" i="1" s="1"/>
  <c r="G60" i="1"/>
  <c r="Q60" i="1" s="1"/>
  <c r="G61" i="1"/>
  <c r="Q61" i="1" s="1"/>
  <c r="G62" i="1"/>
  <c r="Q62" i="1" s="1"/>
  <c r="G63" i="1"/>
  <c r="Q63" i="1" s="1"/>
  <c r="G64" i="1"/>
  <c r="Q64" i="1" s="1"/>
  <c r="G65" i="1"/>
  <c r="Q65" i="1" s="1"/>
  <c r="G66" i="1"/>
  <c r="Q66" i="1" s="1"/>
  <c r="G67" i="1"/>
  <c r="Q67" i="1" s="1"/>
  <c r="G68" i="1"/>
  <c r="Q68" i="1" s="1"/>
  <c r="G69" i="1"/>
  <c r="Q69" i="1" s="1"/>
  <c r="G70" i="1"/>
  <c r="Q70" i="1" s="1"/>
  <c r="G71" i="1"/>
  <c r="Q71" i="1" s="1"/>
  <c r="G72" i="1"/>
  <c r="Q72" i="1" s="1"/>
  <c r="G73" i="1"/>
  <c r="Q73" i="1" s="1"/>
  <c r="G74" i="1"/>
  <c r="Q74" i="1" s="1"/>
  <c r="G75" i="1"/>
  <c r="Q75" i="1" s="1"/>
  <c r="G76" i="1"/>
  <c r="Q76" i="1" s="1"/>
  <c r="G77" i="1"/>
  <c r="Q77" i="1" s="1"/>
  <c r="G78" i="1"/>
  <c r="Q78" i="1" s="1"/>
  <c r="G79" i="1"/>
  <c r="Q79" i="1" s="1"/>
  <c r="G80" i="1"/>
  <c r="Q80" i="1" s="1"/>
  <c r="G81" i="1"/>
  <c r="Q81" i="1" s="1"/>
  <c r="G82" i="1"/>
  <c r="Q82" i="1" s="1"/>
  <c r="G83" i="1"/>
  <c r="Q83" i="1" s="1"/>
  <c r="G84" i="1"/>
  <c r="Q84" i="1" s="1"/>
  <c r="G85" i="1"/>
  <c r="Q85" i="1" s="1"/>
  <c r="G86" i="1"/>
  <c r="Q86" i="1" s="1"/>
  <c r="G87" i="1"/>
  <c r="Q87" i="1" s="1"/>
  <c r="G88" i="1"/>
  <c r="Q88" i="1" s="1"/>
  <c r="G89" i="1"/>
  <c r="Q89" i="1" s="1"/>
  <c r="G90" i="1"/>
  <c r="Q90" i="1" s="1"/>
  <c r="G91" i="1"/>
  <c r="Q91" i="1" s="1"/>
  <c r="G92" i="1"/>
  <c r="Q92" i="1" s="1"/>
  <c r="G93" i="1"/>
  <c r="Q93" i="1" s="1"/>
  <c r="G94" i="1"/>
  <c r="Q94" i="1" s="1"/>
  <c r="G95" i="1"/>
  <c r="Q95" i="1" s="1"/>
  <c r="G96" i="1"/>
  <c r="Q96" i="1" s="1"/>
  <c r="G97" i="1"/>
  <c r="Q97" i="1" s="1"/>
  <c r="G98" i="1"/>
  <c r="Q98" i="1" s="1"/>
  <c r="G99" i="1"/>
  <c r="Q99" i="1" s="1"/>
  <c r="G100" i="1"/>
  <c r="Q100" i="1" s="1"/>
  <c r="G101" i="1"/>
  <c r="Q101" i="1" s="1"/>
  <c r="G102" i="1"/>
  <c r="Q102" i="1" s="1"/>
  <c r="G103" i="1"/>
  <c r="Q103" i="1" s="1"/>
  <c r="G104" i="1"/>
  <c r="Q104" i="1" s="1"/>
  <c r="G105" i="1"/>
  <c r="Q105" i="1" s="1"/>
  <c r="G106" i="1"/>
  <c r="Q106" i="1" s="1"/>
  <c r="G107" i="1"/>
  <c r="Q107" i="1" s="1"/>
  <c r="G108" i="1"/>
  <c r="Q108" i="1" s="1"/>
  <c r="G109" i="1"/>
  <c r="Q109" i="1" s="1"/>
  <c r="G110" i="1"/>
  <c r="Q110" i="1" s="1"/>
  <c r="G111" i="1"/>
  <c r="Q111" i="1" s="1"/>
  <c r="G112" i="1"/>
  <c r="Q112" i="1" s="1"/>
  <c r="G113" i="1"/>
  <c r="Q113" i="1" s="1"/>
  <c r="G114" i="1"/>
  <c r="Q114" i="1" s="1"/>
  <c r="G115" i="1"/>
  <c r="Q115" i="1" s="1"/>
  <c r="G116" i="1"/>
  <c r="Q116" i="1" s="1"/>
  <c r="G117" i="1"/>
  <c r="Q117" i="1" s="1"/>
  <c r="G118" i="1"/>
  <c r="Q118" i="1" s="1"/>
  <c r="G119" i="1"/>
  <c r="Q119" i="1" s="1"/>
  <c r="G120" i="1"/>
  <c r="Q120" i="1" s="1"/>
  <c r="G121" i="1"/>
  <c r="Q121" i="1" s="1"/>
  <c r="G122" i="1"/>
  <c r="Q122" i="1" s="1"/>
  <c r="G123" i="1"/>
  <c r="Q123" i="1" s="1"/>
  <c r="G124" i="1"/>
  <c r="Q124" i="1" s="1"/>
  <c r="G125" i="1"/>
  <c r="Q125" i="1" s="1"/>
  <c r="G126" i="1"/>
  <c r="Q126" i="1" s="1"/>
  <c r="G127" i="1"/>
  <c r="Q127" i="1" s="1"/>
  <c r="G128" i="1"/>
  <c r="Q128" i="1" s="1"/>
  <c r="G129" i="1"/>
  <c r="Q129" i="1" s="1"/>
  <c r="G130" i="1"/>
  <c r="Q130" i="1" s="1"/>
  <c r="G131" i="1"/>
  <c r="Q131" i="1" s="1"/>
  <c r="G132" i="1"/>
  <c r="Q132" i="1" s="1"/>
  <c r="G133" i="1"/>
  <c r="Q133" i="1" s="1"/>
  <c r="G134" i="1"/>
  <c r="Q134" i="1" s="1"/>
  <c r="G135" i="1"/>
  <c r="Q135" i="1" s="1"/>
  <c r="G136" i="1"/>
  <c r="Q136" i="1" s="1"/>
  <c r="G137" i="1"/>
  <c r="Q137" i="1" s="1"/>
  <c r="G138" i="1"/>
  <c r="Q138" i="1" s="1"/>
  <c r="G139" i="1"/>
  <c r="Q139" i="1" s="1"/>
  <c r="G140" i="1"/>
  <c r="Q140" i="1" s="1"/>
  <c r="G141" i="1"/>
  <c r="Q141" i="1" s="1"/>
  <c r="G142" i="1"/>
  <c r="Q142" i="1" s="1"/>
  <c r="G143" i="1"/>
  <c r="Q143" i="1" s="1"/>
  <c r="G144" i="1"/>
  <c r="Q144" i="1" s="1"/>
  <c r="G145" i="1"/>
  <c r="Q145" i="1" s="1"/>
  <c r="G146" i="1"/>
  <c r="Q146" i="1" s="1"/>
  <c r="G147" i="1"/>
  <c r="Q147" i="1" s="1"/>
  <c r="G148" i="1"/>
  <c r="Q148" i="1" s="1"/>
  <c r="G149" i="1"/>
  <c r="Q149" i="1" s="1"/>
  <c r="G150" i="1"/>
  <c r="Q150" i="1" s="1"/>
  <c r="G151" i="1"/>
  <c r="Q151" i="1" s="1"/>
  <c r="G152" i="1"/>
  <c r="Q152" i="1" s="1"/>
  <c r="G153" i="1"/>
  <c r="Q153" i="1" s="1"/>
  <c r="G154" i="1"/>
  <c r="Q154" i="1" s="1"/>
  <c r="G155" i="1"/>
  <c r="Q155" i="1" s="1"/>
  <c r="G156" i="1"/>
  <c r="Q156" i="1" s="1"/>
  <c r="G157" i="1"/>
  <c r="Q157" i="1" s="1"/>
  <c r="G158" i="1"/>
  <c r="Q158" i="1" s="1"/>
  <c r="G159" i="1"/>
  <c r="Q159" i="1" s="1"/>
  <c r="G160" i="1"/>
  <c r="Q160" i="1" s="1"/>
  <c r="G161" i="1"/>
  <c r="Q161" i="1" s="1"/>
  <c r="G162" i="1"/>
  <c r="Q162" i="1" s="1"/>
  <c r="G163" i="1"/>
  <c r="Q163" i="1" s="1"/>
  <c r="G164" i="1"/>
  <c r="Q164" i="1" s="1"/>
  <c r="G165" i="1"/>
  <c r="Q165" i="1" s="1"/>
  <c r="G166" i="1"/>
  <c r="Q166" i="1" s="1"/>
  <c r="G167" i="1"/>
  <c r="Q167" i="1" s="1"/>
  <c r="G168" i="1"/>
  <c r="Q168" i="1" s="1"/>
  <c r="G169" i="1"/>
  <c r="Q169" i="1" s="1"/>
  <c r="G170" i="1"/>
  <c r="Q170" i="1" s="1"/>
  <c r="G171" i="1"/>
  <c r="Q171" i="1" s="1"/>
  <c r="G172" i="1"/>
  <c r="Q172" i="1" s="1"/>
  <c r="G173" i="1"/>
  <c r="Q173" i="1" s="1"/>
  <c r="G174" i="1"/>
  <c r="Q174" i="1" s="1"/>
  <c r="G175" i="1"/>
  <c r="Q175" i="1" s="1"/>
  <c r="G176" i="1"/>
  <c r="Q176" i="1" s="1"/>
  <c r="G177" i="1"/>
  <c r="Q177" i="1" s="1"/>
  <c r="G178" i="1"/>
  <c r="Q178" i="1" s="1"/>
  <c r="G179" i="1"/>
  <c r="Q179" i="1" s="1"/>
  <c r="G180" i="1"/>
  <c r="Q180" i="1" s="1"/>
  <c r="G181" i="1"/>
  <c r="Q181" i="1" s="1"/>
  <c r="G182" i="1"/>
  <c r="Q182" i="1" s="1"/>
  <c r="G183" i="1"/>
  <c r="Q183" i="1" s="1"/>
  <c r="G184" i="1"/>
  <c r="Q184" i="1" s="1"/>
  <c r="G185" i="1"/>
  <c r="Q185" i="1" s="1"/>
  <c r="G186" i="1"/>
  <c r="Q186" i="1" s="1"/>
  <c r="G187" i="1"/>
  <c r="Q187" i="1" s="1"/>
  <c r="G188" i="1"/>
  <c r="Q188" i="1" s="1"/>
  <c r="G189" i="1"/>
  <c r="Q189" i="1" s="1"/>
  <c r="G190" i="1"/>
  <c r="Q190" i="1" s="1"/>
  <c r="G191" i="1"/>
  <c r="Q191" i="1" s="1"/>
  <c r="G192" i="1"/>
  <c r="Q192" i="1" s="1"/>
  <c r="G193" i="1"/>
  <c r="Q193" i="1" s="1"/>
  <c r="G194" i="1"/>
  <c r="Q194" i="1" s="1"/>
  <c r="G195" i="1"/>
  <c r="Q195" i="1" s="1"/>
  <c r="G196" i="1"/>
  <c r="Q196" i="1" s="1"/>
  <c r="G197" i="1"/>
  <c r="Q197" i="1" s="1"/>
  <c r="G198" i="1"/>
  <c r="Q198" i="1" s="1"/>
  <c r="G199" i="1"/>
  <c r="Q199" i="1" s="1"/>
  <c r="G200" i="1"/>
  <c r="Q200" i="1" s="1"/>
  <c r="G201" i="1"/>
  <c r="Q201" i="1" s="1"/>
  <c r="G202" i="1"/>
  <c r="Q202" i="1" s="1"/>
  <c r="G203" i="1"/>
  <c r="Q203" i="1" s="1"/>
  <c r="G204" i="1"/>
  <c r="Q204" i="1" s="1"/>
  <c r="G205" i="1"/>
  <c r="Q205" i="1" s="1"/>
  <c r="G206" i="1"/>
  <c r="Q206" i="1" s="1"/>
  <c r="G207" i="1"/>
  <c r="Q207" i="1" s="1"/>
  <c r="G208" i="1"/>
  <c r="Q208" i="1" s="1"/>
  <c r="G209" i="1"/>
  <c r="Q209" i="1" s="1"/>
  <c r="G210" i="1"/>
  <c r="Q210" i="1" s="1"/>
  <c r="G211" i="1"/>
  <c r="Q211" i="1" s="1"/>
  <c r="G212" i="1"/>
  <c r="Q212" i="1" s="1"/>
  <c r="G213" i="1"/>
  <c r="Q213" i="1" s="1"/>
  <c r="G214" i="1"/>
  <c r="Q214" i="1" s="1"/>
  <c r="G215" i="1"/>
  <c r="Q215" i="1" s="1"/>
  <c r="G216" i="1"/>
  <c r="Q216" i="1" s="1"/>
  <c r="G217" i="1"/>
  <c r="Q217" i="1" s="1"/>
  <c r="G218" i="1"/>
  <c r="Q218" i="1" s="1"/>
  <c r="G219" i="1"/>
  <c r="Q219" i="1" s="1"/>
  <c r="G220" i="1"/>
  <c r="Q220" i="1" s="1"/>
  <c r="G221" i="1"/>
  <c r="Q221" i="1" s="1"/>
  <c r="G222" i="1"/>
  <c r="Q222" i="1" s="1"/>
  <c r="G223" i="1"/>
  <c r="Q223" i="1" s="1"/>
  <c r="G224" i="1"/>
  <c r="Q224" i="1" s="1"/>
  <c r="G225" i="1"/>
  <c r="Q225" i="1" s="1"/>
  <c r="G226" i="1"/>
  <c r="Q226" i="1" s="1"/>
  <c r="G227" i="1"/>
  <c r="Q227" i="1" s="1"/>
  <c r="G228" i="1"/>
  <c r="Q228" i="1" s="1"/>
  <c r="G229" i="1"/>
  <c r="Q229" i="1" s="1"/>
  <c r="G230" i="1"/>
  <c r="Q230" i="1" s="1"/>
  <c r="G231" i="1"/>
  <c r="Q231" i="1" s="1"/>
  <c r="G232" i="1"/>
  <c r="Q232" i="1" s="1"/>
  <c r="G233" i="1"/>
  <c r="Q233" i="1" s="1"/>
  <c r="G234" i="1"/>
  <c r="Q234" i="1" s="1"/>
  <c r="G235" i="1"/>
  <c r="Q235" i="1" s="1"/>
  <c r="G236" i="1"/>
  <c r="Q236" i="1" s="1"/>
  <c r="G237" i="1"/>
  <c r="Q237" i="1" s="1"/>
  <c r="G238" i="1"/>
  <c r="Q238" i="1" s="1"/>
  <c r="G239" i="1"/>
  <c r="Q239" i="1" s="1"/>
  <c r="G240" i="1"/>
  <c r="Q240" i="1" s="1"/>
  <c r="G241" i="1"/>
  <c r="Q241" i="1" s="1"/>
  <c r="G242" i="1"/>
  <c r="Q242" i="1" s="1"/>
  <c r="G243" i="1"/>
  <c r="Q243" i="1" s="1"/>
  <c r="G244" i="1"/>
  <c r="Q244" i="1" s="1"/>
  <c r="G245" i="1"/>
  <c r="Q245" i="1" s="1"/>
  <c r="G246" i="1"/>
  <c r="Q246" i="1" s="1"/>
  <c r="G247" i="1"/>
  <c r="Q247" i="1" s="1"/>
  <c r="G248" i="1"/>
  <c r="Q248" i="1" s="1"/>
  <c r="G249" i="1"/>
  <c r="Q249" i="1" s="1"/>
  <c r="G250" i="1"/>
  <c r="Q250" i="1" s="1"/>
  <c r="G251" i="1"/>
  <c r="Q251" i="1" s="1"/>
  <c r="G252" i="1"/>
  <c r="Q252" i="1" s="1"/>
  <c r="G253" i="1"/>
  <c r="Q253" i="1" s="1"/>
  <c r="G254" i="1"/>
  <c r="Q254" i="1" s="1"/>
  <c r="G255" i="1"/>
  <c r="Q255" i="1" s="1"/>
  <c r="G256" i="1"/>
  <c r="Q256" i="1" s="1"/>
  <c r="G257" i="1"/>
  <c r="Q257" i="1" s="1"/>
  <c r="G258" i="1"/>
  <c r="Q258" i="1" s="1"/>
  <c r="G259" i="1"/>
  <c r="Q259" i="1" s="1"/>
  <c r="G260" i="1"/>
  <c r="Q260" i="1" s="1"/>
  <c r="G261" i="1"/>
  <c r="Q261" i="1" s="1"/>
  <c r="G262" i="1"/>
  <c r="Q262" i="1" s="1"/>
  <c r="G263" i="1"/>
  <c r="Q263" i="1" s="1"/>
  <c r="G264" i="1"/>
  <c r="Q264" i="1" s="1"/>
  <c r="G265" i="1"/>
  <c r="Q265" i="1" s="1"/>
  <c r="G266" i="1"/>
  <c r="Q266" i="1" s="1"/>
  <c r="G267" i="1"/>
  <c r="Q267" i="1" s="1"/>
  <c r="G268" i="1"/>
  <c r="Q268" i="1" s="1"/>
  <c r="G269" i="1"/>
  <c r="Q269" i="1" s="1"/>
  <c r="G270" i="1"/>
  <c r="Q270" i="1" s="1"/>
  <c r="G271" i="1"/>
  <c r="Q271" i="1" s="1"/>
  <c r="G272" i="1"/>
  <c r="Q272" i="1" s="1"/>
  <c r="G273" i="1"/>
  <c r="Q273" i="1" s="1"/>
  <c r="G274" i="1"/>
  <c r="Q274" i="1" s="1"/>
  <c r="G275" i="1"/>
  <c r="Q275" i="1" s="1"/>
  <c r="G276" i="1"/>
  <c r="Q276" i="1" s="1"/>
  <c r="G277" i="1"/>
  <c r="Q277" i="1" s="1"/>
  <c r="G278" i="1"/>
  <c r="Q278" i="1" s="1"/>
  <c r="G279" i="1"/>
  <c r="Q279" i="1" s="1"/>
  <c r="G280" i="1"/>
  <c r="Q280" i="1" s="1"/>
  <c r="G281" i="1"/>
  <c r="Q281" i="1" s="1"/>
  <c r="G282" i="1"/>
  <c r="Q282" i="1" s="1"/>
  <c r="G283" i="1"/>
  <c r="Q283" i="1" s="1"/>
  <c r="G284" i="1"/>
  <c r="Q284" i="1" s="1"/>
  <c r="G285" i="1"/>
  <c r="Q285" i="1" s="1"/>
  <c r="G286" i="1"/>
  <c r="Q286" i="1" s="1"/>
  <c r="G287" i="1"/>
  <c r="Q287" i="1" s="1"/>
  <c r="G288" i="1"/>
  <c r="Q288" i="1" s="1"/>
  <c r="G289" i="1"/>
  <c r="Q289" i="1" s="1"/>
  <c r="G290" i="1"/>
  <c r="Q290" i="1" s="1"/>
  <c r="G291" i="1"/>
  <c r="Q291" i="1" s="1"/>
  <c r="G292" i="1"/>
  <c r="Q292" i="1" s="1"/>
  <c r="G293" i="1"/>
  <c r="Q293" i="1" s="1"/>
  <c r="G294" i="1"/>
  <c r="Q294" i="1" s="1"/>
  <c r="G295" i="1"/>
  <c r="Q295" i="1" s="1"/>
  <c r="G296" i="1"/>
  <c r="Q296" i="1" s="1"/>
  <c r="G297" i="1"/>
  <c r="Q297" i="1" s="1"/>
  <c r="G298" i="1"/>
  <c r="Q298" i="1" s="1"/>
  <c r="G299" i="1"/>
  <c r="Q299" i="1" s="1"/>
  <c r="G300" i="1"/>
  <c r="Q300" i="1" s="1"/>
  <c r="G301" i="1"/>
  <c r="Q301" i="1" s="1"/>
  <c r="G302" i="1"/>
  <c r="Q302" i="1" s="1"/>
  <c r="G303" i="1"/>
  <c r="Q303" i="1" s="1"/>
  <c r="G304" i="1"/>
  <c r="Q304" i="1" s="1"/>
  <c r="G305" i="1"/>
  <c r="Q305" i="1" s="1"/>
  <c r="G306" i="1"/>
  <c r="Q306" i="1" s="1"/>
  <c r="G307" i="1"/>
  <c r="Q307" i="1" s="1"/>
  <c r="G308" i="1"/>
  <c r="Q308" i="1" s="1"/>
  <c r="G309" i="1"/>
  <c r="Q309" i="1" s="1"/>
  <c r="G310" i="1"/>
  <c r="Q310" i="1" s="1"/>
  <c r="G311" i="1"/>
  <c r="Q311" i="1" s="1"/>
  <c r="G312" i="1"/>
  <c r="Q312" i="1" s="1"/>
  <c r="G313" i="1"/>
  <c r="Q313" i="1" s="1"/>
  <c r="G314" i="1"/>
  <c r="Q314" i="1" s="1"/>
  <c r="G315" i="1"/>
  <c r="Q315" i="1" s="1"/>
  <c r="G316" i="1"/>
  <c r="Q316" i="1" s="1"/>
  <c r="G317" i="1"/>
  <c r="Q317" i="1" s="1"/>
  <c r="G318" i="1"/>
  <c r="Q318" i="1" s="1"/>
  <c r="G319" i="1"/>
  <c r="Q319" i="1" s="1"/>
  <c r="G320" i="1"/>
  <c r="Q320" i="1" s="1"/>
  <c r="G321" i="1"/>
  <c r="Q321" i="1" s="1"/>
  <c r="G322" i="1"/>
  <c r="Q322" i="1" s="1"/>
  <c r="G323" i="1"/>
  <c r="Q323" i="1" s="1"/>
  <c r="G324" i="1"/>
  <c r="Q324" i="1" s="1"/>
  <c r="G325" i="1"/>
  <c r="Q325" i="1" s="1"/>
  <c r="G326" i="1"/>
  <c r="Q326" i="1" s="1"/>
  <c r="G327" i="1"/>
  <c r="Q327" i="1" s="1"/>
  <c r="G328" i="1"/>
  <c r="Q328" i="1" s="1"/>
  <c r="G329" i="1"/>
  <c r="Q329" i="1" s="1"/>
  <c r="G330" i="1"/>
  <c r="Q330" i="1" s="1"/>
  <c r="G331" i="1"/>
  <c r="Q331" i="1" s="1"/>
  <c r="G332" i="1"/>
  <c r="Q332" i="1" s="1"/>
  <c r="G333" i="1"/>
  <c r="Q333" i="1" s="1"/>
  <c r="G334" i="1"/>
  <c r="Q334" i="1" s="1"/>
  <c r="G335" i="1"/>
  <c r="Q335" i="1" s="1"/>
  <c r="G336" i="1"/>
  <c r="Q336" i="1" s="1"/>
  <c r="G337" i="1"/>
  <c r="Q337" i="1" s="1"/>
  <c r="G338" i="1"/>
  <c r="Q338" i="1" s="1"/>
  <c r="G339" i="1"/>
  <c r="Q339" i="1" s="1"/>
  <c r="G340" i="1"/>
  <c r="Q340" i="1" s="1"/>
  <c r="G341" i="1"/>
  <c r="Q341" i="1" s="1"/>
  <c r="G342" i="1"/>
  <c r="Q342" i="1" s="1"/>
  <c r="G343" i="1"/>
  <c r="Q343" i="1" s="1"/>
  <c r="G344" i="1"/>
  <c r="Q344" i="1" s="1"/>
  <c r="G345" i="1"/>
  <c r="Q345" i="1" s="1"/>
  <c r="G346" i="1"/>
  <c r="Q346" i="1" s="1"/>
  <c r="G347" i="1"/>
  <c r="Q347" i="1" s="1"/>
  <c r="G348" i="1"/>
  <c r="Q348" i="1" s="1"/>
  <c r="G349" i="1"/>
  <c r="Q349" i="1" s="1"/>
  <c r="G350" i="1"/>
  <c r="Q350" i="1" s="1"/>
  <c r="G351" i="1"/>
  <c r="Q351" i="1" s="1"/>
  <c r="G352" i="1"/>
  <c r="Q352" i="1" s="1"/>
  <c r="G353" i="1"/>
  <c r="Q353" i="1" s="1"/>
  <c r="G354" i="1"/>
  <c r="Q354" i="1" s="1"/>
  <c r="G355" i="1"/>
  <c r="Q355" i="1" s="1"/>
  <c r="G356" i="1"/>
  <c r="Q356" i="1" s="1"/>
  <c r="G357" i="1"/>
  <c r="Q357" i="1" s="1"/>
  <c r="G358" i="1"/>
  <c r="Q358" i="1" s="1"/>
  <c r="G359" i="1"/>
  <c r="Q359" i="1" s="1"/>
  <c r="G360" i="1"/>
  <c r="Q360" i="1" s="1"/>
  <c r="G361" i="1"/>
  <c r="Q361" i="1" s="1"/>
  <c r="G362" i="1"/>
  <c r="Q362" i="1" s="1"/>
  <c r="G363" i="1"/>
  <c r="Q363" i="1" s="1"/>
  <c r="G364" i="1"/>
  <c r="Q364" i="1" s="1"/>
  <c r="G365" i="1"/>
  <c r="Q365" i="1" s="1"/>
  <c r="G366" i="1"/>
  <c r="Q366" i="1" s="1"/>
  <c r="G367" i="1"/>
  <c r="Q367" i="1" s="1"/>
  <c r="G368" i="1"/>
  <c r="Q368" i="1" s="1"/>
  <c r="G369" i="1"/>
  <c r="Q369" i="1" s="1"/>
  <c r="G370" i="1"/>
  <c r="Q370" i="1" s="1"/>
  <c r="G371" i="1"/>
  <c r="Q371" i="1" s="1"/>
  <c r="G372" i="1"/>
  <c r="Q372" i="1" s="1"/>
  <c r="G373" i="1"/>
  <c r="Q373" i="1" s="1"/>
  <c r="G374" i="1"/>
  <c r="Q374" i="1" s="1"/>
  <c r="G375" i="1"/>
  <c r="Q375" i="1" s="1"/>
  <c r="G376" i="1"/>
  <c r="Q376" i="1" s="1"/>
  <c r="G377" i="1"/>
  <c r="Q377" i="1" s="1"/>
  <c r="G378" i="1"/>
  <c r="Q378" i="1" s="1"/>
  <c r="G379" i="1"/>
  <c r="Q379" i="1" s="1"/>
  <c r="G380" i="1"/>
  <c r="Q380" i="1" s="1"/>
  <c r="G381" i="1"/>
  <c r="Q381" i="1" s="1"/>
  <c r="G382" i="1"/>
  <c r="Q382" i="1" s="1"/>
  <c r="G383" i="1"/>
  <c r="Q383" i="1" s="1"/>
  <c r="G384" i="1"/>
  <c r="Q384" i="1" s="1"/>
  <c r="G385" i="1"/>
  <c r="Q385" i="1" s="1"/>
  <c r="G386" i="1"/>
  <c r="Q386" i="1" s="1"/>
  <c r="G387" i="1"/>
  <c r="Q387" i="1" s="1"/>
  <c r="G388" i="1"/>
  <c r="Q388" i="1" s="1"/>
  <c r="G389" i="1"/>
  <c r="Q389" i="1" s="1"/>
  <c r="G390" i="1"/>
  <c r="Q390" i="1" s="1"/>
  <c r="G391" i="1"/>
  <c r="Q391" i="1" s="1"/>
  <c r="G392" i="1"/>
  <c r="Q392" i="1" s="1"/>
  <c r="G393" i="1"/>
  <c r="Q393" i="1" s="1"/>
  <c r="G394" i="1"/>
  <c r="Q394" i="1" s="1"/>
  <c r="G395" i="1"/>
  <c r="Q395" i="1" s="1"/>
  <c r="G396" i="1"/>
  <c r="Q396" i="1" s="1"/>
  <c r="G397" i="1"/>
  <c r="Q397" i="1" s="1"/>
  <c r="G398" i="1"/>
  <c r="Q398" i="1" s="1"/>
  <c r="G399" i="1"/>
  <c r="Q399" i="1" s="1"/>
  <c r="G400" i="1"/>
  <c r="Q400" i="1" s="1"/>
  <c r="G401" i="1"/>
  <c r="Q401" i="1" s="1"/>
  <c r="G402" i="1"/>
  <c r="Q402" i="1" s="1"/>
  <c r="G403" i="1"/>
  <c r="Q403" i="1" s="1"/>
  <c r="G404" i="1"/>
  <c r="Q404" i="1" s="1"/>
  <c r="G405" i="1"/>
  <c r="Q405" i="1" s="1"/>
  <c r="G406" i="1"/>
  <c r="Q406" i="1" s="1"/>
  <c r="G407" i="1"/>
  <c r="Q407" i="1" s="1"/>
  <c r="G408" i="1"/>
  <c r="Q408" i="1" s="1"/>
  <c r="G409" i="1"/>
  <c r="Q409" i="1" s="1"/>
  <c r="G410" i="1"/>
  <c r="Q410" i="1" s="1"/>
  <c r="G411" i="1"/>
  <c r="Q411" i="1" s="1"/>
  <c r="G412" i="1"/>
  <c r="Q412" i="1" s="1"/>
  <c r="G413" i="1"/>
  <c r="Q413" i="1" s="1"/>
  <c r="G414" i="1"/>
  <c r="Q414" i="1" s="1"/>
  <c r="G415" i="1"/>
  <c r="Q415" i="1" s="1"/>
  <c r="G416" i="1"/>
  <c r="Q416" i="1" s="1"/>
  <c r="G417" i="1"/>
  <c r="Q417" i="1" s="1"/>
  <c r="G418" i="1"/>
  <c r="Q418" i="1" s="1"/>
  <c r="G419" i="1"/>
  <c r="Q419" i="1" s="1"/>
  <c r="G420" i="1"/>
  <c r="Q420" i="1" s="1"/>
  <c r="G421" i="1"/>
  <c r="Q421" i="1" s="1"/>
  <c r="G422" i="1"/>
  <c r="Q422" i="1" s="1"/>
  <c r="G423" i="1"/>
  <c r="Q423" i="1" s="1"/>
  <c r="G424" i="1"/>
  <c r="Q424" i="1" s="1"/>
  <c r="G425" i="1"/>
  <c r="Q425" i="1" s="1"/>
  <c r="G426" i="1"/>
  <c r="Q426" i="1" s="1"/>
  <c r="G427" i="1"/>
  <c r="Q427" i="1" s="1"/>
  <c r="G428" i="1"/>
  <c r="Q428" i="1" s="1"/>
  <c r="G429" i="1"/>
  <c r="Q429" i="1" s="1"/>
  <c r="G430" i="1"/>
  <c r="Q430" i="1" s="1"/>
  <c r="G431" i="1"/>
  <c r="Q431" i="1" s="1"/>
  <c r="G432" i="1"/>
  <c r="Q432" i="1" s="1"/>
  <c r="G433" i="1"/>
  <c r="Q433" i="1" s="1"/>
  <c r="G434" i="1"/>
  <c r="Q434" i="1" s="1"/>
  <c r="G435" i="1"/>
  <c r="Q435" i="1" s="1"/>
  <c r="G436" i="1"/>
  <c r="Q436" i="1" s="1"/>
  <c r="G437" i="1"/>
  <c r="Q437" i="1" s="1"/>
  <c r="G438" i="1"/>
  <c r="Q438" i="1" s="1"/>
  <c r="G439" i="1"/>
  <c r="Q439" i="1" s="1"/>
  <c r="G440" i="1"/>
  <c r="Q440" i="1" s="1"/>
  <c r="G441" i="1"/>
  <c r="Q441" i="1" s="1"/>
  <c r="G442" i="1"/>
  <c r="Q442" i="1" s="1"/>
  <c r="G443" i="1"/>
  <c r="Q443" i="1" s="1"/>
  <c r="G444" i="1"/>
  <c r="Q444" i="1" s="1"/>
  <c r="G445" i="1"/>
  <c r="Q445" i="1" s="1"/>
  <c r="G446" i="1"/>
  <c r="Q446" i="1" s="1"/>
  <c r="G447" i="1"/>
  <c r="Q447" i="1" s="1"/>
  <c r="G448" i="1"/>
  <c r="Q448" i="1" s="1"/>
  <c r="G449" i="1"/>
  <c r="Q449" i="1" s="1"/>
  <c r="G450" i="1"/>
  <c r="Q450" i="1" s="1"/>
  <c r="G451" i="1"/>
  <c r="Q451" i="1" s="1"/>
  <c r="G452" i="1"/>
  <c r="Q452" i="1" s="1"/>
  <c r="G453" i="1"/>
  <c r="Q453" i="1" s="1"/>
  <c r="G454" i="1"/>
  <c r="Q454" i="1" s="1"/>
  <c r="G455" i="1"/>
  <c r="Q455" i="1" s="1"/>
  <c r="G456" i="1"/>
  <c r="Q456" i="1" s="1"/>
  <c r="G457" i="1"/>
  <c r="Q457" i="1" s="1"/>
  <c r="G458" i="1"/>
  <c r="Q458" i="1" s="1"/>
  <c r="G459" i="1"/>
  <c r="Q459" i="1" s="1"/>
  <c r="G460" i="1"/>
  <c r="Q460" i="1" s="1"/>
  <c r="G461" i="1"/>
  <c r="Q461" i="1" s="1"/>
  <c r="G462" i="1"/>
  <c r="Q462" i="1" s="1"/>
  <c r="G463" i="1"/>
  <c r="Q463" i="1" s="1"/>
  <c r="G464" i="1"/>
  <c r="Q464" i="1" s="1"/>
  <c r="G465" i="1"/>
  <c r="Q465" i="1" s="1"/>
  <c r="G466" i="1"/>
  <c r="Q466" i="1" s="1"/>
  <c r="G467" i="1"/>
  <c r="Q467" i="1" s="1"/>
  <c r="G468" i="1"/>
  <c r="Q468" i="1" s="1"/>
  <c r="G469" i="1"/>
  <c r="Q469" i="1" s="1"/>
  <c r="G470" i="1"/>
  <c r="Q470" i="1" s="1"/>
  <c r="G471" i="1"/>
  <c r="Q471" i="1" s="1"/>
  <c r="G472" i="1"/>
  <c r="Q472" i="1" s="1"/>
  <c r="G473" i="1"/>
  <c r="Q473" i="1" s="1"/>
  <c r="G474" i="1"/>
  <c r="Q474" i="1" s="1"/>
  <c r="G475" i="1"/>
  <c r="Q475" i="1" s="1"/>
  <c r="G476" i="1"/>
  <c r="Q476" i="1" s="1"/>
  <c r="G477" i="1"/>
  <c r="Q477" i="1" s="1"/>
  <c r="G478" i="1"/>
  <c r="Q478" i="1" s="1"/>
  <c r="G479" i="1"/>
  <c r="Q479" i="1" s="1"/>
  <c r="G480" i="1"/>
  <c r="Q480" i="1" s="1"/>
  <c r="G481" i="1"/>
  <c r="Q481" i="1" s="1"/>
  <c r="G482" i="1"/>
  <c r="Q482" i="1" s="1"/>
  <c r="G483" i="1"/>
  <c r="Q483" i="1" s="1"/>
  <c r="G484" i="1"/>
  <c r="Q484" i="1" s="1"/>
  <c r="G485" i="1"/>
  <c r="Q485" i="1" s="1"/>
  <c r="G486" i="1"/>
  <c r="Q486" i="1" s="1"/>
  <c r="G487" i="1"/>
  <c r="Q487" i="1" s="1"/>
  <c r="G488" i="1"/>
  <c r="Q488" i="1" s="1"/>
  <c r="G489" i="1"/>
  <c r="Q489" i="1" s="1"/>
  <c r="G490" i="1"/>
  <c r="Q490" i="1" s="1"/>
  <c r="G491" i="1"/>
  <c r="Q491" i="1" s="1"/>
  <c r="G492" i="1"/>
  <c r="Q492" i="1" s="1"/>
  <c r="G493" i="1"/>
  <c r="Q493" i="1" s="1"/>
  <c r="G494" i="1"/>
  <c r="Q494" i="1" s="1"/>
  <c r="G495" i="1"/>
  <c r="Q495" i="1" s="1"/>
  <c r="G496" i="1"/>
  <c r="Q496" i="1" s="1"/>
  <c r="G497" i="1"/>
  <c r="Q497" i="1" s="1"/>
  <c r="G498" i="1"/>
  <c r="Q498" i="1" s="1"/>
  <c r="G499" i="1"/>
  <c r="Q499" i="1" s="1"/>
  <c r="G500" i="1"/>
  <c r="Q500" i="1" s="1"/>
  <c r="G501" i="1"/>
  <c r="Q501" i="1" s="1"/>
  <c r="G502" i="1"/>
  <c r="Q502" i="1" s="1"/>
  <c r="G503" i="1"/>
  <c r="Q503" i="1" s="1"/>
  <c r="G504" i="1"/>
  <c r="Q504" i="1" s="1"/>
  <c r="G505" i="1"/>
  <c r="Q505" i="1" s="1"/>
  <c r="G506" i="1"/>
  <c r="Q506" i="1" s="1"/>
  <c r="G507" i="1"/>
  <c r="Q507" i="1" s="1"/>
  <c r="G508" i="1"/>
  <c r="Q508" i="1" s="1"/>
  <c r="G509" i="1"/>
  <c r="Q509" i="1" s="1"/>
  <c r="G510" i="1"/>
  <c r="Q510" i="1" s="1"/>
  <c r="G511" i="1"/>
  <c r="Q511" i="1" s="1"/>
  <c r="G512" i="1"/>
  <c r="Q512" i="1" s="1"/>
  <c r="G513" i="1"/>
  <c r="Q513" i="1" s="1"/>
  <c r="G514" i="1"/>
  <c r="Q514" i="1" s="1"/>
  <c r="G515" i="1"/>
  <c r="Q515" i="1" s="1"/>
  <c r="G516" i="1"/>
  <c r="Q516" i="1" s="1"/>
  <c r="G517" i="1"/>
  <c r="Q517" i="1" s="1"/>
  <c r="G518" i="1"/>
  <c r="Q518" i="1" s="1"/>
  <c r="G519" i="1"/>
  <c r="Q519" i="1" s="1"/>
  <c r="G520" i="1"/>
  <c r="Q520" i="1" s="1"/>
  <c r="G521" i="1"/>
  <c r="Q521" i="1" s="1"/>
  <c r="G522" i="1"/>
  <c r="Q522" i="1" s="1"/>
  <c r="G523" i="1"/>
  <c r="Q523" i="1" s="1"/>
  <c r="G524" i="1"/>
  <c r="Q524" i="1" s="1"/>
  <c r="G525" i="1"/>
  <c r="Q525" i="1" s="1"/>
  <c r="G526" i="1"/>
  <c r="Q526" i="1" s="1"/>
  <c r="G527" i="1"/>
  <c r="Q527" i="1" s="1"/>
  <c r="G528" i="1"/>
  <c r="Q528" i="1" s="1"/>
  <c r="G529" i="1"/>
  <c r="Q529" i="1" s="1"/>
  <c r="G530" i="1"/>
  <c r="Q530" i="1" s="1"/>
  <c r="G531" i="1"/>
  <c r="Q531" i="1" s="1"/>
  <c r="G532" i="1"/>
  <c r="Q532" i="1" s="1"/>
  <c r="G533" i="1"/>
  <c r="Q533" i="1" s="1"/>
  <c r="G534" i="1"/>
  <c r="Q534" i="1" s="1"/>
  <c r="G535" i="1"/>
  <c r="Q535" i="1" s="1"/>
  <c r="G536" i="1"/>
  <c r="Q536" i="1" s="1"/>
  <c r="G537" i="1"/>
  <c r="Q537" i="1" s="1"/>
  <c r="G538" i="1"/>
  <c r="Q538" i="1" s="1"/>
  <c r="G539" i="1"/>
  <c r="Q539" i="1" s="1"/>
  <c r="G540" i="1"/>
  <c r="Q540" i="1" s="1"/>
  <c r="G541" i="1"/>
  <c r="Q541" i="1" s="1"/>
  <c r="G542" i="1"/>
  <c r="Q542" i="1" s="1"/>
  <c r="G543" i="1"/>
  <c r="Q543" i="1" s="1"/>
  <c r="G544" i="1"/>
  <c r="Q544" i="1" s="1"/>
  <c r="G545" i="1"/>
  <c r="Q545" i="1" s="1"/>
  <c r="G546" i="1"/>
  <c r="Q546" i="1" s="1"/>
  <c r="G547" i="1"/>
  <c r="Q547" i="1" s="1"/>
  <c r="G548" i="1"/>
  <c r="Q548" i="1" s="1"/>
  <c r="G549" i="1"/>
  <c r="Q549" i="1" s="1"/>
  <c r="G550" i="1"/>
  <c r="Q550" i="1" s="1"/>
  <c r="G551" i="1"/>
  <c r="Q551" i="1" s="1"/>
  <c r="G552" i="1"/>
  <c r="Q552" i="1" s="1"/>
  <c r="G553" i="1"/>
  <c r="Q553" i="1" s="1"/>
  <c r="G554" i="1"/>
  <c r="Q554" i="1" s="1"/>
  <c r="G555" i="1"/>
  <c r="Q555" i="1" s="1"/>
  <c r="G556" i="1"/>
  <c r="Q556" i="1" s="1"/>
  <c r="G557" i="1"/>
  <c r="Q557" i="1" s="1"/>
  <c r="G558" i="1"/>
  <c r="Q558" i="1" s="1"/>
  <c r="G559" i="1"/>
  <c r="Q559" i="1" s="1"/>
  <c r="G560" i="1"/>
  <c r="Q560" i="1" s="1"/>
  <c r="G561" i="1"/>
  <c r="Q561" i="1" s="1"/>
  <c r="G562" i="1"/>
  <c r="Q562" i="1" s="1"/>
  <c r="G563" i="1"/>
  <c r="Q563" i="1" s="1"/>
  <c r="G564" i="1"/>
  <c r="Q564" i="1" s="1"/>
  <c r="G565" i="1"/>
  <c r="Q565" i="1" s="1"/>
  <c r="G566" i="1"/>
  <c r="Q566" i="1" s="1"/>
  <c r="G567" i="1"/>
  <c r="Q567" i="1" s="1"/>
  <c r="G568" i="1"/>
  <c r="Q568" i="1" s="1"/>
  <c r="G569" i="1"/>
  <c r="Q569" i="1" s="1"/>
  <c r="G570" i="1"/>
  <c r="Q570" i="1" s="1"/>
  <c r="G571" i="1"/>
  <c r="Q571" i="1" s="1"/>
  <c r="G572" i="1"/>
  <c r="Q572" i="1" s="1"/>
  <c r="G573" i="1"/>
  <c r="Q573" i="1" s="1"/>
  <c r="G574" i="1"/>
  <c r="Q574" i="1" s="1"/>
  <c r="G575" i="1"/>
  <c r="Q575" i="1" s="1"/>
  <c r="G576" i="1"/>
  <c r="Q576" i="1" s="1"/>
  <c r="G577" i="1"/>
  <c r="Q577" i="1" s="1"/>
  <c r="G578" i="1"/>
  <c r="Q578" i="1" s="1"/>
  <c r="G579" i="1"/>
  <c r="Q579" i="1" s="1"/>
  <c r="G580" i="1"/>
  <c r="Q580" i="1" s="1"/>
  <c r="G581" i="1"/>
  <c r="Q581" i="1" s="1"/>
  <c r="G582" i="1"/>
  <c r="Q582" i="1" s="1"/>
  <c r="G583" i="1"/>
  <c r="Q583" i="1" s="1"/>
  <c r="G584" i="1"/>
  <c r="Q584" i="1" s="1"/>
  <c r="G585" i="1"/>
  <c r="Q585" i="1" s="1"/>
  <c r="G586" i="1"/>
  <c r="Q586" i="1" s="1"/>
  <c r="G587" i="1"/>
  <c r="Q587" i="1" s="1"/>
  <c r="G588" i="1"/>
  <c r="Q588" i="1" s="1"/>
  <c r="G589" i="1"/>
  <c r="Q589" i="1" s="1"/>
  <c r="G590" i="1"/>
  <c r="Q590" i="1" s="1"/>
  <c r="G591" i="1"/>
  <c r="Q591" i="1" s="1"/>
  <c r="G592" i="1"/>
  <c r="Q592" i="1" s="1"/>
  <c r="G593" i="1"/>
  <c r="Q593" i="1" s="1"/>
  <c r="G594" i="1"/>
  <c r="Q594" i="1" s="1"/>
  <c r="G595" i="1"/>
  <c r="Q595" i="1" s="1"/>
  <c r="G596" i="1"/>
  <c r="Q596" i="1" s="1"/>
  <c r="G597" i="1"/>
  <c r="Q597" i="1" s="1"/>
  <c r="G598" i="1"/>
  <c r="Q598" i="1" s="1"/>
  <c r="G599" i="1"/>
  <c r="Q599" i="1" s="1"/>
  <c r="G600" i="1"/>
  <c r="Q600" i="1" s="1"/>
  <c r="G601" i="1"/>
  <c r="Q601" i="1" s="1"/>
  <c r="G602" i="1"/>
  <c r="Q602" i="1" s="1"/>
  <c r="G603" i="1"/>
  <c r="Q603" i="1" s="1"/>
  <c r="G604" i="1"/>
  <c r="Q604" i="1" s="1"/>
  <c r="G605" i="1"/>
  <c r="Q605" i="1" s="1"/>
  <c r="G606" i="1"/>
  <c r="Q606" i="1" s="1"/>
  <c r="G607" i="1"/>
  <c r="Q607" i="1" s="1"/>
  <c r="G608" i="1"/>
  <c r="Q608" i="1" s="1"/>
  <c r="G609" i="1"/>
  <c r="Q609" i="1" s="1"/>
  <c r="G610" i="1"/>
  <c r="Q610" i="1" s="1"/>
  <c r="G611" i="1"/>
  <c r="Q611" i="1" s="1"/>
  <c r="G612" i="1"/>
  <c r="Q612" i="1" s="1"/>
  <c r="G613" i="1"/>
  <c r="Q613" i="1" s="1"/>
  <c r="G614" i="1"/>
  <c r="Q614" i="1" s="1"/>
  <c r="G615" i="1"/>
  <c r="Q615" i="1" s="1"/>
  <c r="G616" i="1"/>
  <c r="Q616" i="1" s="1"/>
  <c r="G617" i="1"/>
  <c r="Q617" i="1" s="1"/>
  <c r="G618" i="1"/>
  <c r="Q618" i="1" s="1"/>
  <c r="G619" i="1"/>
  <c r="Q619" i="1" s="1"/>
  <c r="G620" i="1"/>
  <c r="Q620" i="1" s="1"/>
  <c r="G621" i="1"/>
  <c r="Q621" i="1" s="1"/>
  <c r="G622" i="1"/>
  <c r="Q622" i="1" s="1"/>
  <c r="G623" i="1"/>
  <c r="Q623" i="1" s="1"/>
  <c r="G624" i="1"/>
  <c r="Q624" i="1" s="1"/>
  <c r="G625" i="1"/>
  <c r="Q625" i="1" s="1"/>
  <c r="G626" i="1"/>
  <c r="Q626" i="1" s="1"/>
  <c r="G627" i="1"/>
  <c r="Q627" i="1" s="1"/>
  <c r="G628" i="1"/>
  <c r="Q628" i="1" s="1"/>
  <c r="G629" i="1"/>
  <c r="Q629" i="1" s="1"/>
  <c r="G630" i="1"/>
  <c r="Q630" i="1" s="1"/>
  <c r="G631" i="1"/>
  <c r="Q631" i="1" s="1"/>
  <c r="G632" i="1"/>
  <c r="Q632" i="1" s="1"/>
  <c r="G633" i="1"/>
  <c r="Q633" i="1" s="1"/>
  <c r="G634" i="1"/>
  <c r="Q634" i="1" s="1"/>
  <c r="G635" i="1"/>
  <c r="Q635" i="1" s="1"/>
  <c r="G636" i="1"/>
  <c r="Q636" i="1" s="1"/>
  <c r="G637" i="1"/>
  <c r="Q637" i="1" s="1"/>
  <c r="G638" i="1"/>
  <c r="Q638" i="1" s="1"/>
  <c r="G639" i="1"/>
  <c r="Q639" i="1" s="1"/>
  <c r="G640" i="1"/>
  <c r="Q640" i="1" s="1"/>
  <c r="G641" i="1"/>
  <c r="Q641" i="1" s="1"/>
  <c r="G642" i="1"/>
  <c r="Q642" i="1" s="1"/>
  <c r="G643" i="1"/>
  <c r="Q643" i="1" s="1"/>
  <c r="G644" i="1"/>
  <c r="Q644" i="1" s="1"/>
  <c r="G645" i="1"/>
  <c r="Q645" i="1" s="1"/>
  <c r="G646" i="1"/>
  <c r="Q646" i="1" s="1"/>
  <c r="G647" i="1"/>
  <c r="Q647" i="1" s="1"/>
  <c r="G648" i="1"/>
  <c r="Q648" i="1" s="1"/>
  <c r="G649" i="1"/>
  <c r="Q649" i="1" s="1"/>
  <c r="G650" i="1"/>
  <c r="Q650" i="1" s="1"/>
  <c r="G651" i="1"/>
  <c r="Q651" i="1" s="1"/>
  <c r="G652" i="1"/>
  <c r="Q652" i="1" s="1"/>
  <c r="G653" i="1"/>
  <c r="Q653" i="1" s="1"/>
  <c r="G654" i="1"/>
  <c r="Q654" i="1" s="1"/>
  <c r="G655" i="1"/>
  <c r="Q655" i="1" s="1"/>
  <c r="G656" i="1"/>
  <c r="Q656" i="1" s="1"/>
  <c r="G657" i="1"/>
  <c r="Q657" i="1" s="1"/>
  <c r="G658" i="1"/>
  <c r="Q658" i="1" s="1"/>
  <c r="G659" i="1"/>
  <c r="Q659" i="1" s="1"/>
  <c r="G660" i="1"/>
  <c r="Q660" i="1" s="1"/>
  <c r="G661" i="1"/>
  <c r="Q661" i="1" s="1"/>
  <c r="G662" i="1"/>
  <c r="Q662" i="1" s="1"/>
  <c r="G663" i="1"/>
  <c r="Q663" i="1" s="1"/>
  <c r="G664" i="1"/>
  <c r="Q664" i="1" s="1"/>
  <c r="G665" i="1"/>
  <c r="Q665" i="1" s="1"/>
  <c r="G666" i="1"/>
  <c r="Q666" i="1" s="1"/>
  <c r="G667" i="1"/>
  <c r="Q667" i="1" s="1"/>
  <c r="G668" i="1"/>
  <c r="Q668" i="1" s="1"/>
  <c r="G669" i="1"/>
  <c r="Q669" i="1" s="1"/>
  <c r="G670" i="1"/>
  <c r="Q670" i="1" s="1"/>
  <c r="G671" i="1"/>
  <c r="Q671" i="1" s="1"/>
  <c r="G672" i="1"/>
  <c r="Q672" i="1" s="1"/>
  <c r="G673" i="1"/>
  <c r="Q673" i="1" s="1"/>
  <c r="G674" i="1"/>
  <c r="Q674" i="1" s="1"/>
  <c r="G675" i="1"/>
  <c r="Q675" i="1" s="1"/>
  <c r="G676" i="1"/>
  <c r="Q676" i="1" s="1"/>
  <c r="G677" i="1"/>
  <c r="Q677" i="1" s="1"/>
  <c r="G678" i="1"/>
  <c r="Q678" i="1" s="1"/>
  <c r="G679" i="1"/>
  <c r="Q679" i="1" s="1"/>
  <c r="G680" i="1"/>
  <c r="Q680" i="1" s="1"/>
  <c r="G681" i="1"/>
  <c r="Q681" i="1" s="1"/>
  <c r="G682" i="1"/>
  <c r="Q682" i="1" s="1"/>
  <c r="G683" i="1"/>
  <c r="Q683" i="1" s="1"/>
  <c r="G684" i="1"/>
  <c r="Q684" i="1" s="1"/>
  <c r="G685" i="1"/>
  <c r="Q685" i="1" s="1"/>
  <c r="G686" i="1"/>
  <c r="Q686" i="1" s="1"/>
  <c r="G687" i="1"/>
  <c r="Q687" i="1" s="1"/>
  <c r="G688" i="1"/>
  <c r="Q688" i="1" s="1"/>
  <c r="G689" i="1"/>
  <c r="Q689" i="1" s="1"/>
  <c r="G690" i="1"/>
  <c r="Q690" i="1" s="1"/>
  <c r="G691" i="1"/>
  <c r="Q691" i="1" s="1"/>
  <c r="G692" i="1"/>
  <c r="Q692" i="1" s="1"/>
  <c r="G693" i="1"/>
  <c r="Q693" i="1" s="1"/>
  <c r="G694" i="1"/>
  <c r="Q694" i="1" s="1"/>
  <c r="G695" i="1"/>
  <c r="Q695" i="1" s="1"/>
  <c r="G696" i="1"/>
  <c r="Q696" i="1" s="1"/>
  <c r="G697" i="1"/>
  <c r="Q697" i="1" s="1"/>
  <c r="G698" i="1"/>
  <c r="Q698" i="1" s="1"/>
  <c r="G699" i="1"/>
  <c r="Q699" i="1" s="1"/>
  <c r="G700" i="1"/>
  <c r="Q700" i="1" s="1"/>
  <c r="G701" i="1"/>
  <c r="Q701" i="1" s="1"/>
  <c r="G702" i="1"/>
  <c r="Q702" i="1" s="1"/>
  <c r="G703" i="1"/>
  <c r="Q703" i="1" s="1"/>
  <c r="G704" i="1"/>
  <c r="Q704" i="1" s="1"/>
  <c r="G705" i="1"/>
  <c r="Q705" i="1" s="1"/>
  <c r="G706" i="1"/>
  <c r="Q706" i="1" s="1"/>
  <c r="G707" i="1"/>
  <c r="Q707" i="1" s="1"/>
  <c r="G708" i="1"/>
  <c r="Q708" i="1" s="1"/>
  <c r="G709" i="1"/>
  <c r="Q709" i="1" s="1"/>
  <c r="G710" i="1"/>
  <c r="Q710" i="1" s="1"/>
  <c r="G711" i="1"/>
  <c r="Q711" i="1" s="1"/>
  <c r="G712" i="1"/>
  <c r="Q712" i="1" s="1"/>
  <c r="G713" i="1"/>
  <c r="Q713" i="1" s="1"/>
  <c r="G714" i="1"/>
  <c r="Q714" i="1" s="1"/>
  <c r="G715" i="1"/>
  <c r="Q715" i="1" s="1"/>
  <c r="G716" i="1"/>
  <c r="Q716" i="1" s="1"/>
  <c r="G717" i="1"/>
  <c r="Q717" i="1" s="1"/>
  <c r="G718" i="1"/>
  <c r="Q718" i="1" s="1"/>
  <c r="G719" i="1"/>
  <c r="Q719" i="1" s="1"/>
  <c r="G720" i="1"/>
  <c r="Q720" i="1" s="1"/>
  <c r="G721" i="1"/>
  <c r="Q721" i="1" s="1"/>
  <c r="G722" i="1"/>
  <c r="Q722" i="1" s="1"/>
  <c r="G723" i="1"/>
  <c r="Q723" i="1" s="1"/>
  <c r="G724" i="1"/>
  <c r="Q724" i="1" s="1"/>
  <c r="G725" i="1"/>
  <c r="Q725" i="1" s="1"/>
  <c r="G726" i="1"/>
  <c r="Q726" i="1" s="1"/>
  <c r="G727" i="1"/>
  <c r="Q727" i="1" s="1"/>
  <c r="G728" i="1"/>
  <c r="Q728" i="1" s="1"/>
  <c r="G729" i="1"/>
  <c r="Q729" i="1" s="1"/>
  <c r="G730" i="1"/>
  <c r="Q730" i="1" s="1"/>
  <c r="G731" i="1"/>
  <c r="Q731" i="1" s="1"/>
  <c r="G732" i="1"/>
  <c r="Q732" i="1" s="1"/>
  <c r="G733" i="1"/>
  <c r="Q733" i="1" s="1"/>
  <c r="G734" i="1"/>
  <c r="Q734" i="1" s="1"/>
  <c r="G735" i="1"/>
  <c r="Q735" i="1" s="1"/>
  <c r="G736" i="1"/>
  <c r="Q736" i="1" s="1"/>
  <c r="G737" i="1"/>
  <c r="Q737" i="1" s="1"/>
  <c r="G738" i="1"/>
  <c r="Q738" i="1" s="1"/>
  <c r="G739" i="1"/>
  <c r="Q739" i="1" s="1"/>
  <c r="G740" i="1"/>
  <c r="Q740" i="1" s="1"/>
  <c r="G741" i="1"/>
  <c r="Q741" i="1" s="1"/>
  <c r="G742" i="1"/>
  <c r="Q742" i="1" s="1"/>
  <c r="G743" i="1"/>
  <c r="Q743" i="1" s="1"/>
  <c r="G744" i="1"/>
  <c r="Q744" i="1" s="1"/>
  <c r="G745" i="1"/>
  <c r="Q745" i="1" s="1"/>
  <c r="G746" i="1"/>
  <c r="Q746" i="1" s="1"/>
  <c r="G747" i="1"/>
  <c r="Q747" i="1" s="1"/>
  <c r="G748" i="1"/>
  <c r="Q748" i="1" s="1"/>
  <c r="G749" i="1"/>
  <c r="Q749" i="1" s="1"/>
  <c r="G750" i="1"/>
  <c r="Q750" i="1" s="1"/>
  <c r="G751" i="1"/>
  <c r="Q751" i="1" s="1"/>
  <c r="G752" i="1"/>
  <c r="Q752" i="1" s="1"/>
  <c r="G753" i="1"/>
  <c r="Q753" i="1" s="1"/>
  <c r="G754" i="1"/>
  <c r="Q754" i="1" s="1"/>
  <c r="G755" i="1"/>
  <c r="Q755" i="1" s="1"/>
  <c r="G756" i="1"/>
  <c r="Q756" i="1" s="1"/>
  <c r="G757" i="1"/>
  <c r="Q757" i="1" s="1"/>
  <c r="G758" i="1"/>
  <c r="Q758" i="1" s="1"/>
  <c r="G759" i="1"/>
  <c r="Q759" i="1" s="1"/>
  <c r="G760" i="1"/>
  <c r="Q760" i="1" s="1"/>
  <c r="G761" i="1"/>
  <c r="Q761" i="1" s="1"/>
  <c r="G762" i="1"/>
  <c r="Q762" i="1" s="1"/>
  <c r="G763" i="1"/>
  <c r="Q763" i="1" s="1"/>
  <c r="G764" i="1"/>
  <c r="Q764" i="1" s="1"/>
  <c r="G765" i="1"/>
  <c r="Q765" i="1" s="1"/>
  <c r="G766" i="1"/>
  <c r="Q766" i="1" s="1"/>
  <c r="G767" i="1"/>
  <c r="Q767" i="1" s="1"/>
  <c r="G768" i="1"/>
  <c r="Q768" i="1" s="1"/>
  <c r="G769" i="1"/>
  <c r="Q769" i="1" s="1"/>
  <c r="G770" i="1"/>
  <c r="Q770" i="1" s="1"/>
  <c r="G771" i="1"/>
  <c r="Q771" i="1" s="1"/>
  <c r="G772" i="1"/>
  <c r="Q772" i="1" s="1"/>
  <c r="G773" i="1"/>
  <c r="Q773" i="1" s="1"/>
  <c r="G774" i="1"/>
  <c r="Q774" i="1" s="1"/>
  <c r="G775" i="1"/>
  <c r="Q775" i="1" s="1"/>
  <c r="G776" i="1"/>
  <c r="Q776" i="1" s="1"/>
  <c r="G777" i="1"/>
  <c r="Q777" i="1" s="1"/>
  <c r="G778" i="1"/>
  <c r="Q778" i="1" s="1"/>
  <c r="G779" i="1"/>
  <c r="Q779" i="1" s="1"/>
  <c r="G780" i="1"/>
  <c r="Q780" i="1" s="1"/>
  <c r="G781" i="1"/>
  <c r="Q781" i="1" s="1"/>
  <c r="G782" i="1"/>
  <c r="Q782" i="1" s="1"/>
  <c r="G783" i="1"/>
  <c r="Q783" i="1" s="1"/>
  <c r="G784" i="1"/>
  <c r="Q784" i="1" s="1"/>
  <c r="G785" i="1"/>
  <c r="Q785" i="1" s="1"/>
  <c r="G786" i="1"/>
  <c r="Q786" i="1" s="1"/>
  <c r="G787" i="1"/>
  <c r="Q787" i="1" s="1"/>
  <c r="G788" i="1"/>
  <c r="Q788" i="1" s="1"/>
  <c r="G789" i="1"/>
  <c r="Q789" i="1" s="1"/>
  <c r="G790" i="1"/>
  <c r="Q790" i="1" s="1"/>
  <c r="G791" i="1"/>
  <c r="Q791" i="1" s="1"/>
  <c r="G792" i="1"/>
  <c r="Q792" i="1" s="1"/>
  <c r="G793" i="1"/>
  <c r="Q793" i="1" s="1"/>
  <c r="G794" i="1"/>
  <c r="Q794" i="1" s="1"/>
  <c r="G795" i="1"/>
  <c r="Q795" i="1" s="1"/>
  <c r="G796" i="1"/>
  <c r="Q796" i="1" s="1"/>
  <c r="G797" i="1"/>
  <c r="Q797" i="1" s="1"/>
  <c r="G798" i="1"/>
  <c r="Q798" i="1" s="1"/>
  <c r="G799" i="1"/>
  <c r="Q799" i="1" s="1"/>
  <c r="G800" i="1"/>
  <c r="Q800" i="1" s="1"/>
  <c r="G801" i="1"/>
  <c r="Q801" i="1" s="1"/>
  <c r="G802" i="1"/>
  <c r="Q802" i="1" s="1"/>
  <c r="G803" i="1"/>
  <c r="Q803" i="1" s="1"/>
  <c r="G804" i="1"/>
  <c r="Q804" i="1" s="1"/>
  <c r="G805" i="1"/>
  <c r="Q805" i="1" s="1"/>
  <c r="G806" i="1"/>
  <c r="Q806" i="1" s="1"/>
  <c r="G807" i="1"/>
  <c r="Q807" i="1" s="1"/>
  <c r="G808" i="1"/>
  <c r="Q808" i="1" s="1"/>
  <c r="G809" i="1"/>
  <c r="Q809" i="1" s="1"/>
  <c r="G810" i="1"/>
  <c r="Q810" i="1" s="1"/>
  <c r="G811" i="1"/>
  <c r="Q811" i="1" s="1"/>
  <c r="G812" i="1"/>
  <c r="Q812" i="1" s="1"/>
  <c r="G813" i="1"/>
  <c r="Q813" i="1" s="1"/>
  <c r="G814" i="1"/>
  <c r="Q814" i="1" s="1"/>
  <c r="G815" i="1"/>
  <c r="Q815" i="1" s="1"/>
  <c r="G816" i="1"/>
  <c r="Q816" i="1" s="1"/>
  <c r="G817" i="1"/>
  <c r="Q817" i="1" s="1"/>
  <c r="G818" i="1"/>
  <c r="Q818" i="1" s="1"/>
  <c r="G819" i="1"/>
  <c r="Q819" i="1" s="1"/>
  <c r="G820" i="1"/>
  <c r="Q820" i="1" s="1"/>
  <c r="G821" i="1"/>
  <c r="Q821" i="1" s="1"/>
  <c r="G822" i="1"/>
  <c r="Q822" i="1" s="1"/>
  <c r="G823" i="1"/>
  <c r="Q823" i="1" s="1"/>
  <c r="G824" i="1"/>
  <c r="Q824" i="1" s="1"/>
  <c r="G825" i="1"/>
  <c r="Q825" i="1" s="1"/>
  <c r="G826" i="1"/>
  <c r="Q826" i="1" s="1"/>
  <c r="G827" i="1"/>
  <c r="Q827" i="1" s="1"/>
  <c r="G828" i="1"/>
  <c r="Q828" i="1" s="1"/>
  <c r="G829" i="1"/>
  <c r="Q829" i="1" s="1"/>
  <c r="G830" i="1"/>
  <c r="Q830" i="1" s="1"/>
  <c r="G831" i="1"/>
  <c r="Q831" i="1" s="1"/>
  <c r="G832" i="1"/>
  <c r="Q832" i="1" s="1"/>
  <c r="G833" i="1"/>
  <c r="Q833" i="1" s="1"/>
  <c r="G834" i="1"/>
  <c r="Q834" i="1" s="1"/>
  <c r="G835" i="1"/>
  <c r="Q835" i="1" s="1"/>
  <c r="G836" i="1"/>
  <c r="Q836" i="1" s="1"/>
  <c r="G837" i="1"/>
  <c r="Q837" i="1" s="1"/>
  <c r="G838" i="1"/>
  <c r="Q838" i="1" s="1"/>
  <c r="G839" i="1"/>
  <c r="Q839" i="1" s="1"/>
  <c r="G840" i="1"/>
  <c r="Q840" i="1" s="1"/>
  <c r="G841" i="1"/>
  <c r="Q841" i="1" s="1"/>
  <c r="G842" i="1"/>
  <c r="Q842" i="1" s="1"/>
  <c r="G843" i="1"/>
  <c r="Q843" i="1" s="1"/>
  <c r="G844" i="1"/>
  <c r="Q844" i="1" s="1"/>
  <c r="G845" i="1"/>
  <c r="Q845" i="1" s="1"/>
  <c r="G846" i="1"/>
  <c r="Q846" i="1" s="1"/>
  <c r="G847" i="1"/>
  <c r="Q847" i="1" s="1"/>
  <c r="G848" i="1"/>
  <c r="Q848" i="1" s="1"/>
  <c r="G849" i="1"/>
  <c r="Q849" i="1" s="1"/>
  <c r="G850" i="1"/>
  <c r="Q850" i="1" s="1"/>
  <c r="G851" i="1"/>
  <c r="Q851" i="1" s="1"/>
  <c r="G852" i="1"/>
  <c r="Q852" i="1" s="1"/>
  <c r="G853" i="1"/>
  <c r="Q853" i="1" s="1"/>
  <c r="G854" i="1"/>
  <c r="Q854" i="1" s="1"/>
  <c r="G855" i="1"/>
  <c r="Q855" i="1" s="1"/>
  <c r="G856" i="1"/>
  <c r="Q856" i="1" s="1"/>
  <c r="G857" i="1"/>
  <c r="Q857" i="1" s="1"/>
  <c r="G858" i="1"/>
  <c r="Q858" i="1" s="1"/>
  <c r="G859" i="1"/>
  <c r="Q859" i="1" s="1"/>
  <c r="G860" i="1"/>
  <c r="Q860" i="1" s="1"/>
  <c r="G861" i="1"/>
  <c r="Q861" i="1" s="1"/>
  <c r="G862" i="1"/>
  <c r="Q862" i="1" s="1"/>
  <c r="G863" i="1"/>
  <c r="Q863" i="1" s="1"/>
  <c r="G864" i="1"/>
  <c r="Q864" i="1" s="1"/>
  <c r="G865" i="1"/>
  <c r="Q865" i="1" s="1"/>
  <c r="G866" i="1"/>
  <c r="Q866" i="1" s="1"/>
  <c r="G867" i="1"/>
  <c r="Q867" i="1" s="1"/>
  <c r="G868" i="1"/>
  <c r="Q868" i="1" s="1"/>
  <c r="G869" i="1"/>
  <c r="Q869" i="1" s="1"/>
  <c r="G870" i="1"/>
  <c r="Q870" i="1" s="1"/>
  <c r="G871" i="1"/>
  <c r="Q871" i="1" s="1"/>
  <c r="G872" i="1"/>
  <c r="Q872" i="1" s="1"/>
  <c r="G873" i="1"/>
  <c r="Q873" i="1" s="1"/>
  <c r="G874" i="1"/>
  <c r="Q874" i="1" s="1"/>
  <c r="G875" i="1"/>
  <c r="Q875" i="1" s="1"/>
  <c r="G876" i="1"/>
  <c r="Q876" i="1" s="1"/>
  <c r="G877" i="1"/>
  <c r="Q877" i="1" s="1"/>
  <c r="G878" i="1"/>
  <c r="Q878" i="1" s="1"/>
  <c r="G879" i="1"/>
  <c r="Q879" i="1" s="1"/>
  <c r="G880" i="1"/>
  <c r="Q880" i="1" s="1"/>
  <c r="G881" i="1"/>
  <c r="Q881" i="1" s="1"/>
  <c r="G882" i="1"/>
  <c r="Q882" i="1" s="1"/>
  <c r="G883" i="1"/>
  <c r="Q883" i="1" s="1"/>
  <c r="G884" i="1"/>
  <c r="Q884" i="1" s="1"/>
  <c r="G885" i="1"/>
  <c r="Q885" i="1" s="1"/>
  <c r="G886" i="1"/>
  <c r="Q886" i="1" s="1"/>
  <c r="G887" i="1"/>
  <c r="Q887" i="1" s="1"/>
  <c r="G888" i="1"/>
  <c r="Q888" i="1" s="1"/>
  <c r="G889" i="1"/>
  <c r="Q889" i="1" s="1"/>
  <c r="G890" i="1"/>
  <c r="Q890" i="1" s="1"/>
  <c r="G891" i="1"/>
  <c r="Q891" i="1" s="1"/>
  <c r="G892" i="1"/>
  <c r="Q892" i="1" s="1"/>
  <c r="G893" i="1"/>
  <c r="Q893" i="1" s="1"/>
  <c r="G894" i="1"/>
  <c r="Q894" i="1" s="1"/>
  <c r="G895" i="1"/>
  <c r="Q895" i="1" s="1"/>
  <c r="G896" i="1"/>
  <c r="Q896" i="1" s="1"/>
  <c r="G897" i="1"/>
  <c r="Q897" i="1" s="1"/>
  <c r="G898" i="1"/>
  <c r="Q898" i="1" s="1"/>
  <c r="G899" i="1"/>
  <c r="Q899" i="1" s="1"/>
  <c r="G900" i="1"/>
  <c r="Q900" i="1" s="1"/>
  <c r="G901" i="1"/>
  <c r="Q901" i="1" s="1"/>
  <c r="G902" i="1"/>
  <c r="Q902" i="1" s="1"/>
  <c r="G903" i="1"/>
  <c r="Q903" i="1" s="1"/>
  <c r="G904" i="1"/>
  <c r="Q904" i="1" s="1"/>
  <c r="G905" i="1"/>
  <c r="Q905" i="1" s="1"/>
  <c r="G906" i="1"/>
  <c r="Q906" i="1" s="1"/>
  <c r="G907" i="1"/>
  <c r="Q907" i="1" s="1"/>
  <c r="G908" i="1"/>
  <c r="Q908" i="1" s="1"/>
  <c r="G909" i="1"/>
  <c r="Q909" i="1" s="1"/>
  <c r="G910" i="1"/>
  <c r="Q910" i="1" s="1"/>
  <c r="G911" i="1"/>
  <c r="Q911" i="1" s="1"/>
  <c r="G912" i="1"/>
  <c r="Q912" i="1" s="1"/>
  <c r="G913" i="1"/>
  <c r="Q913" i="1" s="1"/>
  <c r="G914" i="1"/>
  <c r="Q914" i="1" s="1"/>
  <c r="G915" i="1"/>
  <c r="Q915" i="1" s="1"/>
  <c r="G916" i="1"/>
  <c r="Q916" i="1" s="1"/>
  <c r="G917" i="1"/>
  <c r="Q917" i="1" s="1"/>
  <c r="G918" i="1"/>
  <c r="Q918" i="1" s="1"/>
  <c r="G919" i="1"/>
  <c r="Q919" i="1" s="1"/>
  <c r="G920" i="1"/>
  <c r="Q920" i="1" s="1"/>
  <c r="G921" i="1"/>
  <c r="Q921" i="1" s="1"/>
  <c r="G922" i="1"/>
  <c r="Q922" i="1" s="1"/>
  <c r="G923" i="1"/>
  <c r="Q923" i="1" s="1"/>
  <c r="G924" i="1"/>
  <c r="Q924" i="1" s="1"/>
  <c r="G925" i="1"/>
  <c r="Q925" i="1" s="1"/>
  <c r="G926" i="1"/>
  <c r="Q926" i="1" s="1"/>
  <c r="G927" i="1"/>
  <c r="Q927" i="1" s="1"/>
  <c r="G928" i="1"/>
  <c r="Q928" i="1" s="1"/>
  <c r="G929" i="1"/>
  <c r="Q929" i="1" s="1"/>
  <c r="G930" i="1"/>
  <c r="Q930" i="1" s="1"/>
  <c r="G931" i="1"/>
  <c r="Q931" i="1" s="1"/>
  <c r="G932" i="1"/>
  <c r="Q932" i="1" s="1"/>
  <c r="G933" i="1"/>
  <c r="Q933" i="1" s="1"/>
  <c r="G934" i="1"/>
  <c r="Q934" i="1" s="1"/>
  <c r="G935" i="1"/>
  <c r="Q935" i="1" s="1"/>
  <c r="G936" i="1"/>
  <c r="Q936" i="1" s="1"/>
  <c r="G937" i="1"/>
  <c r="Q937" i="1" s="1"/>
  <c r="G938" i="1"/>
  <c r="Q938" i="1" s="1"/>
  <c r="G939" i="1"/>
  <c r="Q939" i="1" s="1"/>
  <c r="G940" i="1"/>
  <c r="Q940" i="1" s="1"/>
  <c r="G941" i="1"/>
  <c r="Q941" i="1" s="1"/>
  <c r="G942" i="1"/>
  <c r="Q942" i="1" s="1"/>
  <c r="G943" i="1"/>
  <c r="Q943" i="1" s="1"/>
  <c r="G944" i="1"/>
  <c r="Q944" i="1" s="1"/>
  <c r="G945" i="1"/>
  <c r="Q945" i="1" s="1"/>
  <c r="G946" i="1"/>
  <c r="Q946" i="1" s="1"/>
  <c r="G947" i="1"/>
  <c r="Q947" i="1" s="1"/>
  <c r="G948" i="1"/>
  <c r="Q948" i="1" s="1"/>
  <c r="G949" i="1"/>
  <c r="Q949" i="1" s="1"/>
  <c r="G950" i="1"/>
  <c r="Q950" i="1" s="1"/>
  <c r="G951" i="1"/>
  <c r="Q951" i="1" s="1"/>
  <c r="G952" i="1"/>
  <c r="Q952" i="1" s="1"/>
  <c r="G953" i="1"/>
  <c r="Q953" i="1" s="1"/>
  <c r="G954" i="1"/>
  <c r="Q954" i="1" s="1"/>
  <c r="G955" i="1"/>
  <c r="Q955" i="1" s="1"/>
  <c r="G956" i="1"/>
  <c r="Q956" i="1" s="1"/>
  <c r="G957" i="1"/>
  <c r="Q957" i="1" s="1"/>
  <c r="G958" i="1"/>
  <c r="Q958" i="1" s="1"/>
  <c r="G959" i="1"/>
  <c r="Q959" i="1" s="1"/>
  <c r="G960" i="1"/>
  <c r="Q960" i="1" s="1"/>
  <c r="G961" i="1"/>
  <c r="Q961" i="1" s="1"/>
  <c r="G962" i="1"/>
  <c r="Q962" i="1" s="1"/>
  <c r="G963" i="1"/>
  <c r="Q963" i="1" s="1"/>
  <c r="G964" i="1"/>
  <c r="Q964" i="1" s="1"/>
  <c r="G965" i="1"/>
  <c r="Q965" i="1" s="1"/>
  <c r="G966" i="1"/>
  <c r="Q966" i="1" s="1"/>
  <c r="G967" i="1"/>
  <c r="Q967" i="1" s="1"/>
  <c r="G968" i="1"/>
  <c r="Q968" i="1" s="1"/>
  <c r="G969" i="1"/>
  <c r="Q969" i="1" s="1"/>
  <c r="G970" i="1"/>
  <c r="Q970" i="1" s="1"/>
  <c r="G971" i="1"/>
  <c r="Q971" i="1" s="1"/>
  <c r="G972" i="1"/>
  <c r="Q972" i="1" s="1"/>
  <c r="G973" i="1"/>
  <c r="Q973" i="1" s="1"/>
  <c r="G974" i="1"/>
  <c r="Q974" i="1" s="1"/>
  <c r="G975" i="1"/>
  <c r="Q975" i="1" s="1"/>
  <c r="G976" i="1"/>
  <c r="Q976" i="1" s="1"/>
  <c r="G977" i="1"/>
  <c r="Q977" i="1" s="1"/>
  <c r="G978" i="1"/>
  <c r="Q978" i="1" s="1"/>
  <c r="G979" i="1"/>
  <c r="Q979" i="1" s="1"/>
  <c r="G980" i="1"/>
  <c r="Q980" i="1" s="1"/>
  <c r="G981" i="1"/>
  <c r="Q981" i="1" s="1"/>
  <c r="G982" i="1"/>
  <c r="Q982" i="1" s="1"/>
  <c r="G983" i="1"/>
  <c r="Q983" i="1" s="1"/>
  <c r="G984" i="1"/>
  <c r="Q984" i="1" s="1"/>
  <c r="G985" i="1"/>
  <c r="Q985" i="1" s="1"/>
  <c r="G986" i="1"/>
  <c r="Q986" i="1" s="1"/>
  <c r="G987" i="1"/>
  <c r="Q987" i="1" s="1"/>
  <c r="G988" i="1"/>
  <c r="Q988" i="1" s="1"/>
  <c r="G989" i="1"/>
  <c r="Q989" i="1" s="1"/>
  <c r="G990" i="1"/>
  <c r="Q990" i="1" s="1"/>
  <c r="G991" i="1"/>
  <c r="Q991" i="1" s="1"/>
  <c r="G992" i="1"/>
  <c r="Q992" i="1" s="1"/>
  <c r="G993" i="1"/>
  <c r="Q993" i="1" s="1"/>
  <c r="G994" i="1"/>
  <c r="Q994" i="1" s="1"/>
  <c r="G995" i="1"/>
  <c r="Q995" i="1" s="1"/>
  <c r="G996" i="1"/>
  <c r="Q996" i="1" s="1"/>
  <c r="G997" i="1"/>
  <c r="Q997" i="1" s="1"/>
  <c r="G998" i="1"/>
  <c r="Q998" i="1" s="1"/>
  <c r="G999" i="1"/>
  <c r="Q999" i="1" s="1"/>
  <c r="G1000" i="1"/>
  <c r="Q1000" i="1" s="1"/>
  <c r="G1001" i="1"/>
  <c r="Q1001" i="1" s="1"/>
  <c r="G1002" i="1"/>
  <c r="Q1002" i="1" s="1"/>
  <c r="G1003" i="1"/>
  <c r="Q1003" i="1" s="1"/>
  <c r="G1004" i="1"/>
  <c r="Q1004" i="1" s="1"/>
  <c r="G1005" i="1"/>
  <c r="Q1005" i="1" s="1"/>
  <c r="G1006" i="1"/>
  <c r="Q1006" i="1" s="1"/>
  <c r="G1007" i="1"/>
  <c r="Q1007" i="1" s="1"/>
  <c r="G1008" i="1"/>
  <c r="Q1008" i="1" s="1"/>
  <c r="G1009" i="1"/>
  <c r="Q1009" i="1" s="1"/>
  <c r="G1010" i="1"/>
  <c r="Q1010" i="1" s="1"/>
  <c r="G1011" i="1"/>
  <c r="Q1011" i="1" s="1"/>
  <c r="G1012" i="1"/>
  <c r="Q1012" i="1" s="1"/>
  <c r="G1013" i="1"/>
  <c r="Q1013" i="1" s="1"/>
  <c r="G1014" i="1"/>
  <c r="Q1014" i="1" s="1"/>
  <c r="G1015" i="1"/>
  <c r="Q1015" i="1" s="1"/>
  <c r="G1016" i="1"/>
  <c r="Q1016" i="1" s="1"/>
  <c r="G1017" i="1"/>
  <c r="Q1017" i="1" s="1"/>
  <c r="G1018" i="1"/>
  <c r="Q1018" i="1" s="1"/>
  <c r="G1019" i="1"/>
  <c r="Q1019" i="1" s="1"/>
  <c r="G1020" i="1"/>
  <c r="Q1020" i="1" s="1"/>
  <c r="G1021" i="1"/>
  <c r="Q1021" i="1" s="1"/>
  <c r="G1022" i="1"/>
  <c r="Q1022" i="1" s="1"/>
  <c r="G1023" i="1"/>
  <c r="Q1023" i="1" s="1"/>
  <c r="G1024" i="1"/>
  <c r="Q1024" i="1" s="1"/>
  <c r="G1025" i="1"/>
  <c r="Q1025" i="1" s="1"/>
  <c r="G1026" i="1"/>
  <c r="Q1026" i="1" s="1"/>
  <c r="G1027" i="1"/>
  <c r="Q1027" i="1" s="1"/>
  <c r="G1028" i="1"/>
  <c r="Q1028" i="1" s="1"/>
  <c r="G1029" i="1"/>
  <c r="Q1029" i="1" s="1"/>
  <c r="G1030" i="1"/>
  <c r="Q1030" i="1" s="1"/>
  <c r="G1031" i="1"/>
  <c r="Q1031" i="1" s="1"/>
  <c r="G1032" i="1"/>
  <c r="Q1032" i="1" s="1"/>
  <c r="G1033" i="1"/>
  <c r="Q1033" i="1" s="1"/>
  <c r="G1034" i="1"/>
  <c r="Q1034" i="1" s="1"/>
  <c r="G1035" i="1"/>
  <c r="Q1035" i="1" s="1"/>
  <c r="G1036" i="1"/>
  <c r="Q1036" i="1" s="1"/>
  <c r="G1037" i="1"/>
  <c r="Q1037" i="1" s="1"/>
  <c r="G1038" i="1"/>
  <c r="Q1038" i="1" s="1"/>
  <c r="G1039" i="1"/>
  <c r="Q1039" i="1" s="1"/>
  <c r="G1040" i="1"/>
  <c r="Q1040" i="1" s="1"/>
  <c r="G1041" i="1"/>
  <c r="Q1041" i="1" s="1"/>
  <c r="G1042" i="1"/>
  <c r="Q1042" i="1" s="1"/>
  <c r="G1043" i="1"/>
  <c r="Q1043" i="1" s="1"/>
  <c r="G1044" i="1"/>
  <c r="Q1044" i="1" s="1"/>
  <c r="G1045" i="1"/>
  <c r="Q1045" i="1" s="1"/>
  <c r="G1046" i="1"/>
  <c r="Q1046" i="1" s="1"/>
  <c r="G1047" i="1"/>
  <c r="Q1047" i="1" s="1"/>
  <c r="G1048" i="1"/>
  <c r="Q1048" i="1" s="1"/>
  <c r="G1049" i="1"/>
  <c r="Q1049" i="1" s="1"/>
  <c r="G1050" i="1"/>
  <c r="Q1050" i="1" s="1"/>
  <c r="G1051" i="1"/>
  <c r="Q1051" i="1" s="1"/>
  <c r="G1052" i="1"/>
  <c r="Q1052" i="1" s="1"/>
  <c r="G1053" i="1"/>
  <c r="Q1053" i="1" s="1"/>
  <c r="G1054" i="1"/>
  <c r="Q1054" i="1" s="1"/>
  <c r="G1055" i="1"/>
  <c r="Q1055" i="1" s="1"/>
  <c r="G1056" i="1"/>
  <c r="Q1056" i="1" s="1"/>
  <c r="G1057" i="1"/>
  <c r="Q1057" i="1" s="1"/>
  <c r="G1058" i="1"/>
  <c r="Q1058" i="1" s="1"/>
  <c r="G1059" i="1"/>
  <c r="Q1059" i="1" s="1"/>
  <c r="G1060" i="1"/>
  <c r="Q1060" i="1" s="1"/>
  <c r="G1061" i="1"/>
  <c r="Q1061" i="1" s="1"/>
  <c r="G1062" i="1"/>
  <c r="Q1062" i="1" s="1"/>
  <c r="G1063" i="1"/>
  <c r="Q1063" i="1" s="1"/>
  <c r="G1064" i="1"/>
  <c r="Q1064" i="1" s="1"/>
  <c r="G1065" i="1"/>
  <c r="Q1065" i="1" s="1"/>
  <c r="G1066" i="1"/>
  <c r="Q1066" i="1" s="1"/>
  <c r="G1067" i="1"/>
  <c r="Q1067" i="1" s="1"/>
  <c r="G1068" i="1"/>
  <c r="Q1068" i="1" s="1"/>
  <c r="G1069" i="1"/>
  <c r="Q1069" i="1" s="1"/>
  <c r="G1070" i="1"/>
  <c r="Q1070" i="1" s="1"/>
  <c r="G1071" i="1"/>
  <c r="Q1071" i="1" s="1"/>
  <c r="G1072" i="1"/>
  <c r="Q1072" i="1" s="1"/>
  <c r="G1073" i="1"/>
  <c r="Q1073" i="1" s="1"/>
  <c r="G1074" i="1"/>
  <c r="Q1074" i="1" s="1"/>
  <c r="G1075" i="1"/>
  <c r="Q1075" i="1" s="1"/>
  <c r="G1076" i="1"/>
  <c r="Q1076" i="1" s="1"/>
  <c r="G1077" i="1"/>
  <c r="Q1077" i="1" s="1"/>
  <c r="G1078" i="1"/>
  <c r="Q1078" i="1" s="1"/>
  <c r="G1079" i="1"/>
  <c r="Q1079" i="1" s="1"/>
  <c r="G1080" i="1"/>
  <c r="Q1080" i="1" s="1"/>
  <c r="G1081" i="1"/>
  <c r="Q1081" i="1" s="1"/>
  <c r="G1082" i="1"/>
  <c r="Q1082" i="1" s="1"/>
  <c r="G1083" i="1"/>
  <c r="Q1083" i="1" s="1"/>
  <c r="G1084" i="1"/>
  <c r="Q1084" i="1" s="1"/>
  <c r="G1085" i="1"/>
  <c r="Q1085" i="1" s="1"/>
  <c r="G1086" i="1"/>
  <c r="Q1086" i="1" s="1"/>
  <c r="G1087" i="1"/>
  <c r="Q1087" i="1" s="1"/>
  <c r="G1088" i="1"/>
  <c r="Q1088" i="1" s="1"/>
  <c r="G1089" i="1"/>
  <c r="Q1089" i="1" s="1"/>
  <c r="G1090" i="1"/>
  <c r="Q1090" i="1" s="1"/>
  <c r="G1091" i="1"/>
  <c r="Q1091" i="1" s="1"/>
  <c r="G1092" i="1"/>
  <c r="Q1092" i="1" s="1"/>
  <c r="G1093" i="1"/>
  <c r="Q1093" i="1" s="1"/>
  <c r="G1094" i="1"/>
  <c r="Q1094" i="1" s="1"/>
  <c r="G1095" i="1"/>
  <c r="Q1095" i="1" s="1"/>
  <c r="G1096" i="1"/>
  <c r="Q1096" i="1" s="1"/>
  <c r="G1097" i="1"/>
  <c r="Q1097" i="1" s="1"/>
  <c r="G1098" i="1"/>
  <c r="Q1098" i="1" s="1"/>
  <c r="G1099" i="1"/>
  <c r="Q1099" i="1" s="1"/>
  <c r="G1100" i="1"/>
  <c r="Q1100" i="1" s="1"/>
  <c r="G1101" i="1"/>
  <c r="Q1101" i="1" s="1"/>
  <c r="G1102" i="1"/>
  <c r="Q1102" i="1" s="1"/>
  <c r="G1103" i="1"/>
  <c r="Q1103" i="1" s="1"/>
  <c r="G1104" i="1"/>
  <c r="Q1104" i="1" s="1"/>
  <c r="G1105" i="1"/>
  <c r="Q1105" i="1" s="1"/>
  <c r="G1106" i="1"/>
  <c r="Q1106" i="1" s="1"/>
  <c r="G1107" i="1"/>
  <c r="Q1107" i="1" s="1"/>
  <c r="G1108" i="1"/>
  <c r="Q1108" i="1" s="1"/>
  <c r="G1109" i="1"/>
  <c r="Q1109" i="1" s="1"/>
  <c r="G1110" i="1"/>
  <c r="Q1110" i="1" s="1"/>
  <c r="G1111" i="1"/>
  <c r="Q1111" i="1" s="1"/>
  <c r="G1112" i="1"/>
  <c r="Q1112" i="1" s="1"/>
  <c r="G1113" i="1"/>
  <c r="Q1113" i="1" s="1"/>
  <c r="G1114" i="1"/>
  <c r="Q1114" i="1" s="1"/>
  <c r="G1115" i="1"/>
  <c r="Q1115" i="1" s="1"/>
  <c r="G1116" i="1"/>
  <c r="Q1116" i="1" s="1"/>
  <c r="G1117" i="1"/>
  <c r="Q1117" i="1" s="1"/>
  <c r="G1118" i="1"/>
  <c r="Q1118" i="1" s="1"/>
  <c r="G1119" i="1"/>
  <c r="Q1119" i="1" s="1"/>
  <c r="G1120" i="1"/>
  <c r="Q1120" i="1" s="1"/>
  <c r="G1121" i="1"/>
  <c r="Q1121" i="1" s="1"/>
  <c r="G1122" i="1"/>
  <c r="Q1122" i="1" s="1"/>
  <c r="G1123" i="1"/>
  <c r="Q1123" i="1" s="1"/>
  <c r="G1124" i="1"/>
  <c r="Q1124" i="1" s="1"/>
  <c r="G1125" i="1"/>
  <c r="Q1125" i="1" s="1"/>
  <c r="G1126" i="1"/>
  <c r="Q1126" i="1" s="1"/>
  <c r="G1127" i="1"/>
  <c r="Q1127" i="1" s="1"/>
  <c r="G1128" i="1"/>
  <c r="Q1128" i="1" s="1"/>
  <c r="G1129" i="1"/>
  <c r="Q1129" i="1" s="1"/>
  <c r="G1130" i="1"/>
  <c r="Q1130" i="1" s="1"/>
  <c r="G1131" i="1"/>
  <c r="Q1131" i="1" s="1"/>
  <c r="G1132" i="1"/>
  <c r="Q1132" i="1" s="1"/>
  <c r="G1133" i="1"/>
  <c r="Q1133" i="1" s="1"/>
  <c r="G1134" i="1"/>
  <c r="Q1134" i="1" s="1"/>
  <c r="G1135" i="1"/>
  <c r="Q1135" i="1" s="1"/>
  <c r="G1136" i="1"/>
  <c r="Q1136" i="1" s="1"/>
  <c r="G1137" i="1"/>
  <c r="Q1137" i="1" s="1"/>
  <c r="G1138" i="1"/>
  <c r="Q1138" i="1" s="1"/>
  <c r="G1139" i="1"/>
  <c r="Q1139" i="1" s="1"/>
  <c r="G1140" i="1"/>
  <c r="Q1140" i="1" s="1"/>
  <c r="G1141" i="1"/>
  <c r="Q1141" i="1" s="1"/>
  <c r="G1142" i="1"/>
  <c r="Q1142" i="1" s="1"/>
  <c r="G1143" i="1"/>
  <c r="Q1143" i="1" s="1"/>
  <c r="G1144" i="1"/>
  <c r="Q1144" i="1" s="1"/>
  <c r="G1145" i="1"/>
  <c r="Q1145" i="1" s="1"/>
  <c r="G1146" i="1"/>
  <c r="Q1146" i="1" s="1"/>
  <c r="G1147" i="1"/>
  <c r="Q1147" i="1" s="1"/>
  <c r="G1148" i="1"/>
  <c r="Q1148" i="1" s="1"/>
  <c r="G1149" i="1"/>
  <c r="Q1149" i="1" s="1"/>
  <c r="G1150" i="1"/>
  <c r="Q1150" i="1" s="1"/>
  <c r="G1151" i="1"/>
  <c r="Q1151" i="1" s="1"/>
  <c r="G1152" i="1"/>
  <c r="Q1152" i="1" s="1"/>
  <c r="G1153" i="1"/>
  <c r="Q1153" i="1" s="1"/>
  <c r="G1154" i="1"/>
  <c r="Q1154" i="1" s="1"/>
  <c r="G1155" i="1"/>
  <c r="Q1155" i="1" s="1"/>
  <c r="G1156" i="1"/>
  <c r="Q1156" i="1" s="1"/>
  <c r="G1157" i="1"/>
  <c r="Q1157" i="1" s="1"/>
  <c r="G1158" i="1"/>
  <c r="Q1158" i="1" s="1"/>
  <c r="G1159" i="1"/>
  <c r="Q1159" i="1" s="1"/>
  <c r="G1160" i="1"/>
  <c r="Q1160" i="1" s="1"/>
  <c r="G1161" i="1"/>
  <c r="Q1161" i="1" s="1"/>
  <c r="G1162" i="1"/>
  <c r="Q1162" i="1" s="1"/>
  <c r="G1163" i="1"/>
  <c r="Q1163" i="1" s="1"/>
  <c r="G1164" i="1"/>
  <c r="Q1164" i="1" s="1"/>
  <c r="G1165" i="1"/>
  <c r="Q1165" i="1" s="1"/>
  <c r="G1166" i="1"/>
  <c r="Q1166" i="1" s="1"/>
  <c r="G1167" i="1"/>
  <c r="Q1167" i="1" s="1"/>
  <c r="G1168" i="1"/>
  <c r="Q1168" i="1" s="1"/>
  <c r="G1169" i="1"/>
  <c r="Q1169" i="1" s="1"/>
  <c r="G1170" i="1"/>
  <c r="Q1170" i="1" s="1"/>
  <c r="G1171" i="1"/>
  <c r="Q1171" i="1" s="1"/>
  <c r="G1172" i="1"/>
  <c r="Q1172" i="1" s="1"/>
  <c r="G1173" i="1"/>
  <c r="Q1173" i="1" s="1"/>
  <c r="G1174" i="1"/>
  <c r="Q1174" i="1" s="1"/>
  <c r="G1175" i="1"/>
  <c r="Q1175" i="1" s="1"/>
  <c r="G1176" i="1"/>
  <c r="Q1176" i="1" s="1"/>
  <c r="G1177" i="1"/>
  <c r="Q1177" i="1" s="1"/>
  <c r="G1178" i="1"/>
  <c r="Q1178" i="1" s="1"/>
  <c r="G1179" i="1"/>
  <c r="Q1179" i="1" s="1"/>
  <c r="G1180" i="1"/>
  <c r="Q1180" i="1" s="1"/>
  <c r="G1181" i="1"/>
  <c r="Q1181" i="1" s="1"/>
  <c r="G1182" i="1"/>
  <c r="Q1182" i="1" s="1"/>
  <c r="G1183" i="1"/>
  <c r="Q1183" i="1" s="1"/>
  <c r="G1184" i="1"/>
  <c r="Q1184" i="1" s="1"/>
  <c r="G1185" i="1"/>
  <c r="Q1185" i="1" s="1"/>
  <c r="G1186" i="1"/>
  <c r="Q1186" i="1" s="1"/>
  <c r="G1187" i="1"/>
  <c r="Q1187" i="1" s="1"/>
  <c r="G1188" i="1"/>
  <c r="Q1188" i="1" s="1"/>
  <c r="G1189" i="1"/>
  <c r="Q1189" i="1" s="1"/>
  <c r="G1190" i="1"/>
  <c r="Q1190" i="1" s="1"/>
  <c r="G1191" i="1"/>
  <c r="Q1191" i="1" s="1"/>
  <c r="G1192" i="1"/>
  <c r="Q1192" i="1" s="1"/>
  <c r="G1193" i="1"/>
  <c r="Q1193" i="1" s="1"/>
  <c r="G1194" i="1"/>
  <c r="Q1194" i="1" s="1"/>
  <c r="G1195" i="1"/>
  <c r="Q1195" i="1" s="1"/>
  <c r="G1196" i="1"/>
  <c r="Q1196" i="1" s="1"/>
  <c r="G1197" i="1"/>
  <c r="Q1197" i="1" s="1"/>
  <c r="G1198" i="1"/>
  <c r="Q1198" i="1" s="1"/>
  <c r="G1199" i="1"/>
  <c r="Q1199" i="1" s="1"/>
  <c r="G1200" i="1"/>
  <c r="Q1200" i="1" s="1"/>
  <c r="G1201" i="1"/>
  <c r="Q1201" i="1" s="1"/>
  <c r="G1202" i="1"/>
  <c r="Q1202" i="1" s="1"/>
  <c r="G1203" i="1"/>
  <c r="Q1203" i="1" s="1"/>
  <c r="G1204" i="1"/>
  <c r="Q1204" i="1" s="1"/>
  <c r="G1205" i="1"/>
  <c r="Q1205" i="1" s="1"/>
  <c r="G1206" i="1"/>
  <c r="Q1206" i="1" s="1"/>
  <c r="G1207" i="1"/>
  <c r="Q1207" i="1" s="1"/>
  <c r="G1208" i="1"/>
  <c r="Q1208" i="1" s="1"/>
  <c r="G1209" i="1"/>
  <c r="Q1209" i="1" s="1"/>
  <c r="G1210" i="1"/>
  <c r="Q1210" i="1" s="1"/>
  <c r="G1211" i="1"/>
  <c r="Q1211" i="1" s="1"/>
  <c r="G1212" i="1"/>
  <c r="Q1212" i="1" s="1"/>
  <c r="G1213" i="1"/>
  <c r="Q1213" i="1" s="1"/>
  <c r="G1214" i="1"/>
  <c r="Q1214" i="1" s="1"/>
  <c r="G1215" i="1"/>
  <c r="Q1215" i="1" s="1"/>
  <c r="G1216" i="1"/>
  <c r="Q1216" i="1" s="1"/>
  <c r="G1217" i="1"/>
  <c r="Q1217" i="1" s="1"/>
  <c r="G1218" i="1"/>
  <c r="Q1218" i="1" s="1"/>
  <c r="G1219" i="1"/>
  <c r="Q1219" i="1" s="1"/>
  <c r="G1220" i="1"/>
  <c r="Q1220" i="1" s="1"/>
  <c r="G1221" i="1"/>
  <c r="Q1221" i="1" s="1"/>
  <c r="G1222" i="1"/>
  <c r="Q1222" i="1" s="1"/>
  <c r="G1223" i="1"/>
  <c r="Q1223" i="1" s="1"/>
  <c r="G1224" i="1"/>
  <c r="Q1224" i="1" s="1"/>
  <c r="G1225" i="1"/>
  <c r="Q1225" i="1" s="1"/>
  <c r="G1226" i="1"/>
  <c r="Q1226" i="1" s="1"/>
  <c r="G1227" i="1"/>
  <c r="Q1227" i="1" s="1"/>
  <c r="G1228" i="1"/>
  <c r="Q1228" i="1" s="1"/>
  <c r="G1229" i="1"/>
  <c r="Q1229" i="1" s="1"/>
  <c r="G1230" i="1"/>
  <c r="Q1230" i="1" s="1"/>
  <c r="G1231" i="1"/>
  <c r="Q1231" i="1" s="1"/>
  <c r="G1232" i="1"/>
  <c r="Q1232" i="1" s="1"/>
  <c r="G1233" i="1"/>
  <c r="Q1233" i="1" s="1"/>
  <c r="G1234" i="1"/>
  <c r="Q1234" i="1" s="1"/>
  <c r="G1235" i="1"/>
  <c r="Q1235" i="1" s="1"/>
  <c r="G1236" i="1"/>
  <c r="Q1236" i="1" s="1"/>
  <c r="G1237" i="1"/>
  <c r="Q1237" i="1" s="1"/>
  <c r="G1238" i="1"/>
  <c r="Q1238" i="1" s="1"/>
  <c r="G1239" i="1"/>
  <c r="Q1239" i="1" s="1"/>
  <c r="G1240" i="1"/>
  <c r="Q1240" i="1" s="1"/>
  <c r="G1241" i="1"/>
  <c r="Q1241" i="1" s="1"/>
  <c r="G1242" i="1"/>
  <c r="Q1242" i="1" s="1"/>
  <c r="G1243" i="1"/>
  <c r="Q1243" i="1" s="1"/>
  <c r="G1244" i="1"/>
  <c r="Q1244" i="1" s="1"/>
  <c r="G1245" i="1"/>
  <c r="Q1245" i="1" s="1"/>
  <c r="G1246" i="1"/>
  <c r="Q1246" i="1" s="1"/>
  <c r="G1247" i="1"/>
  <c r="Q1247" i="1" s="1"/>
  <c r="G1248" i="1"/>
  <c r="Q1248" i="1" s="1"/>
  <c r="G1249" i="1"/>
  <c r="Q1249" i="1" s="1"/>
  <c r="G1250" i="1"/>
  <c r="Q1250" i="1" s="1"/>
  <c r="G1251" i="1"/>
  <c r="Q1251" i="1" s="1"/>
  <c r="G1252" i="1"/>
  <c r="Q1252" i="1" s="1"/>
  <c r="G1253" i="1"/>
  <c r="Q1253" i="1" s="1"/>
  <c r="G1254" i="1"/>
  <c r="Q1254" i="1" s="1"/>
  <c r="G1255" i="1"/>
  <c r="Q1255" i="1" s="1"/>
  <c r="G1256" i="1"/>
  <c r="Q1256" i="1" s="1"/>
  <c r="G1257" i="1"/>
  <c r="Q1257" i="1" s="1"/>
  <c r="G1258" i="1"/>
  <c r="Q1258" i="1" s="1"/>
  <c r="G1259" i="1"/>
  <c r="Q1259" i="1" s="1"/>
  <c r="G1260" i="1"/>
  <c r="Q1260" i="1" s="1"/>
  <c r="G1261" i="1"/>
  <c r="Q1261" i="1" s="1"/>
  <c r="G1262" i="1"/>
  <c r="Q1262" i="1" s="1"/>
  <c r="G1263" i="1"/>
  <c r="Q1263" i="1" s="1"/>
  <c r="G1264" i="1"/>
  <c r="Q1264" i="1" s="1"/>
  <c r="G1265" i="1"/>
  <c r="Q1265" i="1" s="1"/>
  <c r="G1266" i="1"/>
  <c r="Q1266" i="1" s="1"/>
  <c r="G1267" i="1"/>
  <c r="Q1267" i="1" s="1"/>
  <c r="G1268" i="1"/>
  <c r="Q1268" i="1" s="1"/>
  <c r="G1269" i="1"/>
  <c r="Q1269" i="1" s="1"/>
  <c r="G1270" i="1"/>
  <c r="Q1270" i="1" s="1"/>
  <c r="G1271" i="1"/>
  <c r="Q1271" i="1" s="1"/>
  <c r="G1272" i="1"/>
  <c r="Q1272" i="1" s="1"/>
  <c r="G1273" i="1"/>
  <c r="Q1273" i="1" s="1"/>
  <c r="G1274" i="1"/>
  <c r="Q1274" i="1" s="1"/>
  <c r="G1275" i="1"/>
  <c r="Q1275" i="1" s="1"/>
  <c r="G1276" i="1"/>
  <c r="Q1276" i="1" s="1"/>
  <c r="G1277" i="1"/>
  <c r="Q1277" i="1" s="1"/>
  <c r="G1278" i="1"/>
  <c r="Q1278" i="1" s="1"/>
  <c r="G1279" i="1"/>
  <c r="Q1279" i="1" s="1"/>
  <c r="G1280" i="1"/>
  <c r="Q1280" i="1" s="1"/>
  <c r="G1281" i="1"/>
  <c r="Q1281" i="1" s="1"/>
  <c r="G1282" i="1"/>
  <c r="Q1282" i="1" s="1"/>
  <c r="G1283" i="1"/>
  <c r="Q1283" i="1" s="1"/>
  <c r="G1284" i="1"/>
  <c r="Q1284" i="1" s="1"/>
  <c r="G1285" i="1"/>
  <c r="Q1285" i="1" s="1"/>
  <c r="G1286" i="1"/>
  <c r="Q1286" i="1" s="1"/>
  <c r="G1287" i="1"/>
  <c r="Q1287" i="1" s="1"/>
  <c r="G1288" i="1"/>
  <c r="Q1288" i="1" s="1"/>
  <c r="G1289" i="1"/>
  <c r="Q1289" i="1" s="1"/>
  <c r="G1290" i="1"/>
  <c r="Q1290" i="1" s="1"/>
  <c r="G1291" i="1"/>
  <c r="Q1291" i="1" s="1"/>
  <c r="G1292" i="1"/>
  <c r="Q1292" i="1" s="1"/>
  <c r="G1293" i="1"/>
  <c r="Q1293" i="1" s="1"/>
  <c r="G1294" i="1"/>
  <c r="Q1294" i="1" s="1"/>
  <c r="G1295" i="1"/>
  <c r="Q1295" i="1" s="1"/>
  <c r="G1296" i="1"/>
  <c r="Q1296" i="1" s="1"/>
  <c r="G1297" i="1"/>
  <c r="Q1297" i="1" s="1"/>
  <c r="G1298" i="1"/>
  <c r="Q1298" i="1" s="1"/>
  <c r="G1299" i="1"/>
  <c r="Q1299" i="1" s="1"/>
  <c r="G1300" i="1"/>
  <c r="Q1300" i="1" s="1"/>
  <c r="G1301" i="1"/>
  <c r="Q1301" i="1" s="1"/>
  <c r="G1302" i="1"/>
  <c r="Q1302" i="1" s="1"/>
  <c r="G1303" i="1"/>
  <c r="Q1303" i="1" s="1"/>
  <c r="G1304" i="1"/>
  <c r="Q1304" i="1" s="1"/>
  <c r="G1305" i="1"/>
  <c r="Q1305" i="1" s="1"/>
  <c r="G1306" i="1"/>
  <c r="Q1306" i="1" s="1"/>
  <c r="G1307" i="1"/>
  <c r="Q1307" i="1" s="1"/>
  <c r="G1308" i="1"/>
  <c r="Q1308" i="1" s="1"/>
  <c r="G1309" i="1"/>
  <c r="Q1309" i="1" s="1"/>
  <c r="G1310" i="1"/>
  <c r="Q1310" i="1" s="1"/>
  <c r="G1311" i="1"/>
  <c r="Q1311" i="1" s="1"/>
  <c r="G1312" i="1"/>
  <c r="Q1312" i="1" s="1"/>
  <c r="G1313" i="1"/>
  <c r="Q1313" i="1" s="1"/>
  <c r="G1314" i="1"/>
  <c r="Q1314" i="1" s="1"/>
  <c r="G1315" i="1"/>
  <c r="Q1315" i="1" s="1"/>
  <c r="G1316" i="1"/>
  <c r="Q1316" i="1" s="1"/>
  <c r="G1317" i="1"/>
  <c r="Q1317" i="1" s="1"/>
  <c r="G1318" i="1"/>
  <c r="Q1318" i="1" s="1"/>
  <c r="G1319" i="1"/>
  <c r="Q1319" i="1" s="1"/>
  <c r="G1320" i="1"/>
  <c r="Q1320" i="1" s="1"/>
  <c r="G1321" i="1"/>
  <c r="Q1321" i="1" s="1"/>
  <c r="G1322" i="1"/>
  <c r="Q1322" i="1" s="1"/>
  <c r="G1323" i="1"/>
  <c r="Q1323" i="1" s="1"/>
  <c r="G1324" i="1"/>
  <c r="Q1324" i="1" s="1"/>
  <c r="G1325" i="1"/>
  <c r="Q1325" i="1" s="1"/>
  <c r="G1326" i="1"/>
  <c r="Q1326" i="1" s="1"/>
  <c r="G1327" i="1"/>
  <c r="Q1327" i="1" s="1"/>
  <c r="G1328" i="1"/>
  <c r="Q1328" i="1" s="1"/>
  <c r="G1329" i="1"/>
  <c r="Q1329" i="1" s="1"/>
  <c r="G1330" i="1"/>
  <c r="Q1330" i="1" s="1"/>
  <c r="G1331" i="1"/>
  <c r="Q1331" i="1" s="1"/>
  <c r="G1332" i="1"/>
  <c r="Q1332" i="1" s="1"/>
  <c r="G1333" i="1"/>
  <c r="Q1333" i="1" s="1"/>
  <c r="G1334" i="1"/>
  <c r="Q1334" i="1" s="1"/>
  <c r="G1335" i="1"/>
  <c r="Q1335" i="1" s="1"/>
  <c r="G1336" i="1"/>
  <c r="Q1336" i="1" s="1"/>
  <c r="G1337" i="1"/>
  <c r="Q1337" i="1" s="1"/>
  <c r="G1338" i="1"/>
  <c r="Q1338" i="1" s="1"/>
  <c r="G1339" i="1"/>
  <c r="Q1339" i="1" s="1"/>
  <c r="G1340" i="1"/>
  <c r="Q1340" i="1" s="1"/>
  <c r="G1341" i="1"/>
  <c r="Q1341" i="1" s="1"/>
  <c r="G1342" i="1"/>
  <c r="Q1342" i="1" s="1"/>
  <c r="G1343" i="1"/>
  <c r="Q1343" i="1" s="1"/>
  <c r="G1344" i="1"/>
  <c r="Q1344" i="1" s="1"/>
  <c r="G1345" i="1"/>
  <c r="Q1345" i="1" s="1"/>
  <c r="G1346" i="1"/>
  <c r="Q1346" i="1" s="1"/>
  <c r="G1347" i="1"/>
  <c r="Q1347" i="1" s="1"/>
  <c r="G1348" i="1"/>
  <c r="Q1348" i="1" s="1"/>
  <c r="G1349" i="1"/>
  <c r="Q1349" i="1" s="1"/>
  <c r="G1350" i="1"/>
  <c r="Q1350" i="1" s="1"/>
  <c r="G1351" i="1"/>
  <c r="Q1351" i="1" s="1"/>
  <c r="G1352" i="1"/>
  <c r="Q1352" i="1" s="1"/>
  <c r="G1353" i="1"/>
  <c r="Q1353" i="1" s="1"/>
  <c r="G1354" i="1"/>
  <c r="Q1354" i="1" s="1"/>
  <c r="G1355" i="1"/>
  <c r="Q1355" i="1" s="1"/>
  <c r="G1356" i="1"/>
  <c r="Q1356" i="1" s="1"/>
  <c r="G1357" i="1"/>
  <c r="Q1357" i="1" s="1"/>
  <c r="G1358" i="1"/>
  <c r="Q1358" i="1" s="1"/>
  <c r="G1359" i="1"/>
  <c r="Q1359" i="1" s="1"/>
  <c r="G1360" i="1"/>
  <c r="Q1360" i="1" s="1"/>
  <c r="G1361" i="1"/>
  <c r="Q1361" i="1" s="1"/>
  <c r="G1362" i="1"/>
  <c r="Q1362" i="1" s="1"/>
  <c r="G1363" i="1"/>
  <c r="Q1363" i="1" s="1"/>
  <c r="G1364" i="1"/>
  <c r="Q1364" i="1" s="1"/>
  <c r="G1365" i="1"/>
  <c r="Q1365" i="1" s="1"/>
  <c r="G1366" i="1"/>
  <c r="Q1366" i="1" s="1"/>
  <c r="G1367" i="1"/>
  <c r="Q1367" i="1" s="1"/>
  <c r="G1368" i="1"/>
  <c r="Q1368" i="1" s="1"/>
  <c r="G1369" i="1"/>
  <c r="Q1369" i="1" s="1"/>
  <c r="G1370" i="1"/>
  <c r="Q1370" i="1" s="1"/>
  <c r="G1371" i="1"/>
  <c r="Q1371" i="1" s="1"/>
  <c r="G1372" i="1"/>
  <c r="Q1372" i="1" s="1"/>
  <c r="G1373" i="1"/>
  <c r="Q1373" i="1" s="1"/>
  <c r="G1374" i="1"/>
  <c r="Q1374" i="1" s="1"/>
  <c r="G1375" i="1"/>
  <c r="Q1375" i="1" s="1"/>
  <c r="G1376" i="1"/>
  <c r="Q1376" i="1" s="1"/>
  <c r="G1377" i="1"/>
  <c r="Q1377" i="1" s="1"/>
  <c r="G1378" i="1"/>
  <c r="Q1378" i="1" s="1"/>
  <c r="G1379" i="1"/>
  <c r="Q1379" i="1" s="1"/>
  <c r="G1380" i="1"/>
  <c r="Q1380" i="1" s="1"/>
  <c r="G1381" i="1"/>
  <c r="Q1381" i="1" s="1"/>
  <c r="G1382" i="1"/>
  <c r="Q1382" i="1" s="1"/>
  <c r="G1383" i="1"/>
  <c r="Q1383" i="1" s="1"/>
  <c r="G1384" i="1"/>
  <c r="Q1384" i="1" s="1"/>
  <c r="G1385" i="1"/>
  <c r="Q1385" i="1" s="1"/>
  <c r="G1386" i="1"/>
  <c r="Q1386" i="1" s="1"/>
  <c r="G1387" i="1"/>
  <c r="Q1387" i="1" s="1"/>
  <c r="G1388" i="1"/>
  <c r="Q1388" i="1" s="1"/>
  <c r="G1389" i="1"/>
  <c r="Q1389" i="1" s="1"/>
  <c r="G1390" i="1"/>
  <c r="Q1390" i="1" s="1"/>
  <c r="G1391" i="1"/>
  <c r="Q1391" i="1" s="1"/>
  <c r="G1392" i="1"/>
  <c r="Q1392" i="1" s="1"/>
  <c r="G1393" i="1"/>
  <c r="Q1393" i="1" s="1"/>
  <c r="G1394" i="1"/>
  <c r="Q1394" i="1" s="1"/>
  <c r="G1395" i="1"/>
  <c r="Q1395" i="1" s="1"/>
  <c r="G1396" i="1"/>
  <c r="Q1396" i="1" s="1"/>
  <c r="G1397" i="1"/>
  <c r="Q1397" i="1" s="1"/>
  <c r="G1398" i="1"/>
  <c r="Q1398" i="1" s="1"/>
  <c r="G1399" i="1"/>
  <c r="Q1399" i="1" s="1"/>
  <c r="G1400" i="1"/>
  <c r="Q1400" i="1" s="1"/>
  <c r="G1401" i="1"/>
  <c r="Q1401" i="1" s="1"/>
  <c r="G1402" i="1"/>
  <c r="Q1402" i="1" s="1"/>
  <c r="G1403" i="1"/>
  <c r="Q1403" i="1" s="1"/>
  <c r="G1404" i="1"/>
  <c r="Q1404" i="1" s="1"/>
  <c r="G1405" i="1"/>
  <c r="Q1405" i="1" s="1"/>
  <c r="G1406" i="1"/>
  <c r="Q1406" i="1" s="1"/>
  <c r="G1407" i="1"/>
  <c r="Q1407" i="1" s="1"/>
  <c r="G1408" i="1"/>
  <c r="Q1408" i="1" s="1"/>
  <c r="G1409" i="1"/>
  <c r="Q1409" i="1" s="1"/>
  <c r="G1410" i="1"/>
  <c r="Q1410" i="1" s="1"/>
  <c r="G1411" i="1"/>
  <c r="Q1411" i="1" s="1"/>
  <c r="G1412" i="1"/>
  <c r="Q1412" i="1" s="1"/>
  <c r="G1413" i="1"/>
  <c r="Q1413" i="1" s="1"/>
  <c r="G1414" i="1"/>
  <c r="Q1414" i="1" s="1"/>
  <c r="G1415" i="1"/>
  <c r="Q1415" i="1" s="1"/>
  <c r="G1416" i="1"/>
  <c r="Q1416" i="1" s="1"/>
  <c r="G1417" i="1"/>
  <c r="Q1417" i="1" s="1"/>
  <c r="G1418" i="1"/>
  <c r="Q1418" i="1" s="1"/>
  <c r="G1419" i="1"/>
  <c r="Q1419" i="1" s="1"/>
  <c r="G1420" i="1"/>
  <c r="Q1420" i="1" s="1"/>
  <c r="G1421" i="1"/>
  <c r="Q1421" i="1" s="1"/>
  <c r="G1422" i="1"/>
  <c r="Q1422" i="1" s="1"/>
  <c r="G1423" i="1"/>
  <c r="Q1423" i="1" s="1"/>
  <c r="G1424" i="1"/>
  <c r="Q1424" i="1" s="1"/>
  <c r="G1425" i="1"/>
  <c r="Q1425" i="1" s="1"/>
  <c r="G1426" i="1"/>
  <c r="Q1426" i="1" s="1"/>
  <c r="G1427" i="1"/>
  <c r="Q1427" i="1" s="1"/>
  <c r="G1428" i="1"/>
  <c r="Q1428" i="1" s="1"/>
  <c r="G1429" i="1"/>
  <c r="Q1429" i="1" s="1"/>
  <c r="G1430" i="1"/>
  <c r="Q1430" i="1" s="1"/>
  <c r="G1431" i="1"/>
  <c r="Q1431" i="1" s="1"/>
  <c r="G1432" i="1"/>
  <c r="Q1432" i="1" s="1"/>
  <c r="G1433" i="1"/>
  <c r="Q1433" i="1" s="1"/>
  <c r="G1434" i="1"/>
  <c r="Q1434" i="1" s="1"/>
  <c r="G1435" i="1"/>
  <c r="Q1435" i="1" s="1"/>
  <c r="G1436" i="1"/>
  <c r="Q1436" i="1" s="1"/>
  <c r="G1437" i="1"/>
  <c r="Q1437" i="1" s="1"/>
  <c r="G1438" i="1"/>
  <c r="Q1438" i="1" s="1"/>
  <c r="G1439" i="1"/>
  <c r="Q1439" i="1" s="1"/>
  <c r="G1440" i="1"/>
  <c r="Q1440" i="1" s="1"/>
  <c r="G1441" i="1"/>
  <c r="Q1441" i="1" s="1"/>
  <c r="G1442" i="1"/>
  <c r="Q1442" i="1" s="1"/>
  <c r="G1443" i="1"/>
  <c r="Q1443" i="1" s="1"/>
  <c r="G1444" i="1"/>
  <c r="Q1444" i="1" s="1"/>
  <c r="G1445" i="1"/>
  <c r="Q1445" i="1" s="1"/>
  <c r="G1446" i="1"/>
  <c r="Q1446" i="1" s="1"/>
  <c r="G1447" i="1"/>
  <c r="Q1447" i="1" s="1"/>
  <c r="G1448" i="1"/>
  <c r="Q1448" i="1" s="1"/>
  <c r="G1449" i="1"/>
  <c r="Q1449" i="1" s="1"/>
  <c r="G1450" i="1"/>
  <c r="Q1450" i="1" s="1"/>
  <c r="G1451" i="1"/>
  <c r="Q1451" i="1" s="1"/>
  <c r="G1452" i="1"/>
  <c r="Q1452" i="1" s="1"/>
  <c r="G1453" i="1"/>
  <c r="Q1453" i="1" s="1"/>
  <c r="G1454" i="1"/>
  <c r="Q1454" i="1" s="1"/>
  <c r="G1455" i="1"/>
  <c r="Q1455" i="1" s="1"/>
  <c r="G1456" i="1"/>
  <c r="Q1456" i="1" s="1"/>
  <c r="G1457" i="1"/>
  <c r="Q1457" i="1" s="1"/>
  <c r="G1458" i="1"/>
  <c r="Q1458" i="1" s="1"/>
  <c r="G1459" i="1"/>
  <c r="Q1459" i="1" s="1"/>
  <c r="G1460" i="1"/>
  <c r="Q1460" i="1" s="1"/>
  <c r="G1461" i="1"/>
  <c r="Q1461" i="1" s="1"/>
  <c r="G1462" i="1"/>
  <c r="Q1462" i="1" s="1"/>
  <c r="G1463" i="1"/>
  <c r="Q1463" i="1" s="1"/>
  <c r="G1464" i="1"/>
  <c r="Q1464" i="1" s="1"/>
  <c r="G1465" i="1"/>
  <c r="Q1465" i="1" s="1"/>
  <c r="G1466" i="1"/>
  <c r="Q1466" i="1" s="1"/>
  <c r="G1467" i="1"/>
  <c r="Q1467" i="1" s="1"/>
  <c r="G1468" i="1"/>
  <c r="Q1468" i="1" s="1"/>
  <c r="G1469" i="1"/>
  <c r="Q1469" i="1" s="1"/>
  <c r="G1470" i="1"/>
  <c r="Q1470" i="1" s="1"/>
  <c r="G1471" i="1"/>
  <c r="Q1471" i="1" s="1"/>
  <c r="G1472" i="1"/>
  <c r="Q1472" i="1" s="1"/>
  <c r="G1473" i="1"/>
  <c r="Q1473" i="1" s="1"/>
  <c r="G1474" i="1"/>
  <c r="Q1474" i="1" s="1"/>
  <c r="G1475" i="1"/>
  <c r="Q1475" i="1" s="1"/>
  <c r="G1476" i="1"/>
  <c r="Q1476" i="1" s="1"/>
  <c r="G1477" i="1"/>
  <c r="Q1477" i="1" s="1"/>
  <c r="G1478" i="1"/>
  <c r="Q1478" i="1" s="1"/>
  <c r="G1479" i="1"/>
  <c r="Q1479" i="1" s="1"/>
  <c r="G1480" i="1"/>
  <c r="Q1480" i="1" s="1"/>
  <c r="G1481" i="1"/>
  <c r="Q1481" i="1" s="1"/>
  <c r="G1482" i="1"/>
  <c r="Q1482" i="1" s="1"/>
  <c r="G1483" i="1"/>
  <c r="Q1483" i="1" s="1"/>
  <c r="G1484" i="1"/>
  <c r="Q1484" i="1" s="1"/>
  <c r="G1485" i="1"/>
  <c r="Q1485" i="1" s="1"/>
  <c r="G1486" i="1"/>
  <c r="Q1486" i="1" s="1"/>
  <c r="G1487" i="1"/>
  <c r="Q1487" i="1" s="1"/>
  <c r="G1488" i="1"/>
  <c r="Q1488" i="1" s="1"/>
  <c r="G1489" i="1"/>
  <c r="Q1489" i="1" s="1"/>
  <c r="G1490" i="1"/>
  <c r="Q1490" i="1" s="1"/>
  <c r="G1491" i="1"/>
  <c r="Q1491" i="1" s="1"/>
  <c r="G1492" i="1"/>
  <c r="Q1492" i="1" s="1"/>
  <c r="G1493" i="1"/>
  <c r="Q1493" i="1" s="1"/>
  <c r="G1494" i="1"/>
  <c r="Q1494" i="1" s="1"/>
  <c r="G1495" i="1"/>
  <c r="Q1495" i="1" s="1"/>
  <c r="G1496" i="1"/>
  <c r="Q1496" i="1" s="1"/>
  <c r="G1497" i="1"/>
  <c r="Q1497" i="1" s="1"/>
  <c r="G1498" i="1"/>
  <c r="Q1498" i="1" s="1"/>
  <c r="G1499" i="1"/>
  <c r="Q1499" i="1" s="1"/>
  <c r="G1500" i="1"/>
  <c r="Q1500" i="1" s="1"/>
  <c r="G1501" i="1"/>
  <c r="Q1501" i="1" s="1"/>
  <c r="G1502" i="1"/>
  <c r="Q1502" i="1" s="1"/>
  <c r="G1503" i="1"/>
  <c r="Q1503" i="1" s="1"/>
  <c r="G1504" i="1"/>
  <c r="Q1504" i="1" s="1"/>
  <c r="G1505" i="1"/>
  <c r="Q1505" i="1" s="1"/>
  <c r="G1506" i="1"/>
  <c r="Q1506" i="1" s="1"/>
  <c r="G1507" i="1"/>
  <c r="Q1507" i="1" s="1"/>
  <c r="G1508" i="1"/>
  <c r="Q1508" i="1" s="1"/>
  <c r="G1509" i="1"/>
  <c r="Q1509" i="1" s="1"/>
  <c r="G1510" i="1"/>
  <c r="Q1510" i="1" s="1"/>
  <c r="G1511" i="1"/>
  <c r="Q1511" i="1" s="1"/>
  <c r="G1512" i="1"/>
  <c r="Q1512" i="1" s="1"/>
  <c r="G1513" i="1"/>
  <c r="Q1513" i="1" s="1"/>
  <c r="G1514" i="1"/>
  <c r="Q1514" i="1" s="1"/>
  <c r="G1515" i="1"/>
  <c r="Q1515" i="1" s="1"/>
  <c r="G1516" i="1"/>
  <c r="Q1516" i="1" s="1"/>
  <c r="G1517" i="1"/>
  <c r="Q1517" i="1" s="1"/>
  <c r="G1518" i="1"/>
  <c r="Q1518" i="1" s="1"/>
  <c r="G1519" i="1"/>
  <c r="Q1519" i="1" s="1"/>
  <c r="G1520" i="1"/>
  <c r="Q1520" i="1" s="1"/>
  <c r="G1521" i="1"/>
  <c r="Q1521" i="1" s="1"/>
  <c r="G1522" i="1"/>
  <c r="Q1522" i="1" s="1"/>
  <c r="G1523" i="1"/>
  <c r="Q1523" i="1" s="1"/>
  <c r="G1524" i="1"/>
  <c r="Q1524" i="1" s="1"/>
  <c r="G1525" i="1"/>
  <c r="Q1525" i="1" s="1"/>
  <c r="G1526" i="1"/>
  <c r="Q1526" i="1" s="1"/>
  <c r="G1527" i="1"/>
  <c r="Q1527" i="1" s="1"/>
  <c r="G1528" i="1"/>
  <c r="Q1528" i="1" s="1"/>
  <c r="G1529" i="1"/>
  <c r="Q1529" i="1" s="1"/>
  <c r="G1530" i="1"/>
  <c r="Q1530" i="1" s="1"/>
  <c r="G1531" i="1"/>
  <c r="Q1531" i="1" s="1"/>
  <c r="G1532" i="1"/>
  <c r="Q1532" i="1" s="1"/>
  <c r="G1533" i="1"/>
  <c r="Q1533" i="1" s="1"/>
  <c r="G1534" i="1"/>
  <c r="Q1534" i="1" s="1"/>
  <c r="G1535" i="1"/>
  <c r="Q1535" i="1" s="1"/>
  <c r="G1536" i="1"/>
  <c r="Q1536" i="1" s="1"/>
  <c r="G1537" i="1"/>
  <c r="Q1537" i="1" s="1"/>
  <c r="G1538" i="1"/>
  <c r="Q1538" i="1" s="1"/>
  <c r="G1539" i="1"/>
  <c r="Q1539" i="1" s="1"/>
  <c r="G1540" i="1"/>
  <c r="Q1540" i="1" s="1"/>
  <c r="G1541" i="1"/>
  <c r="Q1541" i="1" s="1"/>
  <c r="G1542" i="1"/>
  <c r="Q1542" i="1" s="1"/>
  <c r="G1543" i="1"/>
  <c r="Q1543" i="1" s="1"/>
  <c r="G1544" i="1"/>
  <c r="Q1544" i="1" s="1"/>
  <c r="G1545" i="1"/>
  <c r="Q1545" i="1" s="1"/>
  <c r="G1546" i="1"/>
  <c r="Q1546" i="1" s="1"/>
  <c r="G1547" i="1"/>
  <c r="Q1547" i="1" s="1"/>
  <c r="G1548" i="1"/>
  <c r="Q1548" i="1" s="1"/>
  <c r="G1549" i="1"/>
  <c r="Q1549" i="1" s="1"/>
  <c r="G1550" i="1"/>
  <c r="Q1550" i="1" s="1"/>
  <c r="G1551" i="1"/>
  <c r="Q1551" i="1" s="1"/>
  <c r="G1552" i="1"/>
  <c r="Q1552" i="1" s="1"/>
  <c r="G1553" i="1"/>
  <c r="Q1553" i="1" s="1"/>
  <c r="G1554" i="1"/>
  <c r="Q1554" i="1" s="1"/>
  <c r="G1555" i="1"/>
  <c r="Q1555" i="1" s="1"/>
  <c r="G1556" i="1"/>
  <c r="Q1556" i="1" s="1"/>
  <c r="G1557" i="1"/>
  <c r="Q1557" i="1" s="1"/>
  <c r="G1558" i="1"/>
  <c r="Q1558" i="1" s="1"/>
  <c r="G1559" i="1"/>
  <c r="Q1559" i="1" s="1"/>
  <c r="G1560" i="1"/>
  <c r="Q1560" i="1" s="1"/>
  <c r="G1561" i="1"/>
  <c r="Q1561" i="1" s="1"/>
  <c r="G1562" i="1"/>
  <c r="Q1562" i="1" s="1"/>
  <c r="G1563" i="1"/>
  <c r="Q1563" i="1" s="1"/>
  <c r="G1564" i="1"/>
  <c r="Q1564" i="1" s="1"/>
  <c r="G1565" i="1"/>
  <c r="Q1565" i="1" s="1"/>
  <c r="G1566" i="1"/>
  <c r="Q1566" i="1" s="1"/>
  <c r="G1567" i="1"/>
  <c r="Q1567" i="1" s="1"/>
  <c r="G1568" i="1"/>
  <c r="Q1568" i="1" s="1"/>
  <c r="G1569" i="1"/>
  <c r="Q1569" i="1" s="1"/>
  <c r="G1570" i="1"/>
  <c r="Q1570" i="1" s="1"/>
  <c r="G1571" i="1"/>
  <c r="Q1571" i="1" s="1"/>
  <c r="G1572" i="1"/>
  <c r="Q1572" i="1" s="1"/>
  <c r="G1573" i="1"/>
  <c r="Q1573" i="1" s="1"/>
  <c r="G1574" i="1"/>
  <c r="Q1574" i="1" s="1"/>
  <c r="G1575" i="1"/>
  <c r="Q1575" i="1" s="1"/>
  <c r="G1576" i="1"/>
  <c r="Q1576" i="1" s="1"/>
  <c r="G1577" i="1"/>
  <c r="Q1577" i="1" s="1"/>
  <c r="G1578" i="1"/>
  <c r="Q1578" i="1" s="1"/>
  <c r="G1579" i="1"/>
  <c r="Q1579" i="1" s="1"/>
  <c r="G1580" i="1"/>
  <c r="Q1580" i="1" s="1"/>
  <c r="G1581" i="1"/>
  <c r="Q1581" i="1" s="1"/>
  <c r="G1582" i="1"/>
  <c r="Q1582" i="1" s="1"/>
  <c r="G1583" i="1"/>
  <c r="Q1583" i="1" s="1"/>
  <c r="G1584" i="1"/>
  <c r="Q1584" i="1" s="1"/>
  <c r="G1585" i="1"/>
  <c r="Q1585" i="1" s="1"/>
  <c r="G1586" i="1"/>
  <c r="Q1586" i="1" s="1"/>
  <c r="G1587" i="1"/>
  <c r="Q1587" i="1" s="1"/>
  <c r="G1588" i="1"/>
  <c r="Q1588" i="1" s="1"/>
  <c r="G1589" i="1"/>
  <c r="Q1589" i="1" s="1"/>
  <c r="G1590" i="1"/>
  <c r="Q1590" i="1" s="1"/>
  <c r="G1591" i="1"/>
  <c r="Q1591" i="1" s="1"/>
  <c r="G1592" i="1"/>
  <c r="Q1592" i="1" s="1"/>
  <c r="G1593" i="1"/>
  <c r="Q1593" i="1" s="1"/>
  <c r="G1594" i="1"/>
  <c r="Q1594" i="1" s="1"/>
  <c r="G1595" i="1"/>
  <c r="Q1595" i="1" s="1"/>
  <c r="G1596" i="1"/>
  <c r="Q1596" i="1" s="1"/>
  <c r="G1597" i="1"/>
  <c r="Q1597" i="1" s="1"/>
  <c r="G1598" i="1"/>
  <c r="Q1598" i="1" s="1"/>
  <c r="G1599" i="1"/>
  <c r="Q1599" i="1" s="1"/>
  <c r="G1600" i="1"/>
  <c r="Q1600" i="1" s="1"/>
  <c r="G1601" i="1"/>
  <c r="Q1601" i="1" s="1"/>
  <c r="G1602" i="1"/>
  <c r="Q1602" i="1" s="1"/>
  <c r="G1603" i="1"/>
  <c r="Q1603" i="1" s="1"/>
  <c r="G1604" i="1"/>
  <c r="Q1604" i="1" s="1"/>
  <c r="G1605" i="1"/>
  <c r="Q1605" i="1" s="1"/>
  <c r="G1606" i="1"/>
  <c r="Q1606" i="1" s="1"/>
  <c r="G1607" i="1"/>
  <c r="Q1607" i="1" s="1"/>
  <c r="G1608" i="1"/>
  <c r="Q1608" i="1" s="1"/>
  <c r="G1609" i="1"/>
  <c r="Q1609" i="1" s="1"/>
  <c r="G1610" i="1"/>
  <c r="Q1610" i="1" s="1"/>
  <c r="G1611" i="1"/>
  <c r="Q1611" i="1" s="1"/>
  <c r="G1612" i="1"/>
  <c r="Q1612" i="1" s="1"/>
  <c r="G1613" i="1"/>
  <c r="Q1613" i="1" s="1"/>
  <c r="G1614" i="1"/>
  <c r="Q1614" i="1" s="1"/>
  <c r="G1615" i="1"/>
  <c r="Q1615" i="1" s="1"/>
  <c r="G1616" i="1"/>
  <c r="Q1616" i="1" s="1"/>
  <c r="G1617" i="1"/>
  <c r="Q1617" i="1" s="1"/>
  <c r="G1618" i="1"/>
  <c r="Q1618" i="1" s="1"/>
  <c r="G1619" i="1"/>
  <c r="Q1619" i="1" s="1"/>
  <c r="G1620" i="1"/>
  <c r="Q1620" i="1" s="1"/>
  <c r="G1621" i="1"/>
  <c r="Q1621" i="1" s="1"/>
  <c r="G1622" i="1"/>
  <c r="Q1622" i="1" s="1"/>
  <c r="G1623" i="1"/>
  <c r="Q1623" i="1" s="1"/>
  <c r="G1624" i="1"/>
  <c r="Q1624" i="1" s="1"/>
  <c r="G1625" i="1"/>
  <c r="Q1625" i="1" s="1"/>
  <c r="G1626" i="1"/>
  <c r="Q1626" i="1" s="1"/>
  <c r="G1627" i="1"/>
  <c r="Q1627" i="1" s="1"/>
  <c r="G1628" i="1"/>
  <c r="Q1628" i="1" s="1"/>
  <c r="G1629" i="1"/>
  <c r="Q1629" i="1" s="1"/>
  <c r="G1630" i="1"/>
  <c r="Q1630" i="1" s="1"/>
  <c r="G1631" i="1"/>
  <c r="Q1631" i="1" s="1"/>
  <c r="G1632" i="1"/>
  <c r="Q1632" i="1" s="1"/>
  <c r="G1633" i="1"/>
  <c r="Q1633" i="1" s="1"/>
  <c r="G1634" i="1"/>
  <c r="Q1634" i="1" s="1"/>
  <c r="G1635" i="1"/>
  <c r="Q1635" i="1" s="1"/>
  <c r="G1636" i="1"/>
  <c r="Q1636" i="1" s="1"/>
  <c r="G1637" i="1"/>
  <c r="Q1637" i="1" s="1"/>
  <c r="G1638" i="1"/>
  <c r="Q1638" i="1" s="1"/>
  <c r="G1639" i="1"/>
  <c r="Q1639" i="1" s="1"/>
  <c r="G1640" i="1"/>
  <c r="Q1640" i="1" s="1"/>
  <c r="G1641" i="1"/>
  <c r="Q1641" i="1" s="1"/>
  <c r="G1642" i="1"/>
  <c r="Q1642" i="1" s="1"/>
  <c r="G1643" i="1"/>
  <c r="Q1643" i="1" s="1"/>
  <c r="G1644" i="1"/>
  <c r="Q1644" i="1" s="1"/>
  <c r="G1645" i="1"/>
  <c r="Q1645" i="1" s="1"/>
  <c r="G1646" i="1"/>
  <c r="Q1646" i="1" s="1"/>
  <c r="G1647" i="1"/>
  <c r="Q1647" i="1" s="1"/>
  <c r="G1648" i="1"/>
  <c r="Q1648" i="1" s="1"/>
  <c r="G1649" i="1"/>
  <c r="Q1649" i="1" s="1"/>
  <c r="G1650" i="1"/>
  <c r="Q1650" i="1" s="1"/>
  <c r="G1651" i="1"/>
  <c r="Q1651" i="1" s="1"/>
  <c r="G1652" i="1"/>
  <c r="Q1652" i="1" s="1"/>
  <c r="G1653" i="1"/>
  <c r="Q1653" i="1" s="1"/>
  <c r="G1654" i="1"/>
  <c r="Q1654" i="1" s="1"/>
  <c r="G1655" i="1"/>
  <c r="Q1655" i="1" s="1"/>
  <c r="G1656" i="1"/>
  <c r="Q1656" i="1" s="1"/>
  <c r="G1657" i="1"/>
  <c r="Q1657" i="1" s="1"/>
  <c r="G1658" i="1"/>
  <c r="Q1658" i="1" s="1"/>
  <c r="G1659" i="1"/>
  <c r="Q1659" i="1" s="1"/>
  <c r="G1660" i="1"/>
  <c r="Q1660" i="1" s="1"/>
  <c r="G1661" i="1"/>
  <c r="Q1661" i="1" s="1"/>
  <c r="G1662" i="1"/>
  <c r="Q1662" i="1" s="1"/>
  <c r="G1663" i="1"/>
  <c r="Q1663" i="1" s="1"/>
  <c r="G1664" i="1"/>
  <c r="Q1664" i="1" s="1"/>
  <c r="G1665" i="1"/>
  <c r="Q1665" i="1" s="1"/>
  <c r="G1666" i="1"/>
  <c r="Q1666" i="1" s="1"/>
  <c r="G1667" i="1"/>
  <c r="Q1667" i="1" s="1"/>
  <c r="G1668" i="1"/>
  <c r="Q1668" i="1" s="1"/>
  <c r="G1669" i="1"/>
  <c r="Q1669" i="1" s="1"/>
  <c r="G1670" i="1"/>
  <c r="Q1670" i="1" s="1"/>
  <c r="G1671" i="1"/>
  <c r="Q1671" i="1" s="1"/>
  <c r="G1672" i="1"/>
  <c r="Q1672" i="1" s="1"/>
  <c r="G1673" i="1"/>
  <c r="Q1673" i="1" s="1"/>
  <c r="G1674" i="1"/>
  <c r="Q1674" i="1" s="1"/>
  <c r="G1675" i="1"/>
  <c r="Q1675" i="1" s="1"/>
  <c r="G1676" i="1"/>
  <c r="Q1676" i="1" s="1"/>
  <c r="G1677" i="1"/>
  <c r="Q1677" i="1" s="1"/>
  <c r="G1678" i="1"/>
  <c r="Q1678" i="1" s="1"/>
  <c r="G1679" i="1"/>
  <c r="Q1679" i="1" s="1"/>
  <c r="G1680" i="1"/>
  <c r="Q1680" i="1" s="1"/>
  <c r="G1681" i="1"/>
  <c r="Q1681" i="1" s="1"/>
  <c r="G1682" i="1"/>
  <c r="Q1682" i="1" s="1"/>
  <c r="G1683" i="1"/>
  <c r="Q1683" i="1" s="1"/>
  <c r="G1684" i="1"/>
  <c r="Q1684" i="1" s="1"/>
  <c r="G1685" i="1"/>
  <c r="Q1685" i="1" s="1"/>
  <c r="G1686" i="1"/>
  <c r="Q1686" i="1" s="1"/>
  <c r="G1687" i="1"/>
  <c r="Q1687" i="1" s="1"/>
  <c r="G1688" i="1"/>
  <c r="Q1688" i="1" s="1"/>
  <c r="G1689" i="1"/>
  <c r="Q1689" i="1" s="1"/>
  <c r="G1690" i="1"/>
  <c r="Q1690" i="1" s="1"/>
  <c r="G1691" i="1"/>
  <c r="Q1691" i="1" s="1"/>
  <c r="G1692" i="1"/>
  <c r="Q1692" i="1" s="1"/>
  <c r="G1693" i="1"/>
  <c r="Q1693" i="1" s="1"/>
  <c r="G1694" i="1"/>
  <c r="Q1694" i="1" s="1"/>
  <c r="G1695" i="1"/>
  <c r="Q1695" i="1" s="1"/>
  <c r="G1696" i="1"/>
  <c r="Q1696" i="1" s="1"/>
  <c r="G1697" i="1"/>
  <c r="Q1697" i="1" s="1"/>
  <c r="G1698" i="1"/>
  <c r="Q1698" i="1" s="1"/>
  <c r="G1699" i="1"/>
  <c r="Q1699" i="1" s="1"/>
  <c r="G1700" i="1"/>
  <c r="Q1700" i="1" s="1"/>
  <c r="G1701" i="1"/>
  <c r="Q1701" i="1" s="1"/>
  <c r="G1702" i="1"/>
  <c r="Q1702" i="1" s="1"/>
  <c r="G1703" i="1"/>
  <c r="Q1703" i="1" s="1"/>
  <c r="G1704" i="1"/>
  <c r="Q1704" i="1" s="1"/>
  <c r="G1705" i="1"/>
  <c r="Q1705" i="1" s="1"/>
  <c r="G1706" i="1"/>
  <c r="Q1706" i="1" s="1"/>
  <c r="G1707" i="1"/>
  <c r="Q1707" i="1" s="1"/>
  <c r="G1708" i="1"/>
  <c r="Q1708" i="1" s="1"/>
  <c r="G1709" i="1"/>
  <c r="Q1709" i="1" s="1"/>
  <c r="G1710" i="1"/>
  <c r="Q1710" i="1" s="1"/>
  <c r="G1711" i="1"/>
  <c r="Q1711" i="1" s="1"/>
  <c r="G1712" i="1"/>
  <c r="Q1712" i="1" s="1"/>
  <c r="G1713" i="1"/>
  <c r="Q1713" i="1" s="1"/>
  <c r="G1714" i="1"/>
  <c r="Q1714" i="1" s="1"/>
  <c r="G1715" i="1"/>
  <c r="Q1715" i="1" s="1"/>
  <c r="G1716" i="1"/>
  <c r="Q1716" i="1" s="1"/>
  <c r="G1717" i="1"/>
  <c r="Q1717" i="1" s="1"/>
  <c r="G1718" i="1"/>
  <c r="Q1718" i="1" s="1"/>
  <c r="G1719" i="1"/>
  <c r="Q1719" i="1" s="1"/>
  <c r="G1720" i="1"/>
  <c r="Q1720" i="1" s="1"/>
  <c r="G1721" i="1"/>
  <c r="Q1721" i="1" s="1"/>
  <c r="G1722" i="1"/>
  <c r="Q1722" i="1" s="1"/>
  <c r="G1723" i="1"/>
  <c r="Q1723" i="1" s="1"/>
  <c r="G1724" i="1"/>
  <c r="Q1724" i="1" s="1"/>
  <c r="G1725" i="1"/>
  <c r="Q1725" i="1" s="1"/>
  <c r="G1726" i="1"/>
  <c r="Q1726" i="1" s="1"/>
  <c r="G1727" i="1"/>
  <c r="Q1727" i="1" s="1"/>
  <c r="G1728" i="1"/>
  <c r="Q1728" i="1" s="1"/>
  <c r="G1729" i="1"/>
  <c r="Q1729" i="1" s="1"/>
  <c r="G1730" i="1"/>
  <c r="Q1730" i="1" s="1"/>
  <c r="G1731" i="1"/>
  <c r="Q1731" i="1" s="1"/>
  <c r="G1732" i="1"/>
  <c r="Q1732" i="1" s="1"/>
  <c r="G1733" i="1"/>
  <c r="Q1733" i="1" s="1"/>
  <c r="G1734" i="1"/>
  <c r="Q1734" i="1" s="1"/>
  <c r="G1735" i="1"/>
  <c r="Q1735" i="1" s="1"/>
  <c r="G1736" i="1"/>
  <c r="Q1736" i="1" s="1"/>
  <c r="G1737" i="1"/>
  <c r="Q1737" i="1" s="1"/>
  <c r="G1738" i="1"/>
  <c r="Q1738" i="1" s="1"/>
  <c r="G1739" i="1"/>
  <c r="Q1739" i="1" s="1"/>
  <c r="G1740" i="1"/>
  <c r="Q1740" i="1" s="1"/>
  <c r="G1741" i="1"/>
  <c r="Q1741" i="1" s="1"/>
  <c r="G1742" i="1"/>
  <c r="Q1742" i="1" s="1"/>
  <c r="G1743" i="1"/>
  <c r="Q1743" i="1" s="1"/>
  <c r="G1744" i="1"/>
  <c r="Q1744" i="1" s="1"/>
  <c r="G1745" i="1"/>
  <c r="Q1745" i="1" s="1"/>
  <c r="G1746" i="1"/>
  <c r="Q1746" i="1" s="1"/>
  <c r="G1747" i="1"/>
  <c r="Q1747" i="1" s="1"/>
  <c r="G1748" i="1"/>
  <c r="Q1748" i="1" s="1"/>
  <c r="G1749" i="1"/>
  <c r="Q1749" i="1" s="1"/>
  <c r="G1750" i="1"/>
  <c r="Q1750" i="1" s="1"/>
  <c r="G1751" i="1"/>
  <c r="Q1751" i="1" s="1"/>
  <c r="G1752" i="1"/>
  <c r="Q1752" i="1" s="1"/>
  <c r="G1753" i="1"/>
  <c r="Q1753" i="1" s="1"/>
  <c r="G1754" i="1"/>
  <c r="Q1754" i="1" s="1"/>
  <c r="G1755" i="1"/>
  <c r="Q1755" i="1" s="1"/>
  <c r="G1756" i="1"/>
  <c r="Q1756" i="1" s="1"/>
  <c r="G1757" i="1"/>
  <c r="Q1757" i="1" s="1"/>
  <c r="G1758" i="1"/>
  <c r="Q1758" i="1" s="1"/>
  <c r="G1759" i="1"/>
  <c r="Q1759" i="1" s="1"/>
  <c r="G1760" i="1"/>
  <c r="Q1760" i="1" s="1"/>
  <c r="G1761" i="1"/>
  <c r="Q1761" i="1" s="1"/>
  <c r="G1762" i="1"/>
  <c r="Q1762" i="1" s="1"/>
  <c r="G1763" i="1"/>
  <c r="Q1763" i="1" s="1"/>
  <c r="G1764" i="1"/>
  <c r="Q1764" i="1" s="1"/>
  <c r="G1765" i="1"/>
  <c r="Q1765" i="1" s="1"/>
  <c r="G1766" i="1"/>
  <c r="Q1766" i="1" s="1"/>
  <c r="G1767" i="1"/>
  <c r="Q1767" i="1" s="1"/>
  <c r="G1768" i="1"/>
  <c r="Q1768" i="1" s="1"/>
  <c r="G1769" i="1"/>
  <c r="Q1769" i="1" s="1"/>
  <c r="G1770" i="1"/>
  <c r="Q1770" i="1" s="1"/>
  <c r="G1771" i="1"/>
  <c r="Q1771" i="1" s="1"/>
  <c r="G1772" i="1"/>
  <c r="Q1772" i="1" s="1"/>
  <c r="G1773" i="1"/>
  <c r="Q1773" i="1" s="1"/>
  <c r="G1774" i="1"/>
  <c r="Q1774" i="1" s="1"/>
  <c r="G1775" i="1"/>
  <c r="Q1775" i="1" s="1"/>
  <c r="G1776" i="1"/>
  <c r="Q1776" i="1" s="1"/>
  <c r="G1777" i="1"/>
  <c r="Q1777" i="1" s="1"/>
  <c r="G1778" i="1"/>
  <c r="Q1778" i="1" s="1"/>
  <c r="G1779" i="1"/>
  <c r="Q1779" i="1" s="1"/>
  <c r="G1780" i="1"/>
  <c r="Q1780" i="1" s="1"/>
  <c r="G1781" i="1"/>
  <c r="Q1781" i="1" s="1"/>
  <c r="G1782" i="1"/>
  <c r="Q1782" i="1" s="1"/>
  <c r="G1783" i="1"/>
  <c r="Q1783" i="1" s="1"/>
  <c r="G1784" i="1"/>
  <c r="Q1784" i="1" s="1"/>
  <c r="G1785" i="1"/>
  <c r="Q1785" i="1" s="1"/>
  <c r="G1786" i="1"/>
  <c r="Q1786" i="1" s="1"/>
  <c r="G1787" i="1"/>
  <c r="Q1787" i="1" s="1"/>
  <c r="G1788" i="1"/>
  <c r="Q1788" i="1" s="1"/>
  <c r="G1789" i="1"/>
  <c r="Q1789" i="1" s="1"/>
  <c r="G1790" i="1"/>
  <c r="Q1790" i="1" s="1"/>
  <c r="G1791" i="1"/>
  <c r="Q1791" i="1" s="1"/>
  <c r="G1792" i="1"/>
  <c r="Q1792" i="1" s="1"/>
  <c r="G1793" i="1"/>
  <c r="Q1793" i="1" s="1"/>
  <c r="G1794" i="1"/>
  <c r="Q1794" i="1" s="1"/>
  <c r="G1795" i="1"/>
  <c r="Q1795" i="1" s="1"/>
  <c r="G1796" i="1"/>
  <c r="Q1796" i="1" s="1"/>
  <c r="G1797" i="1"/>
  <c r="Q1797" i="1" s="1"/>
  <c r="G1798" i="1"/>
  <c r="Q1798" i="1" s="1"/>
  <c r="G1799" i="1"/>
  <c r="Q1799" i="1" s="1"/>
  <c r="G1800" i="1"/>
  <c r="Q1800" i="1" s="1"/>
  <c r="G1801" i="1"/>
  <c r="Q1801" i="1" s="1"/>
  <c r="G1802" i="1"/>
  <c r="Q1802" i="1" s="1"/>
  <c r="G1803" i="1"/>
  <c r="Q1803" i="1" s="1"/>
  <c r="G1804" i="1"/>
  <c r="Q1804" i="1" s="1"/>
  <c r="G1805" i="1"/>
  <c r="Q1805" i="1" s="1"/>
  <c r="G1806" i="1"/>
  <c r="Q1806" i="1" s="1"/>
  <c r="G1807" i="1"/>
  <c r="Q1807" i="1" s="1"/>
  <c r="G1808" i="1"/>
  <c r="Q1808" i="1" s="1"/>
  <c r="G22" i="1"/>
  <c r="Q22" i="1" s="1"/>
  <c r="G21" i="1"/>
  <c r="Q21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S10" i="1" s="1"/>
  <c r="F11" i="1"/>
  <c r="S11" i="1" s="1"/>
  <c r="F12" i="1"/>
  <c r="S12" i="1" s="1"/>
  <c r="F13" i="1"/>
  <c r="S13" i="1" s="1"/>
  <c r="F14" i="1"/>
  <c r="S14" i="1" s="1"/>
  <c r="F15" i="1"/>
  <c r="S15" i="1" s="1"/>
  <c r="F16" i="1"/>
  <c r="S16" i="1" s="1"/>
  <c r="F17" i="1"/>
  <c r="S17" i="1" s="1"/>
  <c r="F18" i="1"/>
  <c r="S18" i="1" s="1"/>
  <c r="F19" i="1"/>
  <c r="S19" i="1" s="1"/>
  <c r="F20" i="1"/>
  <c r="S20" i="1" s="1"/>
  <c r="F21" i="1"/>
  <c r="S21" i="1" s="1"/>
  <c r="F22" i="1"/>
  <c r="S22" i="1" s="1"/>
  <c r="F23" i="1"/>
  <c r="S23" i="1" s="1"/>
  <c r="F24" i="1"/>
  <c r="S24" i="1" s="1"/>
  <c r="F25" i="1"/>
  <c r="S25" i="1" s="1"/>
  <c r="F26" i="1"/>
  <c r="S26" i="1" s="1"/>
  <c r="F27" i="1"/>
  <c r="S27" i="1" s="1"/>
  <c r="F28" i="1"/>
  <c r="S28" i="1" s="1"/>
  <c r="F29" i="1"/>
  <c r="S29" i="1" s="1"/>
  <c r="F30" i="1"/>
  <c r="S30" i="1" s="1"/>
  <c r="F31" i="1"/>
  <c r="S31" i="1" s="1"/>
  <c r="F32" i="1"/>
  <c r="S32" i="1" s="1"/>
  <c r="F33" i="1"/>
  <c r="S33" i="1" s="1"/>
  <c r="F34" i="1"/>
  <c r="S34" i="1" s="1"/>
  <c r="F35" i="1"/>
  <c r="S35" i="1" s="1"/>
  <c r="F36" i="1"/>
  <c r="S36" i="1" s="1"/>
  <c r="F37" i="1"/>
  <c r="S37" i="1" s="1"/>
  <c r="F38" i="1"/>
  <c r="S38" i="1" s="1"/>
  <c r="F39" i="1"/>
  <c r="S39" i="1" s="1"/>
  <c r="F40" i="1"/>
  <c r="S40" i="1" s="1"/>
  <c r="F41" i="1"/>
  <c r="S41" i="1" s="1"/>
  <c r="F42" i="1"/>
  <c r="S42" i="1" s="1"/>
  <c r="F43" i="1"/>
  <c r="S43" i="1" s="1"/>
  <c r="F44" i="1"/>
  <c r="S44" i="1" s="1"/>
  <c r="F45" i="1"/>
  <c r="S45" i="1" s="1"/>
  <c r="F46" i="1"/>
  <c r="S46" i="1" s="1"/>
  <c r="F47" i="1"/>
  <c r="S47" i="1" s="1"/>
  <c r="F48" i="1"/>
  <c r="S48" i="1" s="1"/>
  <c r="F49" i="1"/>
  <c r="S49" i="1" s="1"/>
  <c r="F50" i="1"/>
  <c r="S50" i="1" s="1"/>
  <c r="F51" i="1"/>
  <c r="S51" i="1" s="1"/>
  <c r="F52" i="1"/>
  <c r="S52" i="1" s="1"/>
  <c r="F53" i="1"/>
  <c r="S53" i="1" s="1"/>
  <c r="F54" i="1"/>
  <c r="S54" i="1" s="1"/>
  <c r="F55" i="1"/>
  <c r="S55" i="1" s="1"/>
  <c r="F56" i="1"/>
  <c r="S56" i="1" s="1"/>
  <c r="F57" i="1"/>
  <c r="S57" i="1" s="1"/>
  <c r="F58" i="1"/>
  <c r="S58" i="1" s="1"/>
  <c r="F59" i="1"/>
  <c r="S59" i="1" s="1"/>
  <c r="F60" i="1"/>
  <c r="S60" i="1" s="1"/>
  <c r="F61" i="1"/>
  <c r="S61" i="1" s="1"/>
  <c r="F62" i="1"/>
  <c r="S62" i="1" s="1"/>
  <c r="F63" i="1"/>
  <c r="S63" i="1" s="1"/>
  <c r="F64" i="1"/>
  <c r="S64" i="1" s="1"/>
  <c r="F65" i="1"/>
  <c r="S65" i="1" s="1"/>
  <c r="F66" i="1"/>
  <c r="S66" i="1" s="1"/>
  <c r="F67" i="1"/>
  <c r="S67" i="1" s="1"/>
  <c r="F68" i="1"/>
  <c r="S68" i="1" s="1"/>
  <c r="F69" i="1"/>
  <c r="S69" i="1" s="1"/>
  <c r="F70" i="1"/>
  <c r="S70" i="1" s="1"/>
  <c r="F71" i="1"/>
  <c r="S71" i="1" s="1"/>
  <c r="F72" i="1"/>
  <c r="S72" i="1" s="1"/>
  <c r="F73" i="1"/>
  <c r="S73" i="1" s="1"/>
  <c r="F74" i="1"/>
  <c r="S74" i="1" s="1"/>
  <c r="F75" i="1"/>
  <c r="S75" i="1" s="1"/>
  <c r="F76" i="1"/>
  <c r="S76" i="1" s="1"/>
  <c r="F77" i="1"/>
  <c r="S77" i="1" s="1"/>
  <c r="F78" i="1"/>
  <c r="S78" i="1" s="1"/>
  <c r="F79" i="1"/>
  <c r="S79" i="1" s="1"/>
  <c r="F80" i="1"/>
  <c r="S80" i="1" s="1"/>
  <c r="F81" i="1"/>
  <c r="S81" i="1" s="1"/>
  <c r="F82" i="1"/>
  <c r="S82" i="1" s="1"/>
  <c r="F83" i="1"/>
  <c r="S83" i="1" s="1"/>
  <c r="F84" i="1"/>
  <c r="S84" i="1" s="1"/>
  <c r="F85" i="1"/>
  <c r="S85" i="1" s="1"/>
  <c r="F86" i="1"/>
  <c r="S86" i="1" s="1"/>
  <c r="F87" i="1"/>
  <c r="S87" i="1" s="1"/>
  <c r="F88" i="1"/>
  <c r="S88" i="1" s="1"/>
  <c r="F89" i="1"/>
  <c r="S89" i="1" s="1"/>
  <c r="F90" i="1"/>
  <c r="S90" i="1" s="1"/>
  <c r="F91" i="1"/>
  <c r="S91" i="1" s="1"/>
  <c r="F92" i="1"/>
  <c r="S92" i="1" s="1"/>
  <c r="F93" i="1"/>
  <c r="S93" i="1" s="1"/>
  <c r="F94" i="1"/>
  <c r="S94" i="1" s="1"/>
  <c r="F95" i="1"/>
  <c r="S95" i="1" s="1"/>
  <c r="F96" i="1"/>
  <c r="S96" i="1" s="1"/>
  <c r="F97" i="1"/>
  <c r="S97" i="1" s="1"/>
  <c r="F98" i="1"/>
  <c r="S98" i="1" s="1"/>
  <c r="F99" i="1"/>
  <c r="S99" i="1" s="1"/>
  <c r="F100" i="1"/>
  <c r="S100" i="1" s="1"/>
  <c r="F101" i="1"/>
  <c r="S101" i="1" s="1"/>
  <c r="F102" i="1"/>
  <c r="S102" i="1" s="1"/>
  <c r="F103" i="1"/>
  <c r="S103" i="1" s="1"/>
  <c r="F104" i="1"/>
  <c r="S104" i="1" s="1"/>
  <c r="F105" i="1"/>
  <c r="S105" i="1" s="1"/>
  <c r="F106" i="1"/>
  <c r="S106" i="1" s="1"/>
  <c r="F107" i="1"/>
  <c r="S107" i="1" s="1"/>
  <c r="F108" i="1"/>
  <c r="S108" i="1" s="1"/>
  <c r="F109" i="1"/>
  <c r="S109" i="1" s="1"/>
  <c r="F110" i="1"/>
  <c r="S110" i="1" s="1"/>
  <c r="F111" i="1"/>
  <c r="S111" i="1" s="1"/>
  <c r="F112" i="1"/>
  <c r="S112" i="1" s="1"/>
  <c r="F113" i="1"/>
  <c r="S113" i="1" s="1"/>
  <c r="F114" i="1"/>
  <c r="S114" i="1" s="1"/>
  <c r="F115" i="1"/>
  <c r="S115" i="1" s="1"/>
  <c r="F116" i="1"/>
  <c r="S116" i="1" s="1"/>
  <c r="F117" i="1"/>
  <c r="S117" i="1" s="1"/>
  <c r="F118" i="1"/>
  <c r="S118" i="1" s="1"/>
  <c r="F119" i="1"/>
  <c r="S119" i="1" s="1"/>
  <c r="F120" i="1"/>
  <c r="S120" i="1" s="1"/>
  <c r="F121" i="1"/>
  <c r="S121" i="1" s="1"/>
  <c r="F122" i="1"/>
  <c r="S122" i="1" s="1"/>
  <c r="F123" i="1"/>
  <c r="S123" i="1" s="1"/>
  <c r="F124" i="1"/>
  <c r="S124" i="1" s="1"/>
  <c r="F125" i="1"/>
  <c r="S125" i="1" s="1"/>
  <c r="F126" i="1"/>
  <c r="S126" i="1" s="1"/>
  <c r="F127" i="1"/>
  <c r="S127" i="1" s="1"/>
  <c r="F128" i="1"/>
  <c r="S128" i="1" s="1"/>
  <c r="F129" i="1"/>
  <c r="S129" i="1" s="1"/>
  <c r="F130" i="1"/>
  <c r="S130" i="1" s="1"/>
  <c r="F131" i="1"/>
  <c r="S131" i="1" s="1"/>
  <c r="F132" i="1"/>
  <c r="S132" i="1" s="1"/>
  <c r="F133" i="1"/>
  <c r="S133" i="1" s="1"/>
  <c r="F134" i="1"/>
  <c r="S134" i="1" s="1"/>
  <c r="F135" i="1"/>
  <c r="S135" i="1" s="1"/>
  <c r="F136" i="1"/>
  <c r="S136" i="1" s="1"/>
  <c r="F137" i="1"/>
  <c r="S137" i="1" s="1"/>
  <c r="F138" i="1"/>
  <c r="S138" i="1" s="1"/>
  <c r="F139" i="1"/>
  <c r="S139" i="1" s="1"/>
  <c r="F140" i="1"/>
  <c r="S140" i="1" s="1"/>
  <c r="F141" i="1"/>
  <c r="S141" i="1" s="1"/>
  <c r="F142" i="1"/>
  <c r="S142" i="1" s="1"/>
  <c r="F143" i="1"/>
  <c r="S143" i="1" s="1"/>
  <c r="F144" i="1"/>
  <c r="S144" i="1" s="1"/>
  <c r="F145" i="1"/>
  <c r="S145" i="1" s="1"/>
  <c r="F146" i="1"/>
  <c r="S146" i="1" s="1"/>
  <c r="F147" i="1"/>
  <c r="S147" i="1" s="1"/>
  <c r="F148" i="1"/>
  <c r="S148" i="1" s="1"/>
  <c r="F149" i="1"/>
  <c r="S149" i="1" s="1"/>
  <c r="F150" i="1"/>
  <c r="S150" i="1" s="1"/>
  <c r="F151" i="1"/>
  <c r="S151" i="1" s="1"/>
  <c r="F152" i="1"/>
  <c r="S152" i="1" s="1"/>
  <c r="F153" i="1"/>
  <c r="S153" i="1" s="1"/>
  <c r="F154" i="1"/>
  <c r="S154" i="1" s="1"/>
  <c r="F155" i="1"/>
  <c r="S155" i="1" s="1"/>
  <c r="F156" i="1"/>
  <c r="S156" i="1" s="1"/>
  <c r="F157" i="1"/>
  <c r="S157" i="1" s="1"/>
  <c r="F158" i="1"/>
  <c r="S158" i="1" s="1"/>
  <c r="F159" i="1"/>
  <c r="S159" i="1" s="1"/>
  <c r="F160" i="1"/>
  <c r="S160" i="1" s="1"/>
  <c r="F161" i="1"/>
  <c r="S161" i="1" s="1"/>
  <c r="F162" i="1"/>
  <c r="S162" i="1" s="1"/>
  <c r="F163" i="1"/>
  <c r="S163" i="1" s="1"/>
  <c r="F164" i="1"/>
  <c r="S164" i="1" s="1"/>
  <c r="F165" i="1"/>
  <c r="S165" i="1" s="1"/>
  <c r="F166" i="1"/>
  <c r="S166" i="1" s="1"/>
  <c r="F167" i="1"/>
  <c r="S167" i="1" s="1"/>
  <c r="F168" i="1"/>
  <c r="S168" i="1" s="1"/>
  <c r="F169" i="1"/>
  <c r="S169" i="1" s="1"/>
  <c r="F170" i="1"/>
  <c r="S170" i="1" s="1"/>
  <c r="F171" i="1"/>
  <c r="S171" i="1" s="1"/>
  <c r="F172" i="1"/>
  <c r="S172" i="1" s="1"/>
  <c r="F173" i="1"/>
  <c r="S173" i="1" s="1"/>
  <c r="F174" i="1"/>
  <c r="S174" i="1" s="1"/>
  <c r="F175" i="1"/>
  <c r="S175" i="1" s="1"/>
  <c r="F176" i="1"/>
  <c r="S176" i="1" s="1"/>
  <c r="F177" i="1"/>
  <c r="S177" i="1" s="1"/>
  <c r="F178" i="1"/>
  <c r="S178" i="1" s="1"/>
  <c r="F179" i="1"/>
  <c r="S179" i="1" s="1"/>
  <c r="F180" i="1"/>
  <c r="S180" i="1" s="1"/>
  <c r="F181" i="1"/>
  <c r="S181" i="1" s="1"/>
  <c r="F182" i="1"/>
  <c r="S182" i="1" s="1"/>
  <c r="F183" i="1"/>
  <c r="S183" i="1" s="1"/>
  <c r="F184" i="1"/>
  <c r="S184" i="1" s="1"/>
  <c r="F185" i="1"/>
  <c r="S185" i="1" s="1"/>
  <c r="F186" i="1"/>
  <c r="S186" i="1" s="1"/>
  <c r="F187" i="1"/>
  <c r="S187" i="1" s="1"/>
  <c r="F188" i="1"/>
  <c r="S188" i="1" s="1"/>
  <c r="F189" i="1"/>
  <c r="S189" i="1" s="1"/>
  <c r="F190" i="1"/>
  <c r="S190" i="1" s="1"/>
  <c r="F191" i="1"/>
  <c r="S191" i="1" s="1"/>
  <c r="F192" i="1"/>
  <c r="S192" i="1" s="1"/>
  <c r="F193" i="1"/>
  <c r="S193" i="1" s="1"/>
  <c r="F194" i="1"/>
  <c r="S194" i="1" s="1"/>
  <c r="F195" i="1"/>
  <c r="S195" i="1" s="1"/>
  <c r="F196" i="1"/>
  <c r="S196" i="1" s="1"/>
  <c r="F197" i="1"/>
  <c r="S197" i="1" s="1"/>
  <c r="F198" i="1"/>
  <c r="S198" i="1" s="1"/>
  <c r="F199" i="1"/>
  <c r="S199" i="1" s="1"/>
  <c r="F200" i="1"/>
  <c r="S200" i="1" s="1"/>
  <c r="F201" i="1"/>
  <c r="S201" i="1" s="1"/>
  <c r="F202" i="1"/>
  <c r="S202" i="1" s="1"/>
  <c r="F203" i="1"/>
  <c r="S203" i="1" s="1"/>
  <c r="F204" i="1"/>
  <c r="S204" i="1" s="1"/>
  <c r="F205" i="1"/>
  <c r="S205" i="1" s="1"/>
  <c r="F206" i="1"/>
  <c r="S206" i="1" s="1"/>
  <c r="F207" i="1"/>
  <c r="S207" i="1" s="1"/>
  <c r="F208" i="1"/>
  <c r="S208" i="1" s="1"/>
  <c r="F209" i="1"/>
  <c r="S209" i="1" s="1"/>
  <c r="F210" i="1"/>
  <c r="S210" i="1" s="1"/>
  <c r="F211" i="1"/>
  <c r="S211" i="1" s="1"/>
  <c r="F212" i="1"/>
  <c r="S212" i="1" s="1"/>
  <c r="F213" i="1"/>
  <c r="S213" i="1" s="1"/>
  <c r="F214" i="1"/>
  <c r="S214" i="1" s="1"/>
  <c r="F215" i="1"/>
  <c r="S215" i="1" s="1"/>
  <c r="F216" i="1"/>
  <c r="S216" i="1" s="1"/>
  <c r="F217" i="1"/>
  <c r="S217" i="1" s="1"/>
  <c r="F218" i="1"/>
  <c r="S218" i="1" s="1"/>
  <c r="F219" i="1"/>
  <c r="S219" i="1" s="1"/>
  <c r="F220" i="1"/>
  <c r="S220" i="1" s="1"/>
  <c r="F221" i="1"/>
  <c r="S221" i="1" s="1"/>
  <c r="F222" i="1"/>
  <c r="S222" i="1" s="1"/>
  <c r="F223" i="1"/>
  <c r="S223" i="1" s="1"/>
  <c r="F224" i="1"/>
  <c r="S224" i="1" s="1"/>
  <c r="F225" i="1"/>
  <c r="S225" i="1" s="1"/>
  <c r="F226" i="1"/>
  <c r="S226" i="1" s="1"/>
  <c r="F227" i="1"/>
  <c r="S227" i="1" s="1"/>
  <c r="F228" i="1"/>
  <c r="S228" i="1" s="1"/>
  <c r="F229" i="1"/>
  <c r="S229" i="1" s="1"/>
  <c r="F230" i="1"/>
  <c r="S230" i="1" s="1"/>
  <c r="F231" i="1"/>
  <c r="S231" i="1" s="1"/>
  <c r="F232" i="1"/>
  <c r="S232" i="1" s="1"/>
  <c r="F233" i="1"/>
  <c r="S233" i="1" s="1"/>
  <c r="F234" i="1"/>
  <c r="S234" i="1" s="1"/>
  <c r="F235" i="1"/>
  <c r="S235" i="1" s="1"/>
  <c r="F236" i="1"/>
  <c r="S236" i="1" s="1"/>
  <c r="F237" i="1"/>
  <c r="S237" i="1" s="1"/>
  <c r="F238" i="1"/>
  <c r="S238" i="1" s="1"/>
  <c r="F239" i="1"/>
  <c r="S239" i="1" s="1"/>
  <c r="F240" i="1"/>
  <c r="S240" i="1" s="1"/>
  <c r="F241" i="1"/>
  <c r="S241" i="1" s="1"/>
  <c r="F242" i="1"/>
  <c r="S242" i="1" s="1"/>
  <c r="F243" i="1"/>
  <c r="S243" i="1" s="1"/>
  <c r="F244" i="1"/>
  <c r="S244" i="1" s="1"/>
  <c r="F245" i="1"/>
  <c r="S245" i="1" s="1"/>
  <c r="F246" i="1"/>
  <c r="S246" i="1" s="1"/>
  <c r="F247" i="1"/>
  <c r="S247" i="1" s="1"/>
  <c r="F248" i="1"/>
  <c r="S248" i="1" s="1"/>
  <c r="F249" i="1"/>
  <c r="S249" i="1" s="1"/>
  <c r="F250" i="1"/>
  <c r="S250" i="1" s="1"/>
  <c r="F251" i="1"/>
  <c r="S251" i="1" s="1"/>
  <c r="F252" i="1"/>
  <c r="S252" i="1" s="1"/>
  <c r="F253" i="1"/>
  <c r="S253" i="1" s="1"/>
  <c r="F254" i="1"/>
  <c r="S254" i="1" s="1"/>
  <c r="F255" i="1"/>
  <c r="S255" i="1" s="1"/>
  <c r="F256" i="1"/>
  <c r="S256" i="1" s="1"/>
  <c r="F257" i="1"/>
  <c r="S257" i="1" s="1"/>
  <c r="F258" i="1"/>
  <c r="S258" i="1" s="1"/>
  <c r="F259" i="1"/>
  <c r="S259" i="1" s="1"/>
  <c r="F260" i="1"/>
  <c r="S260" i="1" s="1"/>
  <c r="F261" i="1"/>
  <c r="S261" i="1" s="1"/>
  <c r="F262" i="1"/>
  <c r="S262" i="1" s="1"/>
  <c r="F263" i="1"/>
  <c r="S263" i="1" s="1"/>
  <c r="F264" i="1"/>
  <c r="S264" i="1" s="1"/>
  <c r="F265" i="1"/>
  <c r="S265" i="1" s="1"/>
  <c r="F266" i="1"/>
  <c r="S266" i="1" s="1"/>
  <c r="F267" i="1"/>
  <c r="S267" i="1" s="1"/>
  <c r="F268" i="1"/>
  <c r="S268" i="1" s="1"/>
  <c r="F269" i="1"/>
  <c r="S269" i="1" s="1"/>
  <c r="F270" i="1"/>
  <c r="S270" i="1" s="1"/>
  <c r="F271" i="1"/>
  <c r="S271" i="1" s="1"/>
  <c r="F272" i="1"/>
  <c r="S272" i="1" s="1"/>
  <c r="F273" i="1"/>
  <c r="S273" i="1" s="1"/>
  <c r="F274" i="1"/>
  <c r="S274" i="1" s="1"/>
  <c r="F275" i="1"/>
  <c r="S275" i="1" s="1"/>
  <c r="F276" i="1"/>
  <c r="S276" i="1" s="1"/>
  <c r="F277" i="1"/>
  <c r="S277" i="1" s="1"/>
  <c r="F278" i="1"/>
  <c r="S278" i="1" s="1"/>
  <c r="F279" i="1"/>
  <c r="S279" i="1" s="1"/>
  <c r="F280" i="1"/>
  <c r="S280" i="1" s="1"/>
  <c r="F281" i="1"/>
  <c r="S281" i="1" s="1"/>
  <c r="F282" i="1"/>
  <c r="S282" i="1" s="1"/>
  <c r="F283" i="1"/>
  <c r="S283" i="1" s="1"/>
  <c r="F284" i="1"/>
  <c r="S284" i="1" s="1"/>
  <c r="F285" i="1"/>
  <c r="S285" i="1" s="1"/>
  <c r="F286" i="1"/>
  <c r="S286" i="1" s="1"/>
  <c r="F287" i="1"/>
  <c r="S287" i="1" s="1"/>
  <c r="F288" i="1"/>
  <c r="S288" i="1" s="1"/>
  <c r="F289" i="1"/>
  <c r="S289" i="1" s="1"/>
  <c r="F290" i="1"/>
  <c r="S290" i="1" s="1"/>
  <c r="F291" i="1"/>
  <c r="S291" i="1" s="1"/>
  <c r="F292" i="1"/>
  <c r="S292" i="1" s="1"/>
  <c r="F293" i="1"/>
  <c r="S293" i="1" s="1"/>
  <c r="F294" i="1"/>
  <c r="S294" i="1" s="1"/>
  <c r="F295" i="1"/>
  <c r="S295" i="1" s="1"/>
  <c r="F296" i="1"/>
  <c r="S296" i="1" s="1"/>
  <c r="F297" i="1"/>
  <c r="S297" i="1" s="1"/>
  <c r="F298" i="1"/>
  <c r="S298" i="1" s="1"/>
  <c r="F299" i="1"/>
  <c r="S299" i="1" s="1"/>
  <c r="F300" i="1"/>
  <c r="S300" i="1" s="1"/>
  <c r="F301" i="1"/>
  <c r="S301" i="1" s="1"/>
  <c r="F302" i="1"/>
  <c r="S302" i="1" s="1"/>
  <c r="F303" i="1"/>
  <c r="S303" i="1" s="1"/>
  <c r="F304" i="1"/>
  <c r="S304" i="1" s="1"/>
  <c r="F305" i="1"/>
  <c r="S305" i="1" s="1"/>
  <c r="F306" i="1"/>
  <c r="S306" i="1" s="1"/>
  <c r="F307" i="1"/>
  <c r="S307" i="1" s="1"/>
  <c r="F308" i="1"/>
  <c r="S308" i="1" s="1"/>
  <c r="F309" i="1"/>
  <c r="S309" i="1" s="1"/>
  <c r="F310" i="1"/>
  <c r="S310" i="1" s="1"/>
  <c r="F311" i="1"/>
  <c r="S311" i="1" s="1"/>
  <c r="F312" i="1"/>
  <c r="S312" i="1" s="1"/>
  <c r="F313" i="1"/>
  <c r="S313" i="1" s="1"/>
  <c r="F314" i="1"/>
  <c r="S314" i="1" s="1"/>
  <c r="F315" i="1"/>
  <c r="S315" i="1" s="1"/>
  <c r="F316" i="1"/>
  <c r="S316" i="1" s="1"/>
  <c r="F317" i="1"/>
  <c r="S317" i="1" s="1"/>
  <c r="F318" i="1"/>
  <c r="S318" i="1" s="1"/>
  <c r="F319" i="1"/>
  <c r="S319" i="1" s="1"/>
  <c r="F320" i="1"/>
  <c r="S320" i="1" s="1"/>
  <c r="F321" i="1"/>
  <c r="S321" i="1" s="1"/>
  <c r="F322" i="1"/>
  <c r="S322" i="1" s="1"/>
  <c r="F323" i="1"/>
  <c r="S323" i="1" s="1"/>
  <c r="F324" i="1"/>
  <c r="S324" i="1" s="1"/>
  <c r="F325" i="1"/>
  <c r="S325" i="1" s="1"/>
  <c r="F326" i="1"/>
  <c r="S326" i="1" s="1"/>
  <c r="F327" i="1"/>
  <c r="S327" i="1" s="1"/>
  <c r="F328" i="1"/>
  <c r="S328" i="1" s="1"/>
  <c r="F329" i="1"/>
  <c r="S329" i="1" s="1"/>
  <c r="F330" i="1"/>
  <c r="S330" i="1" s="1"/>
  <c r="F331" i="1"/>
  <c r="S331" i="1" s="1"/>
  <c r="F332" i="1"/>
  <c r="S332" i="1" s="1"/>
  <c r="F333" i="1"/>
  <c r="S333" i="1" s="1"/>
  <c r="F334" i="1"/>
  <c r="S334" i="1" s="1"/>
  <c r="F335" i="1"/>
  <c r="S335" i="1" s="1"/>
  <c r="F336" i="1"/>
  <c r="S336" i="1" s="1"/>
  <c r="F337" i="1"/>
  <c r="S337" i="1" s="1"/>
  <c r="F338" i="1"/>
  <c r="S338" i="1" s="1"/>
  <c r="F339" i="1"/>
  <c r="S339" i="1" s="1"/>
  <c r="F340" i="1"/>
  <c r="S340" i="1" s="1"/>
  <c r="F341" i="1"/>
  <c r="S341" i="1" s="1"/>
  <c r="F342" i="1"/>
  <c r="S342" i="1" s="1"/>
  <c r="F343" i="1"/>
  <c r="S343" i="1" s="1"/>
  <c r="F344" i="1"/>
  <c r="S344" i="1" s="1"/>
  <c r="F345" i="1"/>
  <c r="S345" i="1" s="1"/>
  <c r="F346" i="1"/>
  <c r="S346" i="1" s="1"/>
  <c r="F347" i="1"/>
  <c r="S347" i="1" s="1"/>
  <c r="F348" i="1"/>
  <c r="S348" i="1" s="1"/>
  <c r="F349" i="1"/>
  <c r="S349" i="1" s="1"/>
  <c r="F350" i="1"/>
  <c r="S350" i="1" s="1"/>
  <c r="F351" i="1"/>
  <c r="S351" i="1" s="1"/>
  <c r="F352" i="1"/>
  <c r="S352" i="1" s="1"/>
  <c r="F353" i="1"/>
  <c r="S353" i="1" s="1"/>
  <c r="F354" i="1"/>
  <c r="S354" i="1" s="1"/>
  <c r="F355" i="1"/>
  <c r="S355" i="1" s="1"/>
  <c r="F356" i="1"/>
  <c r="S356" i="1" s="1"/>
  <c r="F357" i="1"/>
  <c r="S357" i="1" s="1"/>
  <c r="F358" i="1"/>
  <c r="S358" i="1" s="1"/>
  <c r="F359" i="1"/>
  <c r="S359" i="1" s="1"/>
  <c r="F360" i="1"/>
  <c r="S360" i="1" s="1"/>
  <c r="F361" i="1"/>
  <c r="S361" i="1" s="1"/>
  <c r="F362" i="1"/>
  <c r="S362" i="1" s="1"/>
  <c r="F363" i="1"/>
  <c r="S363" i="1" s="1"/>
  <c r="F364" i="1"/>
  <c r="S364" i="1" s="1"/>
  <c r="F365" i="1"/>
  <c r="S365" i="1" s="1"/>
  <c r="F366" i="1"/>
  <c r="S366" i="1" s="1"/>
  <c r="F367" i="1"/>
  <c r="S367" i="1" s="1"/>
  <c r="F368" i="1"/>
  <c r="S368" i="1" s="1"/>
  <c r="F369" i="1"/>
  <c r="S369" i="1" s="1"/>
  <c r="F370" i="1"/>
  <c r="S370" i="1" s="1"/>
  <c r="F371" i="1"/>
  <c r="S371" i="1" s="1"/>
  <c r="F372" i="1"/>
  <c r="S372" i="1" s="1"/>
  <c r="F373" i="1"/>
  <c r="S373" i="1" s="1"/>
  <c r="F374" i="1"/>
  <c r="S374" i="1" s="1"/>
  <c r="F375" i="1"/>
  <c r="S375" i="1" s="1"/>
  <c r="F376" i="1"/>
  <c r="S376" i="1" s="1"/>
  <c r="F377" i="1"/>
  <c r="S377" i="1" s="1"/>
  <c r="F378" i="1"/>
  <c r="S378" i="1" s="1"/>
  <c r="F379" i="1"/>
  <c r="S379" i="1" s="1"/>
  <c r="F380" i="1"/>
  <c r="S380" i="1" s="1"/>
  <c r="F381" i="1"/>
  <c r="S381" i="1" s="1"/>
  <c r="F382" i="1"/>
  <c r="S382" i="1" s="1"/>
  <c r="F383" i="1"/>
  <c r="S383" i="1" s="1"/>
  <c r="F384" i="1"/>
  <c r="S384" i="1" s="1"/>
  <c r="F385" i="1"/>
  <c r="S385" i="1" s="1"/>
  <c r="F386" i="1"/>
  <c r="S386" i="1" s="1"/>
  <c r="F387" i="1"/>
  <c r="S387" i="1" s="1"/>
  <c r="F388" i="1"/>
  <c r="S388" i="1" s="1"/>
  <c r="F389" i="1"/>
  <c r="S389" i="1" s="1"/>
  <c r="F390" i="1"/>
  <c r="S390" i="1" s="1"/>
  <c r="F391" i="1"/>
  <c r="S391" i="1" s="1"/>
  <c r="F392" i="1"/>
  <c r="S392" i="1" s="1"/>
  <c r="F393" i="1"/>
  <c r="S393" i="1" s="1"/>
  <c r="F394" i="1"/>
  <c r="S394" i="1" s="1"/>
  <c r="F395" i="1"/>
  <c r="S395" i="1" s="1"/>
  <c r="F396" i="1"/>
  <c r="S396" i="1" s="1"/>
  <c r="F397" i="1"/>
  <c r="S397" i="1" s="1"/>
  <c r="F398" i="1"/>
  <c r="S398" i="1" s="1"/>
  <c r="F399" i="1"/>
  <c r="S399" i="1" s="1"/>
  <c r="F400" i="1"/>
  <c r="S400" i="1" s="1"/>
  <c r="F401" i="1"/>
  <c r="S401" i="1" s="1"/>
  <c r="F402" i="1"/>
  <c r="S402" i="1" s="1"/>
  <c r="F403" i="1"/>
  <c r="S403" i="1" s="1"/>
  <c r="F404" i="1"/>
  <c r="S404" i="1" s="1"/>
  <c r="F405" i="1"/>
  <c r="S405" i="1" s="1"/>
  <c r="F406" i="1"/>
  <c r="S406" i="1" s="1"/>
  <c r="F407" i="1"/>
  <c r="S407" i="1" s="1"/>
  <c r="F408" i="1"/>
  <c r="S408" i="1" s="1"/>
  <c r="F409" i="1"/>
  <c r="S409" i="1" s="1"/>
  <c r="F410" i="1"/>
  <c r="S410" i="1" s="1"/>
  <c r="F411" i="1"/>
  <c r="S411" i="1" s="1"/>
  <c r="F412" i="1"/>
  <c r="S412" i="1" s="1"/>
  <c r="F413" i="1"/>
  <c r="S413" i="1" s="1"/>
  <c r="F414" i="1"/>
  <c r="S414" i="1" s="1"/>
  <c r="F415" i="1"/>
  <c r="S415" i="1" s="1"/>
  <c r="F416" i="1"/>
  <c r="S416" i="1" s="1"/>
  <c r="F417" i="1"/>
  <c r="S417" i="1" s="1"/>
  <c r="F418" i="1"/>
  <c r="S418" i="1" s="1"/>
  <c r="F419" i="1"/>
  <c r="S419" i="1" s="1"/>
  <c r="F420" i="1"/>
  <c r="S420" i="1" s="1"/>
  <c r="F421" i="1"/>
  <c r="S421" i="1" s="1"/>
  <c r="F422" i="1"/>
  <c r="S422" i="1" s="1"/>
  <c r="F423" i="1"/>
  <c r="S423" i="1" s="1"/>
  <c r="F424" i="1"/>
  <c r="S424" i="1" s="1"/>
  <c r="F425" i="1"/>
  <c r="S425" i="1" s="1"/>
  <c r="F426" i="1"/>
  <c r="S426" i="1" s="1"/>
  <c r="F427" i="1"/>
  <c r="S427" i="1" s="1"/>
  <c r="F428" i="1"/>
  <c r="S428" i="1" s="1"/>
  <c r="F429" i="1"/>
  <c r="S429" i="1" s="1"/>
  <c r="F430" i="1"/>
  <c r="S430" i="1" s="1"/>
  <c r="F431" i="1"/>
  <c r="S431" i="1" s="1"/>
  <c r="F432" i="1"/>
  <c r="S432" i="1" s="1"/>
  <c r="F433" i="1"/>
  <c r="S433" i="1" s="1"/>
  <c r="F434" i="1"/>
  <c r="S434" i="1" s="1"/>
  <c r="F435" i="1"/>
  <c r="S435" i="1" s="1"/>
  <c r="F436" i="1"/>
  <c r="S436" i="1" s="1"/>
  <c r="F437" i="1"/>
  <c r="S437" i="1" s="1"/>
  <c r="F438" i="1"/>
  <c r="S438" i="1" s="1"/>
  <c r="F439" i="1"/>
  <c r="S439" i="1" s="1"/>
  <c r="F440" i="1"/>
  <c r="S440" i="1" s="1"/>
  <c r="F441" i="1"/>
  <c r="S441" i="1" s="1"/>
  <c r="F442" i="1"/>
  <c r="S442" i="1" s="1"/>
  <c r="F443" i="1"/>
  <c r="S443" i="1" s="1"/>
  <c r="F444" i="1"/>
  <c r="S444" i="1" s="1"/>
  <c r="F445" i="1"/>
  <c r="S445" i="1" s="1"/>
  <c r="F446" i="1"/>
  <c r="S446" i="1" s="1"/>
  <c r="F447" i="1"/>
  <c r="S447" i="1" s="1"/>
  <c r="F448" i="1"/>
  <c r="S448" i="1" s="1"/>
  <c r="F449" i="1"/>
  <c r="S449" i="1" s="1"/>
  <c r="F450" i="1"/>
  <c r="S450" i="1" s="1"/>
  <c r="F451" i="1"/>
  <c r="S451" i="1" s="1"/>
  <c r="F452" i="1"/>
  <c r="S452" i="1" s="1"/>
  <c r="F453" i="1"/>
  <c r="S453" i="1" s="1"/>
  <c r="F454" i="1"/>
  <c r="S454" i="1" s="1"/>
  <c r="F455" i="1"/>
  <c r="S455" i="1" s="1"/>
  <c r="F456" i="1"/>
  <c r="S456" i="1" s="1"/>
  <c r="F457" i="1"/>
  <c r="S457" i="1" s="1"/>
  <c r="F458" i="1"/>
  <c r="S458" i="1" s="1"/>
  <c r="F459" i="1"/>
  <c r="S459" i="1" s="1"/>
  <c r="F460" i="1"/>
  <c r="S460" i="1" s="1"/>
  <c r="F461" i="1"/>
  <c r="S461" i="1" s="1"/>
  <c r="F462" i="1"/>
  <c r="S462" i="1" s="1"/>
  <c r="F463" i="1"/>
  <c r="S463" i="1" s="1"/>
  <c r="F464" i="1"/>
  <c r="S464" i="1" s="1"/>
  <c r="F465" i="1"/>
  <c r="S465" i="1" s="1"/>
  <c r="F466" i="1"/>
  <c r="S466" i="1" s="1"/>
  <c r="F467" i="1"/>
  <c r="S467" i="1" s="1"/>
  <c r="F468" i="1"/>
  <c r="S468" i="1" s="1"/>
  <c r="F469" i="1"/>
  <c r="S469" i="1" s="1"/>
  <c r="F470" i="1"/>
  <c r="S470" i="1" s="1"/>
  <c r="F471" i="1"/>
  <c r="S471" i="1" s="1"/>
  <c r="F472" i="1"/>
  <c r="S472" i="1" s="1"/>
  <c r="F473" i="1"/>
  <c r="S473" i="1" s="1"/>
  <c r="F474" i="1"/>
  <c r="S474" i="1" s="1"/>
  <c r="F475" i="1"/>
  <c r="S475" i="1" s="1"/>
  <c r="F476" i="1"/>
  <c r="S476" i="1" s="1"/>
  <c r="F477" i="1"/>
  <c r="S477" i="1" s="1"/>
  <c r="F478" i="1"/>
  <c r="S478" i="1" s="1"/>
  <c r="F479" i="1"/>
  <c r="S479" i="1" s="1"/>
  <c r="F480" i="1"/>
  <c r="S480" i="1" s="1"/>
  <c r="F481" i="1"/>
  <c r="S481" i="1" s="1"/>
  <c r="F482" i="1"/>
  <c r="S482" i="1" s="1"/>
  <c r="F483" i="1"/>
  <c r="S483" i="1" s="1"/>
  <c r="F484" i="1"/>
  <c r="S484" i="1" s="1"/>
  <c r="F485" i="1"/>
  <c r="S485" i="1" s="1"/>
  <c r="F486" i="1"/>
  <c r="S486" i="1" s="1"/>
  <c r="F487" i="1"/>
  <c r="S487" i="1" s="1"/>
  <c r="F488" i="1"/>
  <c r="S488" i="1" s="1"/>
  <c r="F489" i="1"/>
  <c r="S489" i="1" s="1"/>
  <c r="F490" i="1"/>
  <c r="S490" i="1" s="1"/>
  <c r="F491" i="1"/>
  <c r="S491" i="1" s="1"/>
  <c r="F492" i="1"/>
  <c r="S492" i="1" s="1"/>
  <c r="F493" i="1"/>
  <c r="S493" i="1" s="1"/>
  <c r="F494" i="1"/>
  <c r="S494" i="1" s="1"/>
  <c r="F495" i="1"/>
  <c r="S495" i="1" s="1"/>
  <c r="F496" i="1"/>
  <c r="S496" i="1" s="1"/>
  <c r="F497" i="1"/>
  <c r="S497" i="1" s="1"/>
  <c r="F498" i="1"/>
  <c r="S498" i="1" s="1"/>
  <c r="F499" i="1"/>
  <c r="S499" i="1" s="1"/>
  <c r="F500" i="1"/>
  <c r="S500" i="1" s="1"/>
  <c r="F501" i="1"/>
  <c r="S501" i="1" s="1"/>
  <c r="F502" i="1"/>
  <c r="S502" i="1" s="1"/>
  <c r="F503" i="1"/>
  <c r="S503" i="1" s="1"/>
  <c r="F504" i="1"/>
  <c r="S504" i="1" s="1"/>
  <c r="F505" i="1"/>
  <c r="S505" i="1" s="1"/>
  <c r="F506" i="1"/>
  <c r="S506" i="1" s="1"/>
  <c r="F507" i="1"/>
  <c r="S507" i="1" s="1"/>
  <c r="F508" i="1"/>
  <c r="S508" i="1" s="1"/>
  <c r="F509" i="1"/>
  <c r="S509" i="1" s="1"/>
  <c r="F510" i="1"/>
  <c r="S510" i="1" s="1"/>
  <c r="F511" i="1"/>
  <c r="S511" i="1" s="1"/>
  <c r="F512" i="1"/>
  <c r="S512" i="1" s="1"/>
  <c r="F513" i="1"/>
  <c r="S513" i="1" s="1"/>
  <c r="F514" i="1"/>
  <c r="S514" i="1" s="1"/>
  <c r="F515" i="1"/>
  <c r="S515" i="1" s="1"/>
  <c r="F516" i="1"/>
  <c r="S516" i="1" s="1"/>
  <c r="F517" i="1"/>
  <c r="S517" i="1" s="1"/>
  <c r="F518" i="1"/>
  <c r="S518" i="1" s="1"/>
  <c r="F519" i="1"/>
  <c r="S519" i="1" s="1"/>
  <c r="F520" i="1"/>
  <c r="S520" i="1" s="1"/>
  <c r="F521" i="1"/>
  <c r="S521" i="1" s="1"/>
  <c r="F522" i="1"/>
  <c r="S522" i="1" s="1"/>
  <c r="F523" i="1"/>
  <c r="S523" i="1" s="1"/>
  <c r="F524" i="1"/>
  <c r="S524" i="1" s="1"/>
  <c r="F525" i="1"/>
  <c r="S525" i="1" s="1"/>
  <c r="F526" i="1"/>
  <c r="S526" i="1" s="1"/>
  <c r="F527" i="1"/>
  <c r="S527" i="1" s="1"/>
  <c r="F528" i="1"/>
  <c r="S528" i="1" s="1"/>
  <c r="F529" i="1"/>
  <c r="S529" i="1" s="1"/>
  <c r="F530" i="1"/>
  <c r="S530" i="1" s="1"/>
  <c r="F531" i="1"/>
  <c r="S531" i="1" s="1"/>
  <c r="F532" i="1"/>
  <c r="S532" i="1" s="1"/>
  <c r="F533" i="1"/>
  <c r="S533" i="1" s="1"/>
  <c r="F534" i="1"/>
  <c r="S534" i="1" s="1"/>
  <c r="F535" i="1"/>
  <c r="S535" i="1" s="1"/>
  <c r="F536" i="1"/>
  <c r="S536" i="1" s="1"/>
  <c r="F537" i="1"/>
  <c r="S537" i="1" s="1"/>
  <c r="F538" i="1"/>
  <c r="S538" i="1" s="1"/>
  <c r="F539" i="1"/>
  <c r="S539" i="1" s="1"/>
  <c r="F540" i="1"/>
  <c r="S540" i="1" s="1"/>
  <c r="F541" i="1"/>
  <c r="S541" i="1" s="1"/>
  <c r="F542" i="1"/>
  <c r="S542" i="1" s="1"/>
  <c r="F543" i="1"/>
  <c r="S543" i="1" s="1"/>
  <c r="F544" i="1"/>
  <c r="S544" i="1" s="1"/>
  <c r="F545" i="1"/>
  <c r="S545" i="1" s="1"/>
  <c r="F546" i="1"/>
  <c r="S546" i="1" s="1"/>
  <c r="F547" i="1"/>
  <c r="S547" i="1" s="1"/>
  <c r="F548" i="1"/>
  <c r="S548" i="1" s="1"/>
  <c r="F549" i="1"/>
  <c r="S549" i="1" s="1"/>
  <c r="F550" i="1"/>
  <c r="S550" i="1" s="1"/>
  <c r="F551" i="1"/>
  <c r="S551" i="1" s="1"/>
  <c r="F552" i="1"/>
  <c r="S552" i="1" s="1"/>
  <c r="F553" i="1"/>
  <c r="S553" i="1" s="1"/>
  <c r="F554" i="1"/>
  <c r="S554" i="1" s="1"/>
  <c r="F555" i="1"/>
  <c r="S555" i="1" s="1"/>
  <c r="F556" i="1"/>
  <c r="S556" i="1" s="1"/>
  <c r="F557" i="1"/>
  <c r="S557" i="1" s="1"/>
  <c r="F558" i="1"/>
  <c r="S558" i="1" s="1"/>
  <c r="F559" i="1"/>
  <c r="S559" i="1" s="1"/>
  <c r="F560" i="1"/>
  <c r="S560" i="1" s="1"/>
  <c r="F561" i="1"/>
  <c r="S561" i="1" s="1"/>
  <c r="F562" i="1"/>
  <c r="S562" i="1" s="1"/>
  <c r="F563" i="1"/>
  <c r="S563" i="1" s="1"/>
  <c r="F564" i="1"/>
  <c r="S564" i="1" s="1"/>
  <c r="F565" i="1"/>
  <c r="S565" i="1" s="1"/>
  <c r="F566" i="1"/>
  <c r="S566" i="1" s="1"/>
  <c r="F567" i="1"/>
  <c r="S567" i="1" s="1"/>
  <c r="F568" i="1"/>
  <c r="S568" i="1" s="1"/>
  <c r="F569" i="1"/>
  <c r="S569" i="1" s="1"/>
  <c r="F570" i="1"/>
  <c r="S570" i="1" s="1"/>
  <c r="F571" i="1"/>
  <c r="S571" i="1" s="1"/>
  <c r="F572" i="1"/>
  <c r="S572" i="1" s="1"/>
  <c r="F573" i="1"/>
  <c r="S573" i="1" s="1"/>
  <c r="F574" i="1"/>
  <c r="S574" i="1" s="1"/>
  <c r="F575" i="1"/>
  <c r="S575" i="1" s="1"/>
  <c r="F576" i="1"/>
  <c r="S576" i="1" s="1"/>
  <c r="F577" i="1"/>
  <c r="S577" i="1" s="1"/>
  <c r="F578" i="1"/>
  <c r="S578" i="1" s="1"/>
  <c r="F579" i="1"/>
  <c r="S579" i="1" s="1"/>
  <c r="F580" i="1"/>
  <c r="S580" i="1" s="1"/>
  <c r="F581" i="1"/>
  <c r="S581" i="1" s="1"/>
  <c r="F582" i="1"/>
  <c r="S582" i="1" s="1"/>
  <c r="F583" i="1"/>
  <c r="S583" i="1" s="1"/>
  <c r="F584" i="1"/>
  <c r="S584" i="1" s="1"/>
  <c r="F585" i="1"/>
  <c r="S585" i="1" s="1"/>
  <c r="F586" i="1"/>
  <c r="S586" i="1" s="1"/>
  <c r="F587" i="1"/>
  <c r="S587" i="1" s="1"/>
  <c r="F588" i="1"/>
  <c r="S588" i="1" s="1"/>
  <c r="F589" i="1"/>
  <c r="S589" i="1" s="1"/>
  <c r="F590" i="1"/>
  <c r="S590" i="1" s="1"/>
  <c r="F591" i="1"/>
  <c r="S591" i="1" s="1"/>
  <c r="F592" i="1"/>
  <c r="S592" i="1" s="1"/>
  <c r="F593" i="1"/>
  <c r="S593" i="1" s="1"/>
  <c r="F594" i="1"/>
  <c r="S594" i="1" s="1"/>
  <c r="F595" i="1"/>
  <c r="S595" i="1" s="1"/>
  <c r="F596" i="1"/>
  <c r="S596" i="1" s="1"/>
  <c r="F597" i="1"/>
  <c r="S597" i="1" s="1"/>
  <c r="F598" i="1"/>
  <c r="S598" i="1" s="1"/>
  <c r="F599" i="1"/>
  <c r="S599" i="1" s="1"/>
  <c r="F600" i="1"/>
  <c r="S600" i="1" s="1"/>
  <c r="F601" i="1"/>
  <c r="S601" i="1" s="1"/>
  <c r="F602" i="1"/>
  <c r="S602" i="1" s="1"/>
  <c r="F603" i="1"/>
  <c r="S603" i="1" s="1"/>
  <c r="F604" i="1"/>
  <c r="S604" i="1" s="1"/>
  <c r="F605" i="1"/>
  <c r="S605" i="1" s="1"/>
  <c r="F606" i="1"/>
  <c r="S606" i="1" s="1"/>
  <c r="F607" i="1"/>
  <c r="S607" i="1" s="1"/>
  <c r="F608" i="1"/>
  <c r="S608" i="1" s="1"/>
  <c r="F609" i="1"/>
  <c r="S609" i="1" s="1"/>
  <c r="F610" i="1"/>
  <c r="S610" i="1" s="1"/>
  <c r="F611" i="1"/>
  <c r="S611" i="1" s="1"/>
  <c r="F612" i="1"/>
  <c r="S612" i="1" s="1"/>
  <c r="F613" i="1"/>
  <c r="S613" i="1" s="1"/>
  <c r="F614" i="1"/>
  <c r="S614" i="1" s="1"/>
  <c r="F615" i="1"/>
  <c r="S615" i="1" s="1"/>
  <c r="F616" i="1"/>
  <c r="S616" i="1" s="1"/>
  <c r="F617" i="1"/>
  <c r="S617" i="1" s="1"/>
  <c r="F618" i="1"/>
  <c r="S618" i="1" s="1"/>
  <c r="F619" i="1"/>
  <c r="S619" i="1" s="1"/>
  <c r="F620" i="1"/>
  <c r="S620" i="1" s="1"/>
  <c r="F621" i="1"/>
  <c r="S621" i="1" s="1"/>
  <c r="F622" i="1"/>
  <c r="S622" i="1" s="1"/>
  <c r="F623" i="1"/>
  <c r="S623" i="1" s="1"/>
  <c r="F624" i="1"/>
  <c r="S624" i="1" s="1"/>
  <c r="F625" i="1"/>
  <c r="S625" i="1" s="1"/>
  <c r="F626" i="1"/>
  <c r="S626" i="1" s="1"/>
  <c r="F627" i="1"/>
  <c r="S627" i="1" s="1"/>
  <c r="F628" i="1"/>
  <c r="S628" i="1" s="1"/>
  <c r="F629" i="1"/>
  <c r="S629" i="1" s="1"/>
  <c r="F630" i="1"/>
  <c r="S630" i="1" s="1"/>
  <c r="F631" i="1"/>
  <c r="S631" i="1" s="1"/>
  <c r="F632" i="1"/>
  <c r="S632" i="1" s="1"/>
  <c r="F633" i="1"/>
  <c r="S633" i="1" s="1"/>
  <c r="F634" i="1"/>
  <c r="S634" i="1" s="1"/>
  <c r="F635" i="1"/>
  <c r="S635" i="1" s="1"/>
  <c r="F636" i="1"/>
  <c r="S636" i="1" s="1"/>
  <c r="F637" i="1"/>
  <c r="S637" i="1" s="1"/>
  <c r="F638" i="1"/>
  <c r="S638" i="1" s="1"/>
  <c r="F639" i="1"/>
  <c r="S639" i="1" s="1"/>
  <c r="F640" i="1"/>
  <c r="S640" i="1" s="1"/>
  <c r="F641" i="1"/>
  <c r="S641" i="1" s="1"/>
  <c r="F642" i="1"/>
  <c r="S642" i="1" s="1"/>
  <c r="F643" i="1"/>
  <c r="S643" i="1" s="1"/>
  <c r="F644" i="1"/>
  <c r="S644" i="1" s="1"/>
  <c r="F645" i="1"/>
  <c r="S645" i="1" s="1"/>
  <c r="F646" i="1"/>
  <c r="S646" i="1" s="1"/>
  <c r="F647" i="1"/>
  <c r="S647" i="1" s="1"/>
  <c r="F648" i="1"/>
  <c r="S648" i="1" s="1"/>
  <c r="F649" i="1"/>
  <c r="S649" i="1" s="1"/>
  <c r="F650" i="1"/>
  <c r="S650" i="1" s="1"/>
  <c r="F651" i="1"/>
  <c r="S651" i="1" s="1"/>
  <c r="F652" i="1"/>
  <c r="S652" i="1" s="1"/>
  <c r="F653" i="1"/>
  <c r="S653" i="1" s="1"/>
  <c r="F654" i="1"/>
  <c r="S654" i="1" s="1"/>
  <c r="F655" i="1"/>
  <c r="S655" i="1" s="1"/>
  <c r="F656" i="1"/>
  <c r="S656" i="1" s="1"/>
  <c r="F657" i="1"/>
  <c r="S657" i="1" s="1"/>
  <c r="F658" i="1"/>
  <c r="S658" i="1" s="1"/>
  <c r="F659" i="1"/>
  <c r="S659" i="1" s="1"/>
  <c r="F660" i="1"/>
  <c r="S660" i="1" s="1"/>
  <c r="F661" i="1"/>
  <c r="S661" i="1" s="1"/>
  <c r="F662" i="1"/>
  <c r="S662" i="1" s="1"/>
  <c r="F663" i="1"/>
  <c r="S663" i="1" s="1"/>
  <c r="F664" i="1"/>
  <c r="S664" i="1" s="1"/>
  <c r="F665" i="1"/>
  <c r="S665" i="1" s="1"/>
  <c r="F666" i="1"/>
  <c r="S666" i="1" s="1"/>
  <c r="F667" i="1"/>
  <c r="S667" i="1" s="1"/>
  <c r="F668" i="1"/>
  <c r="S668" i="1" s="1"/>
  <c r="F669" i="1"/>
  <c r="S669" i="1" s="1"/>
  <c r="F670" i="1"/>
  <c r="S670" i="1" s="1"/>
  <c r="F671" i="1"/>
  <c r="S671" i="1" s="1"/>
  <c r="F672" i="1"/>
  <c r="S672" i="1" s="1"/>
  <c r="F673" i="1"/>
  <c r="S673" i="1" s="1"/>
  <c r="F674" i="1"/>
  <c r="S674" i="1" s="1"/>
  <c r="F675" i="1"/>
  <c r="S675" i="1" s="1"/>
  <c r="F676" i="1"/>
  <c r="S676" i="1" s="1"/>
  <c r="F677" i="1"/>
  <c r="S677" i="1" s="1"/>
  <c r="F678" i="1"/>
  <c r="S678" i="1" s="1"/>
  <c r="F679" i="1"/>
  <c r="S679" i="1" s="1"/>
  <c r="F680" i="1"/>
  <c r="S680" i="1" s="1"/>
  <c r="F681" i="1"/>
  <c r="S681" i="1" s="1"/>
  <c r="F682" i="1"/>
  <c r="S682" i="1" s="1"/>
  <c r="F683" i="1"/>
  <c r="S683" i="1" s="1"/>
  <c r="F684" i="1"/>
  <c r="S684" i="1" s="1"/>
  <c r="F685" i="1"/>
  <c r="S685" i="1" s="1"/>
  <c r="F686" i="1"/>
  <c r="S686" i="1" s="1"/>
  <c r="F687" i="1"/>
  <c r="S687" i="1" s="1"/>
  <c r="F688" i="1"/>
  <c r="S688" i="1" s="1"/>
  <c r="F689" i="1"/>
  <c r="S689" i="1" s="1"/>
  <c r="F690" i="1"/>
  <c r="S690" i="1" s="1"/>
  <c r="F691" i="1"/>
  <c r="S691" i="1" s="1"/>
  <c r="F692" i="1"/>
  <c r="S692" i="1" s="1"/>
  <c r="F693" i="1"/>
  <c r="S693" i="1" s="1"/>
  <c r="F694" i="1"/>
  <c r="S694" i="1" s="1"/>
  <c r="F695" i="1"/>
  <c r="S695" i="1" s="1"/>
  <c r="F696" i="1"/>
  <c r="S696" i="1" s="1"/>
  <c r="F697" i="1"/>
  <c r="S697" i="1" s="1"/>
  <c r="F698" i="1"/>
  <c r="S698" i="1" s="1"/>
  <c r="F699" i="1"/>
  <c r="S699" i="1" s="1"/>
  <c r="F700" i="1"/>
  <c r="S700" i="1" s="1"/>
  <c r="F701" i="1"/>
  <c r="S701" i="1" s="1"/>
  <c r="F702" i="1"/>
  <c r="S702" i="1" s="1"/>
  <c r="F703" i="1"/>
  <c r="S703" i="1" s="1"/>
  <c r="F704" i="1"/>
  <c r="S704" i="1" s="1"/>
  <c r="F705" i="1"/>
  <c r="S705" i="1" s="1"/>
  <c r="F706" i="1"/>
  <c r="S706" i="1" s="1"/>
  <c r="F707" i="1"/>
  <c r="S707" i="1" s="1"/>
  <c r="F708" i="1"/>
  <c r="S708" i="1" s="1"/>
  <c r="F709" i="1"/>
  <c r="S709" i="1" s="1"/>
  <c r="F710" i="1"/>
  <c r="S710" i="1" s="1"/>
  <c r="F711" i="1"/>
  <c r="S711" i="1" s="1"/>
  <c r="F712" i="1"/>
  <c r="S712" i="1" s="1"/>
  <c r="F713" i="1"/>
  <c r="S713" i="1" s="1"/>
  <c r="F714" i="1"/>
  <c r="S714" i="1" s="1"/>
  <c r="F715" i="1"/>
  <c r="S715" i="1" s="1"/>
  <c r="F716" i="1"/>
  <c r="S716" i="1" s="1"/>
  <c r="F717" i="1"/>
  <c r="S717" i="1" s="1"/>
  <c r="F718" i="1"/>
  <c r="S718" i="1" s="1"/>
  <c r="F719" i="1"/>
  <c r="S719" i="1" s="1"/>
  <c r="F720" i="1"/>
  <c r="S720" i="1" s="1"/>
  <c r="F721" i="1"/>
  <c r="S721" i="1" s="1"/>
  <c r="F722" i="1"/>
  <c r="S722" i="1" s="1"/>
  <c r="F723" i="1"/>
  <c r="S723" i="1" s="1"/>
  <c r="F724" i="1"/>
  <c r="S724" i="1" s="1"/>
  <c r="F725" i="1"/>
  <c r="S725" i="1" s="1"/>
  <c r="F726" i="1"/>
  <c r="S726" i="1" s="1"/>
  <c r="F727" i="1"/>
  <c r="S727" i="1" s="1"/>
  <c r="F728" i="1"/>
  <c r="S728" i="1" s="1"/>
  <c r="F729" i="1"/>
  <c r="S729" i="1" s="1"/>
  <c r="F730" i="1"/>
  <c r="S730" i="1" s="1"/>
  <c r="F731" i="1"/>
  <c r="S731" i="1" s="1"/>
  <c r="F732" i="1"/>
  <c r="S732" i="1" s="1"/>
  <c r="F733" i="1"/>
  <c r="S733" i="1" s="1"/>
  <c r="F734" i="1"/>
  <c r="S734" i="1" s="1"/>
  <c r="F735" i="1"/>
  <c r="S735" i="1" s="1"/>
  <c r="F736" i="1"/>
  <c r="S736" i="1" s="1"/>
  <c r="F737" i="1"/>
  <c r="S737" i="1" s="1"/>
  <c r="F738" i="1"/>
  <c r="S738" i="1" s="1"/>
  <c r="F739" i="1"/>
  <c r="S739" i="1" s="1"/>
  <c r="F740" i="1"/>
  <c r="S740" i="1" s="1"/>
  <c r="F741" i="1"/>
  <c r="S741" i="1" s="1"/>
  <c r="F742" i="1"/>
  <c r="S742" i="1" s="1"/>
  <c r="F743" i="1"/>
  <c r="S743" i="1" s="1"/>
  <c r="F744" i="1"/>
  <c r="S744" i="1" s="1"/>
  <c r="F745" i="1"/>
  <c r="S745" i="1" s="1"/>
  <c r="F746" i="1"/>
  <c r="S746" i="1" s="1"/>
  <c r="F747" i="1"/>
  <c r="S747" i="1" s="1"/>
  <c r="F748" i="1"/>
  <c r="S748" i="1" s="1"/>
  <c r="F749" i="1"/>
  <c r="S749" i="1" s="1"/>
  <c r="F750" i="1"/>
  <c r="S750" i="1" s="1"/>
  <c r="F751" i="1"/>
  <c r="S751" i="1" s="1"/>
  <c r="F752" i="1"/>
  <c r="S752" i="1" s="1"/>
  <c r="F753" i="1"/>
  <c r="S753" i="1" s="1"/>
  <c r="F754" i="1"/>
  <c r="S754" i="1" s="1"/>
  <c r="F755" i="1"/>
  <c r="S755" i="1" s="1"/>
  <c r="F756" i="1"/>
  <c r="S756" i="1" s="1"/>
  <c r="F757" i="1"/>
  <c r="S757" i="1" s="1"/>
  <c r="F758" i="1"/>
  <c r="S758" i="1" s="1"/>
  <c r="F759" i="1"/>
  <c r="S759" i="1" s="1"/>
  <c r="F760" i="1"/>
  <c r="S760" i="1" s="1"/>
  <c r="F761" i="1"/>
  <c r="S761" i="1" s="1"/>
  <c r="F762" i="1"/>
  <c r="S762" i="1" s="1"/>
  <c r="F763" i="1"/>
  <c r="S763" i="1" s="1"/>
  <c r="F764" i="1"/>
  <c r="S764" i="1" s="1"/>
  <c r="F765" i="1"/>
  <c r="S765" i="1" s="1"/>
  <c r="F766" i="1"/>
  <c r="S766" i="1" s="1"/>
  <c r="F767" i="1"/>
  <c r="S767" i="1" s="1"/>
  <c r="F768" i="1"/>
  <c r="S768" i="1" s="1"/>
  <c r="F769" i="1"/>
  <c r="S769" i="1" s="1"/>
  <c r="F770" i="1"/>
  <c r="S770" i="1" s="1"/>
  <c r="F771" i="1"/>
  <c r="S771" i="1" s="1"/>
  <c r="F772" i="1"/>
  <c r="S772" i="1" s="1"/>
  <c r="F773" i="1"/>
  <c r="S773" i="1" s="1"/>
  <c r="F774" i="1"/>
  <c r="S774" i="1" s="1"/>
  <c r="F775" i="1"/>
  <c r="S775" i="1" s="1"/>
  <c r="F776" i="1"/>
  <c r="S776" i="1" s="1"/>
  <c r="F777" i="1"/>
  <c r="S777" i="1" s="1"/>
  <c r="F778" i="1"/>
  <c r="S778" i="1" s="1"/>
  <c r="F779" i="1"/>
  <c r="S779" i="1" s="1"/>
  <c r="F780" i="1"/>
  <c r="S780" i="1" s="1"/>
  <c r="F781" i="1"/>
  <c r="S781" i="1" s="1"/>
  <c r="F782" i="1"/>
  <c r="S782" i="1" s="1"/>
  <c r="F783" i="1"/>
  <c r="S783" i="1" s="1"/>
  <c r="F784" i="1"/>
  <c r="S784" i="1" s="1"/>
  <c r="F785" i="1"/>
  <c r="S785" i="1" s="1"/>
  <c r="F786" i="1"/>
  <c r="S786" i="1" s="1"/>
  <c r="F787" i="1"/>
  <c r="S787" i="1" s="1"/>
  <c r="F788" i="1"/>
  <c r="S788" i="1" s="1"/>
  <c r="F789" i="1"/>
  <c r="S789" i="1" s="1"/>
  <c r="F790" i="1"/>
  <c r="S790" i="1" s="1"/>
  <c r="F791" i="1"/>
  <c r="S791" i="1" s="1"/>
  <c r="F792" i="1"/>
  <c r="S792" i="1" s="1"/>
  <c r="F793" i="1"/>
  <c r="S793" i="1" s="1"/>
  <c r="F794" i="1"/>
  <c r="S794" i="1" s="1"/>
  <c r="F795" i="1"/>
  <c r="S795" i="1" s="1"/>
  <c r="F796" i="1"/>
  <c r="S796" i="1" s="1"/>
  <c r="F797" i="1"/>
  <c r="S797" i="1" s="1"/>
  <c r="F798" i="1"/>
  <c r="S798" i="1" s="1"/>
  <c r="F799" i="1"/>
  <c r="S799" i="1" s="1"/>
  <c r="F800" i="1"/>
  <c r="S800" i="1" s="1"/>
  <c r="F801" i="1"/>
  <c r="S801" i="1" s="1"/>
  <c r="F802" i="1"/>
  <c r="S802" i="1" s="1"/>
  <c r="F803" i="1"/>
  <c r="S803" i="1" s="1"/>
  <c r="F804" i="1"/>
  <c r="S804" i="1" s="1"/>
  <c r="F805" i="1"/>
  <c r="S805" i="1" s="1"/>
  <c r="F806" i="1"/>
  <c r="S806" i="1" s="1"/>
  <c r="F807" i="1"/>
  <c r="S807" i="1" s="1"/>
  <c r="F808" i="1"/>
  <c r="S808" i="1" s="1"/>
  <c r="F809" i="1"/>
  <c r="S809" i="1" s="1"/>
  <c r="F810" i="1"/>
  <c r="S810" i="1" s="1"/>
  <c r="F811" i="1"/>
  <c r="S811" i="1" s="1"/>
  <c r="F812" i="1"/>
  <c r="S812" i="1" s="1"/>
  <c r="F813" i="1"/>
  <c r="S813" i="1" s="1"/>
  <c r="F814" i="1"/>
  <c r="S814" i="1" s="1"/>
  <c r="F815" i="1"/>
  <c r="S815" i="1" s="1"/>
  <c r="F816" i="1"/>
  <c r="S816" i="1" s="1"/>
  <c r="F817" i="1"/>
  <c r="S817" i="1" s="1"/>
  <c r="F818" i="1"/>
  <c r="S818" i="1" s="1"/>
  <c r="F819" i="1"/>
  <c r="S819" i="1" s="1"/>
  <c r="F820" i="1"/>
  <c r="S820" i="1" s="1"/>
  <c r="F821" i="1"/>
  <c r="S821" i="1" s="1"/>
  <c r="F822" i="1"/>
  <c r="S822" i="1" s="1"/>
  <c r="F823" i="1"/>
  <c r="S823" i="1" s="1"/>
  <c r="F824" i="1"/>
  <c r="S824" i="1" s="1"/>
  <c r="F825" i="1"/>
  <c r="S825" i="1" s="1"/>
  <c r="F826" i="1"/>
  <c r="S826" i="1" s="1"/>
  <c r="F827" i="1"/>
  <c r="S827" i="1" s="1"/>
  <c r="F828" i="1"/>
  <c r="S828" i="1" s="1"/>
  <c r="F829" i="1"/>
  <c r="S829" i="1" s="1"/>
  <c r="F830" i="1"/>
  <c r="S830" i="1" s="1"/>
  <c r="F831" i="1"/>
  <c r="S831" i="1" s="1"/>
  <c r="F832" i="1"/>
  <c r="S832" i="1" s="1"/>
  <c r="F833" i="1"/>
  <c r="S833" i="1" s="1"/>
  <c r="F834" i="1"/>
  <c r="S834" i="1" s="1"/>
  <c r="F835" i="1"/>
  <c r="S835" i="1" s="1"/>
  <c r="F836" i="1"/>
  <c r="S836" i="1" s="1"/>
  <c r="F837" i="1"/>
  <c r="S837" i="1" s="1"/>
  <c r="F838" i="1"/>
  <c r="S838" i="1" s="1"/>
  <c r="F839" i="1"/>
  <c r="S839" i="1" s="1"/>
  <c r="F840" i="1"/>
  <c r="S840" i="1" s="1"/>
  <c r="F841" i="1"/>
  <c r="S841" i="1" s="1"/>
  <c r="F842" i="1"/>
  <c r="S842" i="1" s="1"/>
  <c r="F843" i="1"/>
  <c r="S843" i="1" s="1"/>
  <c r="F844" i="1"/>
  <c r="S844" i="1" s="1"/>
  <c r="F845" i="1"/>
  <c r="S845" i="1" s="1"/>
  <c r="F846" i="1"/>
  <c r="S846" i="1" s="1"/>
  <c r="F847" i="1"/>
  <c r="S847" i="1" s="1"/>
  <c r="F848" i="1"/>
  <c r="S848" i="1" s="1"/>
  <c r="F849" i="1"/>
  <c r="S849" i="1" s="1"/>
  <c r="F850" i="1"/>
  <c r="S850" i="1" s="1"/>
  <c r="F851" i="1"/>
  <c r="S851" i="1" s="1"/>
  <c r="F852" i="1"/>
  <c r="S852" i="1" s="1"/>
  <c r="F853" i="1"/>
  <c r="S853" i="1" s="1"/>
  <c r="F854" i="1"/>
  <c r="S854" i="1" s="1"/>
  <c r="F855" i="1"/>
  <c r="S855" i="1" s="1"/>
  <c r="F856" i="1"/>
  <c r="S856" i="1" s="1"/>
  <c r="F857" i="1"/>
  <c r="S857" i="1" s="1"/>
  <c r="F858" i="1"/>
  <c r="S858" i="1" s="1"/>
  <c r="F859" i="1"/>
  <c r="S859" i="1" s="1"/>
  <c r="F860" i="1"/>
  <c r="S860" i="1" s="1"/>
  <c r="F861" i="1"/>
  <c r="S861" i="1" s="1"/>
  <c r="F862" i="1"/>
  <c r="S862" i="1" s="1"/>
  <c r="F863" i="1"/>
  <c r="S863" i="1" s="1"/>
  <c r="F864" i="1"/>
  <c r="S864" i="1" s="1"/>
  <c r="F865" i="1"/>
  <c r="S865" i="1" s="1"/>
  <c r="F866" i="1"/>
  <c r="S866" i="1" s="1"/>
  <c r="F867" i="1"/>
  <c r="S867" i="1" s="1"/>
  <c r="F868" i="1"/>
  <c r="S868" i="1" s="1"/>
  <c r="F869" i="1"/>
  <c r="S869" i="1" s="1"/>
  <c r="F870" i="1"/>
  <c r="S870" i="1" s="1"/>
  <c r="F871" i="1"/>
  <c r="S871" i="1" s="1"/>
  <c r="F872" i="1"/>
  <c r="S872" i="1" s="1"/>
  <c r="F873" i="1"/>
  <c r="S873" i="1" s="1"/>
  <c r="F874" i="1"/>
  <c r="S874" i="1" s="1"/>
  <c r="F875" i="1"/>
  <c r="S875" i="1" s="1"/>
  <c r="F876" i="1"/>
  <c r="S876" i="1" s="1"/>
  <c r="F877" i="1"/>
  <c r="S877" i="1" s="1"/>
  <c r="F878" i="1"/>
  <c r="S878" i="1" s="1"/>
  <c r="F879" i="1"/>
  <c r="S879" i="1" s="1"/>
  <c r="F880" i="1"/>
  <c r="S880" i="1" s="1"/>
  <c r="F881" i="1"/>
  <c r="S881" i="1" s="1"/>
  <c r="F882" i="1"/>
  <c r="S882" i="1" s="1"/>
  <c r="F883" i="1"/>
  <c r="S883" i="1" s="1"/>
  <c r="F884" i="1"/>
  <c r="S884" i="1" s="1"/>
  <c r="F885" i="1"/>
  <c r="S885" i="1" s="1"/>
  <c r="F886" i="1"/>
  <c r="S886" i="1" s="1"/>
  <c r="F887" i="1"/>
  <c r="S887" i="1" s="1"/>
  <c r="F888" i="1"/>
  <c r="S888" i="1" s="1"/>
  <c r="F889" i="1"/>
  <c r="S889" i="1" s="1"/>
  <c r="F890" i="1"/>
  <c r="S890" i="1" s="1"/>
  <c r="F891" i="1"/>
  <c r="S891" i="1" s="1"/>
  <c r="F892" i="1"/>
  <c r="S892" i="1" s="1"/>
  <c r="F893" i="1"/>
  <c r="S893" i="1" s="1"/>
  <c r="F894" i="1"/>
  <c r="S894" i="1" s="1"/>
  <c r="F895" i="1"/>
  <c r="S895" i="1" s="1"/>
  <c r="F896" i="1"/>
  <c r="S896" i="1" s="1"/>
  <c r="F897" i="1"/>
  <c r="S897" i="1" s="1"/>
  <c r="F898" i="1"/>
  <c r="S898" i="1" s="1"/>
  <c r="F899" i="1"/>
  <c r="S899" i="1" s="1"/>
  <c r="F900" i="1"/>
  <c r="S900" i="1" s="1"/>
  <c r="F901" i="1"/>
  <c r="S901" i="1" s="1"/>
  <c r="F902" i="1"/>
  <c r="S902" i="1" s="1"/>
  <c r="F903" i="1"/>
  <c r="S903" i="1" s="1"/>
  <c r="F904" i="1"/>
  <c r="S904" i="1" s="1"/>
  <c r="F905" i="1"/>
  <c r="S905" i="1" s="1"/>
  <c r="F906" i="1"/>
  <c r="S906" i="1" s="1"/>
  <c r="F907" i="1"/>
  <c r="S907" i="1" s="1"/>
  <c r="F908" i="1"/>
  <c r="S908" i="1" s="1"/>
  <c r="F909" i="1"/>
  <c r="S909" i="1" s="1"/>
  <c r="F910" i="1"/>
  <c r="S910" i="1" s="1"/>
  <c r="F911" i="1"/>
  <c r="S911" i="1" s="1"/>
  <c r="F912" i="1"/>
  <c r="S912" i="1" s="1"/>
  <c r="F913" i="1"/>
  <c r="S913" i="1" s="1"/>
  <c r="F914" i="1"/>
  <c r="S914" i="1" s="1"/>
  <c r="F915" i="1"/>
  <c r="S915" i="1" s="1"/>
  <c r="F916" i="1"/>
  <c r="S916" i="1" s="1"/>
  <c r="F917" i="1"/>
  <c r="S917" i="1" s="1"/>
  <c r="F918" i="1"/>
  <c r="S918" i="1" s="1"/>
  <c r="F919" i="1"/>
  <c r="S919" i="1" s="1"/>
  <c r="F920" i="1"/>
  <c r="S920" i="1" s="1"/>
  <c r="F921" i="1"/>
  <c r="S921" i="1" s="1"/>
  <c r="F922" i="1"/>
  <c r="S922" i="1" s="1"/>
  <c r="F923" i="1"/>
  <c r="S923" i="1" s="1"/>
  <c r="F924" i="1"/>
  <c r="S924" i="1" s="1"/>
  <c r="F925" i="1"/>
  <c r="S925" i="1" s="1"/>
  <c r="F926" i="1"/>
  <c r="S926" i="1" s="1"/>
  <c r="F927" i="1"/>
  <c r="S927" i="1" s="1"/>
  <c r="F928" i="1"/>
  <c r="S928" i="1" s="1"/>
  <c r="F929" i="1"/>
  <c r="S929" i="1" s="1"/>
  <c r="F930" i="1"/>
  <c r="S930" i="1" s="1"/>
  <c r="F931" i="1"/>
  <c r="S931" i="1" s="1"/>
  <c r="F932" i="1"/>
  <c r="S932" i="1" s="1"/>
  <c r="F933" i="1"/>
  <c r="S933" i="1" s="1"/>
  <c r="F934" i="1"/>
  <c r="S934" i="1" s="1"/>
  <c r="F935" i="1"/>
  <c r="S935" i="1" s="1"/>
  <c r="F936" i="1"/>
  <c r="S936" i="1" s="1"/>
  <c r="F937" i="1"/>
  <c r="S937" i="1" s="1"/>
  <c r="F938" i="1"/>
  <c r="S938" i="1" s="1"/>
  <c r="F939" i="1"/>
  <c r="S939" i="1" s="1"/>
  <c r="F940" i="1"/>
  <c r="S940" i="1" s="1"/>
  <c r="F941" i="1"/>
  <c r="S941" i="1" s="1"/>
  <c r="F942" i="1"/>
  <c r="S942" i="1" s="1"/>
  <c r="F943" i="1"/>
  <c r="S943" i="1" s="1"/>
  <c r="F944" i="1"/>
  <c r="S944" i="1" s="1"/>
  <c r="F945" i="1"/>
  <c r="S945" i="1" s="1"/>
  <c r="F946" i="1"/>
  <c r="S946" i="1" s="1"/>
  <c r="F947" i="1"/>
  <c r="S947" i="1" s="1"/>
  <c r="F948" i="1"/>
  <c r="S948" i="1" s="1"/>
  <c r="F949" i="1"/>
  <c r="S949" i="1" s="1"/>
  <c r="F950" i="1"/>
  <c r="S950" i="1" s="1"/>
  <c r="F951" i="1"/>
  <c r="S951" i="1" s="1"/>
  <c r="F952" i="1"/>
  <c r="S952" i="1" s="1"/>
  <c r="F953" i="1"/>
  <c r="S953" i="1" s="1"/>
  <c r="F954" i="1"/>
  <c r="S954" i="1" s="1"/>
  <c r="F955" i="1"/>
  <c r="S955" i="1" s="1"/>
  <c r="F956" i="1"/>
  <c r="S956" i="1" s="1"/>
  <c r="F957" i="1"/>
  <c r="S957" i="1" s="1"/>
  <c r="F958" i="1"/>
  <c r="S958" i="1" s="1"/>
  <c r="F959" i="1"/>
  <c r="S959" i="1" s="1"/>
  <c r="F960" i="1"/>
  <c r="S960" i="1" s="1"/>
  <c r="F961" i="1"/>
  <c r="S961" i="1" s="1"/>
  <c r="F962" i="1"/>
  <c r="S962" i="1" s="1"/>
  <c r="F963" i="1"/>
  <c r="S963" i="1" s="1"/>
  <c r="F964" i="1"/>
  <c r="S964" i="1" s="1"/>
  <c r="F965" i="1"/>
  <c r="S965" i="1" s="1"/>
  <c r="F966" i="1"/>
  <c r="S966" i="1" s="1"/>
  <c r="F967" i="1"/>
  <c r="S967" i="1" s="1"/>
  <c r="F968" i="1"/>
  <c r="S968" i="1" s="1"/>
  <c r="F969" i="1"/>
  <c r="S969" i="1" s="1"/>
  <c r="F970" i="1"/>
  <c r="S970" i="1" s="1"/>
  <c r="F971" i="1"/>
  <c r="S971" i="1" s="1"/>
  <c r="F972" i="1"/>
  <c r="S972" i="1" s="1"/>
  <c r="F973" i="1"/>
  <c r="S973" i="1" s="1"/>
  <c r="F974" i="1"/>
  <c r="S974" i="1" s="1"/>
  <c r="F975" i="1"/>
  <c r="S975" i="1" s="1"/>
  <c r="F976" i="1"/>
  <c r="S976" i="1" s="1"/>
  <c r="F977" i="1"/>
  <c r="S977" i="1" s="1"/>
  <c r="F978" i="1"/>
  <c r="S978" i="1" s="1"/>
  <c r="F979" i="1"/>
  <c r="S979" i="1" s="1"/>
  <c r="F980" i="1"/>
  <c r="S980" i="1" s="1"/>
  <c r="F981" i="1"/>
  <c r="S981" i="1" s="1"/>
  <c r="F982" i="1"/>
  <c r="S982" i="1" s="1"/>
  <c r="F983" i="1"/>
  <c r="S983" i="1" s="1"/>
  <c r="F984" i="1"/>
  <c r="S984" i="1" s="1"/>
  <c r="F985" i="1"/>
  <c r="S985" i="1" s="1"/>
  <c r="F986" i="1"/>
  <c r="S986" i="1" s="1"/>
  <c r="F987" i="1"/>
  <c r="S987" i="1" s="1"/>
  <c r="F988" i="1"/>
  <c r="S988" i="1" s="1"/>
  <c r="F989" i="1"/>
  <c r="S989" i="1" s="1"/>
  <c r="F990" i="1"/>
  <c r="S990" i="1" s="1"/>
  <c r="F991" i="1"/>
  <c r="S991" i="1" s="1"/>
  <c r="F992" i="1"/>
  <c r="S992" i="1" s="1"/>
  <c r="F993" i="1"/>
  <c r="S993" i="1" s="1"/>
  <c r="F994" i="1"/>
  <c r="S994" i="1" s="1"/>
  <c r="F995" i="1"/>
  <c r="S995" i="1" s="1"/>
  <c r="F996" i="1"/>
  <c r="S996" i="1" s="1"/>
  <c r="F997" i="1"/>
  <c r="S997" i="1" s="1"/>
  <c r="F998" i="1"/>
  <c r="S998" i="1" s="1"/>
  <c r="F999" i="1"/>
  <c r="S999" i="1" s="1"/>
  <c r="F1000" i="1"/>
  <c r="S1000" i="1" s="1"/>
  <c r="F1001" i="1"/>
  <c r="S1001" i="1" s="1"/>
  <c r="F1002" i="1"/>
  <c r="S1002" i="1" s="1"/>
  <c r="F1003" i="1"/>
  <c r="S1003" i="1" s="1"/>
  <c r="F1004" i="1"/>
  <c r="S1004" i="1" s="1"/>
  <c r="F1005" i="1"/>
  <c r="S1005" i="1" s="1"/>
  <c r="F1006" i="1"/>
  <c r="S1006" i="1" s="1"/>
  <c r="F1007" i="1"/>
  <c r="S1007" i="1" s="1"/>
  <c r="F1008" i="1"/>
  <c r="S1008" i="1" s="1"/>
  <c r="F1009" i="1"/>
  <c r="S1009" i="1" s="1"/>
  <c r="F1010" i="1"/>
  <c r="S1010" i="1" s="1"/>
  <c r="F1011" i="1"/>
  <c r="S1011" i="1" s="1"/>
  <c r="F1012" i="1"/>
  <c r="S1012" i="1" s="1"/>
  <c r="F1013" i="1"/>
  <c r="S1013" i="1" s="1"/>
  <c r="F1014" i="1"/>
  <c r="S1014" i="1" s="1"/>
  <c r="F1015" i="1"/>
  <c r="S1015" i="1" s="1"/>
  <c r="F1016" i="1"/>
  <c r="S1016" i="1" s="1"/>
  <c r="F1017" i="1"/>
  <c r="S1017" i="1" s="1"/>
  <c r="F1018" i="1"/>
  <c r="S1018" i="1" s="1"/>
  <c r="F1019" i="1"/>
  <c r="S1019" i="1" s="1"/>
  <c r="F1020" i="1"/>
  <c r="S1020" i="1" s="1"/>
  <c r="F1021" i="1"/>
  <c r="S1021" i="1" s="1"/>
  <c r="F1022" i="1"/>
  <c r="S1022" i="1" s="1"/>
  <c r="F1023" i="1"/>
  <c r="S1023" i="1" s="1"/>
  <c r="F1024" i="1"/>
  <c r="S1024" i="1" s="1"/>
  <c r="F1025" i="1"/>
  <c r="S1025" i="1" s="1"/>
  <c r="F1026" i="1"/>
  <c r="S1026" i="1" s="1"/>
  <c r="F1027" i="1"/>
  <c r="S1027" i="1" s="1"/>
  <c r="F1028" i="1"/>
  <c r="S1028" i="1" s="1"/>
  <c r="F1029" i="1"/>
  <c r="S1029" i="1" s="1"/>
  <c r="F1030" i="1"/>
  <c r="S1030" i="1" s="1"/>
  <c r="F1031" i="1"/>
  <c r="S1031" i="1" s="1"/>
  <c r="F1032" i="1"/>
  <c r="S1032" i="1" s="1"/>
  <c r="F1033" i="1"/>
  <c r="S1033" i="1" s="1"/>
  <c r="F1034" i="1"/>
  <c r="S1034" i="1" s="1"/>
  <c r="F1035" i="1"/>
  <c r="S1035" i="1" s="1"/>
  <c r="F1036" i="1"/>
  <c r="S1036" i="1" s="1"/>
  <c r="F1037" i="1"/>
  <c r="S1037" i="1" s="1"/>
  <c r="F1038" i="1"/>
  <c r="S1038" i="1" s="1"/>
  <c r="F1039" i="1"/>
  <c r="S1039" i="1" s="1"/>
  <c r="F1040" i="1"/>
  <c r="S1040" i="1" s="1"/>
  <c r="F1041" i="1"/>
  <c r="S1041" i="1" s="1"/>
  <c r="F1042" i="1"/>
  <c r="S1042" i="1" s="1"/>
  <c r="F1043" i="1"/>
  <c r="S1043" i="1" s="1"/>
  <c r="F1044" i="1"/>
  <c r="S1044" i="1" s="1"/>
  <c r="F1045" i="1"/>
  <c r="S1045" i="1" s="1"/>
  <c r="F1046" i="1"/>
  <c r="S1046" i="1" s="1"/>
  <c r="F1047" i="1"/>
  <c r="S1047" i="1" s="1"/>
  <c r="F1048" i="1"/>
  <c r="S1048" i="1" s="1"/>
  <c r="F1049" i="1"/>
  <c r="S1049" i="1" s="1"/>
  <c r="F1050" i="1"/>
  <c r="S1050" i="1" s="1"/>
  <c r="F1051" i="1"/>
  <c r="S1051" i="1" s="1"/>
  <c r="F1052" i="1"/>
  <c r="S1052" i="1" s="1"/>
  <c r="F1053" i="1"/>
  <c r="S1053" i="1" s="1"/>
  <c r="F1054" i="1"/>
  <c r="S1054" i="1" s="1"/>
  <c r="F1055" i="1"/>
  <c r="S1055" i="1" s="1"/>
  <c r="F1056" i="1"/>
  <c r="S1056" i="1" s="1"/>
  <c r="F1057" i="1"/>
  <c r="S1057" i="1" s="1"/>
  <c r="F1058" i="1"/>
  <c r="S1058" i="1" s="1"/>
  <c r="F1059" i="1"/>
  <c r="S1059" i="1" s="1"/>
  <c r="F1060" i="1"/>
  <c r="S1060" i="1" s="1"/>
  <c r="F1061" i="1"/>
  <c r="S1061" i="1" s="1"/>
  <c r="F1062" i="1"/>
  <c r="S1062" i="1" s="1"/>
  <c r="F1063" i="1"/>
  <c r="S1063" i="1" s="1"/>
  <c r="F1064" i="1"/>
  <c r="S1064" i="1" s="1"/>
  <c r="F1065" i="1"/>
  <c r="S1065" i="1" s="1"/>
  <c r="F1066" i="1"/>
  <c r="S1066" i="1" s="1"/>
  <c r="F1067" i="1"/>
  <c r="S1067" i="1" s="1"/>
  <c r="F1068" i="1"/>
  <c r="S1068" i="1" s="1"/>
  <c r="F1069" i="1"/>
  <c r="S1069" i="1" s="1"/>
  <c r="F1070" i="1"/>
  <c r="S1070" i="1" s="1"/>
  <c r="F1071" i="1"/>
  <c r="S1071" i="1" s="1"/>
  <c r="F1072" i="1"/>
  <c r="S1072" i="1" s="1"/>
  <c r="F1073" i="1"/>
  <c r="S1073" i="1" s="1"/>
  <c r="F1074" i="1"/>
  <c r="S1074" i="1" s="1"/>
  <c r="F1075" i="1"/>
  <c r="S1075" i="1" s="1"/>
  <c r="F1076" i="1"/>
  <c r="S1076" i="1" s="1"/>
  <c r="F1077" i="1"/>
  <c r="S1077" i="1" s="1"/>
  <c r="F1078" i="1"/>
  <c r="S1078" i="1" s="1"/>
  <c r="F1079" i="1"/>
  <c r="S1079" i="1" s="1"/>
  <c r="F1080" i="1"/>
  <c r="S1080" i="1" s="1"/>
  <c r="F1081" i="1"/>
  <c r="S1081" i="1" s="1"/>
  <c r="F1082" i="1"/>
  <c r="S1082" i="1" s="1"/>
  <c r="F1083" i="1"/>
  <c r="S1083" i="1" s="1"/>
  <c r="F1084" i="1"/>
  <c r="S1084" i="1" s="1"/>
  <c r="F1085" i="1"/>
  <c r="S1085" i="1" s="1"/>
  <c r="F1086" i="1"/>
  <c r="S1086" i="1" s="1"/>
  <c r="F1087" i="1"/>
  <c r="S1087" i="1" s="1"/>
  <c r="F1088" i="1"/>
  <c r="S1088" i="1" s="1"/>
  <c r="F1089" i="1"/>
  <c r="S1089" i="1" s="1"/>
  <c r="F1090" i="1"/>
  <c r="S1090" i="1" s="1"/>
  <c r="F1091" i="1"/>
  <c r="S1091" i="1" s="1"/>
  <c r="F1092" i="1"/>
  <c r="S1092" i="1" s="1"/>
  <c r="F1093" i="1"/>
  <c r="S1093" i="1" s="1"/>
  <c r="F1094" i="1"/>
  <c r="S1094" i="1" s="1"/>
  <c r="F1095" i="1"/>
  <c r="S1095" i="1" s="1"/>
  <c r="F1096" i="1"/>
  <c r="S1096" i="1" s="1"/>
  <c r="F1097" i="1"/>
  <c r="S1097" i="1" s="1"/>
  <c r="F1098" i="1"/>
  <c r="S1098" i="1" s="1"/>
  <c r="F1099" i="1"/>
  <c r="S1099" i="1" s="1"/>
  <c r="F1100" i="1"/>
  <c r="S1100" i="1" s="1"/>
  <c r="F1101" i="1"/>
  <c r="S1101" i="1" s="1"/>
  <c r="F1102" i="1"/>
  <c r="S1102" i="1" s="1"/>
  <c r="F1103" i="1"/>
  <c r="S1103" i="1" s="1"/>
  <c r="F1104" i="1"/>
  <c r="S1104" i="1" s="1"/>
  <c r="F1105" i="1"/>
  <c r="S1105" i="1" s="1"/>
  <c r="F1106" i="1"/>
  <c r="S1106" i="1" s="1"/>
  <c r="F1107" i="1"/>
  <c r="S1107" i="1" s="1"/>
  <c r="F1108" i="1"/>
  <c r="S1108" i="1" s="1"/>
  <c r="F1109" i="1"/>
  <c r="S1109" i="1" s="1"/>
  <c r="F1110" i="1"/>
  <c r="S1110" i="1" s="1"/>
  <c r="F1111" i="1"/>
  <c r="S1111" i="1" s="1"/>
  <c r="F1112" i="1"/>
  <c r="S1112" i="1" s="1"/>
  <c r="F1113" i="1"/>
  <c r="S1113" i="1" s="1"/>
  <c r="F1114" i="1"/>
  <c r="S1114" i="1" s="1"/>
  <c r="F1115" i="1"/>
  <c r="S1115" i="1" s="1"/>
  <c r="F1116" i="1"/>
  <c r="S1116" i="1" s="1"/>
  <c r="F1117" i="1"/>
  <c r="S1117" i="1" s="1"/>
  <c r="F1118" i="1"/>
  <c r="S1118" i="1" s="1"/>
  <c r="F1119" i="1"/>
  <c r="S1119" i="1" s="1"/>
  <c r="F1120" i="1"/>
  <c r="S1120" i="1" s="1"/>
  <c r="F1121" i="1"/>
  <c r="S1121" i="1" s="1"/>
  <c r="F1122" i="1"/>
  <c r="S1122" i="1" s="1"/>
  <c r="F1123" i="1"/>
  <c r="S1123" i="1" s="1"/>
  <c r="F1124" i="1"/>
  <c r="S1124" i="1" s="1"/>
  <c r="F1125" i="1"/>
  <c r="S1125" i="1" s="1"/>
  <c r="F1126" i="1"/>
  <c r="S1126" i="1" s="1"/>
  <c r="F1127" i="1"/>
  <c r="S1127" i="1" s="1"/>
  <c r="F1128" i="1"/>
  <c r="S1128" i="1" s="1"/>
  <c r="F1129" i="1"/>
  <c r="S1129" i="1" s="1"/>
  <c r="F1130" i="1"/>
  <c r="S1130" i="1" s="1"/>
  <c r="F1131" i="1"/>
  <c r="S1131" i="1" s="1"/>
  <c r="F1132" i="1"/>
  <c r="S1132" i="1" s="1"/>
  <c r="F1133" i="1"/>
  <c r="S1133" i="1" s="1"/>
  <c r="F1134" i="1"/>
  <c r="S1134" i="1" s="1"/>
  <c r="F1135" i="1"/>
  <c r="S1135" i="1" s="1"/>
  <c r="F1136" i="1"/>
  <c r="S1136" i="1" s="1"/>
  <c r="F1137" i="1"/>
  <c r="S1137" i="1" s="1"/>
  <c r="F1138" i="1"/>
  <c r="S1138" i="1" s="1"/>
  <c r="F1139" i="1"/>
  <c r="S1139" i="1" s="1"/>
  <c r="F1140" i="1"/>
  <c r="S1140" i="1" s="1"/>
  <c r="F1141" i="1"/>
  <c r="S1141" i="1" s="1"/>
  <c r="F1142" i="1"/>
  <c r="S1142" i="1" s="1"/>
  <c r="F1143" i="1"/>
  <c r="S1143" i="1" s="1"/>
  <c r="F1144" i="1"/>
  <c r="S1144" i="1" s="1"/>
  <c r="F1145" i="1"/>
  <c r="S1145" i="1" s="1"/>
  <c r="F1146" i="1"/>
  <c r="S1146" i="1" s="1"/>
  <c r="F1147" i="1"/>
  <c r="S1147" i="1" s="1"/>
  <c r="F1148" i="1"/>
  <c r="S1148" i="1" s="1"/>
  <c r="F1149" i="1"/>
  <c r="S1149" i="1" s="1"/>
  <c r="F1150" i="1"/>
  <c r="S1150" i="1" s="1"/>
  <c r="F1151" i="1"/>
  <c r="S1151" i="1" s="1"/>
  <c r="F1152" i="1"/>
  <c r="S1152" i="1" s="1"/>
  <c r="F1153" i="1"/>
  <c r="S1153" i="1" s="1"/>
  <c r="F1154" i="1"/>
  <c r="S1154" i="1" s="1"/>
  <c r="F1155" i="1"/>
  <c r="S1155" i="1" s="1"/>
  <c r="F1156" i="1"/>
  <c r="S1156" i="1" s="1"/>
  <c r="F1157" i="1"/>
  <c r="S1157" i="1" s="1"/>
  <c r="F1158" i="1"/>
  <c r="S1158" i="1" s="1"/>
  <c r="F1159" i="1"/>
  <c r="S1159" i="1" s="1"/>
  <c r="F1160" i="1"/>
  <c r="S1160" i="1" s="1"/>
  <c r="F1161" i="1"/>
  <c r="S1161" i="1" s="1"/>
  <c r="F1162" i="1"/>
  <c r="S1162" i="1" s="1"/>
  <c r="F1163" i="1"/>
  <c r="S1163" i="1" s="1"/>
  <c r="F1164" i="1"/>
  <c r="S1164" i="1" s="1"/>
  <c r="F1165" i="1"/>
  <c r="S1165" i="1" s="1"/>
  <c r="F1166" i="1"/>
  <c r="S1166" i="1" s="1"/>
  <c r="F1167" i="1"/>
  <c r="S1167" i="1" s="1"/>
  <c r="F1168" i="1"/>
  <c r="S1168" i="1" s="1"/>
  <c r="F1169" i="1"/>
  <c r="S1169" i="1" s="1"/>
  <c r="F1170" i="1"/>
  <c r="S1170" i="1" s="1"/>
  <c r="F1171" i="1"/>
  <c r="S1171" i="1" s="1"/>
  <c r="F1172" i="1"/>
  <c r="S1172" i="1" s="1"/>
  <c r="F1173" i="1"/>
  <c r="S1173" i="1" s="1"/>
  <c r="F1174" i="1"/>
  <c r="S1174" i="1" s="1"/>
  <c r="F1175" i="1"/>
  <c r="S1175" i="1" s="1"/>
  <c r="F1176" i="1"/>
  <c r="S1176" i="1" s="1"/>
  <c r="F1177" i="1"/>
  <c r="S1177" i="1" s="1"/>
  <c r="F1178" i="1"/>
  <c r="S1178" i="1" s="1"/>
  <c r="F1179" i="1"/>
  <c r="S1179" i="1" s="1"/>
  <c r="F1180" i="1"/>
  <c r="S1180" i="1" s="1"/>
  <c r="F1181" i="1"/>
  <c r="S1181" i="1" s="1"/>
  <c r="F1182" i="1"/>
  <c r="S1182" i="1" s="1"/>
  <c r="F1183" i="1"/>
  <c r="S1183" i="1" s="1"/>
  <c r="F1184" i="1"/>
  <c r="S1184" i="1" s="1"/>
  <c r="F1185" i="1"/>
  <c r="S1185" i="1" s="1"/>
  <c r="F1186" i="1"/>
  <c r="S1186" i="1" s="1"/>
  <c r="F1187" i="1"/>
  <c r="S1187" i="1" s="1"/>
  <c r="F1188" i="1"/>
  <c r="S1188" i="1" s="1"/>
  <c r="F1189" i="1"/>
  <c r="S1189" i="1" s="1"/>
  <c r="F1190" i="1"/>
  <c r="S1190" i="1" s="1"/>
  <c r="F1191" i="1"/>
  <c r="S1191" i="1" s="1"/>
  <c r="F1192" i="1"/>
  <c r="S1192" i="1" s="1"/>
  <c r="F1193" i="1"/>
  <c r="S1193" i="1" s="1"/>
  <c r="F1194" i="1"/>
  <c r="S1194" i="1" s="1"/>
  <c r="F1195" i="1"/>
  <c r="S1195" i="1" s="1"/>
  <c r="F1196" i="1"/>
  <c r="S1196" i="1" s="1"/>
  <c r="F1197" i="1"/>
  <c r="S1197" i="1" s="1"/>
  <c r="F1198" i="1"/>
  <c r="S1198" i="1" s="1"/>
  <c r="F1199" i="1"/>
  <c r="S1199" i="1" s="1"/>
  <c r="F1200" i="1"/>
  <c r="S1200" i="1" s="1"/>
  <c r="F1201" i="1"/>
  <c r="S1201" i="1" s="1"/>
  <c r="F1202" i="1"/>
  <c r="S1202" i="1" s="1"/>
  <c r="F1203" i="1"/>
  <c r="S1203" i="1" s="1"/>
  <c r="F1204" i="1"/>
  <c r="S1204" i="1" s="1"/>
  <c r="F1205" i="1"/>
  <c r="S1205" i="1" s="1"/>
  <c r="F1206" i="1"/>
  <c r="S1206" i="1" s="1"/>
  <c r="F1207" i="1"/>
  <c r="S1207" i="1" s="1"/>
  <c r="F1208" i="1"/>
  <c r="S1208" i="1" s="1"/>
  <c r="F1209" i="1"/>
  <c r="S1209" i="1" s="1"/>
  <c r="F1210" i="1"/>
  <c r="S1210" i="1" s="1"/>
  <c r="F1211" i="1"/>
  <c r="S1211" i="1" s="1"/>
  <c r="F1212" i="1"/>
  <c r="S1212" i="1" s="1"/>
  <c r="F1213" i="1"/>
  <c r="S1213" i="1" s="1"/>
  <c r="F1214" i="1"/>
  <c r="S1214" i="1" s="1"/>
  <c r="F1215" i="1"/>
  <c r="S1215" i="1" s="1"/>
  <c r="F1216" i="1"/>
  <c r="S1216" i="1" s="1"/>
  <c r="F1217" i="1"/>
  <c r="S1217" i="1" s="1"/>
  <c r="F1218" i="1"/>
  <c r="S1218" i="1" s="1"/>
  <c r="F1219" i="1"/>
  <c r="S1219" i="1" s="1"/>
  <c r="F1220" i="1"/>
  <c r="S1220" i="1" s="1"/>
  <c r="F1221" i="1"/>
  <c r="S1221" i="1" s="1"/>
  <c r="F1222" i="1"/>
  <c r="S1222" i="1" s="1"/>
  <c r="F1223" i="1"/>
  <c r="S1223" i="1" s="1"/>
  <c r="F1224" i="1"/>
  <c r="S1224" i="1" s="1"/>
  <c r="F1225" i="1"/>
  <c r="S1225" i="1" s="1"/>
  <c r="F1226" i="1"/>
  <c r="S1226" i="1" s="1"/>
  <c r="F1227" i="1"/>
  <c r="S1227" i="1" s="1"/>
  <c r="F1228" i="1"/>
  <c r="S1228" i="1" s="1"/>
  <c r="F1229" i="1"/>
  <c r="S1229" i="1" s="1"/>
  <c r="F1230" i="1"/>
  <c r="S1230" i="1" s="1"/>
  <c r="F1231" i="1"/>
  <c r="S1231" i="1" s="1"/>
  <c r="F1232" i="1"/>
  <c r="S1232" i="1" s="1"/>
  <c r="F1233" i="1"/>
  <c r="S1233" i="1" s="1"/>
  <c r="F1234" i="1"/>
  <c r="S1234" i="1" s="1"/>
  <c r="F1235" i="1"/>
  <c r="S1235" i="1" s="1"/>
  <c r="F1236" i="1"/>
  <c r="S1236" i="1" s="1"/>
  <c r="F1237" i="1"/>
  <c r="S1237" i="1" s="1"/>
  <c r="F1238" i="1"/>
  <c r="S1238" i="1" s="1"/>
  <c r="F1239" i="1"/>
  <c r="S1239" i="1" s="1"/>
  <c r="F1240" i="1"/>
  <c r="S1240" i="1" s="1"/>
  <c r="F1241" i="1"/>
  <c r="S1241" i="1" s="1"/>
  <c r="F1242" i="1"/>
  <c r="S1242" i="1" s="1"/>
  <c r="F1243" i="1"/>
  <c r="S1243" i="1" s="1"/>
  <c r="F1244" i="1"/>
  <c r="S1244" i="1" s="1"/>
  <c r="F1245" i="1"/>
  <c r="S1245" i="1" s="1"/>
  <c r="F1246" i="1"/>
  <c r="S1246" i="1" s="1"/>
  <c r="F1247" i="1"/>
  <c r="S1247" i="1" s="1"/>
  <c r="F1248" i="1"/>
  <c r="S1248" i="1" s="1"/>
  <c r="F1249" i="1"/>
  <c r="S1249" i="1" s="1"/>
  <c r="F1250" i="1"/>
  <c r="S1250" i="1" s="1"/>
  <c r="F1251" i="1"/>
  <c r="S1251" i="1" s="1"/>
  <c r="F1252" i="1"/>
  <c r="S1252" i="1" s="1"/>
  <c r="F1253" i="1"/>
  <c r="S1253" i="1" s="1"/>
  <c r="F1254" i="1"/>
  <c r="S1254" i="1" s="1"/>
  <c r="F1255" i="1"/>
  <c r="S1255" i="1" s="1"/>
  <c r="F1256" i="1"/>
  <c r="S1256" i="1" s="1"/>
  <c r="F1257" i="1"/>
  <c r="S1257" i="1" s="1"/>
  <c r="F1258" i="1"/>
  <c r="S1258" i="1" s="1"/>
  <c r="F1259" i="1"/>
  <c r="S1259" i="1" s="1"/>
  <c r="F1260" i="1"/>
  <c r="S1260" i="1" s="1"/>
  <c r="F1261" i="1"/>
  <c r="S1261" i="1" s="1"/>
  <c r="F1262" i="1"/>
  <c r="S1262" i="1" s="1"/>
  <c r="F1263" i="1"/>
  <c r="S1263" i="1" s="1"/>
  <c r="F1264" i="1"/>
  <c r="S1264" i="1" s="1"/>
  <c r="F1265" i="1"/>
  <c r="S1265" i="1" s="1"/>
  <c r="F1266" i="1"/>
  <c r="S1266" i="1" s="1"/>
  <c r="F1267" i="1"/>
  <c r="S1267" i="1" s="1"/>
  <c r="F1268" i="1"/>
  <c r="S1268" i="1" s="1"/>
  <c r="F1269" i="1"/>
  <c r="S1269" i="1" s="1"/>
  <c r="F1270" i="1"/>
  <c r="S1270" i="1" s="1"/>
  <c r="F1271" i="1"/>
  <c r="S1271" i="1" s="1"/>
  <c r="F1272" i="1"/>
  <c r="S1272" i="1" s="1"/>
  <c r="F1273" i="1"/>
  <c r="S1273" i="1" s="1"/>
  <c r="F1274" i="1"/>
  <c r="S1274" i="1" s="1"/>
  <c r="F1275" i="1"/>
  <c r="S1275" i="1" s="1"/>
  <c r="F1276" i="1"/>
  <c r="S1276" i="1" s="1"/>
  <c r="F1277" i="1"/>
  <c r="S1277" i="1" s="1"/>
  <c r="F1278" i="1"/>
  <c r="S1278" i="1" s="1"/>
  <c r="F1279" i="1"/>
  <c r="S1279" i="1" s="1"/>
  <c r="F1280" i="1"/>
  <c r="S1280" i="1" s="1"/>
  <c r="F1281" i="1"/>
  <c r="S1281" i="1" s="1"/>
  <c r="F1282" i="1"/>
  <c r="S1282" i="1" s="1"/>
  <c r="F1283" i="1"/>
  <c r="S1283" i="1" s="1"/>
  <c r="F1284" i="1"/>
  <c r="S1284" i="1" s="1"/>
  <c r="F1285" i="1"/>
  <c r="S1285" i="1" s="1"/>
  <c r="F1286" i="1"/>
  <c r="S1286" i="1" s="1"/>
  <c r="F1287" i="1"/>
  <c r="S1287" i="1" s="1"/>
  <c r="F1288" i="1"/>
  <c r="S1288" i="1" s="1"/>
  <c r="F1289" i="1"/>
  <c r="S1289" i="1" s="1"/>
  <c r="F1290" i="1"/>
  <c r="S1290" i="1" s="1"/>
  <c r="F1291" i="1"/>
  <c r="S1291" i="1" s="1"/>
  <c r="F1292" i="1"/>
  <c r="S1292" i="1" s="1"/>
  <c r="F1293" i="1"/>
  <c r="S1293" i="1" s="1"/>
  <c r="F1294" i="1"/>
  <c r="S1294" i="1" s="1"/>
  <c r="F1295" i="1"/>
  <c r="S1295" i="1" s="1"/>
  <c r="F1296" i="1"/>
  <c r="S1296" i="1" s="1"/>
  <c r="F1297" i="1"/>
  <c r="S1297" i="1" s="1"/>
  <c r="F1298" i="1"/>
  <c r="S1298" i="1" s="1"/>
  <c r="F1299" i="1"/>
  <c r="S1299" i="1" s="1"/>
  <c r="F1300" i="1"/>
  <c r="S1300" i="1" s="1"/>
  <c r="F1301" i="1"/>
  <c r="S1301" i="1" s="1"/>
  <c r="F1302" i="1"/>
  <c r="S1302" i="1" s="1"/>
  <c r="F1303" i="1"/>
  <c r="S1303" i="1" s="1"/>
  <c r="F1304" i="1"/>
  <c r="S1304" i="1" s="1"/>
  <c r="F1305" i="1"/>
  <c r="S1305" i="1" s="1"/>
  <c r="F1306" i="1"/>
  <c r="S1306" i="1" s="1"/>
  <c r="F1307" i="1"/>
  <c r="S1307" i="1" s="1"/>
  <c r="F1308" i="1"/>
  <c r="S1308" i="1" s="1"/>
  <c r="F1309" i="1"/>
  <c r="S1309" i="1" s="1"/>
  <c r="F1310" i="1"/>
  <c r="S1310" i="1" s="1"/>
  <c r="F1311" i="1"/>
  <c r="S1311" i="1" s="1"/>
  <c r="F1312" i="1"/>
  <c r="S1312" i="1" s="1"/>
  <c r="F1313" i="1"/>
  <c r="S1313" i="1" s="1"/>
  <c r="F1314" i="1"/>
  <c r="S1314" i="1" s="1"/>
  <c r="F1315" i="1"/>
  <c r="S1315" i="1" s="1"/>
  <c r="F1316" i="1"/>
  <c r="S1316" i="1" s="1"/>
  <c r="F1317" i="1"/>
  <c r="S1317" i="1" s="1"/>
  <c r="F1318" i="1"/>
  <c r="S1318" i="1" s="1"/>
  <c r="F1319" i="1"/>
  <c r="S1319" i="1" s="1"/>
  <c r="F1320" i="1"/>
  <c r="S1320" i="1" s="1"/>
  <c r="F1321" i="1"/>
  <c r="S1321" i="1" s="1"/>
  <c r="F1322" i="1"/>
  <c r="S1322" i="1" s="1"/>
  <c r="F1323" i="1"/>
  <c r="S1323" i="1" s="1"/>
  <c r="F1324" i="1"/>
  <c r="S1324" i="1" s="1"/>
  <c r="F1325" i="1"/>
  <c r="S1325" i="1" s="1"/>
  <c r="F1326" i="1"/>
  <c r="S1326" i="1" s="1"/>
  <c r="F1327" i="1"/>
  <c r="S1327" i="1" s="1"/>
  <c r="F1328" i="1"/>
  <c r="S1328" i="1" s="1"/>
  <c r="F1329" i="1"/>
  <c r="S1329" i="1" s="1"/>
  <c r="F1330" i="1"/>
  <c r="S1330" i="1" s="1"/>
  <c r="F1331" i="1"/>
  <c r="S1331" i="1" s="1"/>
  <c r="F1332" i="1"/>
  <c r="S1332" i="1" s="1"/>
  <c r="F1333" i="1"/>
  <c r="S1333" i="1" s="1"/>
  <c r="F1334" i="1"/>
  <c r="S1334" i="1" s="1"/>
  <c r="F1335" i="1"/>
  <c r="S1335" i="1" s="1"/>
  <c r="F1336" i="1"/>
  <c r="S1336" i="1" s="1"/>
  <c r="F1337" i="1"/>
  <c r="S1337" i="1" s="1"/>
  <c r="F1338" i="1"/>
  <c r="S1338" i="1" s="1"/>
  <c r="F1339" i="1"/>
  <c r="S1339" i="1" s="1"/>
  <c r="F1340" i="1"/>
  <c r="S1340" i="1" s="1"/>
  <c r="F1341" i="1"/>
  <c r="S1341" i="1" s="1"/>
  <c r="F1342" i="1"/>
  <c r="S1342" i="1" s="1"/>
  <c r="F1343" i="1"/>
  <c r="S1343" i="1" s="1"/>
  <c r="F1344" i="1"/>
  <c r="S1344" i="1" s="1"/>
  <c r="F1345" i="1"/>
  <c r="S1345" i="1" s="1"/>
  <c r="F1346" i="1"/>
  <c r="S1346" i="1" s="1"/>
  <c r="F1347" i="1"/>
  <c r="S1347" i="1" s="1"/>
  <c r="F1348" i="1"/>
  <c r="S1348" i="1" s="1"/>
  <c r="F1349" i="1"/>
  <c r="S1349" i="1" s="1"/>
  <c r="F1350" i="1"/>
  <c r="S1350" i="1" s="1"/>
  <c r="F1351" i="1"/>
  <c r="S1351" i="1" s="1"/>
  <c r="F1352" i="1"/>
  <c r="S1352" i="1" s="1"/>
  <c r="F1353" i="1"/>
  <c r="S1353" i="1" s="1"/>
  <c r="F1354" i="1"/>
  <c r="S1354" i="1" s="1"/>
  <c r="F1355" i="1"/>
  <c r="S1355" i="1" s="1"/>
  <c r="F1356" i="1"/>
  <c r="S1356" i="1" s="1"/>
  <c r="F1357" i="1"/>
  <c r="S1357" i="1" s="1"/>
  <c r="F1358" i="1"/>
  <c r="S1358" i="1" s="1"/>
  <c r="F1359" i="1"/>
  <c r="S1359" i="1" s="1"/>
  <c r="F1360" i="1"/>
  <c r="S1360" i="1" s="1"/>
  <c r="F1361" i="1"/>
  <c r="S1361" i="1" s="1"/>
  <c r="F1362" i="1"/>
  <c r="S1362" i="1" s="1"/>
  <c r="F1363" i="1"/>
  <c r="S1363" i="1" s="1"/>
  <c r="F1364" i="1"/>
  <c r="S1364" i="1" s="1"/>
  <c r="F1365" i="1"/>
  <c r="S1365" i="1" s="1"/>
  <c r="F1366" i="1"/>
  <c r="S1366" i="1" s="1"/>
  <c r="F1367" i="1"/>
  <c r="S1367" i="1" s="1"/>
  <c r="F1368" i="1"/>
  <c r="S1368" i="1" s="1"/>
  <c r="F1369" i="1"/>
  <c r="S1369" i="1" s="1"/>
  <c r="F1370" i="1"/>
  <c r="S1370" i="1" s="1"/>
  <c r="F1371" i="1"/>
  <c r="S1371" i="1" s="1"/>
  <c r="F1372" i="1"/>
  <c r="S1372" i="1" s="1"/>
  <c r="F1373" i="1"/>
  <c r="S1373" i="1" s="1"/>
  <c r="F1374" i="1"/>
  <c r="S1374" i="1" s="1"/>
  <c r="F1375" i="1"/>
  <c r="S1375" i="1" s="1"/>
  <c r="F1376" i="1"/>
  <c r="S1376" i="1" s="1"/>
  <c r="F1377" i="1"/>
  <c r="S1377" i="1" s="1"/>
  <c r="F1378" i="1"/>
  <c r="S1378" i="1" s="1"/>
  <c r="F1379" i="1"/>
  <c r="S1379" i="1" s="1"/>
  <c r="F1380" i="1"/>
  <c r="S1380" i="1" s="1"/>
  <c r="F1381" i="1"/>
  <c r="S1381" i="1" s="1"/>
  <c r="F1382" i="1"/>
  <c r="S1382" i="1" s="1"/>
  <c r="F1383" i="1"/>
  <c r="S1383" i="1" s="1"/>
  <c r="F1384" i="1"/>
  <c r="S1384" i="1" s="1"/>
  <c r="F1385" i="1"/>
  <c r="S1385" i="1" s="1"/>
  <c r="F1386" i="1"/>
  <c r="S1386" i="1" s="1"/>
  <c r="F1387" i="1"/>
  <c r="S1387" i="1" s="1"/>
  <c r="F1388" i="1"/>
  <c r="S1388" i="1" s="1"/>
  <c r="F1389" i="1"/>
  <c r="S1389" i="1" s="1"/>
  <c r="F1390" i="1"/>
  <c r="S1390" i="1" s="1"/>
  <c r="F1391" i="1"/>
  <c r="S1391" i="1" s="1"/>
  <c r="F1392" i="1"/>
  <c r="S1392" i="1" s="1"/>
  <c r="F1393" i="1"/>
  <c r="S1393" i="1" s="1"/>
  <c r="F1394" i="1"/>
  <c r="S1394" i="1" s="1"/>
  <c r="F1395" i="1"/>
  <c r="S1395" i="1" s="1"/>
  <c r="F1396" i="1"/>
  <c r="S1396" i="1" s="1"/>
  <c r="F1397" i="1"/>
  <c r="S1397" i="1" s="1"/>
  <c r="F1398" i="1"/>
  <c r="S1398" i="1" s="1"/>
  <c r="F1399" i="1"/>
  <c r="S1399" i="1" s="1"/>
  <c r="F1400" i="1"/>
  <c r="S1400" i="1" s="1"/>
  <c r="F1401" i="1"/>
  <c r="S1401" i="1" s="1"/>
  <c r="F1402" i="1"/>
  <c r="S1402" i="1" s="1"/>
  <c r="F1403" i="1"/>
  <c r="S1403" i="1" s="1"/>
  <c r="F1404" i="1"/>
  <c r="S1404" i="1" s="1"/>
  <c r="F1405" i="1"/>
  <c r="S1405" i="1" s="1"/>
  <c r="F1406" i="1"/>
  <c r="S1406" i="1" s="1"/>
  <c r="F1407" i="1"/>
  <c r="S1407" i="1" s="1"/>
  <c r="F1408" i="1"/>
  <c r="S1408" i="1" s="1"/>
  <c r="F1409" i="1"/>
  <c r="S1409" i="1" s="1"/>
  <c r="F1410" i="1"/>
  <c r="S1410" i="1" s="1"/>
  <c r="F1411" i="1"/>
  <c r="S1411" i="1" s="1"/>
  <c r="F1412" i="1"/>
  <c r="S1412" i="1" s="1"/>
  <c r="F1413" i="1"/>
  <c r="S1413" i="1" s="1"/>
  <c r="F1414" i="1"/>
  <c r="S1414" i="1" s="1"/>
  <c r="F1415" i="1"/>
  <c r="S1415" i="1" s="1"/>
  <c r="F1416" i="1"/>
  <c r="S1416" i="1" s="1"/>
  <c r="F1417" i="1"/>
  <c r="S1417" i="1" s="1"/>
  <c r="F1418" i="1"/>
  <c r="S1418" i="1" s="1"/>
  <c r="F1419" i="1"/>
  <c r="S1419" i="1" s="1"/>
  <c r="F1420" i="1"/>
  <c r="S1420" i="1" s="1"/>
  <c r="F1421" i="1"/>
  <c r="S1421" i="1" s="1"/>
  <c r="F1422" i="1"/>
  <c r="S1422" i="1" s="1"/>
  <c r="F1423" i="1"/>
  <c r="S1423" i="1" s="1"/>
  <c r="F1424" i="1"/>
  <c r="S1424" i="1" s="1"/>
  <c r="F1425" i="1"/>
  <c r="S1425" i="1" s="1"/>
  <c r="F1426" i="1"/>
  <c r="S1426" i="1" s="1"/>
  <c r="F1427" i="1"/>
  <c r="S1427" i="1" s="1"/>
  <c r="F1428" i="1"/>
  <c r="S1428" i="1" s="1"/>
  <c r="F1429" i="1"/>
  <c r="S1429" i="1" s="1"/>
  <c r="F1430" i="1"/>
  <c r="S1430" i="1" s="1"/>
  <c r="F1431" i="1"/>
  <c r="S1431" i="1" s="1"/>
  <c r="F1432" i="1"/>
  <c r="S1432" i="1" s="1"/>
  <c r="F1433" i="1"/>
  <c r="S1433" i="1" s="1"/>
  <c r="F1434" i="1"/>
  <c r="S1434" i="1" s="1"/>
  <c r="F1435" i="1"/>
  <c r="S1435" i="1" s="1"/>
  <c r="F1436" i="1"/>
  <c r="S1436" i="1" s="1"/>
  <c r="F1437" i="1"/>
  <c r="S1437" i="1" s="1"/>
  <c r="F1438" i="1"/>
  <c r="S1438" i="1" s="1"/>
  <c r="F1439" i="1"/>
  <c r="S1439" i="1" s="1"/>
  <c r="F1440" i="1"/>
  <c r="S1440" i="1" s="1"/>
  <c r="F1441" i="1"/>
  <c r="S1441" i="1" s="1"/>
  <c r="F1442" i="1"/>
  <c r="S1442" i="1" s="1"/>
  <c r="F1443" i="1"/>
  <c r="S1443" i="1" s="1"/>
  <c r="F1444" i="1"/>
  <c r="S1444" i="1" s="1"/>
  <c r="F1445" i="1"/>
  <c r="S1445" i="1" s="1"/>
  <c r="F1446" i="1"/>
  <c r="S1446" i="1" s="1"/>
  <c r="F1447" i="1"/>
  <c r="S1447" i="1" s="1"/>
  <c r="F1448" i="1"/>
  <c r="S1448" i="1" s="1"/>
  <c r="F1449" i="1"/>
  <c r="S1449" i="1" s="1"/>
  <c r="F1450" i="1"/>
  <c r="S1450" i="1" s="1"/>
  <c r="F1451" i="1"/>
  <c r="S1451" i="1" s="1"/>
  <c r="F1452" i="1"/>
  <c r="S1452" i="1" s="1"/>
  <c r="F1453" i="1"/>
  <c r="S1453" i="1" s="1"/>
  <c r="F1454" i="1"/>
  <c r="S1454" i="1" s="1"/>
  <c r="F1455" i="1"/>
  <c r="S1455" i="1" s="1"/>
  <c r="F1456" i="1"/>
  <c r="S1456" i="1" s="1"/>
  <c r="F1457" i="1"/>
  <c r="S1457" i="1" s="1"/>
  <c r="F1458" i="1"/>
  <c r="S1458" i="1" s="1"/>
  <c r="F1459" i="1"/>
  <c r="S1459" i="1" s="1"/>
  <c r="F1460" i="1"/>
  <c r="S1460" i="1" s="1"/>
  <c r="F1461" i="1"/>
  <c r="S1461" i="1" s="1"/>
  <c r="F1462" i="1"/>
  <c r="S1462" i="1" s="1"/>
  <c r="F1463" i="1"/>
  <c r="S1463" i="1" s="1"/>
  <c r="F1464" i="1"/>
  <c r="S1464" i="1" s="1"/>
  <c r="F1465" i="1"/>
  <c r="S1465" i="1" s="1"/>
  <c r="F1466" i="1"/>
  <c r="S1466" i="1" s="1"/>
  <c r="F1467" i="1"/>
  <c r="S1467" i="1" s="1"/>
  <c r="F1468" i="1"/>
  <c r="S1468" i="1" s="1"/>
  <c r="F1469" i="1"/>
  <c r="S1469" i="1" s="1"/>
  <c r="F1470" i="1"/>
  <c r="S1470" i="1" s="1"/>
  <c r="F1471" i="1"/>
  <c r="S1471" i="1" s="1"/>
  <c r="F1472" i="1"/>
  <c r="S1472" i="1" s="1"/>
  <c r="F1473" i="1"/>
  <c r="S1473" i="1" s="1"/>
  <c r="F1474" i="1"/>
  <c r="S1474" i="1" s="1"/>
  <c r="F1475" i="1"/>
  <c r="S1475" i="1" s="1"/>
  <c r="F1476" i="1"/>
  <c r="S1476" i="1" s="1"/>
  <c r="F1477" i="1"/>
  <c r="S1477" i="1" s="1"/>
  <c r="F1478" i="1"/>
  <c r="S1478" i="1" s="1"/>
  <c r="F1479" i="1"/>
  <c r="S1479" i="1" s="1"/>
  <c r="F1480" i="1"/>
  <c r="S1480" i="1" s="1"/>
  <c r="F1481" i="1"/>
  <c r="S1481" i="1" s="1"/>
  <c r="F1482" i="1"/>
  <c r="S1482" i="1" s="1"/>
  <c r="F1483" i="1"/>
  <c r="S1483" i="1" s="1"/>
  <c r="F1484" i="1"/>
  <c r="S1484" i="1" s="1"/>
  <c r="F1485" i="1"/>
  <c r="S1485" i="1" s="1"/>
  <c r="F1486" i="1"/>
  <c r="S1486" i="1" s="1"/>
  <c r="F1487" i="1"/>
  <c r="S1487" i="1" s="1"/>
  <c r="F1488" i="1"/>
  <c r="S1488" i="1" s="1"/>
  <c r="F1489" i="1"/>
  <c r="S1489" i="1" s="1"/>
  <c r="F1490" i="1"/>
  <c r="S1490" i="1" s="1"/>
  <c r="F1491" i="1"/>
  <c r="S1491" i="1" s="1"/>
  <c r="F1492" i="1"/>
  <c r="S1492" i="1" s="1"/>
  <c r="F1493" i="1"/>
  <c r="S1493" i="1" s="1"/>
  <c r="F1494" i="1"/>
  <c r="S1494" i="1" s="1"/>
  <c r="F1495" i="1"/>
  <c r="S1495" i="1" s="1"/>
  <c r="F1496" i="1"/>
  <c r="S1496" i="1" s="1"/>
  <c r="F1497" i="1"/>
  <c r="S1497" i="1" s="1"/>
  <c r="F1498" i="1"/>
  <c r="S1498" i="1" s="1"/>
  <c r="F1499" i="1"/>
  <c r="S1499" i="1" s="1"/>
  <c r="F1500" i="1"/>
  <c r="S1500" i="1" s="1"/>
  <c r="F1501" i="1"/>
  <c r="S1501" i="1" s="1"/>
  <c r="F1502" i="1"/>
  <c r="S1502" i="1" s="1"/>
  <c r="F1503" i="1"/>
  <c r="S1503" i="1" s="1"/>
  <c r="F1504" i="1"/>
  <c r="S1504" i="1" s="1"/>
  <c r="F1505" i="1"/>
  <c r="S1505" i="1" s="1"/>
  <c r="F1506" i="1"/>
  <c r="S1506" i="1" s="1"/>
  <c r="F1507" i="1"/>
  <c r="S1507" i="1" s="1"/>
  <c r="F1508" i="1"/>
  <c r="S1508" i="1" s="1"/>
  <c r="F1509" i="1"/>
  <c r="S1509" i="1" s="1"/>
  <c r="F1510" i="1"/>
  <c r="S1510" i="1" s="1"/>
  <c r="F1511" i="1"/>
  <c r="S1511" i="1" s="1"/>
  <c r="F1512" i="1"/>
  <c r="S1512" i="1" s="1"/>
  <c r="F1513" i="1"/>
  <c r="S1513" i="1" s="1"/>
  <c r="F1514" i="1"/>
  <c r="S1514" i="1" s="1"/>
  <c r="F1515" i="1"/>
  <c r="S1515" i="1" s="1"/>
  <c r="F1516" i="1"/>
  <c r="S1516" i="1" s="1"/>
  <c r="F1517" i="1"/>
  <c r="S1517" i="1" s="1"/>
  <c r="F1518" i="1"/>
  <c r="S1518" i="1" s="1"/>
  <c r="F1519" i="1"/>
  <c r="S1519" i="1" s="1"/>
  <c r="F1520" i="1"/>
  <c r="S1520" i="1" s="1"/>
  <c r="F1521" i="1"/>
  <c r="S1521" i="1" s="1"/>
  <c r="F1522" i="1"/>
  <c r="S1522" i="1" s="1"/>
  <c r="F1523" i="1"/>
  <c r="S1523" i="1" s="1"/>
  <c r="F1524" i="1"/>
  <c r="S1524" i="1" s="1"/>
  <c r="F1525" i="1"/>
  <c r="S1525" i="1" s="1"/>
  <c r="F1526" i="1"/>
  <c r="S1526" i="1" s="1"/>
  <c r="F1527" i="1"/>
  <c r="S1527" i="1" s="1"/>
  <c r="F1528" i="1"/>
  <c r="S1528" i="1" s="1"/>
  <c r="F1529" i="1"/>
  <c r="S1529" i="1" s="1"/>
  <c r="F1530" i="1"/>
  <c r="S1530" i="1" s="1"/>
  <c r="F1531" i="1"/>
  <c r="S1531" i="1" s="1"/>
  <c r="F1532" i="1"/>
  <c r="S1532" i="1" s="1"/>
  <c r="F1533" i="1"/>
  <c r="S1533" i="1" s="1"/>
  <c r="F1534" i="1"/>
  <c r="S1534" i="1" s="1"/>
  <c r="F1535" i="1"/>
  <c r="S1535" i="1" s="1"/>
  <c r="F1536" i="1"/>
  <c r="S1536" i="1" s="1"/>
  <c r="F1537" i="1"/>
  <c r="S1537" i="1" s="1"/>
  <c r="F1538" i="1"/>
  <c r="S1538" i="1" s="1"/>
  <c r="F1539" i="1"/>
  <c r="S1539" i="1" s="1"/>
  <c r="F1540" i="1"/>
  <c r="S1540" i="1" s="1"/>
  <c r="F1541" i="1"/>
  <c r="S1541" i="1" s="1"/>
  <c r="F1542" i="1"/>
  <c r="S1542" i="1" s="1"/>
  <c r="F1543" i="1"/>
  <c r="S1543" i="1" s="1"/>
  <c r="F1544" i="1"/>
  <c r="S1544" i="1" s="1"/>
  <c r="F1545" i="1"/>
  <c r="S1545" i="1" s="1"/>
  <c r="F1546" i="1"/>
  <c r="S1546" i="1" s="1"/>
  <c r="F1547" i="1"/>
  <c r="S1547" i="1" s="1"/>
  <c r="F1548" i="1"/>
  <c r="S1548" i="1" s="1"/>
  <c r="F1549" i="1"/>
  <c r="S1549" i="1" s="1"/>
  <c r="F1550" i="1"/>
  <c r="S1550" i="1" s="1"/>
  <c r="F1551" i="1"/>
  <c r="S1551" i="1" s="1"/>
  <c r="F1552" i="1"/>
  <c r="S1552" i="1" s="1"/>
  <c r="F1553" i="1"/>
  <c r="S1553" i="1" s="1"/>
  <c r="F1554" i="1"/>
  <c r="S1554" i="1" s="1"/>
  <c r="F1555" i="1"/>
  <c r="S1555" i="1" s="1"/>
  <c r="F1556" i="1"/>
  <c r="S1556" i="1" s="1"/>
  <c r="F1557" i="1"/>
  <c r="S1557" i="1" s="1"/>
  <c r="F1558" i="1"/>
  <c r="S1558" i="1" s="1"/>
  <c r="F1559" i="1"/>
  <c r="S1559" i="1" s="1"/>
  <c r="F1560" i="1"/>
  <c r="S1560" i="1" s="1"/>
  <c r="F1561" i="1"/>
  <c r="S1561" i="1" s="1"/>
  <c r="F1562" i="1"/>
  <c r="S1562" i="1" s="1"/>
  <c r="F1563" i="1"/>
  <c r="S1563" i="1" s="1"/>
  <c r="F1564" i="1"/>
  <c r="S1564" i="1" s="1"/>
  <c r="F1565" i="1"/>
  <c r="S1565" i="1" s="1"/>
  <c r="F1566" i="1"/>
  <c r="S1566" i="1" s="1"/>
  <c r="F1567" i="1"/>
  <c r="S1567" i="1" s="1"/>
  <c r="F1568" i="1"/>
  <c r="S1568" i="1" s="1"/>
  <c r="F1569" i="1"/>
  <c r="S1569" i="1" s="1"/>
  <c r="F1570" i="1"/>
  <c r="S1570" i="1" s="1"/>
  <c r="F1571" i="1"/>
  <c r="S1571" i="1" s="1"/>
  <c r="F1572" i="1"/>
  <c r="S1572" i="1" s="1"/>
  <c r="F1573" i="1"/>
  <c r="S1573" i="1" s="1"/>
  <c r="F1574" i="1"/>
  <c r="S1574" i="1" s="1"/>
  <c r="F1575" i="1"/>
  <c r="S1575" i="1" s="1"/>
  <c r="F1576" i="1"/>
  <c r="S1576" i="1" s="1"/>
  <c r="F1577" i="1"/>
  <c r="S1577" i="1" s="1"/>
  <c r="F1578" i="1"/>
  <c r="S1578" i="1" s="1"/>
  <c r="F1579" i="1"/>
  <c r="S1579" i="1" s="1"/>
  <c r="F1580" i="1"/>
  <c r="S1580" i="1" s="1"/>
  <c r="F1581" i="1"/>
  <c r="S1581" i="1" s="1"/>
  <c r="F1582" i="1"/>
  <c r="S1582" i="1" s="1"/>
  <c r="F1583" i="1"/>
  <c r="S1583" i="1" s="1"/>
  <c r="F1584" i="1"/>
  <c r="S1584" i="1" s="1"/>
  <c r="F1585" i="1"/>
  <c r="S1585" i="1" s="1"/>
  <c r="F1586" i="1"/>
  <c r="S1586" i="1" s="1"/>
  <c r="F1587" i="1"/>
  <c r="S1587" i="1" s="1"/>
  <c r="F1588" i="1"/>
  <c r="S1588" i="1" s="1"/>
  <c r="F1589" i="1"/>
  <c r="S1589" i="1" s="1"/>
  <c r="F1590" i="1"/>
  <c r="S1590" i="1" s="1"/>
  <c r="F1591" i="1"/>
  <c r="S1591" i="1" s="1"/>
  <c r="F1592" i="1"/>
  <c r="S1592" i="1" s="1"/>
  <c r="F1593" i="1"/>
  <c r="S1593" i="1" s="1"/>
  <c r="F1594" i="1"/>
  <c r="S1594" i="1" s="1"/>
  <c r="F1595" i="1"/>
  <c r="S1595" i="1" s="1"/>
  <c r="F1596" i="1"/>
  <c r="S1596" i="1" s="1"/>
  <c r="F1597" i="1"/>
  <c r="S1597" i="1" s="1"/>
  <c r="F1598" i="1"/>
  <c r="S1598" i="1" s="1"/>
  <c r="F1599" i="1"/>
  <c r="S1599" i="1" s="1"/>
  <c r="F1600" i="1"/>
  <c r="S1600" i="1" s="1"/>
  <c r="F1601" i="1"/>
  <c r="S1601" i="1" s="1"/>
  <c r="F1602" i="1"/>
  <c r="S1602" i="1" s="1"/>
  <c r="F1603" i="1"/>
  <c r="S1603" i="1" s="1"/>
  <c r="F1604" i="1"/>
  <c r="S1604" i="1" s="1"/>
  <c r="F1605" i="1"/>
  <c r="S1605" i="1" s="1"/>
  <c r="F1606" i="1"/>
  <c r="S1606" i="1" s="1"/>
  <c r="F1607" i="1"/>
  <c r="S1607" i="1" s="1"/>
  <c r="F1608" i="1"/>
  <c r="S1608" i="1" s="1"/>
  <c r="F1609" i="1"/>
  <c r="S1609" i="1" s="1"/>
  <c r="F1610" i="1"/>
  <c r="S1610" i="1" s="1"/>
  <c r="F1611" i="1"/>
  <c r="S1611" i="1" s="1"/>
  <c r="F1612" i="1"/>
  <c r="S1612" i="1" s="1"/>
  <c r="F1613" i="1"/>
  <c r="S1613" i="1" s="1"/>
  <c r="F1614" i="1"/>
  <c r="S1614" i="1" s="1"/>
  <c r="F1615" i="1"/>
  <c r="S1615" i="1" s="1"/>
  <c r="F1616" i="1"/>
  <c r="S1616" i="1" s="1"/>
  <c r="F1617" i="1"/>
  <c r="S1617" i="1" s="1"/>
  <c r="F1618" i="1"/>
  <c r="S1618" i="1" s="1"/>
  <c r="F1619" i="1"/>
  <c r="S1619" i="1" s="1"/>
  <c r="F1620" i="1"/>
  <c r="S1620" i="1" s="1"/>
  <c r="F1621" i="1"/>
  <c r="S1621" i="1" s="1"/>
  <c r="F1622" i="1"/>
  <c r="S1622" i="1" s="1"/>
  <c r="F1623" i="1"/>
  <c r="S1623" i="1" s="1"/>
  <c r="F1624" i="1"/>
  <c r="S1624" i="1" s="1"/>
  <c r="F1625" i="1"/>
  <c r="S1625" i="1" s="1"/>
  <c r="F1626" i="1"/>
  <c r="S1626" i="1" s="1"/>
  <c r="F1627" i="1"/>
  <c r="S1627" i="1" s="1"/>
  <c r="F1628" i="1"/>
  <c r="S1628" i="1" s="1"/>
  <c r="F1629" i="1"/>
  <c r="S1629" i="1" s="1"/>
  <c r="F1630" i="1"/>
  <c r="S1630" i="1" s="1"/>
  <c r="F1631" i="1"/>
  <c r="S1631" i="1" s="1"/>
  <c r="F1632" i="1"/>
  <c r="S1632" i="1" s="1"/>
  <c r="F1633" i="1"/>
  <c r="S1633" i="1" s="1"/>
  <c r="F1634" i="1"/>
  <c r="S1634" i="1" s="1"/>
  <c r="F1635" i="1"/>
  <c r="S1635" i="1" s="1"/>
  <c r="F1636" i="1"/>
  <c r="S1636" i="1" s="1"/>
  <c r="F1637" i="1"/>
  <c r="S1637" i="1" s="1"/>
  <c r="F1638" i="1"/>
  <c r="S1638" i="1" s="1"/>
  <c r="F1639" i="1"/>
  <c r="S1639" i="1" s="1"/>
  <c r="F1640" i="1"/>
  <c r="S1640" i="1" s="1"/>
  <c r="F1641" i="1"/>
  <c r="S1641" i="1" s="1"/>
  <c r="F1642" i="1"/>
  <c r="S1642" i="1" s="1"/>
  <c r="F1643" i="1"/>
  <c r="S1643" i="1" s="1"/>
  <c r="F1644" i="1"/>
  <c r="S1644" i="1" s="1"/>
  <c r="F1645" i="1"/>
  <c r="S1645" i="1" s="1"/>
  <c r="F1646" i="1"/>
  <c r="S1646" i="1" s="1"/>
  <c r="F1647" i="1"/>
  <c r="S1647" i="1" s="1"/>
  <c r="F1648" i="1"/>
  <c r="S1648" i="1" s="1"/>
  <c r="F1649" i="1"/>
  <c r="S1649" i="1" s="1"/>
  <c r="F1650" i="1"/>
  <c r="S1650" i="1" s="1"/>
  <c r="F1651" i="1"/>
  <c r="S1651" i="1" s="1"/>
  <c r="F1652" i="1"/>
  <c r="S1652" i="1" s="1"/>
  <c r="F1653" i="1"/>
  <c r="S1653" i="1" s="1"/>
  <c r="F1654" i="1"/>
  <c r="S1654" i="1" s="1"/>
  <c r="F1655" i="1"/>
  <c r="S1655" i="1" s="1"/>
  <c r="F1656" i="1"/>
  <c r="S1656" i="1" s="1"/>
  <c r="F1657" i="1"/>
  <c r="S1657" i="1" s="1"/>
  <c r="F1658" i="1"/>
  <c r="S1658" i="1" s="1"/>
  <c r="F1659" i="1"/>
  <c r="S1659" i="1" s="1"/>
  <c r="F1660" i="1"/>
  <c r="S1660" i="1" s="1"/>
  <c r="F1661" i="1"/>
  <c r="S1661" i="1" s="1"/>
  <c r="F1662" i="1"/>
  <c r="S1662" i="1" s="1"/>
  <c r="F1663" i="1"/>
  <c r="S1663" i="1" s="1"/>
  <c r="F1664" i="1"/>
  <c r="S1664" i="1" s="1"/>
  <c r="F1665" i="1"/>
  <c r="S1665" i="1" s="1"/>
  <c r="F1666" i="1"/>
  <c r="S1666" i="1" s="1"/>
  <c r="F1667" i="1"/>
  <c r="S1667" i="1" s="1"/>
  <c r="F1668" i="1"/>
  <c r="S1668" i="1" s="1"/>
  <c r="F1669" i="1"/>
  <c r="S1669" i="1" s="1"/>
  <c r="F1670" i="1"/>
  <c r="S1670" i="1" s="1"/>
  <c r="F1671" i="1"/>
  <c r="S1671" i="1" s="1"/>
  <c r="F1672" i="1"/>
  <c r="S1672" i="1" s="1"/>
  <c r="F1673" i="1"/>
  <c r="S1673" i="1" s="1"/>
  <c r="F1674" i="1"/>
  <c r="S1674" i="1" s="1"/>
  <c r="F1675" i="1"/>
  <c r="S1675" i="1" s="1"/>
  <c r="F1676" i="1"/>
  <c r="S1676" i="1" s="1"/>
  <c r="F1677" i="1"/>
  <c r="S1677" i="1" s="1"/>
  <c r="F1678" i="1"/>
  <c r="S1678" i="1" s="1"/>
  <c r="F1679" i="1"/>
  <c r="S1679" i="1" s="1"/>
  <c r="F1680" i="1"/>
  <c r="S1680" i="1" s="1"/>
  <c r="F1681" i="1"/>
  <c r="S1681" i="1" s="1"/>
  <c r="F1682" i="1"/>
  <c r="S1682" i="1" s="1"/>
  <c r="F1683" i="1"/>
  <c r="S1683" i="1" s="1"/>
  <c r="F1684" i="1"/>
  <c r="S1684" i="1" s="1"/>
  <c r="F1685" i="1"/>
  <c r="S1685" i="1" s="1"/>
  <c r="F1686" i="1"/>
  <c r="S1686" i="1" s="1"/>
  <c r="F1687" i="1"/>
  <c r="S1687" i="1" s="1"/>
  <c r="F1688" i="1"/>
  <c r="S1688" i="1" s="1"/>
  <c r="F1689" i="1"/>
  <c r="S1689" i="1" s="1"/>
  <c r="F1690" i="1"/>
  <c r="S1690" i="1" s="1"/>
  <c r="F1691" i="1"/>
  <c r="S1691" i="1" s="1"/>
  <c r="F1692" i="1"/>
  <c r="S1692" i="1" s="1"/>
  <c r="F1693" i="1"/>
  <c r="S1693" i="1" s="1"/>
  <c r="F1694" i="1"/>
  <c r="S1694" i="1" s="1"/>
  <c r="F1695" i="1"/>
  <c r="S1695" i="1" s="1"/>
  <c r="F1696" i="1"/>
  <c r="S1696" i="1" s="1"/>
  <c r="F1697" i="1"/>
  <c r="S1697" i="1" s="1"/>
  <c r="F1698" i="1"/>
  <c r="S1698" i="1" s="1"/>
  <c r="F1699" i="1"/>
  <c r="S1699" i="1" s="1"/>
  <c r="F1700" i="1"/>
  <c r="S1700" i="1" s="1"/>
  <c r="F1701" i="1"/>
  <c r="S1701" i="1" s="1"/>
  <c r="F1702" i="1"/>
  <c r="S1702" i="1" s="1"/>
  <c r="F1703" i="1"/>
  <c r="S1703" i="1" s="1"/>
  <c r="F1704" i="1"/>
  <c r="S1704" i="1" s="1"/>
  <c r="F1705" i="1"/>
  <c r="S1705" i="1" s="1"/>
  <c r="F1706" i="1"/>
  <c r="S1706" i="1" s="1"/>
  <c r="F1707" i="1"/>
  <c r="S1707" i="1" s="1"/>
  <c r="F1708" i="1"/>
  <c r="S1708" i="1" s="1"/>
  <c r="F1709" i="1"/>
  <c r="S1709" i="1" s="1"/>
  <c r="F1710" i="1"/>
  <c r="S1710" i="1" s="1"/>
  <c r="F1711" i="1"/>
  <c r="S1711" i="1" s="1"/>
  <c r="F1712" i="1"/>
  <c r="S1712" i="1" s="1"/>
  <c r="F1713" i="1"/>
  <c r="S1713" i="1" s="1"/>
  <c r="F1714" i="1"/>
  <c r="S1714" i="1" s="1"/>
  <c r="F1715" i="1"/>
  <c r="S1715" i="1" s="1"/>
  <c r="F1716" i="1"/>
  <c r="S1716" i="1" s="1"/>
  <c r="F1717" i="1"/>
  <c r="S1717" i="1" s="1"/>
  <c r="F1718" i="1"/>
  <c r="S1718" i="1" s="1"/>
  <c r="F1719" i="1"/>
  <c r="S1719" i="1" s="1"/>
  <c r="F1720" i="1"/>
  <c r="S1720" i="1" s="1"/>
  <c r="F1721" i="1"/>
  <c r="S1721" i="1" s="1"/>
  <c r="F1722" i="1"/>
  <c r="S1722" i="1" s="1"/>
  <c r="F1723" i="1"/>
  <c r="S1723" i="1" s="1"/>
  <c r="F1724" i="1"/>
  <c r="S1724" i="1" s="1"/>
  <c r="F1725" i="1"/>
  <c r="S1725" i="1" s="1"/>
  <c r="F1726" i="1"/>
  <c r="S1726" i="1" s="1"/>
  <c r="F1727" i="1"/>
  <c r="S1727" i="1" s="1"/>
  <c r="F1728" i="1"/>
  <c r="S1728" i="1" s="1"/>
  <c r="F1729" i="1"/>
  <c r="S1729" i="1" s="1"/>
  <c r="F1730" i="1"/>
  <c r="S1730" i="1" s="1"/>
  <c r="F1731" i="1"/>
  <c r="S1731" i="1" s="1"/>
  <c r="F1732" i="1"/>
  <c r="S1732" i="1" s="1"/>
  <c r="F1733" i="1"/>
  <c r="S1733" i="1" s="1"/>
  <c r="F1734" i="1"/>
  <c r="S1734" i="1" s="1"/>
  <c r="F1735" i="1"/>
  <c r="S1735" i="1" s="1"/>
  <c r="F1736" i="1"/>
  <c r="S1736" i="1" s="1"/>
  <c r="F1737" i="1"/>
  <c r="S1737" i="1" s="1"/>
  <c r="F1738" i="1"/>
  <c r="S1738" i="1" s="1"/>
  <c r="F1739" i="1"/>
  <c r="S1739" i="1" s="1"/>
  <c r="F1740" i="1"/>
  <c r="S1740" i="1" s="1"/>
  <c r="F1741" i="1"/>
  <c r="S1741" i="1" s="1"/>
  <c r="F1742" i="1"/>
  <c r="S1742" i="1" s="1"/>
  <c r="F1743" i="1"/>
  <c r="S1743" i="1" s="1"/>
  <c r="F1744" i="1"/>
  <c r="S1744" i="1" s="1"/>
  <c r="F1745" i="1"/>
  <c r="S1745" i="1" s="1"/>
  <c r="F1746" i="1"/>
  <c r="S1746" i="1" s="1"/>
  <c r="F1747" i="1"/>
  <c r="S1747" i="1" s="1"/>
  <c r="F1748" i="1"/>
  <c r="S1748" i="1" s="1"/>
  <c r="F1749" i="1"/>
  <c r="S1749" i="1" s="1"/>
  <c r="F1750" i="1"/>
  <c r="S1750" i="1" s="1"/>
  <c r="F1751" i="1"/>
  <c r="S1751" i="1" s="1"/>
  <c r="F1752" i="1"/>
  <c r="S1752" i="1" s="1"/>
  <c r="F1753" i="1"/>
  <c r="S1753" i="1" s="1"/>
  <c r="F1754" i="1"/>
  <c r="S1754" i="1" s="1"/>
  <c r="F1755" i="1"/>
  <c r="S1755" i="1" s="1"/>
  <c r="F1756" i="1"/>
  <c r="S1756" i="1" s="1"/>
  <c r="F1757" i="1"/>
  <c r="S1757" i="1" s="1"/>
  <c r="F1758" i="1"/>
  <c r="S1758" i="1" s="1"/>
  <c r="F1759" i="1"/>
  <c r="S1759" i="1" s="1"/>
  <c r="F1760" i="1"/>
  <c r="S1760" i="1" s="1"/>
  <c r="F1761" i="1"/>
  <c r="S1761" i="1" s="1"/>
  <c r="F1762" i="1"/>
  <c r="S1762" i="1" s="1"/>
  <c r="F1763" i="1"/>
  <c r="S1763" i="1" s="1"/>
  <c r="F1764" i="1"/>
  <c r="S1764" i="1" s="1"/>
  <c r="F1765" i="1"/>
  <c r="S1765" i="1" s="1"/>
  <c r="F1766" i="1"/>
  <c r="S1766" i="1" s="1"/>
  <c r="F1767" i="1"/>
  <c r="S1767" i="1" s="1"/>
  <c r="F1768" i="1"/>
  <c r="S1768" i="1" s="1"/>
  <c r="F1769" i="1"/>
  <c r="S1769" i="1" s="1"/>
  <c r="F1770" i="1"/>
  <c r="S1770" i="1" s="1"/>
  <c r="F1771" i="1"/>
  <c r="S1771" i="1" s="1"/>
  <c r="F1772" i="1"/>
  <c r="S1772" i="1" s="1"/>
  <c r="F1773" i="1"/>
  <c r="S1773" i="1" s="1"/>
  <c r="F1774" i="1"/>
  <c r="S1774" i="1" s="1"/>
  <c r="F1775" i="1"/>
  <c r="S1775" i="1" s="1"/>
  <c r="F1776" i="1"/>
  <c r="S1776" i="1" s="1"/>
  <c r="F1777" i="1"/>
  <c r="S1777" i="1" s="1"/>
  <c r="F1778" i="1"/>
  <c r="S1778" i="1" s="1"/>
  <c r="F1779" i="1"/>
  <c r="S1779" i="1" s="1"/>
  <c r="F1780" i="1"/>
  <c r="S1780" i="1" s="1"/>
  <c r="F1781" i="1"/>
  <c r="S1781" i="1" s="1"/>
  <c r="F1782" i="1"/>
  <c r="S1782" i="1" s="1"/>
  <c r="F1783" i="1"/>
  <c r="S1783" i="1" s="1"/>
  <c r="F1784" i="1"/>
  <c r="S1784" i="1" s="1"/>
  <c r="F1785" i="1"/>
  <c r="S1785" i="1" s="1"/>
  <c r="F1786" i="1"/>
  <c r="S1786" i="1" s="1"/>
  <c r="F1787" i="1"/>
  <c r="S1787" i="1" s="1"/>
  <c r="F1788" i="1"/>
  <c r="S1788" i="1" s="1"/>
  <c r="F1789" i="1"/>
  <c r="S1789" i="1" s="1"/>
  <c r="F1790" i="1"/>
  <c r="S1790" i="1" s="1"/>
  <c r="F1791" i="1"/>
  <c r="S1791" i="1" s="1"/>
  <c r="F1792" i="1"/>
  <c r="S1792" i="1" s="1"/>
  <c r="F1793" i="1"/>
  <c r="S1793" i="1" s="1"/>
  <c r="F1794" i="1"/>
  <c r="S1794" i="1" s="1"/>
  <c r="F1795" i="1"/>
  <c r="S1795" i="1" s="1"/>
  <c r="F1796" i="1"/>
  <c r="S1796" i="1" s="1"/>
  <c r="F1797" i="1"/>
  <c r="S1797" i="1" s="1"/>
  <c r="F1798" i="1"/>
  <c r="S1798" i="1" s="1"/>
  <c r="F1799" i="1"/>
  <c r="S1799" i="1" s="1"/>
  <c r="F1800" i="1"/>
  <c r="S1800" i="1" s="1"/>
  <c r="F1801" i="1"/>
  <c r="S1801" i="1" s="1"/>
  <c r="F1802" i="1"/>
  <c r="S1802" i="1" s="1"/>
  <c r="F1803" i="1"/>
  <c r="S1803" i="1" s="1"/>
  <c r="F1804" i="1"/>
  <c r="S1804" i="1" s="1"/>
  <c r="F1805" i="1"/>
  <c r="S1805" i="1" s="1"/>
  <c r="F1806" i="1"/>
  <c r="S1806" i="1" s="1"/>
  <c r="F1807" i="1"/>
  <c r="S1807" i="1" s="1"/>
  <c r="F1808" i="1"/>
  <c r="S1808" i="1" s="1"/>
  <c r="F9" i="1"/>
  <c r="S9" i="1" s="1"/>
  <c r="F8" i="1"/>
  <c r="S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AN7" i="1" l="1"/>
  <c r="V15" i="1"/>
  <c r="AN10" i="1"/>
  <c r="AN967" i="1"/>
  <c r="AN951" i="1"/>
  <c r="AN935" i="1"/>
  <c r="AN919" i="1"/>
  <c r="AN887" i="1"/>
  <c r="AN871" i="1"/>
  <c r="AN855" i="1"/>
  <c r="AN839" i="1"/>
  <c r="AN823" i="1"/>
  <c r="AN807" i="1"/>
  <c r="AN791" i="1"/>
  <c r="AN775" i="1"/>
  <c r="AN759" i="1"/>
  <c r="AN743" i="1"/>
  <c r="AN727" i="1"/>
  <c r="AN711" i="1"/>
  <c r="AN695" i="1"/>
  <c r="AN679" i="1"/>
  <c r="AN663" i="1"/>
  <c r="AN631" i="1"/>
  <c r="AN615" i="1"/>
  <c r="AN599" i="1"/>
  <c r="AN583" i="1"/>
  <c r="AN567" i="1"/>
  <c r="AN551" i="1"/>
  <c r="AN535" i="1"/>
  <c r="AN519" i="1"/>
  <c r="AN503" i="1"/>
  <c r="AN487" i="1"/>
  <c r="AN471" i="1"/>
  <c r="AN455" i="1"/>
  <c r="AN439" i="1"/>
  <c r="AN423" i="1"/>
  <c r="AN407" i="1"/>
  <c r="AN375" i="1"/>
  <c r="AN359" i="1"/>
  <c r="AN343" i="1"/>
  <c r="AN327" i="1"/>
  <c r="AN311" i="1"/>
  <c r="AN295" i="1"/>
  <c r="AN279" i="1"/>
  <c r="AN263" i="1"/>
  <c r="AN247" i="1"/>
  <c r="AN231" i="1"/>
  <c r="AN199" i="1"/>
  <c r="AN183" i="1"/>
  <c r="AN167" i="1"/>
  <c r="AN151" i="1"/>
  <c r="AN119" i="1"/>
  <c r="AN103" i="1"/>
  <c r="AN87" i="1"/>
  <c r="AN71" i="1"/>
  <c r="AN55" i="1"/>
  <c r="AN39" i="1"/>
  <c r="AN23" i="1"/>
  <c r="V12" i="1"/>
  <c r="AN962" i="1"/>
  <c r="AN946" i="1"/>
  <c r="AN930" i="1"/>
  <c r="AN898" i="1"/>
  <c r="AN882" i="1"/>
  <c r="AN866" i="1"/>
  <c r="AN850" i="1"/>
  <c r="AN818" i="1"/>
  <c r="AN802" i="1"/>
  <c r="AN786" i="1"/>
  <c r="AN770" i="1"/>
  <c r="AN754" i="1"/>
  <c r="AN738" i="1"/>
  <c r="AN722" i="1"/>
  <c r="AN706" i="1"/>
  <c r="AN690" i="1"/>
  <c r="AN674" i="1"/>
  <c r="AN642" i="1"/>
  <c r="AN626" i="1"/>
  <c r="AN610" i="1"/>
  <c r="AN594" i="1"/>
  <c r="AN562" i="1"/>
  <c r="AN546" i="1"/>
  <c r="AN530" i="1"/>
  <c r="AN514" i="1"/>
  <c r="AN498" i="1"/>
  <c r="AN482" i="1"/>
  <c r="AN466" i="1"/>
  <c r="W8" i="1"/>
  <c r="AY9" i="1" s="1"/>
  <c r="H1799" i="1"/>
  <c r="H1783" i="1"/>
  <c r="H1767" i="1"/>
  <c r="H1751" i="1"/>
  <c r="I1751" i="1" s="1"/>
  <c r="H1735" i="1"/>
  <c r="I1735" i="1" s="1"/>
  <c r="H1719" i="1"/>
  <c r="I1719" i="1" s="1"/>
  <c r="H1703" i="1"/>
  <c r="I1703" i="1" s="1"/>
  <c r="H1687" i="1"/>
  <c r="I1687" i="1" s="1"/>
  <c r="H1671" i="1"/>
  <c r="I1671" i="1" s="1"/>
  <c r="H1655" i="1"/>
  <c r="I1655" i="1" s="1"/>
  <c r="H1639" i="1"/>
  <c r="I1639" i="1" s="1"/>
  <c r="H1623" i="1"/>
  <c r="I1623" i="1" s="1"/>
  <c r="H1607" i="1"/>
  <c r="I1607" i="1" s="1"/>
  <c r="H1591" i="1"/>
  <c r="H1575" i="1"/>
  <c r="H1559" i="1"/>
  <c r="H1543" i="1"/>
  <c r="H1527" i="1"/>
  <c r="H1511" i="1"/>
  <c r="H1495" i="1"/>
  <c r="I1495" i="1" s="1"/>
  <c r="H1479" i="1"/>
  <c r="I1479" i="1" s="1"/>
  <c r="H1463" i="1"/>
  <c r="I1463" i="1" s="1"/>
  <c r="H1447" i="1"/>
  <c r="I1447" i="1" s="1"/>
  <c r="H1431" i="1"/>
  <c r="I1431" i="1" s="1"/>
  <c r="H1415" i="1"/>
  <c r="I1415" i="1" s="1"/>
  <c r="H1798" i="1"/>
  <c r="H1782" i="1"/>
  <c r="H1766" i="1"/>
  <c r="H1750" i="1"/>
  <c r="H1734" i="1"/>
  <c r="H1718" i="1"/>
  <c r="H1702" i="1"/>
  <c r="H1686" i="1"/>
  <c r="H1670" i="1"/>
  <c r="H1654" i="1"/>
  <c r="H1638" i="1"/>
  <c r="H1622" i="1"/>
  <c r="H1606" i="1"/>
  <c r="H1590" i="1"/>
  <c r="H1574" i="1"/>
  <c r="H1558" i="1"/>
  <c r="H1542" i="1"/>
  <c r="H1526" i="1"/>
  <c r="H1510" i="1"/>
  <c r="H1494" i="1"/>
  <c r="H1478" i="1"/>
  <c r="H1462" i="1"/>
  <c r="H1446" i="1"/>
  <c r="H1430" i="1"/>
  <c r="H1414" i="1"/>
  <c r="H1797" i="1"/>
  <c r="H1781" i="1"/>
  <c r="H1765" i="1"/>
  <c r="H1749" i="1"/>
  <c r="H1733" i="1"/>
  <c r="H1717" i="1"/>
  <c r="H1701" i="1"/>
  <c r="H1685" i="1"/>
  <c r="H1669" i="1"/>
  <c r="H1653" i="1"/>
  <c r="H1637" i="1"/>
  <c r="H1621" i="1"/>
  <c r="H1605" i="1"/>
  <c r="H1589" i="1"/>
  <c r="H1573" i="1"/>
  <c r="H1557" i="1"/>
  <c r="H1541" i="1"/>
  <c r="H1525" i="1"/>
  <c r="H1509" i="1"/>
  <c r="H1493" i="1"/>
  <c r="H1477" i="1"/>
  <c r="H1461" i="1"/>
  <c r="H1445" i="1"/>
  <c r="H1796" i="1"/>
  <c r="I1796" i="1" s="1"/>
  <c r="H1780" i="1"/>
  <c r="I1780" i="1" s="1"/>
  <c r="H1764" i="1"/>
  <c r="I1764" i="1" s="1"/>
  <c r="H1748" i="1"/>
  <c r="I1748" i="1" s="1"/>
  <c r="H1732" i="1"/>
  <c r="I1732" i="1" s="1"/>
  <c r="H1716" i="1"/>
  <c r="H1700" i="1"/>
  <c r="H1684" i="1"/>
  <c r="H1668" i="1"/>
  <c r="I1668" i="1" s="1"/>
  <c r="H1652" i="1"/>
  <c r="I1652" i="1" s="1"/>
  <c r="H1636" i="1"/>
  <c r="I1636" i="1" s="1"/>
  <c r="H1620" i="1"/>
  <c r="I1620" i="1" s="1"/>
  <c r="H1604" i="1"/>
  <c r="H1588" i="1"/>
  <c r="H1572" i="1"/>
  <c r="H1556" i="1"/>
  <c r="H1540" i="1"/>
  <c r="H1524" i="1"/>
  <c r="H1508" i="1"/>
  <c r="I1508" i="1" s="1"/>
  <c r="H1795" i="1"/>
  <c r="I1795" i="1" s="1"/>
  <c r="H1779" i="1"/>
  <c r="I1779" i="1" s="1"/>
  <c r="H1763" i="1"/>
  <c r="I1763" i="1" s="1"/>
  <c r="H1747" i="1"/>
  <c r="H1731" i="1"/>
  <c r="H1715" i="1"/>
  <c r="H1699" i="1"/>
  <c r="H1683" i="1"/>
  <c r="H1667" i="1"/>
  <c r="H1651" i="1"/>
  <c r="I1651" i="1" s="1"/>
  <c r="H1635" i="1"/>
  <c r="H1619" i="1"/>
  <c r="H1603" i="1"/>
  <c r="I1603" i="1" s="1"/>
  <c r="H1587" i="1"/>
  <c r="I1587" i="1" s="1"/>
  <c r="H1571" i="1"/>
  <c r="I1571" i="1" s="1"/>
  <c r="H1555" i="1"/>
  <c r="H1539" i="1"/>
  <c r="H21" i="1"/>
  <c r="H1794" i="1"/>
  <c r="H1778" i="1"/>
  <c r="H1762" i="1"/>
  <c r="H1746" i="1"/>
  <c r="H1730" i="1"/>
  <c r="H1714" i="1"/>
  <c r="H22" i="1"/>
  <c r="H1793" i="1"/>
  <c r="H1777" i="1"/>
  <c r="H1761" i="1"/>
  <c r="H1745" i="1"/>
  <c r="H1729" i="1"/>
  <c r="H1713" i="1"/>
  <c r="H1697" i="1"/>
  <c r="H1681" i="1"/>
  <c r="H1665" i="1"/>
  <c r="H1649" i="1"/>
  <c r="H1633" i="1"/>
  <c r="H1617" i="1"/>
  <c r="H1601" i="1"/>
  <c r="H1585" i="1"/>
  <c r="H1808" i="1"/>
  <c r="H1792" i="1"/>
  <c r="H1776" i="1"/>
  <c r="H1760" i="1"/>
  <c r="H1744" i="1"/>
  <c r="H1728" i="1"/>
  <c r="H1712" i="1"/>
  <c r="H1696" i="1"/>
  <c r="H1680" i="1"/>
  <c r="H1664" i="1"/>
  <c r="H1648" i="1"/>
  <c r="H1632" i="1"/>
  <c r="H1616" i="1"/>
  <c r="H1600" i="1"/>
  <c r="H1584" i="1"/>
  <c r="H1807" i="1"/>
  <c r="H1791" i="1"/>
  <c r="H1775" i="1"/>
  <c r="H1759" i="1"/>
  <c r="H1743" i="1"/>
  <c r="H1727" i="1"/>
  <c r="H1711" i="1"/>
  <c r="H1806" i="1"/>
  <c r="H1790" i="1"/>
  <c r="H1774" i="1"/>
  <c r="H1758" i="1"/>
  <c r="H1742" i="1"/>
  <c r="H1726" i="1"/>
  <c r="H1710" i="1"/>
  <c r="H1694" i="1"/>
  <c r="H1678" i="1"/>
  <c r="H1662" i="1"/>
  <c r="H1646" i="1"/>
  <c r="H1805" i="1"/>
  <c r="H1789" i="1"/>
  <c r="H1773" i="1"/>
  <c r="H1757" i="1"/>
  <c r="H1741" i="1"/>
  <c r="H1725" i="1"/>
  <c r="H1709" i="1"/>
  <c r="H1804" i="1"/>
  <c r="H1788" i="1"/>
  <c r="H1772" i="1"/>
  <c r="H1756" i="1"/>
  <c r="I1756" i="1" s="1"/>
  <c r="H1800" i="1"/>
  <c r="H1784" i="1"/>
  <c r="H1399" i="1"/>
  <c r="I1399" i="1" s="1"/>
  <c r="H1383" i="1"/>
  <c r="I1383" i="1" s="1"/>
  <c r="H1367" i="1"/>
  <c r="I1367" i="1" s="1"/>
  <c r="H1351" i="1"/>
  <c r="I1351" i="1" s="1"/>
  <c r="H1335" i="1"/>
  <c r="H1319" i="1"/>
  <c r="H1303" i="1"/>
  <c r="H1287" i="1"/>
  <c r="H1271" i="1"/>
  <c r="H1255" i="1"/>
  <c r="H1239" i="1"/>
  <c r="I1239" i="1" s="1"/>
  <c r="H1223" i="1"/>
  <c r="I1223" i="1" s="1"/>
  <c r="H1207" i="1"/>
  <c r="I1207" i="1" s="1"/>
  <c r="H1191" i="1"/>
  <c r="I1191" i="1" s="1"/>
  <c r="H1175" i="1"/>
  <c r="I1175" i="1" s="1"/>
  <c r="H1159" i="1"/>
  <c r="I1159" i="1" s="1"/>
  <c r="H1143" i="1"/>
  <c r="I1143" i="1" s="1"/>
  <c r="H1127" i="1"/>
  <c r="I1127" i="1" s="1"/>
  <c r="H1111" i="1"/>
  <c r="I1111" i="1" s="1"/>
  <c r="H1095" i="1"/>
  <c r="I1095" i="1" s="1"/>
  <c r="H1079" i="1"/>
  <c r="H1063" i="1"/>
  <c r="H1047" i="1"/>
  <c r="H1031" i="1"/>
  <c r="H1015" i="1"/>
  <c r="H999" i="1"/>
  <c r="H983" i="1"/>
  <c r="I983" i="1" s="1"/>
  <c r="H967" i="1"/>
  <c r="I967" i="1" s="1"/>
  <c r="H951" i="1"/>
  <c r="I951" i="1" s="1"/>
  <c r="H935" i="1"/>
  <c r="I935" i="1" s="1"/>
  <c r="H919" i="1"/>
  <c r="I919" i="1" s="1"/>
  <c r="H903" i="1"/>
  <c r="I903" i="1" s="1"/>
  <c r="H887" i="1"/>
  <c r="I887" i="1" s="1"/>
  <c r="H871" i="1"/>
  <c r="I871" i="1" s="1"/>
  <c r="H855" i="1"/>
  <c r="I855" i="1" s="1"/>
  <c r="H839" i="1"/>
  <c r="I839" i="1" s="1"/>
  <c r="H823" i="1"/>
  <c r="H807" i="1"/>
  <c r="H791" i="1"/>
  <c r="H775" i="1"/>
  <c r="H759" i="1"/>
  <c r="H743" i="1"/>
  <c r="I743" i="1" s="1"/>
  <c r="H727" i="1"/>
  <c r="H711" i="1"/>
  <c r="I711" i="1" s="1"/>
  <c r="H695" i="1"/>
  <c r="I695" i="1" s="1"/>
  <c r="H679" i="1"/>
  <c r="I679" i="1" s="1"/>
  <c r="H663" i="1"/>
  <c r="H647" i="1"/>
  <c r="H631" i="1"/>
  <c r="H615" i="1"/>
  <c r="H599" i="1"/>
  <c r="H583" i="1"/>
  <c r="H567" i="1"/>
  <c r="H551" i="1"/>
  <c r="H535" i="1"/>
  <c r="H519" i="1"/>
  <c r="H503" i="1"/>
  <c r="H487" i="1"/>
  <c r="I487" i="1" s="1"/>
  <c r="H471" i="1"/>
  <c r="H455" i="1"/>
  <c r="I455" i="1" s="1"/>
  <c r="H439" i="1"/>
  <c r="I439" i="1" s="1"/>
  <c r="H423" i="1"/>
  <c r="I423" i="1" s="1"/>
  <c r="H407" i="1"/>
  <c r="H391" i="1"/>
  <c r="H375" i="1"/>
  <c r="H359" i="1"/>
  <c r="H343" i="1"/>
  <c r="H327" i="1"/>
  <c r="H311" i="1"/>
  <c r="H295" i="1"/>
  <c r="H279" i="1"/>
  <c r="H263" i="1"/>
  <c r="H247" i="1"/>
  <c r="H231" i="1"/>
  <c r="I231" i="1" s="1"/>
  <c r="H215" i="1"/>
  <c r="H199" i="1"/>
  <c r="I199" i="1" s="1"/>
  <c r="H183" i="1"/>
  <c r="I183" i="1" s="1"/>
  <c r="H167" i="1"/>
  <c r="I167" i="1" s="1"/>
  <c r="H151" i="1"/>
  <c r="H135" i="1"/>
  <c r="H119" i="1"/>
  <c r="H103" i="1"/>
  <c r="H1398" i="1"/>
  <c r="H1382" i="1"/>
  <c r="H1366" i="1"/>
  <c r="H1350" i="1"/>
  <c r="H1334" i="1"/>
  <c r="H1318" i="1"/>
  <c r="H1302" i="1"/>
  <c r="H1286" i="1"/>
  <c r="H1270" i="1"/>
  <c r="H1254" i="1"/>
  <c r="H1238" i="1"/>
  <c r="H1222" i="1"/>
  <c r="H1206" i="1"/>
  <c r="H1190" i="1"/>
  <c r="H1174" i="1"/>
  <c r="H1158" i="1"/>
  <c r="H1142" i="1"/>
  <c r="H1126" i="1"/>
  <c r="H1110" i="1"/>
  <c r="H1094" i="1"/>
  <c r="H1078" i="1"/>
  <c r="H1062" i="1"/>
  <c r="H1046" i="1"/>
  <c r="H1030" i="1"/>
  <c r="H1014" i="1"/>
  <c r="H998" i="1"/>
  <c r="H982" i="1"/>
  <c r="H966" i="1"/>
  <c r="H950" i="1"/>
  <c r="H934" i="1"/>
  <c r="H918" i="1"/>
  <c r="H902" i="1"/>
  <c r="H886" i="1"/>
  <c r="H870" i="1"/>
  <c r="H854" i="1"/>
  <c r="H838" i="1"/>
  <c r="H822" i="1"/>
  <c r="H806" i="1"/>
  <c r="H790" i="1"/>
  <c r="H774" i="1"/>
  <c r="H758" i="1"/>
  <c r="H742" i="1"/>
  <c r="H726" i="1"/>
  <c r="H710" i="1"/>
  <c r="H694" i="1"/>
  <c r="H678" i="1"/>
  <c r="H662" i="1"/>
  <c r="H646" i="1"/>
  <c r="H630" i="1"/>
  <c r="H614" i="1"/>
  <c r="H598" i="1"/>
  <c r="H582" i="1"/>
  <c r="H566" i="1"/>
  <c r="H550" i="1"/>
  <c r="H534" i="1"/>
  <c r="H518" i="1"/>
  <c r="H502" i="1"/>
  <c r="H486" i="1"/>
  <c r="H470" i="1"/>
  <c r="H454" i="1"/>
  <c r="H438" i="1"/>
  <c r="H422" i="1"/>
  <c r="H406" i="1"/>
  <c r="H390" i="1"/>
  <c r="H374" i="1"/>
  <c r="H358" i="1"/>
  <c r="H342" i="1"/>
  <c r="H326" i="1"/>
  <c r="H310" i="1"/>
  <c r="H294" i="1"/>
  <c r="H278" i="1"/>
  <c r="H262" i="1"/>
  <c r="H246" i="1"/>
  <c r="H230" i="1"/>
  <c r="H214" i="1"/>
  <c r="H198" i="1"/>
  <c r="H182" i="1"/>
  <c r="H166" i="1"/>
  <c r="H150" i="1"/>
  <c r="H134" i="1"/>
  <c r="H118" i="1"/>
  <c r="H1429" i="1"/>
  <c r="H1413" i="1"/>
  <c r="H1397" i="1"/>
  <c r="H1381" i="1"/>
  <c r="H1365" i="1"/>
  <c r="H1349" i="1"/>
  <c r="H1333" i="1"/>
  <c r="H1317" i="1"/>
  <c r="H1301" i="1"/>
  <c r="H1285" i="1"/>
  <c r="H1269" i="1"/>
  <c r="H1253" i="1"/>
  <c r="H1237" i="1"/>
  <c r="H1221" i="1"/>
  <c r="H1205" i="1"/>
  <c r="H1189" i="1"/>
  <c r="H1173" i="1"/>
  <c r="H1157" i="1"/>
  <c r="H1141" i="1"/>
  <c r="H1125" i="1"/>
  <c r="H1109" i="1"/>
  <c r="H1093" i="1"/>
  <c r="H1077" i="1"/>
  <c r="H1061" i="1"/>
  <c r="H1045" i="1"/>
  <c r="H1029" i="1"/>
  <c r="H1013" i="1"/>
  <c r="H997" i="1"/>
  <c r="H981" i="1"/>
  <c r="H965" i="1"/>
  <c r="H949" i="1"/>
  <c r="H933" i="1"/>
  <c r="H917" i="1"/>
  <c r="H901" i="1"/>
  <c r="H885" i="1"/>
  <c r="H869" i="1"/>
  <c r="H853" i="1"/>
  <c r="H837" i="1"/>
  <c r="H821" i="1"/>
  <c r="H805" i="1"/>
  <c r="H789" i="1"/>
  <c r="H773" i="1"/>
  <c r="H757" i="1"/>
  <c r="H741" i="1"/>
  <c r="H725" i="1"/>
  <c r="H709" i="1"/>
  <c r="H693" i="1"/>
  <c r="H677" i="1"/>
  <c r="H661" i="1"/>
  <c r="H645" i="1"/>
  <c r="H629" i="1"/>
  <c r="H613" i="1"/>
  <c r="H597" i="1"/>
  <c r="H581" i="1"/>
  <c r="H565" i="1"/>
  <c r="H549" i="1"/>
  <c r="H533" i="1"/>
  <c r="H517" i="1"/>
  <c r="H501" i="1"/>
  <c r="H485" i="1"/>
  <c r="H469" i="1"/>
  <c r="H453" i="1"/>
  <c r="H437" i="1"/>
  <c r="H421" i="1"/>
  <c r="H405" i="1"/>
  <c r="H389" i="1"/>
  <c r="H373" i="1"/>
  <c r="H357" i="1"/>
  <c r="H341" i="1"/>
  <c r="H325" i="1"/>
  <c r="H309" i="1"/>
  <c r="H293" i="1"/>
  <c r="H277" i="1"/>
  <c r="H261" i="1"/>
  <c r="H245" i="1"/>
  <c r="H229" i="1"/>
  <c r="H213" i="1"/>
  <c r="H197" i="1"/>
  <c r="H181" i="1"/>
  <c r="H165" i="1"/>
  <c r="H149" i="1"/>
  <c r="H133" i="1"/>
  <c r="H117" i="1"/>
  <c r="H1492" i="1"/>
  <c r="I1492" i="1" s="1"/>
  <c r="H1476" i="1"/>
  <c r="H1460" i="1"/>
  <c r="H1444" i="1"/>
  <c r="H1428" i="1"/>
  <c r="H1412" i="1"/>
  <c r="H1396" i="1"/>
  <c r="I1396" i="1" s="1"/>
  <c r="H1380" i="1"/>
  <c r="I1380" i="1" s="1"/>
  <c r="H1364" i="1"/>
  <c r="I1364" i="1" s="1"/>
  <c r="H1348" i="1"/>
  <c r="I1348" i="1" s="1"/>
  <c r="H1332" i="1"/>
  <c r="I1332" i="1" s="1"/>
  <c r="H1316" i="1"/>
  <c r="H1300" i="1"/>
  <c r="H1284" i="1"/>
  <c r="H1268" i="1"/>
  <c r="H1252" i="1"/>
  <c r="I1252" i="1" s="1"/>
  <c r="H1236" i="1"/>
  <c r="I1236" i="1" s="1"/>
  <c r="H1220" i="1"/>
  <c r="I1220" i="1" s="1"/>
  <c r="H1204" i="1"/>
  <c r="I1204" i="1" s="1"/>
  <c r="H1188" i="1"/>
  <c r="H1172" i="1"/>
  <c r="H1156" i="1"/>
  <c r="H1140" i="1"/>
  <c r="H1124" i="1"/>
  <c r="I1124" i="1" s="1"/>
  <c r="H1108" i="1"/>
  <c r="I1108" i="1" s="1"/>
  <c r="H1092" i="1"/>
  <c r="I1092" i="1" s="1"/>
  <c r="H1076" i="1"/>
  <c r="H1060" i="1"/>
  <c r="H1044" i="1"/>
  <c r="H1028" i="1"/>
  <c r="H1012" i="1"/>
  <c r="H996" i="1"/>
  <c r="I996" i="1" s="1"/>
  <c r="H980" i="1"/>
  <c r="I980" i="1" s="1"/>
  <c r="H964" i="1"/>
  <c r="I964" i="1" s="1"/>
  <c r="H948" i="1"/>
  <c r="H932" i="1"/>
  <c r="H916" i="1"/>
  <c r="H900" i="1"/>
  <c r="H884" i="1"/>
  <c r="H868" i="1"/>
  <c r="H852" i="1"/>
  <c r="H836" i="1"/>
  <c r="I836" i="1" s="1"/>
  <c r="H820" i="1"/>
  <c r="H804" i="1"/>
  <c r="H788" i="1"/>
  <c r="H772" i="1"/>
  <c r="H756" i="1"/>
  <c r="H740" i="1"/>
  <c r="H724" i="1"/>
  <c r="H708" i="1"/>
  <c r="H692" i="1"/>
  <c r="H676" i="1"/>
  <c r="H660" i="1"/>
  <c r="H644" i="1"/>
  <c r="H628" i="1"/>
  <c r="H612" i="1"/>
  <c r="H596" i="1"/>
  <c r="H580" i="1"/>
  <c r="H564" i="1"/>
  <c r="H548" i="1"/>
  <c r="H532" i="1"/>
  <c r="H516" i="1"/>
  <c r="H500" i="1"/>
  <c r="H484" i="1"/>
  <c r="H468" i="1"/>
  <c r="H452" i="1"/>
  <c r="H436" i="1"/>
  <c r="H420" i="1"/>
  <c r="H404" i="1"/>
  <c r="H388" i="1"/>
  <c r="H372" i="1"/>
  <c r="H356" i="1"/>
  <c r="H340" i="1"/>
  <c r="H324" i="1"/>
  <c r="H308" i="1"/>
  <c r="H292" i="1"/>
  <c r="H276" i="1"/>
  <c r="H260" i="1"/>
  <c r="H244" i="1"/>
  <c r="H228" i="1"/>
  <c r="H212" i="1"/>
  <c r="H196" i="1"/>
  <c r="H180" i="1"/>
  <c r="H164" i="1"/>
  <c r="H148" i="1"/>
  <c r="H1523" i="1"/>
  <c r="H1507" i="1"/>
  <c r="I1507" i="1" s="1"/>
  <c r="H1491" i="1"/>
  <c r="H1475" i="1"/>
  <c r="H1459" i="1"/>
  <c r="H1443" i="1"/>
  <c r="H1427" i="1"/>
  <c r="I1427" i="1" s="1"/>
  <c r="H1411" i="1"/>
  <c r="H1395" i="1"/>
  <c r="H1379" i="1"/>
  <c r="I1379" i="1" s="1"/>
  <c r="H1363" i="1"/>
  <c r="I1363" i="1" s="1"/>
  <c r="H1347" i="1"/>
  <c r="I1347" i="1" s="1"/>
  <c r="H1331" i="1"/>
  <c r="I1331" i="1" s="1"/>
  <c r="H1315" i="1"/>
  <c r="I1315" i="1" s="1"/>
  <c r="H1299" i="1"/>
  <c r="I1299" i="1" s="1"/>
  <c r="H1283" i="1"/>
  <c r="H1267" i="1"/>
  <c r="H1251" i="1"/>
  <c r="I1251" i="1" s="1"/>
  <c r="H1235" i="1"/>
  <c r="H1219" i="1"/>
  <c r="H1203" i="1"/>
  <c r="H1187" i="1"/>
  <c r="H1171" i="1"/>
  <c r="H1155" i="1"/>
  <c r="H1139" i="1"/>
  <c r="I1139" i="1" s="1"/>
  <c r="H1123" i="1"/>
  <c r="I1123" i="1" s="1"/>
  <c r="H1107" i="1"/>
  <c r="H1091" i="1"/>
  <c r="H1075" i="1"/>
  <c r="I1075" i="1" s="1"/>
  <c r="H1059" i="1"/>
  <c r="I1059" i="1" s="1"/>
  <c r="H1043" i="1"/>
  <c r="I1043" i="1" s="1"/>
  <c r="H1027" i="1"/>
  <c r="H1011" i="1"/>
  <c r="H995" i="1"/>
  <c r="H979" i="1"/>
  <c r="I979" i="1" s="1"/>
  <c r="H963" i="1"/>
  <c r="H947" i="1"/>
  <c r="H931" i="1"/>
  <c r="H915" i="1"/>
  <c r="H899" i="1"/>
  <c r="I899" i="1" s="1"/>
  <c r="H883" i="1"/>
  <c r="H867" i="1"/>
  <c r="I867" i="1" s="1"/>
  <c r="H851" i="1"/>
  <c r="I851" i="1" s="1"/>
  <c r="H835" i="1"/>
  <c r="I835" i="1" s="1"/>
  <c r="H819" i="1"/>
  <c r="H803" i="1"/>
  <c r="H787" i="1"/>
  <c r="I787" i="1" s="1"/>
  <c r="H771" i="1"/>
  <c r="I771" i="1" s="1"/>
  <c r="H755" i="1"/>
  <c r="I755" i="1" s="1"/>
  <c r="H739" i="1"/>
  <c r="I739" i="1" s="1"/>
  <c r="H723" i="1"/>
  <c r="I723" i="1" s="1"/>
  <c r="H707" i="1"/>
  <c r="I707" i="1" s="1"/>
  <c r="H691" i="1"/>
  <c r="I691" i="1" s="1"/>
  <c r="H675" i="1"/>
  <c r="I675" i="1" s="1"/>
  <c r="H659" i="1"/>
  <c r="I659" i="1" s="1"/>
  <c r="H643" i="1"/>
  <c r="I643" i="1" s="1"/>
  <c r="H627" i="1"/>
  <c r="I627" i="1" s="1"/>
  <c r="H611" i="1"/>
  <c r="H595" i="1"/>
  <c r="I595" i="1" s="1"/>
  <c r="H579" i="1"/>
  <c r="H563" i="1"/>
  <c r="H547" i="1"/>
  <c r="H531" i="1"/>
  <c r="I531" i="1" s="1"/>
  <c r="H515" i="1"/>
  <c r="I515" i="1" s="1"/>
  <c r="H499" i="1"/>
  <c r="I499" i="1" s="1"/>
  <c r="H483" i="1"/>
  <c r="I483" i="1" s="1"/>
  <c r="H467" i="1"/>
  <c r="I467" i="1" s="1"/>
  <c r="H451" i="1"/>
  <c r="I451" i="1" s="1"/>
  <c r="H435" i="1"/>
  <c r="I435" i="1" s="1"/>
  <c r="H419" i="1"/>
  <c r="I419" i="1" s="1"/>
  <c r="H403" i="1"/>
  <c r="I403" i="1" s="1"/>
  <c r="H387" i="1"/>
  <c r="I387" i="1" s="1"/>
  <c r="H371" i="1"/>
  <c r="I371" i="1" s="1"/>
  <c r="H355" i="1"/>
  <c r="H339" i="1"/>
  <c r="I339" i="1" s="1"/>
  <c r="H323" i="1"/>
  <c r="H307" i="1"/>
  <c r="H291" i="1"/>
  <c r="H275" i="1"/>
  <c r="I275" i="1" s="1"/>
  <c r="H259" i="1"/>
  <c r="I259" i="1" s="1"/>
  <c r="H243" i="1"/>
  <c r="I243" i="1" s="1"/>
  <c r="H227" i="1"/>
  <c r="I227" i="1" s="1"/>
  <c r="H211" i="1"/>
  <c r="I211" i="1" s="1"/>
  <c r="H1698" i="1"/>
  <c r="H1682" i="1"/>
  <c r="H1666" i="1"/>
  <c r="H1650" i="1"/>
  <c r="H1634" i="1"/>
  <c r="H1618" i="1"/>
  <c r="H1602" i="1"/>
  <c r="H1586" i="1"/>
  <c r="H1570" i="1"/>
  <c r="H1554" i="1"/>
  <c r="H1538" i="1"/>
  <c r="H1522" i="1"/>
  <c r="H1506" i="1"/>
  <c r="H1490" i="1"/>
  <c r="H1474" i="1"/>
  <c r="H1458" i="1"/>
  <c r="H1442" i="1"/>
  <c r="H1426" i="1"/>
  <c r="H1410" i="1"/>
  <c r="H1394" i="1"/>
  <c r="H1378" i="1"/>
  <c r="H1362" i="1"/>
  <c r="H1346" i="1"/>
  <c r="H1330" i="1"/>
  <c r="H1314" i="1"/>
  <c r="H1298" i="1"/>
  <c r="H1282" i="1"/>
  <c r="H1266" i="1"/>
  <c r="H1250" i="1"/>
  <c r="H1234" i="1"/>
  <c r="H1218" i="1"/>
  <c r="H1202" i="1"/>
  <c r="H1186" i="1"/>
  <c r="H1170" i="1"/>
  <c r="H1154" i="1"/>
  <c r="H1138" i="1"/>
  <c r="H1122" i="1"/>
  <c r="H1106" i="1"/>
  <c r="H1090" i="1"/>
  <c r="H1074" i="1"/>
  <c r="H1058" i="1"/>
  <c r="H1042" i="1"/>
  <c r="H1026" i="1"/>
  <c r="H1010" i="1"/>
  <c r="H994" i="1"/>
  <c r="H978" i="1"/>
  <c r="H962" i="1"/>
  <c r="H946" i="1"/>
  <c r="H930" i="1"/>
  <c r="H914" i="1"/>
  <c r="H898" i="1"/>
  <c r="H882" i="1"/>
  <c r="H866" i="1"/>
  <c r="H850" i="1"/>
  <c r="H834" i="1"/>
  <c r="H818" i="1"/>
  <c r="H802" i="1"/>
  <c r="H786" i="1"/>
  <c r="H770" i="1"/>
  <c r="H754" i="1"/>
  <c r="H738" i="1"/>
  <c r="H722" i="1"/>
  <c r="H706" i="1"/>
  <c r="H690" i="1"/>
  <c r="H674" i="1"/>
  <c r="H658" i="1"/>
  <c r="H642" i="1"/>
  <c r="H626" i="1"/>
  <c r="H610" i="1"/>
  <c r="H594" i="1"/>
  <c r="H578" i="1"/>
  <c r="H562" i="1"/>
  <c r="H546" i="1"/>
  <c r="H530" i="1"/>
  <c r="H514" i="1"/>
  <c r="H498" i="1"/>
  <c r="H482" i="1"/>
  <c r="H466" i="1"/>
  <c r="H450" i="1"/>
  <c r="H434" i="1"/>
  <c r="H418" i="1"/>
  <c r="H402" i="1"/>
  <c r="H386" i="1"/>
  <c r="H370" i="1"/>
  <c r="H354" i="1"/>
  <c r="H338" i="1"/>
  <c r="H322" i="1"/>
  <c r="H306" i="1"/>
  <c r="H290" i="1"/>
  <c r="H274" i="1"/>
  <c r="H258" i="1"/>
  <c r="H1569" i="1"/>
  <c r="H1553" i="1"/>
  <c r="H1537" i="1"/>
  <c r="H1521" i="1"/>
  <c r="H1505" i="1"/>
  <c r="H1489" i="1"/>
  <c r="H1473" i="1"/>
  <c r="H1457" i="1"/>
  <c r="H1441" i="1"/>
  <c r="H1425" i="1"/>
  <c r="H1409" i="1"/>
  <c r="H1393" i="1"/>
  <c r="H1377" i="1"/>
  <c r="H1361" i="1"/>
  <c r="H1345" i="1"/>
  <c r="H1329" i="1"/>
  <c r="H1313" i="1"/>
  <c r="H1297" i="1"/>
  <c r="H1281" i="1"/>
  <c r="H1265" i="1"/>
  <c r="H1249" i="1"/>
  <c r="H1233" i="1"/>
  <c r="H1217" i="1"/>
  <c r="H1201" i="1"/>
  <c r="H1185" i="1"/>
  <c r="H1169" i="1"/>
  <c r="H1153" i="1"/>
  <c r="H1137" i="1"/>
  <c r="H1121" i="1"/>
  <c r="H1105" i="1"/>
  <c r="H1089" i="1"/>
  <c r="H1073" i="1"/>
  <c r="H1057" i="1"/>
  <c r="H1041" i="1"/>
  <c r="H1025" i="1"/>
  <c r="H1009" i="1"/>
  <c r="H993" i="1"/>
  <c r="H977" i="1"/>
  <c r="H961" i="1"/>
  <c r="H945" i="1"/>
  <c r="H929" i="1"/>
  <c r="H913" i="1"/>
  <c r="H897" i="1"/>
  <c r="H881" i="1"/>
  <c r="H865" i="1"/>
  <c r="H849" i="1"/>
  <c r="H833" i="1"/>
  <c r="H817" i="1"/>
  <c r="H801" i="1"/>
  <c r="H785" i="1"/>
  <c r="H769" i="1"/>
  <c r="H753" i="1"/>
  <c r="H737" i="1"/>
  <c r="H721" i="1"/>
  <c r="H705" i="1"/>
  <c r="H689" i="1"/>
  <c r="H673" i="1"/>
  <c r="H657" i="1"/>
  <c r="H641" i="1"/>
  <c r="H625" i="1"/>
  <c r="H609" i="1"/>
  <c r="H593" i="1"/>
  <c r="H577" i="1"/>
  <c r="H561" i="1"/>
  <c r="H545" i="1"/>
  <c r="H529" i="1"/>
  <c r="H513" i="1"/>
  <c r="H497" i="1"/>
  <c r="H481" i="1"/>
  <c r="H465" i="1"/>
  <c r="H449" i="1"/>
  <c r="H433" i="1"/>
  <c r="H417" i="1"/>
  <c r="H401" i="1"/>
  <c r="H385" i="1"/>
  <c r="H369" i="1"/>
  <c r="H353" i="1"/>
  <c r="H337" i="1"/>
  <c r="H321" i="1"/>
  <c r="H305" i="1"/>
  <c r="H289" i="1"/>
  <c r="H273" i="1"/>
  <c r="H257" i="1"/>
  <c r="H241" i="1"/>
  <c r="H225" i="1"/>
  <c r="H209" i="1"/>
  <c r="H193" i="1"/>
  <c r="H177" i="1"/>
  <c r="H161" i="1"/>
  <c r="H145" i="1"/>
  <c r="H1568" i="1"/>
  <c r="H1552" i="1"/>
  <c r="H1536" i="1"/>
  <c r="H1520" i="1"/>
  <c r="H1504" i="1"/>
  <c r="H1488" i="1"/>
  <c r="H1472" i="1"/>
  <c r="H1456" i="1"/>
  <c r="H1440" i="1"/>
  <c r="H1424" i="1"/>
  <c r="H1408" i="1"/>
  <c r="H1392" i="1"/>
  <c r="H1376" i="1"/>
  <c r="H1360" i="1"/>
  <c r="H1344" i="1"/>
  <c r="H1328" i="1"/>
  <c r="H1312" i="1"/>
  <c r="H1296" i="1"/>
  <c r="H1280" i="1"/>
  <c r="H1264" i="1"/>
  <c r="H1248" i="1"/>
  <c r="H1232" i="1"/>
  <c r="H1216" i="1"/>
  <c r="H1200" i="1"/>
  <c r="H1184" i="1"/>
  <c r="H1168" i="1"/>
  <c r="H1152" i="1"/>
  <c r="H1136" i="1"/>
  <c r="H1120" i="1"/>
  <c r="H1104" i="1"/>
  <c r="H1088" i="1"/>
  <c r="H1072" i="1"/>
  <c r="H1056" i="1"/>
  <c r="H1040" i="1"/>
  <c r="H1024" i="1"/>
  <c r="H1008" i="1"/>
  <c r="H992" i="1"/>
  <c r="H976" i="1"/>
  <c r="H960" i="1"/>
  <c r="H944" i="1"/>
  <c r="H928" i="1"/>
  <c r="H912" i="1"/>
  <c r="H896" i="1"/>
  <c r="H880" i="1"/>
  <c r="H864" i="1"/>
  <c r="H848" i="1"/>
  <c r="H832" i="1"/>
  <c r="H816" i="1"/>
  <c r="H800" i="1"/>
  <c r="H784" i="1"/>
  <c r="H768" i="1"/>
  <c r="H752" i="1"/>
  <c r="H736" i="1"/>
  <c r="H720" i="1"/>
  <c r="H704" i="1"/>
  <c r="H688" i="1"/>
  <c r="H672" i="1"/>
  <c r="H656" i="1"/>
  <c r="H640" i="1"/>
  <c r="H624" i="1"/>
  <c r="H608" i="1"/>
  <c r="H592" i="1"/>
  <c r="H576" i="1"/>
  <c r="H560" i="1"/>
  <c r="H544" i="1"/>
  <c r="H528" i="1"/>
  <c r="H512" i="1"/>
  <c r="H496" i="1"/>
  <c r="H480" i="1"/>
  <c r="H464" i="1"/>
  <c r="H448" i="1"/>
  <c r="H432" i="1"/>
  <c r="H416" i="1"/>
  <c r="H400" i="1"/>
  <c r="H384" i="1"/>
  <c r="H368" i="1"/>
  <c r="H352" i="1"/>
  <c r="H336" i="1"/>
  <c r="H320" i="1"/>
  <c r="H304" i="1"/>
  <c r="H288" i="1"/>
  <c r="H272" i="1"/>
  <c r="H256" i="1"/>
  <c r="H240" i="1"/>
  <c r="H1695" i="1"/>
  <c r="H1679" i="1"/>
  <c r="H1663" i="1"/>
  <c r="H1647" i="1"/>
  <c r="H1631" i="1"/>
  <c r="H1615" i="1"/>
  <c r="H1599" i="1"/>
  <c r="H1583" i="1"/>
  <c r="H1567" i="1"/>
  <c r="H1551" i="1"/>
  <c r="H1535" i="1"/>
  <c r="H1519" i="1"/>
  <c r="H1503" i="1"/>
  <c r="H1487" i="1"/>
  <c r="H1471" i="1"/>
  <c r="H1455" i="1"/>
  <c r="H1439" i="1"/>
  <c r="H1423" i="1"/>
  <c r="H1407" i="1"/>
  <c r="H1391" i="1"/>
  <c r="H1375" i="1"/>
  <c r="H1359" i="1"/>
  <c r="H1343" i="1"/>
  <c r="H1327" i="1"/>
  <c r="H1311" i="1"/>
  <c r="H1295" i="1"/>
  <c r="H1279" i="1"/>
  <c r="H1263" i="1"/>
  <c r="H1247" i="1"/>
  <c r="H1231" i="1"/>
  <c r="H1215" i="1"/>
  <c r="H1199" i="1"/>
  <c r="H1183" i="1"/>
  <c r="H1167" i="1"/>
  <c r="H1151" i="1"/>
  <c r="H1135" i="1"/>
  <c r="H1119" i="1"/>
  <c r="H1103" i="1"/>
  <c r="H1087" i="1"/>
  <c r="H1071" i="1"/>
  <c r="H1055" i="1"/>
  <c r="H1039" i="1"/>
  <c r="H1023" i="1"/>
  <c r="H1007" i="1"/>
  <c r="H991" i="1"/>
  <c r="H975" i="1"/>
  <c r="H959" i="1"/>
  <c r="H943" i="1"/>
  <c r="H927" i="1"/>
  <c r="H911" i="1"/>
  <c r="H895" i="1"/>
  <c r="H879" i="1"/>
  <c r="H863" i="1"/>
  <c r="H847" i="1"/>
  <c r="H831" i="1"/>
  <c r="H815" i="1"/>
  <c r="H799" i="1"/>
  <c r="H783" i="1"/>
  <c r="H767" i="1"/>
  <c r="H751" i="1"/>
  <c r="H735" i="1"/>
  <c r="H719" i="1"/>
  <c r="H703" i="1"/>
  <c r="H687" i="1"/>
  <c r="H671" i="1"/>
  <c r="H655" i="1"/>
  <c r="H639" i="1"/>
  <c r="H623" i="1"/>
  <c r="H607" i="1"/>
  <c r="H591" i="1"/>
  <c r="H575" i="1"/>
  <c r="H559" i="1"/>
  <c r="H543" i="1"/>
  <c r="H527" i="1"/>
  <c r="H511" i="1"/>
  <c r="H495" i="1"/>
  <c r="H479" i="1"/>
  <c r="H463" i="1"/>
  <c r="H447" i="1"/>
  <c r="H431" i="1"/>
  <c r="H415" i="1"/>
  <c r="H399" i="1"/>
  <c r="H383" i="1"/>
  <c r="H367" i="1"/>
  <c r="H351" i="1"/>
  <c r="H335" i="1"/>
  <c r="H319" i="1"/>
  <c r="H303" i="1"/>
  <c r="H287" i="1"/>
  <c r="H271" i="1"/>
  <c r="H255" i="1"/>
  <c r="H239" i="1"/>
  <c r="H223" i="1"/>
  <c r="H207" i="1"/>
  <c r="H1630" i="1"/>
  <c r="H1614" i="1"/>
  <c r="H1598" i="1"/>
  <c r="H1582" i="1"/>
  <c r="H1566" i="1"/>
  <c r="H1550" i="1"/>
  <c r="H1534" i="1"/>
  <c r="H1518" i="1"/>
  <c r="H1502" i="1"/>
  <c r="H1486" i="1"/>
  <c r="H1470" i="1"/>
  <c r="H1454" i="1"/>
  <c r="H1438" i="1"/>
  <c r="H1422" i="1"/>
  <c r="H1406" i="1"/>
  <c r="H1390" i="1"/>
  <c r="H1374" i="1"/>
  <c r="H1358" i="1"/>
  <c r="H1342" i="1"/>
  <c r="H1326" i="1"/>
  <c r="H1310" i="1"/>
  <c r="H1294" i="1"/>
  <c r="H1278" i="1"/>
  <c r="H1262" i="1"/>
  <c r="H1246" i="1"/>
  <c r="H1230" i="1"/>
  <c r="H1214" i="1"/>
  <c r="H1198" i="1"/>
  <c r="H1182" i="1"/>
  <c r="H1166" i="1"/>
  <c r="H1150" i="1"/>
  <c r="H1134" i="1"/>
  <c r="H1118" i="1"/>
  <c r="H1102" i="1"/>
  <c r="H1086" i="1"/>
  <c r="H1070" i="1"/>
  <c r="H1054" i="1"/>
  <c r="H1038" i="1"/>
  <c r="H1022" i="1"/>
  <c r="H1006" i="1"/>
  <c r="H990" i="1"/>
  <c r="H974" i="1"/>
  <c r="H958" i="1"/>
  <c r="H942" i="1"/>
  <c r="H926" i="1"/>
  <c r="H910" i="1"/>
  <c r="H894" i="1"/>
  <c r="H878" i="1"/>
  <c r="H862" i="1"/>
  <c r="H846" i="1"/>
  <c r="H830" i="1"/>
  <c r="H814" i="1"/>
  <c r="H798" i="1"/>
  <c r="H782" i="1"/>
  <c r="H766" i="1"/>
  <c r="H750" i="1"/>
  <c r="H734" i="1"/>
  <c r="H718" i="1"/>
  <c r="H702" i="1"/>
  <c r="H686" i="1"/>
  <c r="H670" i="1"/>
  <c r="H654" i="1"/>
  <c r="H638" i="1"/>
  <c r="H622" i="1"/>
  <c r="H606" i="1"/>
  <c r="H590" i="1"/>
  <c r="H574" i="1"/>
  <c r="H558" i="1"/>
  <c r="H542" i="1"/>
  <c r="H526" i="1"/>
  <c r="H510" i="1"/>
  <c r="H494" i="1"/>
  <c r="H478" i="1"/>
  <c r="H462" i="1"/>
  <c r="H446" i="1"/>
  <c r="H430" i="1"/>
  <c r="H414" i="1"/>
  <c r="H398" i="1"/>
  <c r="H382" i="1"/>
  <c r="H366" i="1"/>
  <c r="H350" i="1"/>
  <c r="H334" i="1"/>
  <c r="H318" i="1"/>
  <c r="H302" i="1"/>
  <c r="H286" i="1"/>
  <c r="H270" i="1"/>
  <c r="H254" i="1"/>
  <c r="H238" i="1"/>
  <c r="H222" i="1"/>
  <c r="H1693" i="1"/>
  <c r="H1677" i="1"/>
  <c r="H1661" i="1"/>
  <c r="H1645" i="1"/>
  <c r="H1629" i="1"/>
  <c r="H1613" i="1"/>
  <c r="H1597" i="1"/>
  <c r="H1581" i="1"/>
  <c r="H1565" i="1"/>
  <c r="H1549" i="1"/>
  <c r="H1533" i="1"/>
  <c r="H1517" i="1"/>
  <c r="H1501" i="1"/>
  <c r="H1485" i="1"/>
  <c r="H1469" i="1"/>
  <c r="H1453" i="1"/>
  <c r="H1437" i="1"/>
  <c r="H1421" i="1"/>
  <c r="H1405" i="1"/>
  <c r="H1389" i="1"/>
  <c r="H1373" i="1"/>
  <c r="H1357" i="1"/>
  <c r="H1341" i="1"/>
  <c r="H1325" i="1"/>
  <c r="H1309" i="1"/>
  <c r="H1293" i="1"/>
  <c r="H1277" i="1"/>
  <c r="H1261" i="1"/>
  <c r="H1245" i="1"/>
  <c r="H1229" i="1"/>
  <c r="H1213" i="1"/>
  <c r="H1197" i="1"/>
  <c r="H1181" i="1"/>
  <c r="H1165" i="1"/>
  <c r="H1149" i="1"/>
  <c r="H1133" i="1"/>
  <c r="H1117" i="1"/>
  <c r="H1101" i="1"/>
  <c r="H1085" i="1"/>
  <c r="H1069" i="1"/>
  <c r="H1053" i="1"/>
  <c r="H1037" i="1"/>
  <c r="H1021" i="1"/>
  <c r="H1005" i="1"/>
  <c r="H989" i="1"/>
  <c r="H973" i="1"/>
  <c r="H957" i="1"/>
  <c r="H941" i="1"/>
  <c r="H925" i="1"/>
  <c r="H909" i="1"/>
  <c r="H893" i="1"/>
  <c r="H877" i="1"/>
  <c r="H861" i="1"/>
  <c r="H845" i="1"/>
  <c r="H829" i="1"/>
  <c r="H813" i="1"/>
  <c r="H797" i="1"/>
  <c r="H781" i="1"/>
  <c r="H765" i="1"/>
  <c r="H749" i="1"/>
  <c r="H733" i="1"/>
  <c r="H717" i="1"/>
  <c r="H701" i="1"/>
  <c r="H685" i="1"/>
  <c r="H669" i="1"/>
  <c r="H653" i="1"/>
  <c r="H637" i="1"/>
  <c r="H621" i="1"/>
  <c r="H605" i="1"/>
  <c r="H589" i="1"/>
  <c r="H573" i="1"/>
  <c r="H557" i="1"/>
  <c r="H541" i="1"/>
  <c r="H525" i="1"/>
  <c r="H509" i="1"/>
  <c r="H493" i="1"/>
  <c r="H477" i="1"/>
  <c r="H461" i="1"/>
  <c r="H445" i="1"/>
  <c r="H429" i="1"/>
  <c r="H413" i="1"/>
  <c r="H397" i="1"/>
  <c r="H381" i="1"/>
  <c r="H365" i="1"/>
  <c r="H349" i="1"/>
  <c r="H333" i="1"/>
  <c r="H317" i="1"/>
  <c r="H301" i="1"/>
  <c r="H285" i="1"/>
  <c r="H269" i="1"/>
  <c r="H1740" i="1"/>
  <c r="I1740" i="1" s="1"/>
  <c r="H1724" i="1"/>
  <c r="H1708" i="1"/>
  <c r="H1692" i="1"/>
  <c r="H1676" i="1"/>
  <c r="H1660" i="1"/>
  <c r="H1644" i="1"/>
  <c r="H1628" i="1"/>
  <c r="H1612" i="1"/>
  <c r="H1596" i="1"/>
  <c r="H1580" i="1"/>
  <c r="I1580" i="1" s="1"/>
  <c r="H1564" i="1"/>
  <c r="I1564" i="1" s="1"/>
  <c r="H1548" i="1"/>
  <c r="I1548" i="1" s="1"/>
  <c r="H1532" i="1"/>
  <c r="H1516" i="1"/>
  <c r="H1500" i="1"/>
  <c r="H1484" i="1"/>
  <c r="I1484" i="1" s="1"/>
  <c r="H1468" i="1"/>
  <c r="I1468" i="1" s="1"/>
  <c r="H1452" i="1"/>
  <c r="H1436" i="1"/>
  <c r="H1420" i="1"/>
  <c r="H1404" i="1"/>
  <c r="H1388" i="1"/>
  <c r="H1372" i="1"/>
  <c r="H1356" i="1"/>
  <c r="I1356" i="1" s="1"/>
  <c r="H1340" i="1"/>
  <c r="H1324" i="1"/>
  <c r="H1308" i="1"/>
  <c r="I1308" i="1" s="1"/>
  <c r="H1292" i="1"/>
  <c r="I1292" i="1" s="1"/>
  <c r="H1276" i="1"/>
  <c r="H1260" i="1"/>
  <c r="H1244" i="1"/>
  <c r="H1228" i="1"/>
  <c r="I1228" i="1" s="1"/>
  <c r="H1212" i="1"/>
  <c r="I1212" i="1" s="1"/>
  <c r="H1196" i="1"/>
  <c r="I1196" i="1" s="1"/>
  <c r="H1180" i="1"/>
  <c r="H1164" i="1"/>
  <c r="H1148" i="1"/>
  <c r="H1132" i="1"/>
  <c r="H1116" i="1"/>
  <c r="H1100" i="1"/>
  <c r="H1084" i="1"/>
  <c r="H1068" i="1"/>
  <c r="H1052" i="1"/>
  <c r="H1036" i="1"/>
  <c r="I1036" i="1" s="1"/>
  <c r="H1020" i="1"/>
  <c r="I1020" i="1" s="1"/>
  <c r="H1004" i="1"/>
  <c r="I1004" i="1" s="1"/>
  <c r="H988" i="1"/>
  <c r="H972" i="1"/>
  <c r="H956" i="1"/>
  <c r="I956" i="1" s="1"/>
  <c r="H940" i="1"/>
  <c r="I940" i="1" s="1"/>
  <c r="H924" i="1"/>
  <c r="H908" i="1"/>
  <c r="H892" i="1"/>
  <c r="H876" i="1"/>
  <c r="H860" i="1"/>
  <c r="H844" i="1"/>
  <c r="H828" i="1"/>
  <c r="H812" i="1"/>
  <c r="H796" i="1"/>
  <c r="H780" i="1"/>
  <c r="H764" i="1"/>
  <c r="H748" i="1"/>
  <c r="H732" i="1"/>
  <c r="H716" i="1"/>
  <c r="H700" i="1"/>
  <c r="H684" i="1"/>
  <c r="H668" i="1"/>
  <c r="H652" i="1"/>
  <c r="H636" i="1"/>
  <c r="H620" i="1"/>
  <c r="H604" i="1"/>
  <c r="H588" i="1"/>
  <c r="H572" i="1"/>
  <c r="H556" i="1"/>
  <c r="H540" i="1"/>
  <c r="H524" i="1"/>
  <c r="H508" i="1"/>
  <c r="H492" i="1"/>
  <c r="H476" i="1"/>
  <c r="H460" i="1"/>
  <c r="H444" i="1"/>
  <c r="H428" i="1"/>
  <c r="H412" i="1"/>
  <c r="H396" i="1"/>
  <c r="H380" i="1"/>
  <c r="H364" i="1"/>
  <c r="H348" i="1"/>
  <c r="H332" i="1"/>
  <c r="H316" i="1"/>
  <c r="H300" i="1"/>
  <c r="H284" i="1"/>
  <c r="H268" i="1"/>
  <c r="H1803" i="1"/>
  <c r="H1787" i="1"/>
  <c r="H1771" i="1"/>
  <c r="H1755" i="1"/>
  <c r="H1739" i="1"/>
  <c r="H1723" i="1"/>
  <c r="H1707" i="1"/>
  <c r="H1691" i="1"/>
  <c r="H1675" i="1"/>
  <c r="H1659" i="1"/>
  <c r="H1643" i="1"/>
  <c r="H1627" i="1"/>
  <c r="H1611" i="1"/>
  <c r="H1595" i="1"/>
  <c r="H1579" i="1"/>
  <c r="H1563" i="1"/>
  <c r="H1547" i="1"/>
  <c r="H1531" i="1"/>
  <c r="H1515" i="1"/>
  <c r="H1499" i="1"/>
  <c r="H1483" i="1"/>
  <c r="H1467" i="1"/>
  <c r="H1451" i="1"/>
  <c r="H1435" i="1"/>
  <c r="H1419" i="1"/>
  <c r="H1403" i="1"/>
  <c r="H1387" i="1"/>
  <c r="H1371" i="1"/>
  <c r="H1355" i="1"/>
  <c r="H1339" i="1"/>
  <c r="H1323" i="1"/>
  <c r="H1307" i="1"/>
  <c r="H1291" i="1"/>
  <c r="H1275" i="1"/>
  <c r="H1259" i="1"/>
  <c r="H1243" i="1"/>
  <c r="H1227" i="1"/>
  <c r="H1211" i="1"/>
  <c r="H1195" i="1"/>
  <c r="H1179" i="1"/>
  <c r="H1163" i="1"/>
  <c r="H1147" i="1"/>
  <c r="H1131" i="1"/>
  <c r="H1115" i="1"/>
  <c r="H1099" i="1"/>
  <c r="H1083" i="1"/>
  <c r="H1067" i="1"/>
  <c r="H1051" i="1"/>
  <c r="H1035" i="1"/>
  <c r="H1019" i="1"/>
  <c r="H1003" i="1"/>
  <c r="H987" i="1"/>
  <c r="H971" i="1"/>
  <c r="H955" i="1"/>
  <c r="H939" i="1"/>
  <c r="H923" i="1"/>
  <c r="H907" i="1"/>
  <c r="H891" i="1"/>
  <c r="H875" i="1"/>
  <c r="H859" i="1"/>
  <c r="H843" i="1"/>
  <c r="H827" i="1"/>
  <c r="H811" i="1"/>
  <c r="H795" i="1"/>
  <c r="H779" i="1"/>
  <c r="H763" i="1"/>
  <c r="H747" i="1"/>
  <c r="H731" i="1"/>
  <c r="H715" i="1"/>
  <c r="H699" i="1"/>
  <c r="H683" i="1"/>
  <c r="H667" i="1"/>
  <c r="H651" i="1"/>
  <c r="H635" i="1"/>
  <c r="H619" i="1"/>
  <c r="H603" i="1"/>
  <c r="H587" i="1"/>
  <c r="H571" i="1"/>
  <c r="H555" i="1"/>
  <c r="H539" i="1"/>
  <c r="H523" i="1"/>
  <c r="H507" i="1"/>
  <c r="H491" i="1"/>
  <c r="H475" i="1"/>
  <c r="H459" i="1"/>
  <c r="H443" i="1"/>
  <c r="H427" i="1"/>
  <c r="H411" i="1"/>
  <c r="H395" i="1"/>
  <c r="H379" i="1"/>
  <c r="H363" i="1"/>
  <c r="H347" i="1"/>
  <c r="H331" i="1"/>
  <c r="H315" i="1"/>
  <c r="H1802" i="1"/>
  <c r="H1786" i="1"/>
  <c r="H1770" i="1"/>
  <c r="H1754" i="1"/>
  <c r="H1738" i="1"/>
  <c r="H1722" i="1"/>
  <c r="H1706" i="1"/>
  <c r="H1690" i="1"/>
  <c r="H1674" i="1"/>
  <c r="H1658" i="1"/>
  <c r="H1642" i="1"/>
  <c r="H1626" i="1"/>
  <c r="H1610" i="1"/>
  <c r="H1594" i="1"/>
  <c r="H1578" i="1"/>
  <c r="H1562" i="1"/>
  <c r="H1546" i="1"/>
  <c r="H1530" i="1"/>
  <c r="H1514" i="1"/>
  <c r="H1498" i="1"/>
  <c r="H1482" i="1"/>
  <c r="H1466" i="1"/>
  <c r="H1450" i="1"/>
  <c r="H1434" i="1"/>
  <c r="H1418" i="1"/>
  <c r="H1402" i="1"/>
  <c r="H1386" i="1"/>
  <c r="H1370" i="1"/>
  <c r="H1354" i="1"/>
  <c r="H1338" i="1"/>
  <c r="H1322" i="1"/>
  <c r="H1306" i="1"/>
  <c r="H1290" i="1"/>
  <c r="H1274" i="1"/>
  <c r="H1258" i="1"/>
  <c r="H1242" i="1"/>
  <c r="H1226" i="1"/>
  <c r="H1210" i="1"/>
  <c r="H1194" i="1"/>
  <c r="H1178" i="1"/>
  <c r="H1162" i="1"/>
  <c r="H1146" i="1"/>
  <c r="H1130" i="1"/>
  <c r="H1114" i="1"/>
  <c r="H1098" i="1"/>
  <c r="H1082" i="1"/>
  <c r="H1066" i="1"/>
  <c r="H1050" i="1"/>
  <c r="H1034" i="1"/>
  <c r="H1018" i="1"/>
  <c r="H1002" i="1"/>
  <c r="H986" i="1"/>
  <c r="H970" i="1"/>
  <c r="H954" i="1"/>
  <c r="H938" i="1"/>
  <c r="H922" i="1"/>
  <c r="H906" i="1"/>
  <c r="H890" i="1"/>
  <c r="H874" i="1"/>
  <c r="H858" i="1"/>
  <c r="H842" i="1"/>
  <c r="H826" i="1"/>
  <c r="H810" i="1"/>
  <c r="H794" i="1"/>
  <c r="H778" i="1"/>
  <c r="H762" i="1"/>
  <c r="H746" i="1"/>
  <c r="H730" i="1"/>
  <c r="H714" i="1"/>
  <c r="H698" i="1"/>
  <c r="H682" i="1"/>
  <c r="H666" i="1"/>
  <c r="H650" i="1"/>
  <c r="H634" i="1"/>
  <c r="H618" i="1"/>
  <c r="H602" i="1"/>
  <c r="H586" i="1"/>
  <c r="H570" i="1"/>
  <c r="H554" i="1"/>
  <c r="H538" i="1"/>
  <c r="H522" i="1"/>
  <c r="H506" i="1"/>
  <c r="H490" i="1"/>
  <c r="H474" i="1"/>
  <c r="H458" i="1"/>
  <c r="H442" i="1"/>
  <c r="H426" i="1"/>
  <c r="H410" i="1"/>
  <c r="H394" i="1"/>
  <c r="H378" i="1"/>
  <c r="H362" i="1"/>
  <c r="H346" i="1"/>
  <c r="H330" i="1"/>
  <c r="H1801" i="1"/>
  <c r="H1785" i="1"/>
  <c r="H1769" i="1"/>
  <c r="H1753" i="1"/>
  <c r="H1737" i="1"/>
  <c r="H1721" i="1"/>
  <c r="H1705" i="1"/>
  <c r="H1689" i="1"/>
  <c r="H1673" i="1"/>
  <c r="H1657" i="1"/>
  <c r="H1641" i="1"/>
  <c r="H1625" i="1"/>
  <c r="H1609" i="1"/>
  <c r="H1593" i="1"/>
  <c r="H1577" i="1"/>
  <c r="H1561" i="1"/>
  <c r="H1545" i="1"/>
  <c r="H1529" i="1"/>
  <c r="H1513" i="1"/>
  <c r="H1497" i="1"/>
  <c r="H1481" i="1"/>
  <c r="H1465" i="1"/>
  <c r="H1449" i="1"/>
  <c r="H1433" i="1"/>
  <c r="H1417" i="1"/>
  <c r="H1401" i="1"/>
  <c r="H1385" i="1"/>
  <c r="H1369" i="1"/>
  <c r="H1353" i="1"/>
  <c r="H1337" i="1"/>
  <c r="H1321" i="1"/>
  <c r="H1305" i="1"/>
  <c r="H1289" i="1"/>
  <c r="H1273" i="1"/>
  <c r="H1257" i="1"/>
  <c r="H1241" i="1"/>
  <c r="H1225" i="1"/>
  <c r="H1209" i="1"/>
  <c r="H1193" i="1"/>
  <c r="H1177" i="1"/>
  <c r="H1161" i="1"/>
  <c r="H1145" i="1"/>
  <c r="H1129" i="1"/>
  <c r="H1113" i="1"/>
  <c r="H1097" i="1"/>
  <c r="H1081" i="1"/>
  <c r="H1065" i="1"/>
  <c r="H1049" i="1"/>
  <c r="H1033" i="1"/>
  <c r="H1017" i="1"/>
  <c r="H1001" i="1"/>
  <c r="H985" i="1"/>
  <c r="H969" i="1"/>
  <c r="H953" i="1"/>
  <c r="H937" i="1"/>
  <c r="H921" i="1"/>
  <c r="H905" i="1"/>
  <c r="H889" i="1"/>
  <c r="H873" i="1"/>
  <c r="H857" i="1"/>
  <c r="H841" i="1"/>
  <c r="H825" i="1"/>
  <c r="H809" i="1"/>
  <c r="H793" i="1"/>
  <c r="H777" i="1"/>
  <c r="H761" i="1"/>
  <c r="H745" i="1"/>
  <c r="H729" i="1"/>
  <c r="H713" i="1"/>
  <c r="H697" i="1"/>
  <c r="H681" i="1"/>
  <c r="H665" i="1"/>
  <c r="H649" i="1"/>
  <c r="H633" i="1"/>
  <c r="H617" i="1"/>
  <c r="H601" i="1"/>
  <c r="H585" i="1"/>
  <c r="H569" i="1"/>
  <c r="H553" i="1"/>
  <c r="H537" i="1"/>
  <c r="H521" i="1"/>
  <c r="H505" i="1"/>
  <c r="H489" i="1"/>
  <c r="H473" i="1"/>
  <c r="H1768" i="1"/>
  <c r="H1752" i="1"/>
  <c r="H1736" i="1"/>
  <c r="H1720" i="1"/>
  <c r="H1704" i="1"/>
  <c r="H1688" i="1"/>
  <c r="H1672" i="1"/>
  <c r="H1656" i="1"/>
  <c r="H1640" i="1"/>
  <c r="H1624" i="1"/>
  <c r="H1608" i="1"/>
  <c r="H1592" i="1"/>
  <c r="H1576" i="1"/>
  <c r="H1560" i="1"/>
  <c r="H1544" i="1"/>
  <c r="H1528" i="1"/>
  <c r="H1512" i="1"/>
  <c r="H1496" i="1"/>
  <c r="H1480" i="1"/>
  <c r="H1464" i="1"/>
  <c r="H1448" i="1"/>
  <c r="H1432" i="1"/>
  <c r="H1416" i="1"/>
  <c r="H1400" i="1"/>
  <c r="H1384" i="1"/>
  <c r="H1368" i="1"/>
  <c r="H1352" i="1"/>
  <c r="H1336" i="1"/>
  <c r="H1320" i="1"/>
  <c r="H1304" i="1"/>
  <c r="H1288" i="1"/>
  <c r="H1272" i="1"/>
  <c r="H1256" i="1"/>
  <c r="H1240" i="1"/>
  <c r="H1224" i="1"/>
  <c r="H1208" i="1"/>
  <c r="H1192" i="1"/>
  <c r="H1176" i="1"/>
  <c r="H1160" i="1"/>
  <c r="H1144" i="1"/>
  <c r="H1128" i="1"/>
  <c r="H1112" i="1"/>
  <c r="H1096" i="1"/>
  <c r="H1080" i="1"/>
  <c r="H1064" i="1"/>
  <c r="H1048" i="1"/>
  <c r="H1032" i="1"/>
  <c r="H1016" i="1"/>
  <c r="H1000" i="1"/>
  <c r="H984" i="1"/>
  <c r="H968" i="1"/>
  <c r="H952" i="1"/>
  <c r="H936" i="1"/>
  <c r="H920" i="1"/>
  <c r="H904" i="1"/>
  <c r="H888" i="1"/>
  <c r="H872" i="1"/>
  <c r="H856" i="1"/>
  <c r="H840" i="1"/>
  <c r="H824" i="1"/>
  <c r="H808" i="1"/>
  <c r="H792" i="1"/>
  <c r="H776" i="1"/>
  <c r="H760" i="1"/>
  <c r="H744" i="1"/>
  <c r="H728" i="1"/>
  <c r="H712" i="1"/>
  <c r="H696" i="1"/>
  <c r="H680" i="1"/>
  <c r="H664" i="1"/>
  <c r="H648" i="1"/>
  <c r="H632" i="1"/>
  <c r="H616" i="1"/>
  <c r="H600" i="1"/>
  <c r="H584" i="1"/>
  <c r="H568" i="1"/>
  <c r="H552" i="1"/>
  <c r="H536" i="1"/>
  <c r="H520" i="1"/>
  <c r="H504" i="1"/>
  <c r="H488" i="1"/>
  <c r="H472" i="1"/>
  <c r="H456" i="1"/>
  <c r="H440" i="1"/>
  <c r="H424" i="1"/>
  <c r="H408" i="1"/>
  <c r="H392" i="1"/>
  <c r="H376" i="1"/>
  <c r="H360" i="1"/>
  <c r="H344" i="1"/>
  <c r="H328" i="1"/>
  <c r="H312" i="1"/>
  <c r="H296" i="1"/>
  <c r="H280" i="1"/>
  <c r="H264" i="1"/>
  <c r="H248" i="1"/>
  <c r="H232" i="1"/>
  <c r="H216" i="1"/>
  <c r="H200" i="1"/>
  <c r="H184" i="1"/>
  <c r="H168" i="1"/>
  <c r="H152" i="1"/>
  <c r="H136" i="1"/>
  <c r="H120" i="1"/>
  <c r="H104" i="1"/>
  <c r="H88" i="1"/>
  <c r="H72" i="1"/>
  <c r="H56" i="1"/>
  <c r="H40" i="1"/>
  <c r="H24" i="1"/>
  <c r="H87" i="1"/>
  <c r="H71" i="1"/>
  <c r="H55" i="1"/>
  <c r="H39" i="1"/>
  <c r="I39" i="1" s="1"/>
  <c r="H23" i="1"/>
  <c r="H102" i="1"/>
  <c r="H86" i="1"/>
  <c r="H70" i="1"/>
  <c r="H54" i="1"/>
  <c r="H38" i="1"/>
  <c r="H20" i="1"/>
  <c r="H101" i="1"/>
  <c r="H85" i="1"/>
  <c r="H69" i="1"/>
  <c r="H53" i="1"/>
  <c r="H37" i="1"/>
  <c r="H19" i="1"/>
  <c r="H132" i="1"/>
  <c r="H116" i="1"/>
  <c r="H100" i="1"/>
  <c r="H84" i="1"/>
  <c r="H68" i="1"/>
  <c r="H52" i="1"/>
  <c r="H36" i="1"/>
  <c r="H18" i="1"/>
  <c r="H195" i="1"/>
  <c r="I195" i="1" s="1"/>
  <c r="H179" i="1"/>
  <c r="I179" i="1" s="1"/>
  <c r="H163" i="1"/>
  <c r="I163" i="1" s="1"/>
  <c r="H147" i="1"/>
  <c r="I147" i="1" s="1"/>
  <c r="H131" i="1"/>
  <c r="I131" i="1" s="1"/>
  <c r="H115" i="1"/>
  <c r="I115" i="1" s="1"/>
  <c r="H99" i="1"/>
  <c r="H83" i="1"/>
  <c r="I83" i="1" s="1"/>
  <c r="H67" i="1"/>
  <c r="H51" i="1"/>
  <c r="H35" i="1"/>
  <c r="H17" i="1"/>
  <c r="H242" i="1"/>
  <c r="H226" i="1"/>
  <c r="H210" i="1"/>
  <c r="H194" i="1"/>
  <c r="H178" i="1"/>
  <c r="H162" i="1"/>
  <c r="H146" i="1"/>
  <c r="H130" i="1"/>
  <c r="H114" i="1"/>
  <c r="H98" i="1"/>
  <c r="H82" i="1"/>
  <c r="H66" i="1"/>
  <c r="H50" i="1"/>
  <c r="H34" i="1"/>
  <c r="H16" i="1"/>
  <c r="H129" i="1"/>
  <c r="H113" i="1"/>
  <c r="H97" i="1"/>
  <c r="H81" i="1"/>
  <c r="H65" i="1"/>
  <c r="H49" i="1"/>
  <c r="H33" i="1"/>
  <c r="H15" i="1"/>
  <c r="H224" i="1"/>
  <c r="H208" i="1"/>
  <c r="H192" i="1"/>
  <c r="H176" i="1"/>
  <c r="H160" i="1"/>
  <c r="H144" i="1"/>
  <c r="H128" i="1"/>
  <c r="H112" i="1"/>
  <c r="H96" i="1"/>
  <c r="H80" i="1"/>
  <c r="H64" i="1"/>
  <c r="H48" i="1"/>
  <c r="H32" i="1"/>
  <c r="H14" i="1"/>
  <c r="H191" i="1"/>
  <c r="H175" i="1"/>
  <c r="H159" i="1"/>
  <c r="H143" i="1"/>
  <c r="H127" i="1"/>
  <c r="H111" i="1"/>
  <c r="H95" i="1"/>
  <c r="H79" i="1"/>
  <c r="H63" i="1"/>
  <c r="H47" i="1"/>
  <c r="H31" i="1"/>
  <c r="H13" i="1"/>
  <c r="H206" i="1"/>
  <c r="H190" i="1"/>
  <c r="H174" i="1"/>
  <c r="H158" i="1"/>
  <c r="H142" i="1"/>
  <c r="H126" i="1"/>
  <c r="H110" i="1"/>
  <c r="H94" i="1"/>
  <c r="H78" i="1"/>
  <c r="H62" i="1"/>
  <c r="H46" i="1"/>
  <c r="H30" i="1"/>
  <c r="H12" i="1"/>
  <c r="H253" i="1"/>
  <c r="H237" i="1"/>
  <c r="H221" i="1"/>
  <c r="H205" i="1"/>
  <c r="H189" i="1"/>
  <c r="H173" i="1"/>
  <c r="H157" i="1"/>
  <c r="H141" i="1"/>
  <c r="H125" i="1"/>
  <c r="H109" i="1"/>
  <c r="H93" i="1"/>
  <c r="H77" i="1"/>
  <c r="H61" i="1"/>
  <c r="H45" i="1"/>
  <c r="H29" i="1"/>
  <c r="H11" i="1"/>
  <c r="H252" i="1"/>
  <c r="H236" i="1"/>
  <c r="H220" i="1"/>
  <c r="H204" i="1"/>
  <c r="H188" i="1"/>
  <c r="H172" i="1"/>
  <c r="H156" i="1"/>
  <c r="H140" i="1"/>
  <c r="H124" i="1"/>
  <c r="H108" i="1"/>
  <c r="H92" i="1"/>
  <c r="H76" i="1"/>
  <c r="H60" i="1"/>
  <c r="H44" i="1"/>
  <c r="H28" i="1"/>
  <c r="H10" i="1"/>
  <c r="H299" i="1"/>
  <c r="H283" i="1"/>
  <c r="H267" i="1"/>
  <c r="H251" i="1"/>
  <c r="H235" i="1"/>
  <c r="H219" i="1"/>
  <c r="H203" i="1"/>
  <c r="H187" i="1"/>
  <c r="H171" i="1"/>
  <c r="H155" i="1"/>
  <c r="H139" i="1"/>
  <c r="H123" i="1"/>
  <c r="H107" i="1"/>
  <c r="H91" i="1"/>
  <c r="H75" i="1"/>
  <c r="H59" i="1"/>
  <c r="H43" i="1"/>
  <c r="H27" i="1"/>
  <c r="H9" i="1"/>
  <c r="H314" i="1"/>
  <c r="H298" i="1"/>
  <c r="H282" i="1"/>
  <c r="H266" i="1"/>
  <c r="H250" i="1"/>
  <c r="H234" i="1"/>
  <c r="H218" i="1"/>
  <c r="H202" i="1"/>
  <c r="H186" i="1"/>
  <c r="H170" i="1"/>
  <c r="H154" i="1"/>
  <c r="H138" i="1"/>
  <c r="H122" i="1"/>
  <c r="H106" i="1"/>
  <c r="H90" i="1"/>
  <c r="H74" i="1"/>
  <c r="H58" i="1"/>
  <c r="H42" i="1"/>
  <c r="H26" i="1"/>
  <c r="H8" i="1"/>
  <c r="H457" i="1"/>
  <c r="H441" i="1"/>
  <c r="H425" i="1"/>
  <c r="H409" i="1"/>
  <c r="H393" i="1"/>
  <c r="H377" i="1"/>
  <c r="H361" i="1"/>
  <c r="H345" i="1"/>
  <c r="H329" i="1"/>
  <c r="H313" i="1"/>
  <c r="H297" i="1"/>
  <c r="H281" i="1"/>
  <c r="H265" i="1"/>
  <c r="H249" i="1"/>
  <c r="H233" i="1"/>
  <c r="H217" i="1"/>
  <c r="H201" i="1"/>
  <c r="H185" i="1"/>
  <c r="H169" i="1"/>
  <c r="H153" i="1"/>
  <c r="H137" i="1"/>
  <c r="H121" i="1"/>
  <c r="H105" i="1"/>
  <c r="H89" i="1"/>
  <c r="H73" i="1"/>
  <c r="H57" i="1"/>
  <c r="H41" i="1"/>
  <c r="H25" i="1"/>
  <c r="Y9" i="1" l="1"/>
  <c r="Z9" i="1" s="1"/>
  <c r="AA9" i="1" s="1"/>
  <c r="AC9" i="1" s="1"/>
  <c r="I169" i="1"/>
  <c r="I425" i="1"/>
  <c r="I218" i="1"/>
  <c r="I155" i="1"/>
  <c r="I108" i="1"/>
  <c r="I109" i="1"/>
  <c r="I110" i="1"/>
  <c r="I159" i="1"/>
  <c r="I224" i="1"/>
  <c r="I130" i="1"/>
  <c r="I85" i="1"/>
  <c r="I72" i="1"/>
  <c r="I328" i="1"/>
  <c r="I584" i="1"/>
  <c r="I840" i="1"/>
  <c r="I1096" i="1"/>
  <c r="I1352" i="1"/>
  <c r="I1608" i="1"/>
  <c r="I553" i="1"/>
  <c r="I809" i="1"/>
  <c r="I1065" i="1"/>
  <c r="I1321" i="1"/>
  <c r="I1577" i="1"/>
  <c r="I346" i="1"/>
  <c r="I602" i="1"/>
  <c r="I858" i="1"/>
  <c r="I1114" i="1"/>
  <c r="I1370" i="1"/>
  <c r="I1626" i="1"/>
  <c r="I379" i="1"/>
  <c r="I635" i="1"/>
  <c r="I891" i="1"/>
  <c r="I1147" i="1"/>
  <c r="I1403" i="1"/>
  <c r="I1659" i="1"/>
  <c r="I364" i="1"/>
  <c r="I620" i="1"/>
  <c r="I876" i="1"/>
  <c r="I1132" i="1"/>
  <c r="I1388" i="1"/>
  <c r="I1644" i="1"/>
  <c r="I413" i="1"/>
  <c r="I669" i="1"/>
  <c r="I925" i="1"/>
  <c r="I1181" i="1"/>
  <c r="I1437" i="1"/>
  <c r="I1693" i="1"/>
  <c r="I462" i="1"/>
  <c r="I718" i="1"/>
  <c r="I974" i="1"/>
  <c r="I1230" i="1"/>
  <c r="I1486" i="1"/>
  <c r="I303" i="1"/>
  <c r="I559" i="1"/>
  <c r="I815" i="1"/>
  <c r="I1071" i="1"/>
  <c r="I1327" i="1"/>
  <c r="I1583" i="1"/>
  <c r="I368" i="1"/>
  <c r="I624" i="1"/>
  <c r="I880" i="1"/>
  <c r="I1136" i="1"/>
  <c r="I1392" i="1"/>
  <c r="I209" i="1"/>
  <c r="I465" i="1"/>
  <c r="I721" i="1"/>
  <c r="I977" i="1"/>
  <c r="I1233" i="1"/>
  <c r="I1489" i="1"/>
  <c r="I418" i="1"/>
  <c r="I674" i="1"/>
  <c r="I930" i="1"/>
  <c r="I1186" i="1"/>
  <c r="I1442" i="1"/>
  <c r="I1698" i="1"/>
  <c r="I963" i="1"/>
  <c r="I1219" i="1"/>
  <c r="I1475" i="1"/>
  <c r="I340" i="1"/>
  <c r="I596" i="1"/>
  <c r="I852" i="1"/>
  <c r="I229" i="1"/>
  <c r="I485" i="1"/>
  <c r="I741" i="1"/>
  <c r="I997" i="1"/>
  <c r="I1253" i="1"/>
  <c r="I182" i="1"/>
  <c r="I438" i="1"/>
  <c r="I694" i="1"/>
  <c r="I950" i="1"/>
  <c r="I1206" i="1"/>
  <c r="I151" i="1"/>
  <c r="I407" i="1"/>
  <c r="I663" i="1"/>
  <c r="I1800" i="1"/>
  <c r="I1710" i="1"/>
  <c r="I1616" i="1"/>
  <c r="I1633" i="1"/>
  <c r="I1778" i="1"/>
  <c r="I1747" i="1"/>
  <c r="I1700" i="1"/>
  <c r="I1589" i="1"/>
  <c r="I1446" i="1"/>
  <c r="I1702" i="1"/>
  <c r="I1559" i="1"/>
  <c r="I185" i="1"/>
  <c r="I441" i="1"/>
  <c r="I234" i="1"/>
  <c r="I171" i="1"/>
  <c r="I124" i="1"/>
  <c r="I125" i="1"/>
  <c r="I126" i="1"/>
  <c r="I175" i="1"/>
  <c r="I15" i="1"/>
  <c r="I146" i="1"/>
  <c r="I101" i="1"/>
  <c r="I88" i="1"/>
  <c r="I344" i="1"/>
  <c r="I600" i="1"/>
  <c r="I856" i="1"/>
  <c r="I1112" i="1"/>
  <c r="I1368" i="1"/>
  <c r="I1624" i="1"/>
  <c r="I569" i="1"/>
  <c r="I825" i="1"/>
  <c r="I1081" i="1"/>
  <c r="I1337" i="1"/>
  <c r="I1593" i="1"/>
  <c r="I362" i="1"/>
  <c r="I618" i="1"/>
  <c r="I874" i="1"/>
  <c r="I1130" i="1"/>
  <c r="I1386" i="1"/>
  <c r="I1642" i="1"/>
  <c r="I395" i="1"/>
  <c r="I651" i="1"/>
  <c r="I907" i="1"/>
  <c r="I1163" i="1"/>
  <c r="I1419" i="1"/>
  <c r="I1675" i="1"/>
  <c r="I380" i="1"/>
  <c r="I636" i="1"/>
  <c r="I892" i="1"/>
  <c r="I1148" i="1"/>
  <c r="I1404" i="1"/>
  <c r="I1660" i="1"/>
  <c r="I429" i="1"/>
  <c r="I685" i="1"/>
  <c r="I941" i="1"/>
  <c r="I1197" i="1"/>
  <c r="I1453" i="1"/>
  <c r="I222" i="1"/>
  <c r="I478" i="1"/>
  <c r="I734" i="1"/>
  <c r="I990" i="1"/>
  <c r="I1246" i="1"/>
  <c r="I1502" i="1"/>
  <c r="I319" i="1"/>
  <c r="I575" i="1"/>
  <c r="I831" i="1"/>
  <c r="I1087" i="1"/>
  <c r="I1343" i="1"/>
  <c r="I1599" i="1"/>
  <c r="I384" i="1"/>
  <c r="I640" i="1"/>
  <c r="I896" i="1"/>
  <c r="I1152" i="1"/>
  <c r="I1408" i="1"/>
  <c r="I225" i="1"/>
  <c r="I481" i="1"/>
  <c r="I737" i="1"/>
  <c r="I993" i="1"/>
  <c r="I1249" i="1"/>
  <c r="I1505" i="1"/>
  <c r="I434" i="1"/>
  <c r="I690" i="1"/>
  <c r="I946" i="1"/>
  <c r="I1202" i="1"/>
  <c r="I1458" i="1"/>
  <c r="I1235" i="1"/>
  <c r="I1491" i="1"/>
  <c r="I356" i="1"/>
  <c r="I612" i="1"/>
  <c r="I868" i="1"/>
  <c r="I245" i="1"/>
  <c r="I501" i="1"/>
  <c r="I757" i="1"/>
  <c r="I1013" i="1"/>
  <c r="I1269" i="1"/>
  <c r="I198" i="1"/>
  <c r="I454" i="1"/>
  <c r="I710" i="1"/>
  <c r="I966" i="1"/>
  <c r="I1222" i="1"/>
  <c r="I1726" i="1"/>
  <c r="I1632" i="1"/>
  <c r="I1649" i="1"/>
  <c r="I1794" i="1"/>
  <c r="I1716" i="1"/>
  <c r="I1605" i="1"/>
  <c r="I1462" i="1"/>
  <c r="I1718" i="1"/>
  <c r="I1575" i="1"/>
  <c r="I201" i="1"/>
  <c r="I457" i="1"/>
  <c r="I250" i="1"/>
  <c r="I187" i="1"/>
  <c r="I140" i="1"/>
  <c r="I141" i="1"/>
  <c r="I142" i="1"/>
  <c r="I191" i="1"/>
  <c r="I33" i="1"/>
  <c r="I162" i="1"/>
  <c r="I20" i="1"/>
  <c r="I104" i="1"/>
  <c r="I360" i="1"/>
  <c r="I616" i="1"/>
  <c r="I872" i="1"/>
  <c r="I1128" i="1"/>
  <c r="I1384" i="1"/>
  <c r="I1640" i="1"/>
  <c r="I585" i="1"/>
  <c r="I841" i="1"/>
  <c r="I1097" i="1"/>
  <c r="I1353" i="1"/>
  <c r="I1609" i="1"/>
  <c r="I378" i="1"/>
  <c r="I634" i="1"/>
  <c r="I890" i="1"/>
  <c r="I1146" i="1"/>
  <c r="I1402" i="1"/>
  <c r="I1658" i="1"/>
  <c r="I411" i="1"/>
  <c r="I667" i="1"/>
  <c r="I923" i="1"/>
  <c r="I1179" i="1"/>
  <c r="I1435" i="1"/>
  <c r="I1691" i="1"/>
  <c r="I396" i="1"/>
  <c r="I652" i="1"/>
  <c r="I908" i="1"/>
  <c r="I1164" i="1"/>
  <c r="I1420" i="1"/>
  <c r="I1676" i="1"/>
  <c r="I445" i="1"/>
  <c r="I701" i="1"/>
  <c r="I957" i="1"/>
  <c r="I1213" i="1"/>
  <c r="I1469" i="1"/>
  <c r="I238" i="1"/>
  <c r="I494" i="1"/>
  <c r="I750" i="1"/>
  <c r="I1006" i="1"/>
  <c r="I1262" i="1"/>
  <c r="I1518" i="1"/>
  <c r="I335" i="1"/>
  <c r="I591" i="1"/>
  <c r="I847" i="1"/>
  <c r="I1103" i="1"/>
  <c r="I1359" i="1"/>
  <c r="I1615" i="1"/>
  <c r="I400" i="1"/>
  <c r="I656" i="1"/>
  <c r="I912" i="1"/>
  <c r="I1168" i="1"/>
  <c r="I1424" i="1"/>
  <c r="I241" i="1"/>
  <c r="I497" i="1"/>
  <c r="I753" i="1"/>
  <c r="I1009" i="1"/>
  <c r="I1265" i="1"/>
  <c r="I1521" i="1"/>
  <c r="I450" i="1"/>
  <c r="I706" i="1"/>
  <c r="I962" i="1"/>
  <c r="I1218" i="1"/>
  <c r="I1474" i="1"/>
  <c r="I995" i="1"/>
  <c r="I372" i="1"/>
  <c r="I628" i="1"/>
  <c r="I884" i="1"/>
  <c r="I1140" i="1"/>
  <c r="I261" i="1"/>
  <c r="I517" i="1"/>
  <c r="I773" i="1"/>
  <c r="I1029" i="1"/>
  <c r="I1285" i="1"/>
  <c r="I214" i="1"/>
  <c r="I470" i="1"/>
  <c r="I726" i="1"/>
  <c r="I982" i="1"/>
  <c r="I1238" i="1"/>
  <c r="I1772" i="1"/>
  <c r="I1742" i="1"/>
  <c r="I1648" i="1"/>
  <c r="I1665" i="1"/>
  <c r="I1621" i="1"/>
  <c r="I1478" i="1"/>
  <c r="I1734" i="1"/>
  <c r="I1591" i="1"/>
  <c r="I217" i="1"/>
  <c r="P14" i="1"/>
  <c r="I8" i="1"/>
  <c r="I266" i="1"/>
  <c r="I203" i="1"/>
  <c r="I156" i="1"/>
  <c r="I157" i="1"/>
  <c r="I158" i="1"/>
  <c r="I14" i="1"/>
  <c r="I49" i="1"/>
  <c r="I178" i="1"/>
  <c r="I38" i="1"/>
  <c r="I120" i="1"/>
  <c r="I376" i="1"/>
  <c r="I632" i="1"/>
  <c r="I888" i="1"/>
  <c r="I1144" i="1"/>
  <c r="I1400" i="1"/>
  <c r="I1656" i="1"/>
  <c r="I601" i="1"/>
  <c r="I857" i="1"/>
  <c r="I1113" i="1"/>
  <c r="I1369" i="1"/>
  <c r="I1625" i="1"/>
  <c r="I394" i="1"/>
  <c r="I650" i="1"/>
  <c r="I906" i="1"/>
  <c r="I1162" i="1"/>
  <c r="I1418" i="1"/>
  <c r="I1674" i="1"/>
  <c r="I427" i="1"/>
  <c r="I683" i="1"/>
  <c r="I939" i="1"/>
  <c r="I1195" i="1"/>
  <c r="I1451" i="1"/>
  <c r="I1707" i="1"/>
  <c r="I412" i="1"/>
  <c r="I668" i="1"/>
  <c r="I924" i="1"/>
  <c r="I1180" i="1"/>
  <c r="I1436" i="1"/>
  <c r="I1692" i="1"/>
  <c r="I461" i="1"/>
  <c r="I717" i="1"/>
  <c r="I973" i="1"/>
  <c r="I1229" i="1"/>
  <c r="I1485" i="1"/>
  <c r="I254" i="1"/>
  <c r="I510" i="1"/>
  <c r="I766" i="1"/>
  <c r="I1022" i="1"/>
  <c r="I1278" i="1"/>
  <c r="I1534" i="1"/>
  <c r="I351" i="1"/>
  <c r="I607" i="1"/>
  <c r="I863" i="1"/>
  <c r="I1119" i="1"/>
  <c r="I1375" i="1"/>
  <c r="I1631" i="1"/>
  <c r="I416" i="1"/>
  <c r="I672" i="1"/>
  <c r="I928" i="1"/>
  <c r="I1184" i="1"/>
  <c r="I1440" i="1"/>
  <c r="I257" i="1"/>
  <c r="I513" i="1"/>
  <c r="I769" i="1"/>
  <c r="I1025" i="1"/>
  <c r="I1281" i="1"/>
  <c r="I1537" i="1"/>
  <c r="I466" i="1"/>
  <c r="I722" i="1"/>
  <c r="I978" i="1"/>
  <c r="I1234" i="1"/>
  <c r="I1490" i="1"/>
  <c r="I1011" i="1"/>
  <c r="I1267" i="1"/>
  <c r="I1523" i="1"/>
  <c r="I388" i="1"/>
  <c r="I644" i="1"/>
  <c r="I900" i="1"/>
  <c r="I1156" i="1"/>
  <c r="I1412" i="1"/>
  <c r="I277" i="1"/>
  <c r="I533" i="1"/>
  <c r="I789" i="1"/>
  <c r="I1045" i="1"/>
  <c r="I1301" i="1"/>
  <c r="I230" i="1"/>
  <c r="I486" i="1"/>
  <c r="I742" i="1"/>
  <c r="I998" i="1"/>
  <c r="I1254" i="1"/>
  <c r="I1788" i="1"/>
  <c r="I1758" i="1"/>
  <c r="I1664" i="1"/>
  <c r="I1681" i="1"/>
  <c r="I1539" i="1"/>
  <c r="I1637" i="1"/>
  <c r="I1494" i="1"/>
  <c r="I1750" i="1"/>
  <c r="I233" i="1"/>
  <c r="I26" i="1"/>
  <c r="I282" i="1"/>
  <c r="I219" i="1"/>
  <c r="I172" i="1"/>
  <c r="I173" i="1"/>
  <c r="I174" i="1"/>
  <c r="I32" i="1"/>
  <c r="I65" i="1"/>
  <c r="I194" i="1"/>
  <c r="I18" i="1"/>
  <c r="I54" i="1"/>
  <c r="I136" i="1"/>
  <c r="I392" i="1"/>
  <c r="I648" i="1"/>
  <c r="I904" i="1"/>
  <c r="I1160" i="1"/>
  <c r="I1416" i="1"/>
  <c r="I1672" i="1"/>
  <c r="I617" i="1"/>
  <c r="I873" i="1"/>
  <c r="I1129" i="1"/>
  <c r="I1385" i="1"/>
  <c r="I1641" i="1"/>
  <c r="I410" i="1"/>
  <c r="I666" i="1"/>
  <c r="I922" i="1"/>
  <c r="I1178" i="1"/>
  <c r="I1434" i="1"/>
  <c r="I1690" i="1"/>
  <c r="I443" i="1"/>
  <c r="I699" i="1"/>
  <c r="I955" i="1"/>
  <c r="I1211" i="1"/>
  <c r="I1467" i="1"/>
  <c r="I1723" i="1"/>
  <c r="I428" i="1"/>
  <c r="I684" i="1"/>
  <c r="I1452" i="1"/>
  <c r="I1708" i="1"/>
  <c r="I477" i="1"/>
  <c r="I733" i="1"/>
  <c r="I989" i="1"/>
  <c r="I1245" i="1"/>
  <c r="I1501" i="1"/>
  <c r="I270" i="1"/>
  <c r="I526" i="1"/>
  <c r="I782" i="1"/>
  <c r="I1038" i="1"/>
  <c r="I1294" i="1"/>
  <c r="I1550" i="1"/>
  <c r="I367" i="1"/>
  <c r="I623" i="1"/>
  <c r="I879" i="1"/>
  <c r="I1135" i="1"/>
  <c r="I1391" i="1"/>
  <c r="I1647" i="1"/>
  <c r="I432" i="1"/>
  <c r="I688" i="1"/>
  <c r="I944" i="1"/>
  <c r="I1200" i="1"/>
  <c r="I1456" i="1"/>
  <c r="I273" i="1"/>
  <c r="I529" i="1"/>
  <c r="I785" i="1"/>
  <c r="I1041" i="1"/>
  <c r="I1297" i="1"/>
  <c r="I1553" i="1"/>
  <c r="I482" i="1"/>
  <c r="I738" i="1"/>
  <c r="I994" i="1"/>
  <c r="I1250" i="1"/>
  <c r="I1506" i="1"/>
  <c r="I1027" i="1"/>
  <c r="I1283" i="1"/>
  <c r="I148" i="1"/>
  <c r="I404" i="1"/>
  <c r="I660" i="1"/>
  <c r="I916" i="1"/>
  <c r="I1172" i="1"/>
  <c r="I1428" i="1"/>
  <c r="I293" i="1"/>
  <c r="I549" i="1"/>
  <c r="I805" i="1"/>
  <c r="I1061" i="1"/>
  <c r="I1317" i="1"/>
  <c r="I246" i="1"/>
  <c r="I502" i="1"/>
  <c r="I758" i="1"/>
  <c r="I1014" i="1"/>
  <c r="I1270" i="1"/>
  <c r="I215" i="1"/>
  <c r="I471" i="1"/>
  <c r="I727" i="1"/>
  <c r="I1804" i="1"/>
  <c r="I1774" i="1"/>
  <c r="I1680" i="1"/>
  <c r="I1697" i="1"/>
  <c r="I1555" i="1"/>
  <c r="I1653" i="1"/>
  <c r="I1510" i="1"/>
  <c r="I1766" i="1"/>
  <c r="I249" i="1"/>
  <c r="I42" i="1"/>
  <c r="I298" i="1"/>
  <c r="I235" i="1"/>
  <c r="I188" i="1"/>
  <c r="I189" i="1"/>
  <c r="I190" i="1"/>
  <c r="I48" i="1"/>
  <c r="I81" i="1"/>
  <c r="I210" i="1"/>
  <c r="I36" i="1"/>
  <c r="I70" i="1"/>
  <c r="I152" i="1"/>
  <c r="I408" i="1"/>
  <c r="I664" i="1"/>
  <c r="I920" i="1"/>
  <c r="I1176" i="1"/>
  <c r="I1432" i="1"/>
  <c r="I1688" i="1"/>
  <c r="I633" i="1"/>
  <c r="I889" i="1"/>
  <c r="I1145" i="1"/>
  <c r="I1401" i="1"/>
  <c r="I1657" i="1"/>
  <c r="I426" i="1"/>
  <c r="I682" i="1"/>
  <c r="I938" i="1"/>
  <c r="I1194" i="1"/>
  <c r="I1450" i="1"/>
  <c r="I1706" i="1"/>
  <c r="I459" i="1"/>
  <c r="I715" i="1"/>
  <c r="I971" i="1"/>
  <c r="I1227" i="1"/>
  <c r="I1483" i="1"/>
  <c r="I1739" i="1"/>
  <c r="I444" i="1"/>
  <c r="I700" i="1"/>
  <c r="I1724" i="1"/>
  <c r="I493" i="1"/>
  <c r="I749" i="1"/>
  <c r="I1005" i="1"/>
  <c r="I1261" i="1"/>
  <c r="I1517" i="1"/>
  <c r="I286" i="1"/>
  <c r="I542" i="1"/>
  <c r="I798" i="1"/>
  <c r="I1054" i="1"/>
  <c r="I1310" i="1"/>
  <c r="I1566" i="1"/>
  <c r="I383" i="1"/>
  <c r="I639" i="1"/>
  <c r="I895" i="1"/>
  <c r="I1151" i="1"/>
  <c r="I1407" i="1"/>
  <c r="I1663" i="1"/>
  <c r="I448" i="1"/>
  <c r="I704" i="1"/>
  <c r="I960" i="1"/>
  <c r="I1216" i="1"/>
  <c r="I1472" i="1"/>
  <c r="I289" i="1"/>
  <c r="I545" i="1"/>
  <c r="I801" i="1"/>
  <c r="I1057" i="1"/>
  <c r="I1313" i="1"/>
  <c r="I1569" i="1"/>
  <c r="I498" i="1"/>
  <c r="I754" i="1"/>
  <c r="I1010" i="1"/>
  <c r="I1266" i="1"/>
  <c r="I1522" i="1"/>
  <c r="I164" i="1"/>
  <c r="I420" i="1"/>
  <c r="I676" i="1"/>
  <c r="I932" i="1"/>
  <c r="I1188" i="1"/>
  <c r="I1444" i="1"/>
  <c r="I309" i="1"/>
  <c r="I565" i="1"/>
  <c r="I821" i="1"/>
  <c r="I1077" i="1"/>
  <c r="I1333" i="1"/>
  <c r="I262" i="1"/>
  <c r="I518" i="1"/>
  <c r="I774" i="1"/>
  <c r="I1030" i="1"/>
  <c r="I1286" i="1"/>
  <c r="I999" i="1"/>
  <c r="I1255" i="1"/>
  <c r="I1709" i="1"/>
  <c r="I1790" i="1"/>
  <c r="I1696" i="1"/>
  <c r="I1713" i="1"/>
  <c r="I1524" i="1"/>
  <c r="I1669" i="1"/>
  <c r="I1526" i="1"/>
  <c r="I1782" i="1"/>
  <c r="I58" i="1"/>
  <c r="I205" i="1"/>
  <c r="I64" i="1"/>
  <c r="I97" i="1"/>
  <c r="I226" i="1"/>
  <c r="I52" i="1"/>
  <c r="I168" i="1"/>
  <c r="I424" i="1"/>
  <c r="I680" i="1"/>
  <c r="I936" i="1"/>
  <c r="I1192" i="1"/>
  <c r="I1448" i="1"/>
  <c r="I1704" i="1"/>
  <c r="I649" i="1"/>
  <c r="I905" i="1"/>
  <c r="I1161" i="1"/>
  <c r="I1417" i="1"/>
  <c r="I1673" i="1"/>
  <c r="I442" i="1"/>
  <c r="I698" i="1"/>
  <c r="I954" i="1"/>
  <c r="I1210" i="1"/>
  <c r="I1466" i="1"/>
  <c r="I1722" i="1"/>
  <c r="I475" i="1"/>
  <c r="I731" i="1"/>
  <c r="I987" i="1"/>
  <c r="I1243" i="1"/>
  <c r="I1499" i="1"/>
  <c r="I1755" i="1"/>
  <c r="I460" i="1"/>
  <c r="I716" i="1"/>
  <c r="I972" i="1"/>
  <c r="I509" i="1"/>
  <c r="I765" i="1"/>
  <c r="I1021" i="1"/>
  <c r="I1277" i="1"/>
  <c r="I1533" i="1"/>
  <c r="I302" i="1"/>
  <c r="I558" i="1"/>
  <c r="I814" i="1"/>
  <c r="I1070" i="1"/>
  <c r="I1326" i="1"/>
  <c r="I1582" i="1"/>
  <c r="I399" i="1"/>
  <c r="I655" i="1"/>
  <c r="I911" i="1"/>
  <c r="I1167" i="1"/>
  <c r="I1423" i="1"/>
  <c r="I1679" i="1"/>
  <c r="I464" i="1"/>
  <c r="I720" i="1"/>
  <c r="I976" i="1"/>
  <c r="I1232" i="1"/>
  <c r="I1488" i="1"/>
  <c r="I305" i="1"/>
  <c r="I561" i="1"/>
  <c r="I817" i="1"/>
  <c r="I1073" i="1"/>
  <c r="I1329" i="1"/>
  <c r="I258" i="1"/>
  <c r="I514" i="1"/>
  <c r="I770" i="1"/>
  <c r="I1026" i="1"/>
  <c r="I1282" i="1"/>
  <c r="I1538" i="1"/>
  <c r="I291" i="1"/>
  <c r="I547" i="1"/>
  <c r="I803" i="1"/>
  <c r="I180" i="1"/>
  <c r="I436" i="1"/>
  <c r="I692" i="1"/>
  <c r="I948" i="1"/>
  <c r="I1460" i="1"/>
  <c r="I325" i="1"/>
  <c r="I581" i="1"/>
  <c r="I837" i="1"/>
  <c r="I1093" i="1"/>
  <c r="I1349" i="1"/>
  <c r="I278" i="1"/>
  <c r="I534" i="1"/>
  <c r="I790" i="1"/>
  <c r="I1046" i="1"/>
  <c r="I1302" i="1"/>
  <c r="I247" i="1"/>
  <c r="I503" i="1"/>
  <c r="I759" i="1"/>
  <c r="I1015" i="1"/>
  <c r="I1271" i="1"/>
  <c r="I1725" i="1"/>
  <c r="I1806" i="1"/>
  <c r="I1712" i="1"/>
  <c r="I1729" i="1"/>
  <c r="I1540" i="1"/>
  <c r="I1685" i="1"/>
  <c r="I1542" i="1"/>
  <c r="I1798" i="1"/>
  <c r="I265" i="1"/>
  <c r="I314" i="1"/>
  <c r="I251" i="1"/>
  <c r="I204" i="1"/>
  <c r="I206" i="1"/>
  <c r="I86" i="1"/>
  <c r="I25" i="1"/>
  <c r="I281" i="1"/>
  <c r="I74" i="1"/>
  <c r="I9" i="1"/>
  <c r="I267" i="1"/>
  <c r="I220" i="1"/>
  <c r="I221" i="1"/>
  <c r="I80" i="1"/>
  <c r="I113" i="1"/>
  <c r="I242" i="1"/>
  <c r="I68" i="1"/>
  <c r="I102" i="1"/>
  <c r="I184" i="1"/>
  <c r="I440" i="1"/>
  <c r="I696" i="1"/>
  <c r="I952" i="1"/>
  <c r="I1208" i="1"/>
  <c r="I1464" i="1"/>
  <c r="I1720" i="1"/>
  <c r="I665" i="1"/>
  <c r="I921" i="1"/>
  <c r="I1177" i="1"/>
  <c r="I1433" i="1"/>
  <c r="I1689" i="1"/>
  <c r="I458" i="1"/>
  <c r="I714" i="1"/>
  <c r="I970" i="1"/>
  <c r="I1226" i="1"/>
  <c r="I1482" i="1"/>
  <c r="I1738" i="1"/>
  <c r="I491" i="1"/>
  <c r="I747" i="1"/>
  <c r="I1003" i="1"/>
  <c r="I1259" i="1"/>
  <c r="I1515" i="1"/>
  <c r="I1771" i="1"/>
  <c r="I476" i="1"/>
  <c r="I732" i="1"/>
  <c r="I988" i="1"/>
  <c r="I1244" i="1"/>
  <c r="I1500" i="1"/>
  <c r="I269" i="1"/>
  <c r="I525" i="1"/>
  <c r="I781" i="1"/>
  <c r="I1037" i="1"/>
  <c r="I1293" i="1"/>
  <c r="I1549" i="1"/>
  <c r="I318" i="1"/>
  <c r="I574" i="1"/>
  <c r="I830" i="1"/>
  <c r="I1086" i="1"/>
  <c r="I1342" i="1"/>
  <c r="I1598" i="1"/>
  <c r="I415" i="1"/>
  <c r="I671" i="1"/>
  <c r="I927" i="1"/>
  <c r="I1183" i="1"/>
  <c r="I1439" i="1"/>
  <c r="I1695" i="1"/>
  <c r="I480" i="1"/>
  <c r="I736" i="1"/>
  <c r="I992" i="1"/>
  <c r="I1248" i="1"/>
  <c r="I1504" i="1"/>
  <c r="I321" i="1"/>
  <c r="I577" i="1"/>
  <c r="I833" i="1"/>
  <c r="I1089" i="1"/>
  <c r="I1345" i="1"/>
  <c r="I274" i="1"/>
  <c r="I530" i="1"/>
  <c r="I786" i="1"/>
  <c r="I1042" i="1"/>
  <c r="I1298" i="1"/>
  <c r="I1554" i="1"/>
  <c r="I307" i="1"/>
  <c r="I563" i="1"/>
  <c r="I819" i="1"/>
  <c r="I196" i="1"/>
  <c r="I452" i="1"/>
  <c r="I708" i="1"/>
  <c r="I1476" i="1"/>
  <c r="I341" i="1"/>
  <c r="I597" i="1"/>
  <c r="I853" i="1"/>
  <c r="I1109" i="1"/>
  <c r="I1365" i="1"/>
  <c r="I294" i="1"/>
  <c r="I550" i="1"/>
  <c r="I806" i="1"/>
  <c r="I1062" i="1"/>
  <c r="I1318" i="1"/>
  <c r="I263" i="1"/>
  <c r="I519" i="1"/>
  <c r="I775" i="1"/>
  <c r="I1031" i="1"/>
  <c r="I1287" i="1"/>
  <c r="I1741" i="1"/>
  <c r="I1711" i="1"/>
  <c r="I1728" i="1"/>
  <c r="I1745" i="1"/>
  <c r="I1556" i="1"/>
  <c r="I1445" i="1"/>
  <c r="I1701" i="1"/>
  <c r="I1558" i="1"/>
  <c r="I41" i="1"/>
  <c r="I297" i="1"/>
  <c r="I90" i="1"/>
  <c r="I27" i="1"/>
  <c r="I283" i="1"/>
  <c r="I236" i="1"/>
  <c r="I237" i="1"/>
  <c r="I31" i="1"/>
  <c r="I96" i="1"/>
  <c r="I129" i="1"/>
  <c r="I17" i="1"/>
  <c r="I84" i="1"/>
  <c r="I200" i="1"/>
  <c r="I456" i="1"/>
  <c r="I712" i="1"/>
  <c r="I968" i="1"/>
  <c r="I1224" i="1"/>
  <c r="I1480" i="1"/>
  <c r="I1736" i="1"/>
  <c r="I681" i="1"/>
  <c r="I937" i="1"/>
  <c r="I1193" i="1"/>
  <c r="I1449" i="1"/>
  <c r="I1705" i="1"/>
  <c r="I474" i="1"/>
  <c r="I730" i="1"/>
  <c r="I986" i="1"/>
  <c r="I1242" i="1"/>
  <c r="I1498" i="1"/>
  <c r="I1754" i="1"/>
  <c r="I507" i="1"/>
  <c r="I763" i="1"/>
  <c r="I1019" i="1"/>
  <c r="I1275" i="1"/>
  <c r="I1531" i="1"/>
  <c r="I1787" i="1"/>
  <c r="I492" i="1"/>
  <c r="I748" i="1"/>
  <c r="I1260" i="1"/>
  <c r="I1516" i="1"/>
  <c r="I285" i="1"/>
  <c r="I541" i="1"/>
  <c r="I797" i="1"/>
  <c r="I1053" i="1"/>
  <c r="I1309" i="1"/>
  <c r="I1565" i="1"/>
  <c r="I334" i="1"/>
  <c r="I590" i="1"/>
  <c r="I846" i="1"/>
  <c r="I1102" i="1"/>
  <c r="I1358" i="1"/>
  <c r="I1614" i="1"/>
  <c r="I431" i="1"/>
  <c r="I687" i="1"/>
  <c r="I943" i="1"/>
  <c r="I1199" i="1"/>
  <c r="I1455" i="1"/>
  <c r="I240" i="1"/>
  <c r="I496" i="1"/>
  <c r="I752" i="1"/>
  <c r="I1008" i="1"/>
  <c r="I1264" i="1"/>
  <c r="I1520" i="1"/>
  <c r="I337" i="1"/>
  <c r="I593" i="1"/>
  <c r="I849" i="1"/>
  <c r="I1105" i="1"/>
  <c r="I1361" i="1"/>
  <c r="I290" i="1"/>
  <c r="I546" i="1"/>
  <c r="I802" i="1"/>
  <c r="I1058" i="1"/>
  <c r="I1314" i="1"/>
  <c r="I1570" i="1"/>
  <c r="I323" i="1"/>
  <c r="I579" i="1"/>
  <c r="I1091" i="1"/>
  <c r="I212" i="1"/>
  <c r="I468" i="1"/>
  <c r="I724" i="1"/>
  <c r="I357" i="1"/>
  <c r="I613" i="1"/>
  <c r="I869" i="1"/>
  <c r="I1125" i="1"/>
  <c r="I1381" i="1"/>
  <c r="I310" i="1"/>
  <c r="I566" i="1"/>
  <c r="I822" i="1"/>
  <c r="I1078" i="1"/>
  <c r="I1334" i="1"/>
  <c r="I279" i="1"/>
  <c r="I535" i="1"/>
  <c r="I791" i="1"/>
  <c r="I1047" i="1"/>
  <c r="I1303" i="1"/>
  <c r="I1757" i="1"/>
  <c r="I1727" i="1"/>
  <c r="I1744" i="1"/>
  <c r="I1761" i="1"/>
  <c r="I1619" i="1"/>
  <c r="I1572" i="1"/>
  <c r="I1461" i="1"/>
  <c r="I1717" i="1"/>
  <c r="I1574" i="1"/>
  <c r="I57" i="1"/>
  <c r="I313" i="1"/>
  <c r="I106" i="1"/>
  <c r="I43" i="1"/>
  <c r="I299" i="1"/>
  <c r="I252" i="1"/>
  <c r="I253" i="1"/>
  <c r="I47" i="1"/>
  <c r="I112" i="1"/>
  <c r="I16" i="1"/>
  <c r="I35" i="1"/>
  <c r="I100" i="1"/>
  <c r="I216" i="1"/>
  <c r="I472" i="1"/>
  <c r="I728" i="1"/>
  <c r="I984" i="1"/>
  <c r="I1240" i="1"/>
  <c r="I1496" i="1"/>
  <c r="I1752" i="1"/>
  <c r="I697" i="1"/>
  <c r="I953" i="1"/>
  <c r="I1209" i="1"/>
  <c r="I1465" i="1"/>
  <c r="I1721" i="1"/>
  <c r="I490" i="1"/>
  <c r="I746" i="1"/>
  <c r="I1002" i="1"/>
  <c r="I1258" i="1"/>
  <c r="I1514" i="1"/>
  <c r="I1770" i="1"/>
  <c r="I523" i="1"/>
  <c r="I779" i="1"/>
  <c r="I1035" i="1"/>
  <c r="I1291" i="1"/>
  <c r="I1547" i="1"/>
  <c r="I1803" i="1"/>
  <c r="I508" i="1"/>
  <c r="I764" i="1"/>
  <c r="I1276" i="1"/>
  <c r="I1532" i="1"/>
  <c r="I301" i="1"/>
  <c r="I557" i="1"/>
  <c r="I813" i="1"/>
  <c r="I1069" i="1"/>
  <c r="I1325" i="1"/>
  <c r="I1581" i="1"/>
  <c r="I350" i="1"/>
  <c r="I606" i="1"/>
  <c r="I862" i="1"/>
  <c r="I1118" i="1"/>
  <c r="I1374" i="1"/>
  <c r="I1630" i="1"/>
  <c r="I447" i="1"/>
  <c r="I703" i="1"/>
  <c r="I959" i="1"/>
  <c r="I1215" i="1"/>
  <c r="I1471" i="1"/>
  <c r="I256" i="1"/>
  <c r="I512" i="1"/>
  <c r="I768" i="1"/>
  <c r="I1024" i="1"/>
  <c r="I1280" i="1"/>
  <c r="I1536" i="1"/>
  <c r="I353" i="1"/>
  <c r="I609" i="1"/>
  <c r="I865" i="1"/>
  <c r="I1121" i="1"/>
  <c r="I1377" i="1"/>
  <c r="I306" i="1"/>
  <c r="I562" i="1"/>
  <c r="I818" i="1"/>
  <c r="I1074" i="1"/>
  <c r="I1330" i="1"/>
  <c r="I1586" i="1"/>
  <c r="I1107" i="1"/>
  <c r="I228" i="1"/>
  <c r="I484" i="1"/>
  <c r="I740" i="1"/>
  <c r="I117" i="1"/>
  <c r="I373" i="1"/>
  <c r="I629" i="1"/>
  <c r="I885" i="1"/>
  <c r="I1141" i="1"/>
  <c r="I1397" i="1"/>
  <c r="I326" i="1"/>
  <c r="I582" i="1"/>
  <c r="I838" i="1"/>
  <c r="I1094" i="1"/>
  <c r="I1350" i="1"/>
  <c r="I295" i="1"/>
  <c r="I551" i="1"/>
  <c r="I807" i="1"/>
  <c r="I1063" i="1"/>
  <c r="I1319" i="1"/>
  <c r="I1773" i="1"/>
  <c r="I1743" i="1"/>
  <c r="I1760" i="1"/>
  <c r="I1777" i="1"/>
  <c r="I1635" i="1"/>
  <c r="I1588" i="1"/>
  <c r="I1477" i="1"/>
  <c r="I1733" i="1"/>
  <c r="I1590" i="1"/>
  <c r="I73" i="1"/>
  <c r="I329" i="1"/>
  <c r="I122" i="1"/>
  <c r="I59" i="1"/>
  <c r="I10" i="1"/>
  <c r="I11" i="1"/>
  <c r="I12" i="1"/>
  <c r="I63" i="1"/>
  <c r="I128" i="1"/>
  <c r="I34" i="1"/>
  <c r="I51" i="1"/>
  <c r="I116" i="1"/>
  <c r="I55" i="1"/>
  <c r="I232" i="1"/>
  <c r="I488" i="1"/>
  <c r="I744" i="1"/>
  <c r="I1000" i="1"/>
  <c r="I1256" i="1"/>
  <c r="I1512" i="1"/>
  <c r="I1768" i="1"/>
  <c r="I713" i="1"/>
  <c r="I969" i="1"/>
  <c r="I1225" i="1"/>
  <c r="I1481" i="1"/>
  <c r="I1737" i="1"/>
  <c r="I506" i="1"/>
  <c r="I762" i="1"/>
  <c r="I1018" i="1"/>
  <c r="I1274" i="1"/>
  <c r="I1530" i="1"/>
  <c r="I1786" i="1"/>
  <c r="I539" i="1"/>
  <c r="I795" i="1"/>
  <c r="I1051" i="1"/>
  <c r="I1307" i="1"/>
  <c r="I1563" i="1"/>
  <c r="I268" i="1"/>
  <c r="I524" i="1"/>
  <c r="I780" i="1"/>
  <c r="I317" i="1"/>
  <c r="I573" i="1"/>
  <c r="I829" i="1"/>
  <c r="I1085" i="1"/>
  <c r="I1341" i="1"/>
  <c r="I1597" i="1"/>
  <c r="I366" i="1"/>
  <c r="I622" i="1"/>
  <c r="I878" i="1"/>
  <c r="I1134" i="1"/>
  <c r="I1390" i="1"/>
  <c r="I207" i="1"/>
  <c r="I463" i="1"/>
  <c r="I719" i="1"/>
  <c r="I975" i="1"/>
  <c r="I1231" i="1"/>
  <c r="I1487" i="1"/>
  <c r="I272" i="1"/>
  <c r="I528" i="1"/>
  <c r="I784" i="1"/>
  <c r="I1040" i="1"/>
  <c r="I1296" i="1"/>
  <c r="I1552" i="1"/>
  <c r="I369" i="1"/>
  <c r="I625" i="1"/>
  <c r="I881" i="1"/>
  <c r="I1137" i="1"/>
  <c r="I1393" i="1"/>
  <c r="I322" i="1"/>
  <c r="I578" i="1"/>
  <c r="I834" i="1"/>
  <c r="I1090" i="1"/>
  <c r="I1346" i="1"/>
  <c r="I1602" i="1"/>
  <c r="I355" i="1"/>
  <c r="I611" i="1"/>
  <c r="I244" i="1"/>
  <c r="I500" i="1"/>
  <c r="I756" i="1"/>
  <c r="I1012" i="1"/>
  <c r="I1268" i="1"/>
  <c r="I133" i="1"/>
  <c r="I389" i="1"/>
  <c r="I645" i="1"/>
  <c r="I901" i="1"/>
  <c r="I1157" i="1"/>
  <c r="I1413" i="1"/>
  <c r="I342" i="1"/>
  <c r="I598" i="1"/>
  <c r="I854" i="1"/>
  <c r="I1110" i="1"/>
  <c r="I1366" i="1"/>
  <c r="I311" i="1"/>
  <c r="I567" i="1"/>
  <c r="I823" i="1"/>
  <c r="I1079" i="1"/>
  <c r="I1335" i="1"/>
  <c r="I1789" i="1"/>
  <c r="I1759" i="1"/>
  <c r="I1776" i="1"/>
  <c r="I1793" i="1"/>
  <c r="I1604" i="1"/>
  <c r="I1493" i="1"/>
  <c r="I1749" i="1"/>
  <c r="I1606" i="1"/>
  <c r="I89" i="1"/>
  <c r="I345" i="1"/>
  <c r="I138" i="1"/>
  <c r="I75" i="1"/>
  <c r="I28" i="1"/>
  <c r="I29" i="1"/>
  <c r="I30" i="1"/>
  <c r="I79" i="1"/>
  <c r="I144" i="1"/>
  <c r="I50" i="1"/>
  <c r="I67" i="1"/>
  <c r="I132" i="1"/>
  <c r="I71" i="1"/>
  <c r="I248" i="1"/>
  <c r="I504" i="1"/>
  <c r="I760" i="1"/>
  <c r="I1016" i="1"/>
  <c r="I1272" i="1"/>
  <c r="I1528" i="1"/>
  <c r="I473" i="1"/>
  <c r="I729" i="1"/>
  <c r="I985" i="1"/>
  <c r="I1241" i="1"/>
  <c r="I1497" i="1"/>
  <c r="I1753" i="1"/>
  <c r="I522" i="1"/>
  <c r="I778" i="1"/>
  <c r="I1034" i="1"/>
  <c r="I1290" i="1"/>
  <c r="I1546" i="1"/>
  <c r="I1802" i="1"/>
  <c r="I555" i="1"/>
  <c r="I811" i="1"/>
  <c r="I1067" i="1"/>
  <c r="I1323" i="1"/>
  <c r="I1579" i="1"/>
  <c r="I284" i="1"/>
  <c r="I540" i="1"/>
  <c r="I796" i="1"/>
  <c r="I1052" i="1"/>
  <c r="I333" i="1"/>
  <c r="I589" i="1"/>
  <c r="I845" i="1"/>
  <c r="I1101" i="1"/>
  <c r="I1357" i="1"/>
  <c r="I1613" i="1"/>
  <c r="I382" i="1"/>
  <c r="I638" i="1"/>
  <c r="I894" i="1"/>
  <c r="I1150" i="1"/>
  <c r="I1406" i="1"/>
  <c r="I223" i="1"/>
  <c r="I479" i="1"/>
  <c r="I735" i="1"/>
  <c r="I991" i="1"/>
  <c r="I1247" i="1"/>
  <c r="I1503" i="1"/>
  <c r="I288" i="1"/>
  <c r="I544" i="1"/>
  <c r="I800" i="1"/>
  <c r="I1056" i="1"/>
  <c r="I1312" i="1"/>
  <c r="I1568" i="1"/>
  <c r="I385" i="1"/>
  <c r="I641" i="1"/>
  <c r="I897" i="1"/>
  <c r="I1153" i="1"/>
  <c r="I1409" i="1"/>
  <c r="I338" i="1"/>
  <c r="I594" i="1"/>
  <c r="I850" i="1"/>
  <c r="I1106" i="1"/>
  <c r="I1362" i="1"/>
  <c r="I1618" i="1"/>
  <c r="I883" i="1"/>
  <c r="I1395" i="1"/>
  <c r="I260" i="1"/>
  <c r="I516" i="1"/>
  <c r="I772" i="1"/>
  <c r="I1028" i="1"/>
  <c r="I1284" i="1"/>
  <c r="I149" i="1"/>
  <c r="I405" i="1"/>
  <c r="I661" i="1"/>
  <c r="I917" i="1"/>
  <c r="I1173" i="1"/>
  <c r="I1429" i="1"/>
  <c r="I358" i="1"/>
  <c r="I614" i="1"/>
  <c r="I870" i="1"/>
  <c r="I1126" i="1"/>
  <c r="I1382" i="1"/>
  <c r="I327" i="1"/>
  <c r="I583" i="1"/>
  <c r="I1805" i="1"/>
  <c r="I1775" i="1"/>
  <c r="I1792" i="1"/>
  <c r="I22" i="1"/>
  <c r="I1667" i="1"/>
  <c r="I1509" i="1"/>
  <c r="I1765" i="1"/>
  <c r="I1622" i="1"/>
  <c r="I105" i="1"/>
  <c r="I361" i="1"/>
  <c r="I154" i="1"/>
  <c r="I91" i="1"/>
  <c r="I44" i="1"/>
  <c r="I45" i="1"/>
  <c r="I46" i="1"/>
  <c r="I95" i="1"/>
  <c r="I160" i="1"/>
  <c r="I66" i="1"/>
  <c r="I19" i="1"/>
  <c r="I87" i="1"/>
  <c r="I264" i="1"/>
  <c r="I520" i="1"/>
  <c r="I776" i="1"/>
  <c r="I1032" i="1"/>
  <c r="I1288" i="1"/>
  <c r="I1544" i="1"/>
  <c r="I489" i="1"/>
  <c r="I745" i="1"/>
  <c r="I1001" i="1"/>
  <c r="I1257" i="1"/>
  <c r="I1513" i="1"/>
  <c r="I1769" i="1"/>
  <c r="I538" i="1"/>
  <c r="I794" i="1"/>
  <c r="I1050" i="1"/>
  <c r="I1306" i="1"/>
  <c r="I1562" i="1"/>
  <c r="I315" i="1"/>
  <c r="I571" i="1"/>
  <c r="I827" i="1"/>
  <c r="I1083" i="1"/>
  <c r="I1339" i="1"/>
  <c r="I1595" i="1"/>
  <c r="I300" i="1"/>
  <c r="I556" i="1"/>
  <c r="I812" i="1"/>
  <c r="I1068" i="1"/>
  <c r="I1324" i="1"/>
  <c r="I349" i="1"/>
  <c r="I605" i="1"/>
  <c r="I861" i="1"/>
  <c r="I1117" i="1"/>
  <c r="I1373" i="1"/>
  <c r="I1629" i="1"/>
  <c r="I398" i="1"/>
  <c r="I654" i="1"/>
  <c r="I910" i="1"/>
  <c r="I1166" i="1"/>
  <c r="I1422" i="1"/>
  <c r="I239" i="1"/>
  <c r="I495" i="1"/>
  <c r="I751" i="1"/>
  <c r="I1007" i="1"/>
  <c r="I1263" i="1"/>
  <c r="I1519" i="1"/>
  <c r="I304" i="1"/>
  <c r="I560" i="1"/>
  <c r="I816" i="1"/>
  <c r="I1072" i="1"/>
  <c r="I1328" i="1"/>
  <c r="I145" i="1"/>
  <c r="I401" i="1"/>
  <c r="I657" i="1"/>
  <c r="I913" i="1"/>
  <c r="I1169" i="1"/>
  <c r="I1425" i="1"/>
  <c r="I354" i="1"/>
  <c r="I610" i="1"/>
  <c r="I866" i="1"/>
  <c r="I1122" i="1"/>
  <c r="I1378" i="1"/>
  <c r="I1634" i="1"/>
  <c r="I1155" i="1"/>
  <c r="I1411" i="1"/>
  <c r="I276" i="1"/>
  <c r="I532" i="1"/>
  <c r="I788" i="1"/>
  <c r="I1044" i="1"/>
  <c r="I1300" i="1"/>
  <c r="I165" i="1"/>
  <c r="I421" i="1"/>
  <c r="I677" i="1"/>
  <c r="I933" i="1"/>
  <c r="I1189" i="1"/>
  <c r="I118" i="1"/>
  <c r="I374" i="1"/>
  <c r="I630" i="1"/>
  <c r="I886" i="1"/>
  <c r="I1142" i="1"/>
  <c r="I1398" i="1"/>
  <c r="I343" i="1"/>
  <c r="I599" i="1"/>
  <c r="I1646" i="1"/>
  <c r="I1791" i="1"/>
  <c r="I1808" i="1"/>
  <c r="I1714" i="1"/>
  <c r="I1683" i="1"/>
  <c r="I1525" i="1"/>
  <c r="I1781" i="1"/>
  <c r="I1638" i="1"/>
  <c r="I121" i="1"/>
  <c r="I377" i="1"/>
  <c r="I170" i="1"/>
  <c r="I107" i="1"/>
  <c r="I60" i="1"/>
  <c r="I61" i="1"/>
  <c r="I62" i="1"/>
  <c r="I111" i="1"/>
  <c r="I176" i="1"/>
  <c r="I82" i="1"/>
  <c r="I99" i="1"/>
  <c r="I37" i="1"/>
  <c r="I24" i="1"/>
  <c r="I280" i="1"/>
  <c r="I536" i="1"/>
  <c r="I792" i="1"/>
  <c r="I1048" i="1"/>
  <c r="I1304" i="1"/>
  <c r="I1560" i="1"/>
  <c r="I505" i="1"/>
  <c r="I761" i="1"/>
  <c r="I1017" i="1"/>
  <c r="I1273" i="1"/>
  <c r="I1529" i="1"/>
  <c r="I1785" i="1"/>
  <c r="I554" i="1"/>
  <c r="I810" i="1"/>
  <c r="I1066" i="1"/>
  <c r="I1322" i="1"/>
  <c r="I1578" i="1"/>
  <c r="I331" i="1"/>
  <c r="I587" i="1"/>
  <c r="I843" i="1"/>
  <c r="I1099" i="1"/>
  <c r="I1355" i="1"/>
  <c r="I1611" i="1"/>
  <c r="I316" i="1"/>
  <c r="I572" i="1"/>
  <c r="I828" i="1"/>
  <c r="I1084" i="1"/>
  <c r="I1340" i="1"/>
  <c r="I1596" i="1"/>
  <c r="I365" i="1"/>
  <c r="I621" i="1"/>
  <c r="I877" i="1"/>
  <c r="I1133" i="1"/>
  <c r="I1389" i="1"/>
  <c r="I1645" i="1"/>
  <c r="I414" i="1"/>
  <c r="I670" i="1"/>
  <c r="I926" i="1"/>
  <c r="I1182" i="1"/>
  <c r="I1438" i="1"/>
  <c r="I255" i="1"/>
  <c r="I511" i="1"/>
  <c r="I767" i="1"/>
  <c r="I1023" i="1"/>
  <c r="I1279" i="1"/>
  <c r="I1535" i="1"/>
  <c r="I320" i="1"/>
  <c r="I576" i="1"/>
  <c r="I832" i="1"/>
  <c r="I1088" i="1"/>
  <c r="I1344" i="1"/>
  <c r="I161" i="1"/>
  <c r="I417" i="1"/>
  <c r="I673" i="1"/>
  <c r="I929" i="1"/>
  <c r="I1185" i="1"/>
  <c r="I1441" i="1"/>
  <c r="I370" i="1"/>
  <c r="I626" i="1"/>
  <c r="I882" i="1"/>
  <c r="I1138" i="1"/>
  <c r="I1394" i="1"/>
  <c r="I1650" i="1"/>
  <c r="I915" i="1"/>
  <c r="I1171" i="1"/>
  <c r="I292" i="1"/>
  <c r="I548" i="1"/>
  <c r="I804" i="1"/>
  <c r="I1060" i="1"/>
  <c r="I1316" i="1"/>
  <c r="I181" i="1"/>
  <c r="I437" i="1"/>
  <c r="I693" i="1"/>
  <c r="I949" i="1"/>
  <c r="I1205" i="1"/>
  <c r="I134" i="1"/>
  <c r="I390" i="1"/>
  <c r="I646" i="1"/>
  <c r="I902" i="1"/>
  <c r="I1158" i="1"/>
  <c r="I103" i="1"/>
  <c r="I359" i="1"/>
  <c r="I615" i="1"/>
  <c r="I1662" i="1"/>
  <c r="I1807" i="1"/>
  <c r="I1585" i="1"/>
  <c r="I1730" i="1"/>
  <c r="I1699" i="1"/>
  <c r="I1541" i="1"/>
  <c r="I1797" i="1"/>
  <c r="I1654" i="1"/>
  <c r="I1511" i="1"/>
  <c r="I1767" i="1"/>
  <c r="I393" i="1"/>
  <c r="I78" i="1"/>
  <c r="I192" i="1"/>
  <c r="I53" i="1"/>
  <c r="I296" i="1"/>
  <c r="I552" i="1"/>
  <c r="I808" i="1"/>
  <c r="I1064" i="1"/>
  <c r="I1320" i="1"/>
  <c r="I1576" i="1"/>
  <c r="I521" i="1"/>
  <c r="I777" i="1"/>
  <c r="I1033" i="1"/>
  <c r="I1289" i="1"/>
  <c r="I1545" i="1"/>
  <c r="I1801" i="1"/>
  <c r="I570" i="1"/>
  <c r="I826" i="1"/>
  <c r="I1082" i="1"/>
  <c r="I1338" i="1"/>
  <c r="I1594" i="1"/>
  <c r="I347" i="1"/>
  <c r="I603" i="1"/>
  <c r="I859" i="1"/>
  <c r="I1115" i="1"/>
  <c r="I1371" i="1"/>
  <c r="I1627" i="1"/>
  <c r="I332" i="1"/>
  <c r="I588" i="1"/>
  <c r="I844" i="1"/>
  <c r="I1100" i="1"/>
  <c r="I1612" i="1"/>
  <c r="I381" i="1"/>
  <c r="I637" i="1"/>
  <c r="I893" i="1"/>
  <c r="I1149" i="1"/>
  <c r="I1405" i="1"/>
  <c r="I1661" i="1"/>
  <c r="I430" i="1"/>
  <c r="I686" i="1"/>
  <c r="I942" i="1"/>
  <c r="I1198" i="1"/>
  <c r="I1454" i="1"/>
  <c r="I271" i="1"/>
  <c r="I527" i="1"/>
  <c r="I783" i="1"/>
  <c r="I1039" i="1"/>
  <c r="I1295" i="1"/>
  <c r="I1551" i="1"/>
  <c r="I336" i="1"/>
  <c r="I592" i="1"/>
  <c r="I848" i="1"/>
  <c r="I1104" i="1"/>
  <c r="I1360" i="1"/>
  <c r="I177" i="1"/>
  <c r="I433" i="1"/>
  <c r="I689" i="1"/>
  <c r="I945" i="1"/>
  <c r="I1201" i="1"/>
  <c r="I1457" i="1"/>
  <c r="I386" i="1"/>
  <c r="I642" i="1"/>
  <c r="I898" i="1"/>
  <c r="I1154" i="1"/>
  <c r="I1410" i="1"/>
  <c r="I1666" i="1"/>
  <c r="I931" i="1"/>
  <c r="I1187" i="1"/>
  <c r="I1443" i="1"/>
  <c r="I308" i="1"/>
  <c r="I564" i="1"/>
  <c r="I820" i="1"/>
  <c r="I1076" i="1"/>
  <c r="I197" i="1"/>
  <c r="I453" i="1"/>
  <c r="I709" i="1"/>
  <c r="I965" i="1"/>
  <c r="I1221" i="1"/>
  <c r="I150" i="1"/>
  <c r="I406" i="1"/>
  <c r="I662" i="1"/>
  <c r="I918" i="1"/>
  <c r="I1174" i="1"/>
  <c r="I119" i="1"/>
  <c r="I375" i="1"/>
  <c r="I631" i="1"/>
  <c r="I1678" i="1"/>
  <c r="I1584" i="1"/>
  <c r="I1601" i="1"/>
  <c r="I1746" i="1"/>
  <c r="I1715" i="1"/>
  <c r="I1557" i="1"/>
  <c r="I1414" i="1"/>
  <c r="I1670" i="1"/>
  <c r="I1527" i="1"/>
  <c r="I1783" i="1"/>
  <c r="I137" i="1"/>
  <c r="I186" i="1"/>
  <c r="I123" i="1"/>
  <c r="I76" i="1"/>
  <c r="I77" i="1"/>
  <c r="I127" i="1"/>
  <c r="I98" i="1"/>
  <c r="I40" i="1"/>
  <c r="I153" i="1"/>
  <c r="I409" i="1"/>
  <c r="I202" i="1"/>
  <c r="I139" i="1"/>
  <c r="I92" i="1"/>
  <c r="I93" i="1"/>
  <c r="I94" i="1"/>
  <c r="I143" i="1"/>
  <c r="I208" i="1"/>
  <c r="I114" i="1"/>
  <c r="I69" i="1"/>
  <c r="I56" i="1"/>
  <c r="I312" i="1"/>
  <c r="I568" i="1"/>
  <c r="I824" i="1"/>
  <c r="I1080" i="1"/>
  <c r="I1336" i="1"/>
  <c r="I1592" i="1"/>
  <c r="I537" i="1"/>
  <c r="I793" i="1"/>
  <c r="I1049" i="1"/>
  <c r="I1305" i="1"/>
  <c r="I1561" i="1"/>
  <c r="I330" i="1"/>
  <c r="I586" i="1"/>
  <c r="I842" i="1"/>
  <c r="I1098" i="1"/>
  <c r="I1354" i="1"/>
  <c r="I1610" i="1"/>
  <c r="I363" i="1"/>
  <c r="I619" i="1"/>
  <c r="I875" i="1"/>
  <c r="I1131" i="1"/>
  <c r="I1387" i="1"/>
  <c r="I1643" i="1"/>
  <c r="I348" i="1"/>
  <c r="I604" i="1"/>
  <c r="I860" i="1"/>
  <c r="I1116" i="1"/>
  <c r="I1372" i="1"/>
  <c r="I1628" i="1"/>
  <c r="I397" i="1"/>
  <c r="I653" i="1"/>
  <c r="I909" i="1"/>
  <c r="I1165" i="1"/>
  <c r="I1421" i="1"/>
  <c r="I1677" i="1"/>
  <c r="I446" i="1"/>
  <c r="I702" i="1"/>
  <c r="I958" i="1"/>
  <c r="I1214" i="1"/>
  <c r="I1470" i="1"/>
  <c r="I287" i="1"/>
  <c r="I543" i="1"/>
  <c r="I799" i="1"/>
  <c r="I1055" i="1"/>
  <c r="I1311" i="1"/>
  <c r="I1567" i="1"/>
  <c r="I352" i="1"/>
  <c r="I608" i="1"/>
  <c r="I864" i="1"/>
  <c r="I1120" i="1"/>
  <c r="I1376" i="1"/>
  <c r="I193" i="1"/>
  <c r="I449" i="1"/>
  <c r="I705" i="1"/>
  <c r="I961" i="1"/>
  <c r="I1217" i="1"/>
  <c r="I1473" i="1"/>
  <c r="I402" i="1"/>
  <c r="I658" i="1"/>
  <c r="I914" i="1"/>
  <c r="I1170" i="1"/>
  <c r="I1426" i="1"/>
  <c r="I1682" i="1"/>
  <c r="I947" i="1"/>
  <c r="I1203" i="1"/>
  <c r="I1459" i="1"/>
  <c r="I324" i="1"/>
  <c r="I580" i="1"/>
  <c r="I213" i="1"/>
  <c r="I469" i="1"/>
  <c r="I725" i="1"/>
  <c r="I981" i="1"/>
  <c r="I1237" i="1"/>
  <c r="I166" i="1"/>
  <c r="I422" i="1"/>
  <c r="I678" i="1"/>
  <c r="I934" i="1"/>
  <c r="I1190" i="1"/>
  <c r="I135" i="1"/>
  <c r="I391" i="1"/>
  <c r="I647" i="1"/>
  <c r="I1784" i="1"/>
  <c r="I1694" i="1"/>
  <c r="I1600" i="1"/>
  <c r="I1617" i="1"/>
  <c r="I1762" i="1"/>
  <c r="I1731" i="1"/>
  <c r="I1684" i="1"/>
  <c r="I1573" i="1"/>
  <c r="I1430" i="1"/>
  <c r="I1686" i="1"/>
  <c r="I1543" i="1"/>
  <c r="I1799" i="1"/>
  <c r="P8" i="1" l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M1055" i="1" s="1"/>
  <c r="M1056" i="1" s="1"/>
  <c r="M1057" i="1" s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M1071" i="1" s="1"/>
  <c r="M1072" i="1" s="1"/>
  <c r="M1073" i="1" s="1"/>
  <c r="M1074" i="1" s="1"/>
  <c r="M1075" i="1" s="1"/>
  <c r="M1076" i="1" s="1"/>
  <c r="M1077" i="1" s="1"/>
  <c r="M1078" i="1" s="1"/>
  <c r="M1079" i="1" s="1"/>
  <c r="M1080" i="1" s="1"/>
  <c r="M1081" i="1" s="1"/>
  <c r="M1082" i="1" s="1"/>
  <c r="M1083" i="1" s="1"/>
  <c r="M1084" i="1" s="1"/>
  <c r="M1085" i="1" s="1"/>
  <c r="M1086" i="1" s="1"/>
  <c r="M1087" i="1" s="1"/>
  <c r="M1088" i="1" s="1"/>
  <c r="M1089" i="1" s="1"/>
  <c r="M1090" i="1" s="1"/>
  <c r="M1091" i="1" s="1"/>
  <c r="M1092" i="1" s="1"/>
  <c r="M1093" i="1" s="1"/>
  <c r="M1094" i="1" s="1"/>
  <c r="M1095" i="1" s="1"/>
  <c r="M1096" i="1" s="1"/>
  <c r="M1097" i="1" s="1"/>
  <c r="M1098" i="1" s="1"/>
  <c r="M1099" i="1" s="1"/>
  <c r="M1100" i="1" s="1"/>
  <c r="M1101" i="1" s="1"/>
  <c r="M1102" i="1" s="1"/>
  <c r="M1103" i="1" s="1"/>
  <c r="M1104" i="1" s="1"/>
  <c r="M1105" i="1" s="1"/>
  <c r="M1106" i="1" s="1"/>
  <c r="M1107" i="1" s="1"/>
  <c r="M1108" i="1" s="1"/>
  <c r="M1109" i="1" s="1"/>
  <c r="M1110" i="1" s="1"/>
  <c r="M1111" i="1" s="1"/>
  <c r="M1112" i="1" s="1"/>
  <c r="M1113" i="1" s="1"/>
  <c r="M1114" i="1" s="1"/>
  <c r="M1115" i="1" s="1"/>
  <c r="M1116" i="1" s="1"/>
  <c r="M1117" i="1" s="1"/>
  <c r="M1118" i="1" s="1"/>
  <c r="M1119" i="1" s="1"/>
  <c r="M1120" i="1" s="1"/>
  <c r="M1121" i="1" s="1"/>
  <c r="M1122" i="1" s="1"/>
  <c r="M1123" i="1" s="1"/>
  <c r="M1124" i="1" s="1"/>
  <c r="M1125" i="1" s="1"/>
  <c r="M1126" i="1" s="1"/>
  <c r="M1127" i="1" s="1"/>
  <c r="M1128" i="1" s="1"/>
  <c r="M1129" i="1" s="1"/>
  <c r="M1130" i="1" s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M1146" i="1" s="1"/>
  <c r="M1147" i="1" s="1"/>
  <c r="M1148" i="1" s="1"/>
  <c r="M1149" i="1" s="1"/>
  <c r="M1150" i="1" s="1"/>
  <c r="M1151" i="1" s="1"/>
  <c r="M1152" i="1" s="1"/>
  <c r="M1153" i="1" s="1"/>
  <c r="M1154" i="1" s="1"/>
  <c r="M1155" i="1" s="1"/>
  <c r="M1156" i="1" s="1"/>
  <c r="M1157" i="1" s="1"/>
  <c r="M1158" i="1" s="1"/>
  <c r="M1159" i="1" s="1"/>
  <c r="M1160" i="1" s="1"/>
  <c r="M1161" i="1" s="1"/>
  <c r="M1162" i="1" s="1"/>
  <c r="M1163" i="1" s="1"/>
  <c r="M1164" i="1" s="1"/>
  <c r="M1165" i="1" s="1"/>
  <c r="M1166" i="1" s="1"/>
  <c r="M1167" i="1" s="1"/>
  <c r="M1168" i="1" s="1"/>
  <c r="M1169" i="1" s="1"/>
  <c r="M1170" i="1" s="1"/>
  <c r="M1171" i="1" s="1"/>
  <c r="M1172" i="1" s="1"/>
  <c r="M1173" i="1" s="1"/>
  <c r="M1174" i="1" s="1"/>
  <c r="M1175" i="1" s="1"/>
  <c r="M1176" i="1" s="1"/>
  <c r="M1177" i="1" s="1"/>
  <c r="M1178" i="1" s="1"/>
  <c r="M1179" i="1" s="1"/>
  <c r="M1180" i="1" s="1"/>
  <c r="M1181" i="1" s="1"/>
  <c r="M1182" i="1" s="1"/>
  <c r="M1183" i="1" s="1"/>
  <c r="M1184" i="1" s="1"/>
  <c r="M1185" i="1" s="1"/>
  <c r="M1186" i="1" s="1"/>
  <c r="M1187" i="1" s="1"/>
  <c r="M1188" i="1" s="1"/>
  <c r="M1189" i="1" s="1"/>
  <c r="M1190" i="1" s="1"/>
  <c r="M1191" i="1" s="1"/>
  <c r="M1192" i="1" s="1"/>
  <c r="M1193" i="1" s="1"/>
  <c r="M1194" i="1" s="1"/>
  <c r="M1195" i="1" s="1"/>
  <c r="M1196" i="1" s="1"/>
  <c r="M1197" i="1" s="1"/>
  <c r="M1198" i="1" s="1"/>
  <c r="M1199" i="1" s="1"/>
  <c r="M1200" i="1" s="1"/>
  <c r="M1201" i="1" s="1"/>
  <c r="M1202" i="1" s="1"/>
  <c r="M1203" i="1" s="1"/>
  <c r="M1204" i="1" s="1"/>
  <c r="M1205" i="1" s="1"/>
  <c r="M1206" i="1" s="1"/>
  <c r="M1207" i="1" s="1"/>
  <c r="M1208" i="1" s="1"/>
  <c r="M1209" i="1" s="1"/>
  <c r="M1210" i="1" s="1"/>
  <c r="M1211" i="1" s="1"/>
  <c r="M1212" i="1" s="1"/>
  <c r="M1213" i="1" s="1"/>
  <c r="M1214" i="1" s="1"/>
  <c r="M1215" i="1" s="1"/>
  <c r="M1216" i="1" s="1"/>
  <c r="M1217" i="1" s="1"/>
  <c r="M1218" i="1" s="1"/>
  <c r="M1219" i="1" s="1"/>
  <c r="M1220" i="1" s="1"/>
  <c r="M1221" i="1" s="1"/>
  <c r="M1222" i="1" s="1"/>
  <c r="M1223" i="1" s="1"/>
  <c r="M1224" i="1" s="1"/>
  <c r="M1225" i="1" s="1"/>
  <c r="M1226" i="1" s="1"/>
  <c r="M1227" i="1" s="1"/>
  <c r="M1228" i="1" s="1"/>
  <c r="M1229" i="1" s="1"/>
  <c r="M1230" i="1" s="1"/>
  <c r="M1231" i="1" s="1"/>
  <c r="M1232" i="1" s="1"/>
  <c r="M1233" i="1" s="1"/>
  <c r="M1234" i="1" s="1"/>
  <c r="M1235" i="1" s="1"/>
  <c r="M1236" i="1" s="1"/>
  <c r="M1237" i="1" s="1"/>
  <c r="M1238" i="1" s="1"/>
  <c r="M1239" i="1" s="1"/>
  <c r="M1240" i="1" s="1"/>
  <c r="M1241" i="1" s="1"/>
  <c r="M1242" i="1" s="1"/>
  <c r="M1243" i="1" s="1"/>
  <c r="M1244" i="1" s="1"/>
  <c r="M1245" i="1" s="1"/>
  <c r="M1246" i="1" s="1"/>
  <c r="M1247" i="1" s="1"/>
  <c r="M1248" i="1" s="1"/>
  <c r="M1249" i="1" s="1"/>
  <c r="M1250" i="1" s="1"/>
  <c r="M1251" i="1" s="1"/>
  <c r="M1252" i="1" s="1"/>
  <c r="M1253" i="1" s="1"/>
  <c r="M1254" i="1" s="1"/>
  <c r="M1255" i="1" s="1"/>
  <c r="M1256" i="1" s="1"/>
  <c r="M1257" i="1" s="1"/>
  <c r="M1258" i="1" s="1"/>
  <c r="M1259" i="1" s="1"/>
  <c r="M1260" i="1" s="1"/>
  <c r="M1261" i="1" s="1"/>
  <c r="M1262" i="1" s="1"/>
  <c r="M1263" i="1" s="1"/>
  <c r="M1264" i="1" s="1"/>
  <c r="M1265" i="1" s="1"/>
  <c r="M1266" i="1" s="1"/>
  <c r="M1267" i="1" s="1"/>
  <c r="M1268" i="1" s="1"/>
  <c r="M1269" i="1" s="1"/>
  <c r="M1270" i="1" s="1"/>
  <c r="M1271" i="1" s="1"/>
  <c r="M1272" i="1" s="1"/>
  <c r="M1273" i="1" s="1"/>
  <c r="M1274" i="1" s="1"/>
  <c r="M1275" i="1" s="1"/>
  <c r="M1276" i="1" s="1"/>
  <c r="M1277" i="1" s="1"/>
  <c r="M1278" i="1" s="1"/>
  <c r="M1279" i="1" s="1"/>
  <c r="M1280" i="1" s="1"/>
  <c r="M1281" i="1" s="1"/>
  <c r="M1282" i="1" s="1"/>
  <c r="M1283" i="1" s="1"/>
  <c r="M1284" i="1" s="1"/>
  <c r="M1285" i="1" s="1"/>
  <c r="M1286" i="1" s="1"/>
  <c r="M1287" i="1" s="1"/>
  <c r="M1288" i="1" s="1"/>
  <c r="M1289" i="1" s="1"/>
  <c r="M1290" i="1" s="1"/>
  <c r="M1291" i="1" s="1"/>
  <c r="M1292" i="1" s="1"/>
  <c r="M1293" i="1" s="1"/>
  <c r="M1294" i="1" s="1"/>
  <c r="M1295" i="1" s="1"/>
  <c r="M1296" i="1" s="1"/>
  <c r="M1297" i="1" s="1"/>
  <c r="M1298" i="1" s="1"/>
  <c r="M1299" i="1" s="1"/>
  <c r="M1300" i="1" s="1"/>
  <c r="M1301" i="1" s="1"/>
  <c r="M1302" i="1" s="1"/>
  <c r="M1303" i="1" s="1"/>
  <c r="M1304" i="1" s="1"/>
  <c r="M1305" i="1" s="1"/>
  <c r="M1306" i="1" s="1"/>
  <c r="M1307" i="1" s="1"/>
  <c r="M1308" i="1" s="1"/>
  <c r="M1309" i="1" s="1"/>
  <c r="M1310" i="1" s="1"/>
  <c r="M1311" i="1" s="1"/>
  <c r="M1312" i="1" s="1"/>
  <c r="M1313" i="1" s="1"/>
  <c r="M1314" i="1" s="1"/>
  <c r="M1315" i="1" s="1"/>
  <c r="M1316" i="1" s="1"/>
  <c r="M1317" i="1" s="1"/>
  <c r="M1318" i="1" s="1"/>
  <c r="M1319" i="1" s="1"/>
  <c r="M1320" i="1" s="1"/>
  <c r="M1321" i="1" s="1"/>
  <c r="M1322" i="1" s="1"/>
  <c r="M1323" i="1" s="1"/>
  <c r="M1324" i="1" s="1"/>
  <c r="M1325" i="1" s="1"/>
  <c r="M1326" i="1" s="1"/>
  <c r="M1327" i="1" s="1"/>
  <c r="M1328" i="1" s="1"/>
  <c r="M1329" i="1" s="1"/>
  <c r="M1330" i="1" s="1"/>
  <c r="M1331" i="1" s="1"/>
  <c r="M1332" i="1" s="1"/>
  <c r="M1333" i="1" s="1"/>
  <c r="M1334" i="1" s="1"/>
  <c r="M1335" i="1" s="1"/>
  <c r="M1336" i="1" s="1"/>
  <c r="M1337" i="1" s="1"/>
  <c r="M1338" i="1" s="1"/>
  <c r="M1339" i="1" s="1"/>
  <c r="M1340" i="1" s="1"/>
  <c r="M1341" i="1" s="1"/>
  <c r="M1342" i="1" s="1"/>
  <c r="M1343" i="1" s="1"/>
  <c r="M1344" i="1" s="1"/>
  <c r="M1345" i="1" s="1"/>
  <c r="M1346" i="1" s="1"/>
  <c r="M1347" i="1" s="1"/>
  <c r="M1348" i="1" s="1"/>
  <c r="M1349" i="1" s="1"/>
  <c r="M1350" i="1" s="1"/>
  <c r="M1351" i="1" s="1"/>
  <c r="M1352" i="1" s="1"/>
  <c r="M1353" i="1" s="1"/>
  <c r="M1354" i="1" s="1"/>
  <c r="M1355" i="1" s="1"/>
  <c r="M1356" i="1" s="1"/>
  <c r="M1357" i="1" s="1"/>
  <c r="M1358" i="1" s="1"/>
  <c r="M1359" i="1" s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M1371" i="1" s="1"/>
  <c r="M1372" i="1" s="1"/>
  <c r="M1373" i="1" s="1"/>
  <c r="M1374" i="1" s="1"/>
  <c r="M1375" i="1" s="1"/>
  <c r="M1376" i="1" s="1"/>
  <c r="M1377" i="1" s="1"/>
  <c r="M1378" i="1" s="1"/>
  <c r="M1379" i="1" s="1"/>
  <c r="M1380" i="1" s="1"/>
  <c r="M1381" i="1" s="1"/>
  <c r="M1382" i="1" s="1"/>
  <c r="M1383" i="1" s="1"/>
  <c r="M1384" i="1" s="1"/>
  <c r="M1385" i="1" s="1"/>
  <c r="M1386" i="1" s="1"/>
  <c r="M1387" i="1" s="1"/>
  <c r="M1388" i="1" s="1"/>
  <c r="M1389" i="1" s="1"/>
  <c r="M1390" i="1" s="1"/>
  <c r="M1391" i="1" s="1"/>
  <c r="M1392" i="1" s="1"/>
  <c r="M1393" i="1" s="1"/>
  <c r="M1394" i="1" s="1"/>
  <c r="M1395" i="1" s="1"/>
  <c r="M1396" i="1" s="1"/>
  <c r="M1397" i="1" s="1"/>
  <c r="M1398" i="1" s="1"/>
  <c r="M1399" i="1" s="1"/>
  <c r="M1400" i="1" s="1"/>
  <c r="M1401" i="1" s="1"/>
  <c r="M1402" i="1" s="1"/>
  <c r="M1403" i="1" s="1"/>
  <c r="M1404" i="1" s="1"/>
  <c r="M1405" i="1" s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M1416" i="1" s="1"/>
  <c r="M1417" i="1" s="1"/>
  <c r="M1418" i="1" s="1"/>
  <c r="M1419" i="1" s="1"/>
  <c r="M1420" i="1" s="1"/>
  <c r="M1421" i="1" s="1"/>
  <c r="M1422" i="1" s="1"/>
  <c r="M1423" i="1" s="1"/>
  <c r="M1424" i="1" s="1"/>
  <c r="M1425" i="1" s="1"/>
  <c r="M1426" i="1" s="1"/>
  <c r="M1427" i="1" s="1"/>
  <c r="M1428" i="1" s="1"/>
  <c r="M1429" i="1" s="1"/>
  <c r="M1430" i="1" s="1"/>
  <c r="M1431" i="1" s="1"/>
  <c r="M1432" i="1" s="1"/>
  <c r="M1433" i="1" s="1"/>
  <c r="M1434" i="1" s="1"/>
  <c r="M1435" i="1" s="1"/>
  <c r="M1436" i="1" s="1"/>
  <c r="M1437" i="1" s="1"/>
  <c r="M1438" i="1" s="1"/>
  <c r="M1439" i="1" s="1"/>
  <c r="M1440" i="1" s="1"/>
  <c r="M1441" i="1" s="1"/>
  <c r="M1442" i="1" s="1"/>
  <c r="M1443" i="1" s="1"/>
  <c r="M1444" i="1" s="1"/>
  <c r="M1445" i="1" s="1"/>
  <c r="M1446" i="1" s="1"/>
  <c r="M1447" i="1" s="1"/>
  <c r="M1448" i="1" s="1"/>
  <c r="M1449" i="1" s="1"/>
  <c r="M1450" i="1" s="1"/>
  <c r="M1451" i="1" s="1"/>
  <c r="M1452" i="1" s="1"/>
  <c r="M1453" i="1" s="1"/>
  <c r="M1454" i="1" s="1"/>
  <c r="M1455" i="1" s="1"/>
  <c r="M1456" i="1" s="1"/>
  <c r="M1457" i="1" s="1"/>
  <c r="M1458" i="1" s="1"/>
  <c r="M1459" i="1" s="1"/>
  <c r="M1460" i="1" s="1"/>
  <c r="M1461" i="1" s="1"/>
  <c r="M1462" i="1" s="1"/>
  <c r="M1463" i="1" s="1"/>
  <c r="M1464" i="1" s="1"/>
  <c r="M1465" i="1" s="1"/>
  <c r="M1466" i="1" s="1"/>
  <c r="M1467" i="1" s="1"/>
  <c r="M1468" i="1" s="1"/>
  <c r="M1469" i="1" s="1"/>
  <c r="M1470" i="1" s="1"/>
  <c r="M1471" i="1" s="1"/>
  <c r="M1472" i="1" s="1"/>
  <c r="M1473" i="1" s="1"/>
  <c r="M1474" i="1" s="1"/>
  <c r="M1475" i="1" s="1"/>
  <c r="M1476" i="1" s="1"/>
  <c r="M1477" i="1" s="1"/>
  <c r="M1478" i="1" s="1"/>
  <c r="M1479" i="1" s="1"/>
  <c r="M1480" i="1" s="1"/>
  <c r="M1481" i="1" s="1"/>
  <c r="M1482" i="1" s="1"/>
  <c r="M1483" i="1" s="1"/>
  <c r="M1484" i="1" s="1"/>
  <c r="M1485" i="1" s="1"/>
  <c r="M1486" i="1" s="1"/>
  <c r="M1487" i="1" s="1"/>
  <c r="M1488" i="1" s="1"/>
  <c r="M1489" i="1" s="1"/>
  <c r="M1490" i="1" s="1"/>
  <c r="M1491" i="1" s="1"/>
  <c r="M1492" i="1" s="1"/>
  <c r="M1493" i="1" s="1"/>
  <c r="M1494" i="1" s="1"/>
  <c r="M1495" i="1" s="1"/>
  <c r="M1496" i="1" s="1"/>
  <c r="M1497" i="1" s="1"/>
  <c r="M1498" i="1" s="1"/>
  <c r="M1499" i="1" s="1"/>
  <c r="M1500" i="1" s="1"/>
  <c r="M1501" i="1" s="1"/>
  <c r="M1502" i="1" s="1"/>
  <c r="M1503" i="1" s="1"/>
  <c r="M1504" i="1" s="1"/>
  <c r="M1505" i="1" s="1"/>
  <c r="M1506" i="1" s="1"/>
  <c r="M1507" i="1" s="1"/>
  <c r="M1508" i="1" s="1"/>
  <c r="M1509" i="1" s="1"/>
  <c r="M1510" i="1" s="1"/>
  <c r="M1511" i="1" s="1"/>
  <c r="M1512" i="1" s="1"/>
  <c r="M1513" i="1" s="1"/>
  <c r="M1514" i="1" s="1"/>
  <c r="M1515" i="1" s="1"/>
  <c r="M1516" i="1" s="1"/>
  <c r="M1517" i="1" s="1"/>
  <c r="M1518" i="1" s="1"/>
  <c r="M1519" i="1" s="1"/>
  <c r="M1520" i="1" s="1"/>
  <c r="M1521" i="1" s="1"/>
  <c r="M1522" i="1" s="1"/>
  <c r="M1523" i="1" s="1"/>
  <c r="M1524" i="1" s="1"/>
  <c r="M1525" i="1" s="1"/>
  <c r="M1526" i="1" s="1"/>
  <c r="M1527" i="1" s="1"/>
  <c r="M1528" i="1" s="1"/>
  <c r="M1529" i="1" s="1"/>
  <c r="M1530" i="1" s="1"/>
  <c r="M1531" i="1" s="1"/>
  <c r="M1532" i="1" s="1"/>
  <c r="M1533" i="1" s="1"/>
  <c r="M1534" i="1" s="1"/>
  <c r="M1535" i="1" s="1"/>
  <c r="M1536" i="1" s="1"/>
  <c r="M1537" i="1" s="1"/>
  <c r="M1538" i="1" s="1"/>
  <c r="M1539" i="1" s="1"/>
  <c r="M1540" i="1" s="1"/>
  <c r="M1541" i="1" s="1"/>
  <c r="M1542" i="1" s="1"/>
  <c r="M1543" i="1" s="1"/>
  <c r="M1544" i="1" s="1"/>
  <c r="M1545" i="1" s="1"/>
  <c r="M1546" i="1" s="1"/>
  <c r="M1547" i="1" s="1"/>
  <c r="M1548" i="1" s="1"/>
  <c r="M1549" i="1" s="1"/>
  <c r="M1550" i="1" s="1"/>
  <c r="M1551" i="1" s="1"/>
  <c r="M1552" i="1" s="1"/>
  <c r="M1553" i="1" s="1"/>
  <c r="M1554" i="1" s="1"/>
  <c r="M1555" i="1" s="1"/>
  <c r="M1556" i="1" s="1"/>
  <c r="M1557" i="1" s="1"/>
  <c r="M1558" i="1" s="1"/>
  <c r="M1559" i="1" s="1"/>
  <c r="M1560" i="1" s="1"/>
  <c r="M1561" i="1" s="1"/>
  <c r="M1562" i="1" s="1"/>
  <c r="M1563" i="1" s="1"/>
  <c r="M1564" i="1" s="1"/>
  <c r="M1565" i="1" s="1"/>
  <c r="M1566" i="1" s="1"/>
  <c r="M1567" i="1" s="1"/>
  <c r="M1568" i="1" s="1"/>
  <c r="M1569" i="1" s="1"/>
  <c r="M1570" i="1" s="1"/>
  <c r="M1571" i="1" s="1"/>
  <c r="M1572" i="1" s="1"/>
  <c r="M1573" i="1" s="1"/>
  <c r="M1574" i="1" s="1"/>
  <c r="M1575" i="1" s="1"/>
  <c r="M1576" i="1" s="1"/>
  <c r="M1577" i="1" s="1"/>
  <c r="M1578" i="1" s="1"/>
  <c r="M1579" i="1" s="1"/>
  <c r="M1580" i="1" s="1"/>
  <c r="M1581" i="1" s="1"/>
  <c r="M1582" i="1" s="1"/>
  <c r="M1583" i="1" s="1"/>
  <c r="M1584" i="1" s="1"/>
  <c r="M1585" i="1" s="1"/>
  <c r="M1586" i="1" s="1"/>
  <c r="M1587" i="1" s="1"/>
  <c r="M1588" i="1" s="1"/>
  <c r="M1589" i="1" s="1"/>
  <c r="M1590" i="1" s="1"/>
  <c r="M1591" i="1" s="1"/>
  <c r="M1592" i="1" s="1"/>
  <c r="M1593" i="1" s="1"/>
  <c r="M1594" i="1" s="1"/>
  <c r="M1595" i="1" s="1"/>
  <c r="M1596" i="1" s="1"/>
  <c r="M1597" i="1" s="1"/>
  <c r="M1598" i="1" s="1"/>
  <c r="M1599" i="1" s="1"/>
  <c r="M1600" i="1" s="1"/>
  <c r="M1601" i="1" s="1"/>
  <c r="M1602" i="1" s="1"/>
  <c r="M1603" i="1" s="1"/>
  <c r="M1604" i="1" s="1"/>
  <c r="M1605" i="1" s="1"/>
  <c r="M1606" i="1" s="1"/>
  <c r="M1607" i="1" s="1"/>
  <c r="M1608" i="1" s="1"/>
  <c r="M1609" i="1" s="1"/>
  <c r="M1610" i="1" s="1"/>
  <c r="M1611" i="1" s="1"/>
  <c r="M1612" i="1" s="1"/>
  <c r="M1613" i="1" s="1"/>
  <c r="M1614" i="1" s="1"/>
  <c r="M1615" i="1" s="1"/>
  <c r="M1616" i="1" s="1"/>
  <c r="M1617" i="1" s="1"/>
  <c r="M1618" i="1" s="1"/>
  <c r="M1619" i="1" s="1"/>
  <c r="M1620" i="1" s="1"/>
  <c r="M1621" i="1" s="1"/>
  <c r="M1622" i="1" s="1"/>
  <c r="M1623" i="1" s="1"/>
  <c r="M1624" i="1" s="1"/>
  <c r="M1625" i="1" s="1"/>
  <c r="M1626" i="1" s="1"/>
  <c r="M1627" i="1" s="1"/>
  <c r="M1628" i="1" s="1"/>
  <c r="M1629" i="1" s="1"/>
  <c r="M1630" i="1" s="1"/>
  <c r="M1631" i="1" s="1"/>
  <c r="M1632" i="1" s="1"/>
  <c r="M1633" i="1" s="1"/>
  <c r="M1634" i="1" s="1"/>
  <c r="M1635" i="1" s="1"/>
  <c r="M1636" i="1" s="1"/>
  <c r="M1637" i="1" s="1"/>
  <c r="M1638" i="1" s="1"/>
  <c r="M1639" i="1" s="1"/>
  <c r="M1640" i="1" s="1"/>
  <c r="M1641" i="1" s="1"/>
  <c r="M1642" i="1" s="1"/>
  <c r="M1643" i="1" s="1"/>
  <c r="M1644" i="1" s="1"/>
  <c r="M1645" i="1" s="1"/>
  <c r="M1646" i="1" s="1"/>
  <c r="M1647" i="1" s="1"/>
  <c r="M1648" i="1" s="1"/>
  <c r="M1649" i="1" s="1"/>
  <c r="M1650" i="1" s="1"/>
  <c r="M1651" i="1" s="1"/>
  <c r="M1652" i="1" s="1"/>
  <c r="M1653" i="1" s="1"/>
  <c r="M1654" i="1" s="1"/>
  <c r="M1655" i="1" s="1"/>
  <c r="M1656" i="1" s="1"/>
  <c r="M1657" i="1" s="1"/>
  <c r="M1658" i="1" s="1"/>
  <c r="M1659" i="1" s="1"/>
  <c r="M1660" i="1" s="1"/>
  <c r="M1661" i="1" s="1"/>
  <c r="M1662" i="1" s="1"/>
  <c r="M1663" i="1" s="1"/>
  <c r="M1664" i="1" s="1"/>
  <c r="M1665" i="1" s="1"/>
  <c r="M1666" i="1" s="1"/>
  <c r="M1667" i="1" s="1"/>
  <c r="M1668" i="1" s="1"/>
  <c r="M1669" i="1" s="1"/>
  <c r="M1670" i="1" s="1"/>
  <c r="M1671" i="1" s="1"/>
  <c r="M1672" i="1" s="1"/>
  <c r="M1673" i="1" s="1"/>
  <c r="M1674" i="1" s="1"/>
  <c r="M1675" i="1" s="1"/>
  <c r="M1676" i="1" s="1"/>
  <c r="M1677" i="1" s="1"/>
  <c r="M1678" i="1" s="1"/>
  <c r="M1679" i="1" s="1"/>
  <c r="M1680" i="1" s="1"/>
  <c r="M1681" i="1" s="1"/>
  <c r="M1682" i="1" s="1"/>
  <c r="M1683" i="1" s="1"/>
  <c r="M1684" i="1" s="1"/>
  <c r="M1685" i="1" s="1"/>
  <c r="M1686" i="1" s="1"/>
  <c r="M1687" i="1" s="1"/>
  <c r="M1688" i="1" s="1"/>
  <c r="M1689" i="1" s="1"/>
  <c r="M1690" i="1" s="1"/>
  <c r="M1691" i="1" s="1"/>
  <c r="M1692" i="1" s="1"/>
  <c r="M1693" i="1" s="1"/>
  <c r="M1694" i="1" s="1"/>
  <c r="M1695" i="1" s="1"/>
  <c r="M1696" i="1" s="1"/>
  <c r="M1697" i="1" s="1"/>
  <c r="M1698" i="1" s="1"/>
  <c r="M1699" i="1" s="1"/>
  <c r="M1700" i="1" s="1"/>
  <c r="M1701" i="1" s="1"/>
  <c r="M1702" i="1" s="1"/>
  <c r="M1703" i="1" s="1"/>
  <c r="M1704" i="1" s="1"/>
  <c r="M1705" i="1" s="1"/>
  <c r="M1706" i="1" s="1"/>
  <c r="M1707" i="1" s="1"/>
  <c r="M1708" i="1" s="1"/>
  <c r="M1709" i="1" s="1"/>
  <c r="M1710" i="1" s="1"/>
  <c r="M1711" i="1" s="1"/>
  <c r="M1712" i="1" s="1"/>
  <c r="M1713" i="1" s="1"/>
  <c r="M1714" i="1" s="1"/>
  <c r="M1715" i="1" s="1"/>
  <c r="M1716" i="1" s="1"/>
  <c r="M1717" i="1" s="1"/>
  <c r="M1718" i="1" s="1"/>
  <c r="M1719" i="1" s="1"/>
  <c r="M1720" i="1" s="1"/>
  <c r="M1721" i="1" s="1"/>
  <c r="M1722" i="1" s="1"/>
  <c r="M1723" i="1" s="1"/>
  <c r="M1724" i="1" s="1"/>
  <c r="M1725" i="1" s="1"/>
  <c r="M1726" i="1" s="1"/>
  <c r="M1727" i="1" s="1"/>
  <c r="M1728" i="1" s="1"/>
  <c r="M1729" i="1" s="1"/>
  <c r="M1730" i="1" s="1"/>
  <c r="M1731" i="1" s="1"/>
  <c r="M1732" i="1" s="1"/>
  <c r="M1733" i="1" s="1"/>
  <c r="M1734" i="1" s="1"/>
  <c r="M1735" i="1" s="1"/>
  <c r="M1736" i="1" s="1"/>
  <c r="M1737" i="1" s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M1751" i="1" s="1"/>
  <c r="M1752" i="1" s="1"/>
  <c r="M1753" i="1" s="1"/>
  <c r="M1754" i="1" s="1"/>
  <c r="M1755" i="1" s="1"/>
  <c r="M1756" i="1" s="1"/>
  <c r="M1757" i="1" s="1"/>
  <c r="M1758" i="1" s="1"/>
  <c r="M1759" i="1" s="1"/>
  <c r="M1760" i="1" s="1"/>
  <c r="M1761" i="1" s="1"/>
  <c r="M1762" i="1" s="1"/>
  <c r="M1763" i="1" s="1"/>
  <c r="M1764" i="1" s="1"/>
  <c r="M1765" i="1" s="1"/>
  <c r="M1766" i="1" s="1"/>
  <c r="M1767" i="1" s="1"/>
  <c r="M1768" i="1" s="1"/>
  <c r="M1769" i="1" s="1"/>
  <c r="M1770" i="1" s="1"/>
  <c r="M1771" i="1" s="1"/>
  <c r="M1772" i="1" s="1"/>
  <c r="M1773" i="1" s="1"/>
  <c r="M1774" i="1" s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M1803" i="1" s="1"/>
  <c r="M1804" i="1" s="1"/>
  <c r="M1805" i="1" s="1"/>
  <c r="M1806" i="1" s="1"/>
  <c r="M1807" i="1" s="1"/>
  <c r="M1808" i="1" s="1"/>
  <c r="L8" i="1" l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L634" i="1" s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L817" i="1" s="1"/>
  <c r="L818" i="1" s="1"/>
  <c r="L819" i="1" s="1"/>
  <c r="L820" i="1" s="1"/>
  <c r="L821" i="1" s="1"/>
  <c r="L822" i="1" s="1"/>
  <c r="L823" i="1" s="1"/>
  <c r="L824" i="1" s="1"/>
  <c r="L825" i="1" s="1"/>
  <c r="L826" i="1" s="1"/>
  <c r="L827" i="1" s="1"/>
  <c r="L828" i="1" s="1"/>
  <c r="L829" i="1" s="1"/>
  <c r="L830" i="1" s="1"/>
  <c r="L831" i="1" s="1"/>
  <c r="L832" i="1" s="1"/>
  <c r="L833" i="1" s="1"/>
  <c r="L834" i="1" s="1"/>
  <c r="L835" i="1" s="1"/>
  <c r="L836" i="1" s="1"/>
  <c r="L837" i="1" s="1"/>
  <c r="L838" i="1" s="1"/>
  <c r="L839" i="1" s="1"/>
  <c r="L840" i="1" s="1"/>
  <c r="L841" i="1" s="1"/>
  <c r="L842" i="1" s="1"/>
  <c r="L843" i="1" s="1"/>
  <c r="L844" i="1" s="1"/>
  <c r="L845" i="1" s="1"/>
  <c r="L846" i="1" s="1"/>
  <c r="L847" i="1" s="1"/>
  <c r="L848" i="1" s="1"/>
  <c r="L849" i="1" s="1"/>
  <c r="L850" i="1" s="1"/>
  <c r="L851" i="1" s="1"/>
  <c r="L852" i="1" s="1"/>
  <c r="L853" i="1" s="1"/>
  <c r="L854" i="1" s="1"/>
  <c r="L855" i="1" s="1"/>
  <c r="L856" i="1" s="1"/>
  <c r="L857" i="1" s="1"/>
  <c r="L858" i="1" s="1"/>
  <c r="L859" i="1" s="1"/>
  <c r="L860" i="1" s="1"/>
  <c r="L861" i="1" s="1"/>
  <c r="L862" i="1" s="1"/>
  <c r="L863" i="1" s="1"/>
  <c r="L864" i="1" s="1"/>
  <c r="L865" i="1" s="1"/>
  <c r="L866" i="1" s="1"/>
  <c r="L867" i="1" s="1"/>
  <c r="L868" i="1" s="1"/>
  <c r="L869" i="1" s="1"/>
  <c r="L870" i="1" s="1"/>
  <c r="L871" i="1" s="1"/>
  <c r="L872" i="1" s="1"/>
  <c r="L873" i="1" s="1"/>
  <c r="L874" i="1" s="1"/>
  <c r="L875" i="1" s="1"/>
  <c r="L876" i="1" s="1"/>
  <c r="L877" i="1" s="1"/>
  <c r="L878" i="1" s="1"/>
  <c r="L879" i="1" s="1"/>
  <c r="L880" i="1" s="1"/>
  <c r="L881" i="1" s="1"/>
  <c r="L882" i="1" s="1"/>
  <c r="L883" i="1" s="1"/>
  <c r="L884" i="1" s="1"/>
  <c r="L885" i="1" s="1"/>
  <c r="L886" i="1" s="1"/>
  <c r="L887" i="1" s="1"/>
  <c r="L888" i="1" s="1"/>
  <c r="L889" i="1" s="1"/>
  <c r="L890" i="1" s="1"/>
  <c r="L891" i="1" s="1"/>
  <c r="L892" i="1" s="1"/>
  <c r="L893" i="1" s="1"/>
  <c r="L894" i="1" s="1"/>
  <c r="L895" i="1" s="1"/>
  <c r="L896" i="1" s="1"/>
  <c r="L897" i="1" s="1"/>
  <c r="L898" i="1" s="1"/>
  <c r="L899" i="1" s="1"/>
  <c r="L900" i="1" s="1"/>
  <c r="L901" i="1" s="1"/>
  <c r="L902" i="1" s="1"/>
  <c r="L903" i="1" s="1"/>
  <c r="L904" i="1" s="1"/>
  <c r="L905" i="1" s="1"/>
  <c r="L906" i="1" s="1"/>
  <c r="L907" i="1" s="1"/>
  <c r="L908" i="1" s="1"/>
  <c r="L909" i="1" s="1"/>
  <c r="L910" i="1" s="1"/>
  <c r="L911" i="1" s="1"/>
  <c r="L912" i="1" s="1"/>
  <c r="L913" i="1" s="1"/>
  <c r="L914" i="1" s="1"/>
  <c r="L915" i="1" s="1"/>
  <c r="L916" i="1" s="1"/>
  <c r="L917" i="1" s="1"/>
  <c r="L918" i="1" s="1"/>
  <c r="L919" i="1" s="1"/>
  <c r="L920" i="1" s="1"/>
  <c r="L921" i="1" s="1"/>
  <c r="L922" i="1" s="1"/>
  <c r="L923" i="1" s="1"/>
  <c r="L924" i="1" s="1"/>
  <c r="L925" i="1" s="1"/>
  <c r="L926" i="1" s="1"/>
  <c r="L927" i="1" s="1"/>
  <c r="L928" i="1" s="1"/>
  <c r="L929" i="1" s="1"/>
  <c r="L930" i="1" s="1"/>
  <c r="L931" i="1" s="1"/>
  <c r="L932" i="1" s="1"/>
  <c r="L933" i="1" s="1"/>
  <c r="L934" i="1" s="1"/>
  <c r="L935" i="1" s="1"/>
  <c r="L936" i="1" s="1"/>
  <c r="L937" i="1" s="1"/>
  <c r="L938" i="1" s="1"/>
  <c r="L939" i="1" s="1"/>
  <c r="L940" i="1" s="1"/>
  <c r="L941" i="1" s="1"/>
  <c r="L942" i="1" s="1"/>
  <c r="L943" i="1" s="1"/>
  <c r="L944" i="1" s="1"/>
  <c r="L945" i="1" s="1"/>
  <c r="L946" i="1" s="1"/>
  <c r="L947" i="1" s="1"/>
  <c r="L948" i="1" s="1"/>
  <c r="L949" i="1" s="1"/>
  <c r="L950" i="1" s="1"/>
  <c r="L951" i="1" s="1"/>
  <c r="L952" i="1" s="1"/>
  <c r="L953" i="1" s="1"/>
  <c r="L954" i="1" s="1"/>
  <c r="L955" i="1" s="1"/>
  <c r="L956" i="1" s="1"/>
  <c r="L957" i="1" s="1"/>
  <c r="L958" i="1" s="1"/>
  <c r="L959" i="1" s="1"/>
  <c r="L960" i="1" s="1"/>
  <c r="L961" i="1" s="1"/>
  <c r="L962" i="1" s="1"/>
  <c r="L963" i="1" s="1"/>
  <c r="L964" i="1" s="1"/>
  <c r="L965" i="1" s="1"/>
  <c r="L966" i="1" s="1"/>
  <c r="L967" i="1" s="1"/>
  <c r="L968" i="1" s="1"/>
  <c r="L969" i="1" s="1"/>
  <c r="L970" i="1" s="1"/>
  <c r="L971" i="1" s="1"/>
  <c r="L972" i="1" s="1"/>
  <c r="L973" i="1" s="1"/>
  <c r="L974" i="1" s="1"/>
  <c r="L975" i="1" s="1"/>
  <c r="L976" i="1" s="1"/>
  <c r="L977" i="1" s="1"/>
  <c r="L978" i="1" s="1"/>
  <c r="L979" i="1" s="1"/>
  <c r="L980" i="1" s="1"/>
  <c r="L981" i="1" s="1"/>
  <c r="L982" i="1" s="1"/>
  <c r="L983" i="1" s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997" i="1" s="1"/>
  <c r="L998" i="1" s="1"/>
  <c r="L999" i="1" s="1"/>
  <c r="L1000" i="1" s="1"/>
  <c r="L1001" i="1" s="1"/>
  <c r="L1002" i="1" s="1"/>
  <c r="L1003" i="1" s="1"/>
  <c r="L1004" i="1" s="1"/>
  <c r="L1005" i="1" s="1"/>
  <c r="L1006" i="1" s="1"/>
  <c r="L1007" i="1" s="1"/>
  <c r="L1008" i="1" s="1"/>
  <c r="L1009" i="1" s="1"/>
  <c r="L1010" i="1" s="1"/>
  <c r="L1011" i="1" s="1"/>
  <c r="L1012" i="1" s="1"/>
  <c r="L1013" i="1" s="1"/>
  <c r="L1014" i="1" s="1"/>
  <c r="L1015" i="1" s="1"/>
  <c r="L1016" i="1" s="1"/>
  <c r="L1017" i="1" s="1"/>
  <c r="L1018" i="1" s="1"/>
  <c r="L1019" i="1" s="1"/>
  <c r="L1020" i="1" s="1"/>
  <c r="L1021" i="1" s="1"/>
  <c r="L1022" i="1" s="1"/>
  <c r="L1023" i="1" s="1"/>
  <c r="L1024" i="1" s="1"/>
  <c r="L1025" i="1" s="1"/>
  <c r="L1026" i="1" s="1"/>
  <c r="L1027" i="1" s="1"/>
  <c r="L1028" i="1" s="1"/>
  <c r="L1029" i="1" s="1"/>
  <c r="L1030" i="1" s="1"/>
  <c r="L1031" i="1" s="1"/>
  <c r="L1032" i="1" s="1"/>
  <c r="L1033" i="1" s="1"/>
  <c r="L1034" i="1" s="1"/>
  <c r="L1035" i="1" s="1"/>
  <c r="L1036" i="1" s="1"/>
  <c r="L1037" i="1" s="1"/>
  <c r="L1038" i="1" s="1"/>
  <c r="L1039" i="1" s="1"/>
  <c r="L1040" i="1" s="1"/>
  <c r="L1041" i="1" s="1"/>
  <c r="L1042" i="1" s="1"/>
  <c r="L1043" i="1" s="1"/>
  <c r="L1044" i="1" s="1"/>
  <c r="L1045" i="1" s="1"/>
  <c r="L1046" i="1" s="1"/>
  <c r="L1047" i="1" s="1"/>
  <c r="L1048" i="1" s="1"/>
  <c r="L1049" i="1" s="1"/>
  <c r="L1050" i="1" s="1"/>
  <c r="L1051" i="1" s="1"/>
  <c r="L1052" i="1" s="1"/>
  <c r="L1053" i="1" s="1"/>
  <c r="L1054" i="1" s="1"/>
  <c r="L1055" i="1" s="1"/>
  <c r="L1056" i="1" s="1"/>
  <c r="L1057" i="1" s="1"/>
  <c r="L1058" i="1" s="1"/>
  <c r="L1059" i="1" s="1"/>
  <c r="L1060" i="1" s="1"/>
  <c r="L1061" i="1" s="1"/>
  <c r="L1062" i="1" s="1"/>
  <c r="L1063" i="1" s="1"/>
  <c r="L1064" i="1" s="1"/>
  <c r="L1065" i="1" s="1"/>
  <c r="L1066" i="1" s="1"/>
  <c r="L1067" i="1" s="1"/>
  <c r="L1068" i="1" s="1"/>
  <c r="L1069" i="1" s="1"/>
  <c r="L1070" i="1" s="1"/>
  <c r="L1071" i="1" s="1"/>
  <c r="L1072" i="1" s="1"/>
  <c r="L1073" i="1" s="1"/>
  <c r="L1074" i="1" s="1"/>
  <c r="L1075" i="1" s="1"/>
  <c r="L1076" i="1" s="1"/>
  <c r="L1077" i="1" s="1"/>
  <c r="L1078" i="1" s="1"/>
  <c r="L1079" i="1" s="1"/>
  <c r="L1080" i="1" s="1"/>
  <c r="L1081" i="1" s="1"/>
  <c r="L1082" i="1" s="1"/>
  <c r="L1083" i="1" s="1"/>
  <c r="L1084" i="1" s="1"/>
  <c r="L1085" i="1" s="1"/>
  <c r="L1086" i="1" s="1"/>
  <c r="L1087" i="1" s="1"/>
  <c r="L1088" i="1" s="1"/>
  <c r="L1089" i="1" s="1"/>
  <c r="L1090" i="1" s="1"/>
  <c r="L1091" i="1" s="1"/>
  <c r="L1092" i="1" s="1"/>
  <c r="L1093" i="1" s="1"/>
  <c r="L1094" i="1" s="1"/>
  <c r="L1095" i="1" s="1"/>
  <c r="L1096" i="1" s="1"/>
  <c r="L1097" i="1" s="1"/>
  <c r="L1098" i="1" s="1"/>
  <c r="L1099" i="1" s="1"/>
  <c r="L1100" i="1" s="1"/>
  <c r="L1101" i="1" s="1"/>
  <c r="L1102" i="1" s="1"/>
  <c r="L1103" i="1" s="1"/>
  <c r="L1104" i="1" s="1"/>
  <c r="L1105" i="1" s="1"/>
  <c r="L1106" i="1" s="1"/>
  <c r="L1107" i="1" s="1"/>
  <c r="L1108" i="1" s="1"/>
  <c r="L1109" i="1" s="1"/>
  <c r="L1110" i="1" s="1"/>
  <c r="L1111" i="1" s="1"/>
  <c r="L1112" i="1" s="1"/>
  <c r="L1113" i="1" s="1"/>
  <c r="L1114" i="1" s="1"/>
  <c r="L1115" i="1" s="1"/>
  <c r="L1116" i="1" s="1"/>
  <c r="L1117" i="1" s="1"/>
  <c r="L1118" i="1" s="1"/>
  <c r="L1119" i="1" s="1"/>
  <c r="L1120" i="1" s="1"/>
  <c r="L1121" i="1" s="1"/>
  <c r="L1122" i="1" s="1"/>
  <c r="L1123" i="1" s="1"/>
  <c r="L1124" i="1" s="1"/>
  <c r="L1125" i="1" s="1"/>
  <c r="L1126" i="1" s="1"/>
  <c r="L1127" i="1" s="1"/>
  <c r="L1128" i="1" s="1"/>
  <c r="L1129" i="1" s="1"/>
  <c r="L1130" i="1" s="1"/>
  <c r="L1131" i="1" s="1"/>
  <c r="L1132" i="1" s="1"/>
  <c r="L1133" i="1" s="1"/>
  <c r="L1134" i="1" s="1"/>
  <c r="L1135" i="1" s="1"/>
  <c r="L1136" i="1" s="1"/>
  <c r="L1137" i="1" s="1"/>
  <c r="L1138" i="1" s="1"/>
  <c r="L1139" i="1" s="1"/>
  <c r="L1140" i="1" s="1"/>
  <c r="L1141" i="1" s="1"/>
  <c r="L1142" i="1" s="1"/>
  <c r="L1143" i="1" s="1"/>
  <c r="L1144" i="1" s="1"/>
  <c r="L1145" i="1" s="1"/>
  <c r="L1146" i="1" s="1"/>
  <c r="L1147" i="1" s="1"/>
  <c r="L1148" i="1" s="1"/>
  <c r="L1149" i="1" s="1"/>
  <c r="L1150" i="1" s="1"/>
  <c r="L1151" i="1" s="1"/>
  <c r="L1152" i="1" s="1"/>
  <c r="L1153" i="1" s="1"/>
  <c r="L1154" i="1" s="1"/>
  <c r="L1155" i="1" s="1"/>
  <c r="L1156" i="1" s="1"/>
  <c r="L1157" i="1" s="1"/>
  <c r="L1158" i="1" s="1"/>
  <c r="L1159" i="1" s="1"/>
  <c r="L1160" i="1" s="1"/>
  <c r="L1161" i="1" s="1"/>
  <c r="L1162" i="1" s="1"/>
  <c r="L1163" i="1" s="1"/>
  <c r="L1164" i="1" s="1"/>
  <c r="L1165" i="1" s="1"/>
  <c r="L1166" i="1" s="1"/>
  <c r="L1167" i="1" s="1"/>
  <c r="L1168" i="1" s="1"/>
  <c r="L1169" i="1" s="1"/>
  <c r="L1170" i="1" s="1"/>
  <c r="L1171" i="1" s="1"/>
  <c r="L1172" i="1" s="1"/>
  <c r="L1173" i="1" s="1"/>
  <c r="L1174" i="1" s="1"/>
  <c r="L1175" i="1" s="1"/>
  <c r="L1176" i="1" s="1"/>
  <c r="L1177" i="1" s="1"/>
  <c r="L1178" i="1" s="1"/>
  <c r="L1179" i="1" s="1"/>
  <c r="L1180" i="1" s="1"/>
  <c r="L1181" i="1" s="1"/>
  <c r="L1182" i="1" s="1"/>
  <c r="L1183" i="1" s="1"/>
  <c r="L1184" i="1" s="1"/>
  <c r="L1185" i="1" s="1"/>
  <c r="L1186" i="1" s="1"/>
  <c r="L1187" i="1" s="1"/>
  <c r="L1188" i="1" s="1"/>
  <c r="L1189" i="1" s="1"/>
  <c r="L1190" i="1" s="1"/>
  <c r="L1191" i="1" s="1"/>
  <c r="L1192" i="1" s="1"/>
  <c r="L1193" i="1" s="1"/>
  <c r="L1194" i="1" s="1"/>
  <c r="L1195" i="1" s="1"/>
  <c r="L1196" i="1" s="1"/>
  <c r="L1197" i="1" s="1"/>
  <c r="L1198" i="1" s="1"/>
  <c r="L1199" i="1" s="1"/>
  <c r="L1200" i="1" s="1"/>
  <c r="L1201" i="1" s="1"/>
  <c r="L1202" i="1" s="1"/>
  <c r="L1203" i="1" s="1"/>
  <c r="L1204" i="1" s="1"/>
  <c r="L1205" i="1" s="1"/>
  <c r="L1206" i="1" s="1"/>
  <c r="L1207" i="1" s="1"/>
  <c r="L1208" i="1" s="1"/>
  <c r="L1209" i="1" s="1"/>
  <c r="L1210" i="1" s="1"/>
  <c r="L1211" i="1" s="1"/>
  <c r="L1212" i="1" s="1"/>
  <c r="L1213" i="1" s="1"/>
  <c r="L1214" i="1" s="1"/>
  <c r="L1215" i="1" s="1"/>
  <c r="L1216" i="1" s="1"/>
  <c r="L1217" i="1" s="1"/>
  <c r="L1218" i="1" s="1"/>
  <c r="L1219" i="1" s="1"/>
  <c r="L1220" i="1" s="1"/>
  <c r="L1221" i="1" s="1"/>
  <c r="L1222" i="1" s="1"/>
  <c r="L1223" i="1" s="1"/>
  <c r="L1224" i="1" s="1"/>
  <c r="L1225" i="1" s="1"/>
  <c r="L1226" i="1" s="1"/>
  <c r="L1227" i="1" s="1"/>
  <c r="L1228" i="1" s="1"/>
  <c r="L1229" i="1" s="1"/>
  <c r="L1230" i="1" s="1"/>
  <c r="L1231" i="1" s="1"/>
  <c r="L1232" i="1" s="1"/>
  <c r="L1233" i="1" s="1"/>
  <c r="L1234" i="1" s="1"/>
  <c r="L1235" i="1" s="1"/>
  <c r="L1236" i="1" s="1"/>
  <c r="L1237" i="1" s="1"/>
  <c r="L1238" i="1" s="1"/>
  <c r="L1239" i="1" s="1"/>
  <c r="L1240" i="1" s="1"/>
  <c r="L1241" i="1" s="1"/>
  <c r="L1242" i="1" s="1"/>
  <c r="L1243" i="1" s="1"/>
  <c r="L1244" i="1" s="1"/>
  <c r="L1245" i="1" s="1"/>
  <c r="L1246" i="1" s="1"/>
  <c r="L1247" i="1" s="1"/>
  <c r="L1248" i="1" s="1"/>
  <c r="L1249" i="1" s="1"/>
  <c r="L1250" i="1" s="1"/>
  <c r="L1251" i="1" s="1"/>
  <c r="L1252" i="1" s="1"/>
  <c r="L1253" i="1" s="1"/>
  <c r="L1254" i="1" s="1"/>
  <c r="L1255" i="1" s="1"/>
  <c r="L1256" i="1" s="1"/>
  <c r="L1257" i="1" s="1"/>
  <c r="L1258" i="1" s="1"/>
  <c r="L1259" i="1" s="1"/>
  <c r="L1260" i="1" s="1"/>
  <c r="L1261" i="1" s="1"/>
  <c r="L1262" i="1" s="1"/>
  <c r="L1263" i="1" s="1"/>
  <c r="L1264" i="1" s="1"/>
  <c r="L1265" i="1" s="1"/>
  <c r="L1266" i="1" s="1"/>
  <c r="L1267" i="1" s="1"/>
  <c r="L1268" i="1" s="1"/>
  <c r="L1269" i="1" s="1"/>
  <c r="L1270" i="1" s="1"/>
  <c r="L1271" i="1" s="1"/>
  <c r="L1272" i="1" s="1"/>
  <c r="L1273" i="1" s="1"/>
  <c r="L1274" i="1" s="1"/>
  <c r="L1275" i="1" s="1"/>
  <c r="L1276" i="1" s="1"/>
  <c r="L1277" i="1" s="1"/>
  <c r="L1278" i="1" s="1"/>
  <c r="L1279" i="1" s="1"/>
  <c r="L1280" i="1" s="1"/>
  <c r="L1281" i="1" s="1"/>
  <c r="L1282" i="1" s="1"/>
  <c r="L1283" i="1" s="1"/>
  <c r="L1284" i="1" s="1"/>
  <c r="L1285" i="1" s="1"/>
  <c r="L1286" i="1" s="1"/>
  <c r="L1287" i="1" s="1"/>
  <c r="L1288" i="1" s="1"/>
  <c r="L1289" i="1" s="1"/>
  <c r="L1290" i="1" s="1"/>
  <c r="L1291" i="1" s="1"/>
  <c r="L1292" i="1" s="1"/>
  <c r="L1293" i="1" s="1"/>
  <c r="L1294" i="1" s="1"/>
  <c r="L1295" i="1" s="1"/>
  <c r="L1296" i="1" s="1"/>
  <c r="L1297" i="1" s="1"/>
  <c r="L1298" i="1" s="1"/>
  <c r="L1299" i="1" s="1"/>
  <c r="L1300" i="1" s="1"/>
  <c r="L1301" i="1" s="1"/>
  <c r="L1302" i="1" s="1"/>
  <c r="L1303" i="1" s="1"/>
  <c r="L1304" i="1" s="1"/>
  <c r="L1305" i="1" s="1"/>
  <c r="L1306" i="1" s="1"/>
  <c r="L1307" i="1" s="1"/>
  <c r="L1308" i="1" s="1"/>
  <c r="L1309" i="1" s="1"/>
  <c r="L1310" i="1" s="1"/>
  <c r="L1311" i="1" s="1"/>
  <c r="L1312" i="1" s="1"/>
  <c r="L1313" i="1" s="1"/>
  <c r="L1314" i="1" s="1"/>
  <c r="L1315" i="1" s="1"/>
  <c r="L1316" i="1" s="1"/>
  <c r="L1317" i="1" s="1"/>
  <c r="L1318" i="1" s="1"/>
  <c r="L1319" i="1" s="1"/>
  <c r="L1320" i="1" s="1"/>
  <c r="L1321" i="1" s="1"/>
  <c r="L1322" i="1" s="1"/>
  <c r="L1323" i="1" s="1"/>
  <c r="L1324" i="1" s="1"/>
  <c r="L1325" i="1" s="1"/>
  <c r="L1326" i="1" s="1"/>
  <c r="L1327" i="1" s="1"/>
  <c r="L1328" i="1" s="1"/>
  <c r="L1329" i="1" s="1"/>
  <c r="L1330" i="1" s="1"/>
  <c r="L1331" i="1" s="1"/>
  <c r="L1332" i="1" s="1"/>
  <c r="L1333" i="1" s="1"/>
  <c r="L1334" i="1" s="1"/>
  <c r="L1335" i="1" s="1"/>
  <c r="L1336" i="1" s="1"/>
  <c r="L1337" i="1" s="1"/>
  <c r="L1338" i="1" s="1"/>
  <c r="L1339" i="1" s="1"/>
  <c r="L1340" i="1" s="1"/>
  <c r="L1341" i="1" s="1"/>
  <c r="L1342" i="1" s="1"/>
  <c r="L1343" i="1" s="1"/>
  <c r="L1344" i="1" s="1"/>
  <c r="L1345" i="1" s="1"/>
  <c r="L1346" i="1" s="1"/>
  <c r="L1347" i="1" s="1"/>
  <c r="L1348" i="1" s="1"/>
  <c r="L1349" i="1" s="1"/>
  <c r="L1350" i="1" s="1"/>
  <c r="L1351" i="1" s="1"/>
  <c r="L1352" i="1" s="1"/>
  <c r="L1353" i="1" s="1"/>
  <c r="L1354" i="1" s="1"/>
  <c r="L1355" i="1" s="1"/>
  <c r="L1356" i="1" s="1"/>
  <c r="L1357" i="1" s="1"/>
  <c r="L1358" i="1" s="1"/>
  <c r="L1359" i="1" s="1"/>
  <c r="L1360" i="1" s="1"/>
  <c r="L1361" i="1" s="1"/>
  <c r="L1362" i="1" s="1"/>
  <c r="L1363" i="1" s="1"/>
  <c r="L1364" i="1" s="1"/>
  <c r="L1365" i="1" s="1"/>
  <c r="L1366" i="1" s="1"/>
  <c r="L1367" i="1" s="1"/>
  <c r="L1368" i="1" s="1"/>
  <c r="L1369" i="1" s="1"/>
  <c r="L1370" i="1" s="1"/>
  <c r="L1371" i="1" s="1"/>
  <c r="L1372" i="1" s="1"/>
  <c r="L1373" i="1" s="1"/>
  <c r="L1374" i="1" s="1"/>
  <c r="L1375" i="1" s="1"/>
  <c r="L1376" i="1" s="1"/>
  <c r="L1377" i="1" s="1"/>
  <c r="L1378" i="1" s="1"/>
  <c r="L1379" i="1" s="1"/>
  <c r="L1380" i="1" s="1"/>
  <c r="L1381" i="1" s="1"/>
  <c r="L1382" i="1" s="1"/>
  <c r="L1383" i="1" s="1"/>
  <c r="L1384" i="1" s="1"/>
  <c r="L1385" i="1" s="1"/>
  <c r="L1386" i="1" s="1"/>
  <c r="L1387" i="1" s="1"/>
  <c r="L1388" i="1" s="1"/>
  <c r="L1389" i="1" s="1"/>
  <c r="L1390" i="1" s="1"/>
  <c r="L1391" i="1" s="1"/>
  <c r="L1392" i="1" s="1"/>
  <c r="L1393" i="1" s="1"/>
  <c r="L1394" i="1" s="1"/>
  <c r="L1395" i="1" s="1"/>
  <c r="L1396" i="1" s="1"/>
  <c r="L1397" i="1" s="1"/>
  <c r="L1398" i="1" s="1"/>
  <c r="L1399" i="1" s="1"/>
  <c r="L1400" i="1" s="1"/>
  <c r="L1401" i="1" s="1"/>
  <c r="L1402" i="1" s="1"/>
  <c r="L1403" i="1" s="1"/>
  <c r="L1404" i="1" s="1"/>
  <c r="L1405" i="1" s="1"/>
  <c r="L1406" i="1" s="1"/>
  <c r="L1407" i="1" s="1"/>
  <c r="L1408" i="1" s="1"/>
  <c r="L1409" i="1" s="1"/>
  <c r="L1410" i="1" s="1"/>
  <c r="L1411" i="1" s="1"/>
  <c r="L1412" i="1" s="1"/>
  <c r="L1413" i="1" s="1"/>
  <c r="L1414" i="1" s="1"/>
  <c r="L1415" i="1" s="1"/>
  <c r="L1416" i="1" s="1"/>
  <c r="L1417" i="1" s="1"/>
  <c r="L1418" i="1" s="1"/>
  <c r="L1419" i="1" s="1"/>
  <c r="L1420" i="1" s="1"/>
  <c r="L1421" i="1" s="1"/>
  <c r="L1422" i="1" s="1"/>
  <c r="L1423" i="1" s="1"/>
  <c r="L1424" i="1" s="1"/>
  <c r="L1425" i="1" s="1"/>
  <c r="L1426" i="1" s="1"/>
  <c r="L1427" i="1" s="1"/>
  <c r="L1428" i="1" s="1"/>
  <c r="L1429" i="1" s="1"/>
  <c r="L1430" i="1" s="1"/>
  <c r="L1431" i="1" s="1"/>
  <c r="L1432" i="1" s="1"/>
  <c r="L1433" i="1" s="1"/>
  <c r="L1434" i="1" s="1"/>
  <c r="L1435" i="1" s="1"/>
  <c r="L1436" i="1" s="1"/>
  <c r="L1437" i="1" s="1"/>
  <c r="L1438" i="1" s="1"/>
  <c r="L1439" i="1" s="1"/>
  <c r="L1440" i="1" s="1"/>
  <c r="L1441" i="1" s="1"/>
  <c r="L1442" i="1" s="1"/>
  <c r="L1443" i="1" s="1"/>
  <c r="L1444" i="1" s="1"/>
  <c r="L1445" i="1" s="1"/>
  <c r="L1446" i="1" s="1"/>
  <c r="L1447" i="1" s="1"/>
  <c r="L1448" i="1" s="1"/>
  <c r="L1449" i="1" s="1"/>
  <c r="L1450" i="1" s="1"/>
  <c r="L1451" i="1" s="1"/>
  <c r="L1452" i="1" s="1"/>
  <c r="L1453" i="1" s="1"/>
  <c r="L1454" i="1" s="1"/>
  <c r="L1455" i="1" s="1"/>
  <c r="L1456" i="1" s="1"/>
  <c r="L1457" i="1" s="1"/>
  <c r="L1458" i="1" s="1"/>
  <c r="L1459" i="1" s="1"/>
  <c r="L1460" i="1" s="1"/>
  <c r="L1461" i="1" s="1"/>
  <c r="L1462" i="1" s="1"/>
  <c r="L1463" i="1" s="1"/>
  <c r="L1464" i="1" s="1"/>
  <c r="L1465" i="1" s="1"/>
  <c r="L1466" i="1" s="1"/>
  <c r="L1467" i="1" s="1"/>
  <c r="L1468" i="1" s="1"/>
  <c r="L1469" i="1" s="1"/>
  <c r="L1470" i="1" s="1"/>
  <c r="L1471" i="1" s="1"/>
  <c r="L1472" i="1" s="1"/>
  <c r="L1473" i="1" s="1"/>
  <c r="L1474" i="1" s="1"/>
  <c r="L1475" i="1" s="1"/>
  <c r="L1476" i="1" s="1"/>
  <c r="L1477" i="1" s="1"/>
  <c r="L1478" i="1" s="1"/>
  <c r="L1479" i="1" s="1"/>
  <c r="L1480" i="1" s="1"/>
  <c r="L1481" i="1" s="1"/>
  <c r="L1482" i="1" s="1"/>
  <c r="L1483" i="1" s="1"/>
  <c r="L1484" i="1" s="1"/>
  <c r="L1485" i="1" s="1"/>
  <c r="L1486" i="1" s="1"/>
  <c r="L1487" i="1" s="1"/>
  <c r="L1488" i="1" s="1"/>
  <c r="L1489" i="1" s="1"/>
  <c r="L1490" i="1" s="1"/>
  <c r="L1491" i="1" s="1"/>
  <c r="L1492" i="1" s="1"/>
  <c r="L1493" i="1" s="1"/>
  <c r="L1494" i="1" s="1"/>
  <c r="L1495" i="1" s="1"/>
  <c r="L1496" i="1" s="1"/>
  <c r="L1497" i="1" s="1"/>
  <c r="L1498" i="1" s="1"/>
  <c r="L1499" i="1" s="1"/>
  <c r="L1500" i="1" s="1"/>
  <c r="L1501" i="1" s="1"/>
  <c r="L1502" i="1" s="1"/>
  <c r="L1503" i="1" s="1"/>
  <c r="L1504" i="1" s="1"/>
  <c r="L1505" i="1" s="1"/>
  <c r="L1506" i="1" s="1"/>
  <c r="L1507" i="1" s="1"/>
  <c r="L1508" i="1" s="1"/>
  <c r="L1509" i="1" s="1"/>
  <c r="L1510" i="1" s="1"/>
  <c r="L1511" i="1" s="1"/>
  <c r="L1512" i="1" s="1"/>
  <c r="L1513" i="1" s="1"/>
  <c r="L1514" i="1" s="1"/>
  <c r="L1515" i="1" s="1"/>
  <c r="L1516" i="1" s="1"/>
  <c r="L1517" i="1" s="1"/>
  <c r="L1518" i="1" s="1"/>
  <c r="L1519" i="1" s="1"/>
  <c r="L1520" i="1" s="1"/>
  <c r="L1521" i="1" s="1"/>
  <c r="L1522" i="1" s="1"/>
  <c r="L1523" i="1" s="1"/>
  <c r="L1524" i="1" s="1"/>
  <c r="L1525" i="1" s="1"/>
  <c r="L1526" i="1" s="1"/>
  <c r="L1527" i="1" s="1"/>
  <c r="L1528" i="1" s="1"/>
  <c r="L1529" i="1" s="1"/>
  <c r="L1530" i="1" s="1"/>
  <c r="L1531" i="1" s="1"/>
  <c r="L1532" i="1" s="1"/>
  <c r="L1533" i="1" s="1"/>
  <c r="L1534" i="1" s="1"/>
  <c r="L1535" i="1" s="1"/>
  <c r="L1536" i="1" s="1"/>
  <c r="L1537" i="1" s="1"/>
  <c r="L1538" i="1" s="1"/>
  <c r="L1539" i="1" s="1"/>
  <c r="L1540" i="1" s="1"/>
  <c r="L1541" i="1" s="1"/>
  <c r="L1542" i="1" s="1"/>
  <c r="L1543" i="1" s="1"/>
  <c r="L1544" i="1" s="1"/>
  <c r="L1545" i="1" s="1"/>
  <c r="L1546" i="1" s="1"/>
  <c r="L1547" i="1" s="1"/>
  <c r="L1548" i="1" s="1"/>
  <c r="L1549" i="1" s="1"/>
  <c r="L1550" i="1" s="1"/>
  <c r="L1551" i="1" s="1"/>
  <c r="L1552" i="1" s="1"/>
  <c r="L1553" i="1" s="1"/>
  <c r="L1554" i="1" s="1"/>
  <c r="L1555" i="1" s="1"/>
  <c r="L1556" i="1" s="1"/>
  <c r="L1557" i="1" s="1"/>
  <c r="L1558" i="1" s="1"/>
  <c r="L1559" i="1" s="1"/>
  <c r="L1560" i="1" s="1"/>
  <c r="L1561" i="1" s="1"/>
  <c r="L1562" i="1" s="1"/>
  <c r="L1563" i="1" s="1"/>
  <c r="L1564" i="1" s="1"/>
  <c r="L1565" i="1" s="1"/>
  <c r="L1566" i="1" s="1"/>
  <c r="L1567" i="1" s="1"/>
  <c r="L1568" i="1" s="1"/>
  <c r="L1569" i="1" s="1"/>
  <c r="L1570" i="1" s="1"/>
  <c r="L1571" i="1" s="1"/>
  <c r="L1572" i="1" s="1"/>
  <c r="L1573" i="1" s="1"/>
  <c r="L1574" i="1" s="1"/>
  <c r="L1575" i="1" s="1"/>
  <c r="L1576" i="1" s="1"/>
  <c r="L1577" i="1" s="1"/>
  <c r="L1578" i="1" s="1"/>
  <c r="L1579" i="1" s="1"/>
  <c r="L1580" i="1" s="1"/>
  <c r="L1581" i="1" s="1"/>
  <c r="L1582" i="1" s="1"/>
  <c r="L1583" i="1" s="1"/>
  <c r="L1584" i="1" s="1"/>
  <c r="L1585" i="1" s="1"/>
  <c r="L1586" i="1" s="1"/>
  <c r="L1587" i="1" s="1"/>
  <c r="L1588" i="1" s="1"/>
  <c r="L1589" i="1" s="1"/>
  <c r="L1590" i="1" s="1"/>
  <c r="L1591" i="1" s="1"/>
  <c r="L1592" i="1" s="1"/>
  <c r="L1593" i="1" s="1"/>
  <c r="L1594" i="1" s="1"/>
  <c r="L1595" i="1" s="1"/>
  <c r="L1596" i="1" s="1"/>
  <c r="L1597" i="1" s="1"/>
  <c r="L1598" i="1" s="1"/>
  <c r="L1599" i="1" s="1"/>
  <c r="L1600" i="1" s="1"/>
  <c r="L1601" i="1" s="1"/>
  <c r="L1602" i="1" s="1"/>
  <c r="L1603" i="1" s="1"/>
  <c r="L1604" i="1" s="1"/>
  <c r="L1605" i="1" s="1"/>
  <c r="L1606" i="1" s="1"/>
  <c r="L1607" i="1" s="1"/>
  <c r="L1608" i="1" s="1"/>
  <c r="L1609" i="1" s="1"/>
  <c r="L1610" i="1" s="1"/>
  <c r="L1611" i="1" s="1"/>
  <c r="L1612" i="1" s="1"/>
  <c r="L1613" i="1" s="1"/>
  <c r="L1614" i="1" s="1"/>
  <c r="L1615" i="1" s="1"/>
  <c r="L1616" i="1" s="1"/>
  <c r="L1617" i="1" s="1"/>
  <c r="L1618" i="1" s="1"/>
  <c r="L1619" i="1" s="1"/>
  <c r="L1620" i="1" s="1"/>
  <c r="L1621" i="1" s="1"/>
  <c r="L1622" i="1" s="1"/>
  <c r="L1623" i="1" s="1"/>
  <c r="L1624" i="1" s="1"/>
  <c r="L1625" i="1" s="1"/>
  <c r="L1626" i="1" s="1"/>
  <c r="L1627" i="1" s="1"/>
  <c r="L1628" i="1" s="1"/>
  <c r="L1629" i="1" s="1"/>
  <c r="L1630" i="1" s="1"/>
  <c r="L1631" i="1" s="1"/>
  <c r="L1632" i="1" s="1"/>
  <c r="L1633" i="1" s="1"/>
  <c r="L1634" i="1" s="1"/>
  <c r="L1635" i="1" s="1"/>
  <c r="L1636" i="1" s="1"/>
  <c r="L1637" i="1" s="1"/>
  <c r="L1638" i="1" s="1"/>
  <c r="L1639" i="1" s="1"/>
  <c r="L1640" i="1" s="1"/>
  <c r="L1641" i="1" s="1"/>
  <c r="L1642" i="1" s="1"/>
  <c r="L1643" i="1" s="1"/>
  <c r="L1644" i="1" s="1"/>
  <c r="L1645" i="1" s="1"/>
  <c r="L1646" i="1" s="1"/>
  <c r="L1647" i="1" s="1"/>
  <c r="L1648" i="1" s="1"/>
  <c r="L1649" i="1" s="1"/>
  <c r="L1650" i="1" s="1"/>
  <c r="L1651" i="1" s="1"/>
  <c r="L1652" i="1" s="1"/>
  <c r="L1653" i="1" s="1"/>
  <c r="L1654" i="1" s="1"/>
  <c r="L1655" i="1" s="1"/>
  <c r="L1656" i="1" s="1"/>
  <c r="L1657" i="1" s="1"/>
  <c r="L1658" i="1" s="1"/>
  <c r="L1659" i="1" s="1"/>
  <c r="L1660" i="1" s="1"/>
  <c r="L1661" i="1" s="1"/>
  <c r="L1662" i="1" s="1"/>
  <c r="L1663" i="1" s="1"/>
  <c r="L1664" i="1" s="1"/>
  <c r="L1665" i="1" s="1"/>
  <c r="L1666" i="1" s="1"/>
  <c r="L1667" i="1" s="1"/>
  <c r="L1668" i="1" s="1"/>
  <c r="L1669" i="1" s="1"/>
  <c r="L1670" i="1" s="1"/>
  <c r="L1671" i="1" s="1"/>
  <c r="L1672" i="1" s="1"/>
  <c r="L1673" i="1" s="1"/>
  <c r="L1674" i="1" s="1"/>
  <c r="L1675" i="1" s="1"/>
  <c r="L1676" i="1" s="1"/>
  <c r="L1677" i="1" s="1"/>
  <c r="L1678" i="1" s="1"/>
  <c r="L1679" i="1" s="1"/>
  <c r="L1680" i="1" s="1"/>
  <c r="L1681" i="1" s="1"/>
  <c r="L1682" i="1" s="1"/>
  <c r="L1683" i="1" s="1"/>
  <c r="L1684" i="1" s="1"/>
  <c r="L1685" i="1" s="1"/>
  <c r="L1686" i="1" s="1"/>
  <c r="L1687" i="1" s="1"/>
  <c r="L1688" i="1" s="1"/>
  <c r="L1689" i="1" s="1"/>
  <c r="L1690" i="1" s="1"/>
  <c r="L1691" i="1" s="1"/>
  <c r="L1692" i="1" s="1"/>
  <c r="L1693" i="1" s="1"/>
  <c r="L1694" i="1" s="1"/>
  <c r="L1695" i="1" s="1"/>
  <c r="L1696" i="1" s="1"/>
  <c r="L1697" i="1" s="1"/>
  <c r="L1698" i="1" s="1"/>
  <c r="L1699" i="1" s="1"/>
  <c r="L1700" i="1" s="1"/>
  <c r="L1701" i="1" s="1"/>
  <c r="L1702" i="1" s="1"/>
  <c r="L1703" i="1" s="1"/>
  <c r="L1704" i="1" s="1"/>
  <c r="L1705" i="1" s="1"/>
  <c r="L1706" i="1" s="1"/>
  <c r="L1707" i="1" s="1"/>
  <c r="L1708" i="1" s="1"/>
  <c r="L1709" i="1" s="1"/>
  <c r="L1710" i="1" s="1"/>
  <c r="L1711" i="1" s="1"/>
  <c r="L1712" i="1" s="1"/>
  <c r="L1713" i="1" s="1"/>
  <c r="L1714" i="1" s="1"/>
  <c r="L1715" i="1" s="1"/>
  <c r="L1716" i="1" s="1"/>
  <c r="L1717" i="1" s="1"/>
  <c r="L1718" i="1" s="1"/>
  <c r="L1719" i="1" s="1"/>
  <c r="L1720" i="1" s="1"/>
  <c r="L1721" i="1" s="1"/>
  <c r="L1722" i="1" s="1"/>
  <c r="L1723" i="1" s="1"/>
  <c r="L1724" i="1" s="1"/>
  <c r="L1725" i="1" s="1"/>
  <c r="L1726" i="1" s="1"/>
  <c r="L1727" i="1" s="1"/>
  <c r="L1728" i="1" s="1"/>
  <c r="L1729" i="1" s="1"/>
  <c r="L1730" i="1" s="1"/>
  <c r="L1731" i="1" s="1"/>
  <c r="L1732" i="1" s="1"/>
  <c r="L1733" i="1" s="1"/>
  <c r="L1734" i="1" s="1"/>
  <c r="L1735" i="1" s="1"/>
  <c r="L1736" i="1" s="1"/>
  <c r="L1737" i="1" s="1"/>
  <c r="L1738" i="1" s="1"/>
  <c r="L1739" i="1" s="1"/>
  <c r="L1740" i="1" s="1"/>
  <c r="L1741" i="1" s="1"/>
  <c r="L1742" i="1" s="1"/>
  <c r="L1743" i="1" s="1"/>
  <c r="L1744" i="1" s="1"/>
  <c r="L1745" i="1" s="1"/>
  <c r="L1746" i="1" s="1"/>
  <c r="L1747" i="1" s="1"/>
  <c r="L1748" i="1" s="1"/>
  <c r="L1749" i="1" s="1"/>
  <c r="L1750" i="1" s="1"/>
  <c r="L1751" i="1" s="1"/>
  <c r="L1752" i="1" s="1"/>
  <c r="L1753" i="1" s="1"/>
  <c r="L1754" i="1" s="1"/>
  <c r="L1755" i="1" s="1"/>
  <c r="L1756" i="1" s="1"/>
  <c r="L1757" i="1" s="1"/>
  <c r="L1758" i="1" s="1"/>
  <c r="L1759" i="1" s="1"/>
  <c r="L1760" i="1" s="1"/>
  <c r="L1761" i="1" s="1"/>
  <c r="L1762" i="1" s="1"/>
  <c r="L1763" i="1" s="1"/>
  <c r="L1764" i="1" s="1"/>
  <c r="L1765" i="1" s="1"/>
  <c r="L1766" i="1" s="1"/>
  <c r="L1767" i="1" s="1"/>
  <c r="L1768" i="1" s="1"/>
  <c r="L1769" i="1" s="1"/>
  <c r="L1770" i="1" s="1"/>
  <c r="L1771" i="1" s="1"/>
  <c r="L1772" i="1" s="1"/>
  <c r="L1773" i="1" s="1"/>
  <c r="L1774" i="1" s="1"/>
  <c r="L1775" i="1" s="1"/>
  <c r="L1776" i="1" s="1"/>
  <c r="L1777" i="1" s="1"/>
  <c r="L1778" i="1" s="1"/>
  <c r="L1779" i="1" s="1"/>
  <c r="L1780" i="1" s="1"/>
  <c r="L1781" i="1" s="1"/>
  <c r="L1782" i="1" s="1"/>
  <c r="L1783" i="1" s="1"/>
  <c r="L1784" i="1" s="1"/>
  <c r="L1785" i="1" s="1"/>
  <c r="L1786" i="1" s="1"/>
  <c r="L1787" i="1" s="1"/>
  <c r="L1788" i="1" s="1"/>
  <c r="L1789" i="1" s="1"/>
  <c r="L1790" i="1" s="1"/>
  <c r="L1791" i="1" s="1"/>
  <c r="L1792" i="1" s="1"/>
  <c r="L1793" i="1" s="1"/>
  <c r="L1794" i="1" s="1"/>
  <c r="L1795" i="1" s="1"/>
  <c r="L1796" i="1" s="1"/>
  <c r="L1797" i="1" s="1"/>
  <c r="L1798" i="1" s="1"/>
  <c r="L1799" i="1" s="1"/>
  <c r="L1800" i="1" s="1"/>
  <c r="L1801" i="1" s="1"/>
  <c r="L1802" i="1" s="1"/>
  <c r="L1803" i="1" s="1"/>
  <c r="L1804" i="1" s="1"/>
  <c r="L1805" i="1" s="1"/>
  <c r="L1806" i="1" s="1"/>
  <c r="L1807" i="1" s="1"/>
  <c r="L1808" i="1" s="1"/>
  <c r="AB9" i="1" l="1"/>
  <c r="W9" i="1" s="1"/>
  <c r="AY10" i="1" s="1"/>
  <c r="AB8" i="1"/>
  <c r="AC8" i="1"/>
  <c r="Y10" i="1" l="1"/>
  <c r="Z10" i="1" s="1"/>
  <c r="AA10" i="1" l="1"/>
  <c r="AC10" i="1" s="1"/>
  <c r="AB10" i="1"/>
  <c r="W10" i="1" s="1"/>
  <c r="AY11" i="1" s="1"/>
  <c r="Y11" i="1" l="1"/>
  <c r="Z11" i="1" s="1"/>
  <c r="AA11" i="1" l="1"/>
  <c r="AC11" i="1" s="1"/>
  <c r="AB11" i="1"/>
  <c r="W11" i="1" s="1"/>
  <c r="AY12" i="1" s="1"/>
  <c r="Y12" i="1" l="1"/>
  <c r="Z12" i="1" s="1"/>
  <c r="AA12" i="1" l="1"/>
  <c r="AC12" i="1" s="1"/>
  <c r="AB12" i="1"/>
  <c r="W12" i="1" s="1"/>
  <c r="AY13" i="1" s="1"/>
  <c r="Y13" i="1" l="1"/>
  <c r="Z13" i="1" s="1"/>
  <c r="AA13" i="1" l="1"/>
  <c r="AC13" i="1" s="1"/>
  <c r="AB13" i="1"/>
  <c r="W13" i="1" s="1"/>
  <c r="AY14" i="1" s="1"/>
  <c r="Y14" i="1" l="1"/>
  <c r="Z14" i="1" s="1"/>
  <c r="AA14" i="1" l="1"/>
  <c r="AC14" i="1" s="1"/>
  <c r="AB14" i="1"/>
  <c r="W14" i="1" s="1"/>
  <c r="AY15" i="1" s="1"/>
  <c r="Y15" i="1" l="1"/>
  <c r="Z15" i="1" s="1"/>
  <c r="AF15" i="1" l="1"/>
  <c r="AA15" i="1"/>
  <c r="AC15" i="1" s="1"/>
  <c r="AB15" i="1"/>
  <c r="W15" i="1" s="1"/>
  <c r="AY16" i="1" s="1"/>
  <c r="V16" i="1" s="1"/>
  <c r="Y16" i="1" l="1"/>
  <c r="Z16" i="1" s="1"/>
  <c r="AF16" i="1" l="1"/>
  <c r="AA16" i="1"/>
  <c r="AC16" i="1" s="1"/>
  <c r="AB16" i="1"/>
  <c r="W16" i="1" s="1"/>
  <c r="AY17" i="1" s="1"/>
  <c r="V17" i="1" s="1"/>
  <c r="Y17" i="1" l="1"/>
  <c r="Z17" i="1" s="1"/>
  <c r="AF17" i="1" l="1"/>
  <c r="AA17" i="1"/>
  <c r="AC17" i="1" s="1"/>
  <c r="AB17" i="1"/>
  <c r="W17" i="1" s="1"/>
  <c r="AY18" i="1" s="1"/>
  <c r="V18" i="1" s="1"/>
  <c r="Y18" i="1" l="1"/>
  <c r="Z18" i="1" s="1"/>
  <c r="AF18" i="1" l="1"/>
  <c r="AA18" i="1"/>
  <c r="AC18" i="1" s="1"/>
  <c r="AB18" i="1"/>
  <c r="W18" i="1" s="1"/>
  <c r="AY19" i="1" s="1"/>
  <c r="V19" i="1" s="1"/>
  <c r="Y19" i="1" l="1"/>
  <c r="Z19" i="1" s="1"/>
  <c r="AF19" i="1" l="1"/>
  <c r="AA19" i="1"/>
  <c r="AC19" i="1" s="1"/>
  <c r="AB19" i="1"/>
  <c r="W19" i="1" s="1"/>
  <c r="AY20" i="1" s="1"/>
  <c r="V20" i="1" s="1"/>
  <c r="Y20" i="1" l="1"/>
  <c r="Z20" i="1" s="1"/>
  <c r="AF20" i="1" l="1"/>
  <c r="AA20" i="1"/>
  <c r="AC20" i="1" s="1"/>
  <c r="AB20" i="1"/>
  <c r="W20" i="1" s="1"/>
  <c r="AY21" i="1" s="1"/>
  <c r="V21" i="1" s="1"/>
  <c r="Y21" i="1" l="1"/>
  <c r="Z21" i="1" s="1"/>
  <c r="AF21" i="1" l="1"/>
  <c r="AA21" i="1"/>
  <c r="AC21" i="1" s="1"/>
  <c r="AB21" i="1"/>
  <c r="W21" i="1" s="1"/>
  <c r="AY22" i="1" s="1"/>
  <c r="V22" i="1" s="1"/>
  <c r="Y22" i="1" l="1"/>
  <c r="Z22" i="1" s="1"/>
  <c r="AF22" i="1" l="1"/>
  <c r="AA22" i="1"/>
  <c r="AC22" i="1" s="1"/>
  <c r="AB22" i="1"/>
  <c r="W22" i="1" s="1"/>
  <c r="AY23" i="1" s="1"/>
  <c r="V23" i="1" s="1"/>
  <c r="Y23" i="1" l="1"/>
  <c r="Z23" i="1" s="1"/>
  <c r="AF23" i="1" l="1"/>
  <c r="AA23" i="1"/>
  <c r="AC23" i="1" s="1"/>
  <c r="AB23" i="1"/>
  <c r="W23" i="1" s="1"/>
  <c r="AY24" i="1" s="1"/>
  <c r="V24" i="1" s="1"/>
  <c r="Y24" i="1" l="1"/>
  <c r="Z24" i="1" s="1"/>
  <c r="AF24" i="1" l="1"/>
  <c r="AA24" i="1"/>
  <c r="AC24" i="1" s="1"/>
  <c r="AB24" i="1"/>
  <c r="W24" i="1" s="1"/>
  <c r="AY25" i="1" s="1"/>
  <c r="V25" i="1" s="1"/>
  <c r="Y25" i="1" l="1"/>
  <c r="Z25" i="1" s="1"/>
  <c r="AB25" i="1" l="1"/>
  <c r="W25" i="1" s="1"/>
  <c r="AY26" i="1" s="1"/>
  <c r="V26" i="1" s="1"/>
  <c r="AF25" i="1"/>
  <c r="AA25" i="1"/>
  <c r="AC25" i="1" s="1"/>
  <c r="Y26" i="1" l="1"/>
  <c r="Z26" i="1" s="1"/>
  <c r="AB26" i="1" l="1"/>
  <c r="W26" i="1" s="1"/>
  <c r="AY27" i="1" s="1"/>
  <c r="V27" i="1" s="1"/>
  <c r="AF26" i="1"/>
  <c r="AA26" i="1"/>
  <c r="AC26" i="1" s="1"/>
  <c r="Y27" i="1" l="1"/>
  <c r="Z27" i="1" s="1"/>
  <c r="AA27" i="1" l="1"/>
  <c r="AC27" i="1" s="1"/>
  <c r="AB27" i="1"/>
  <c r="W27" i="1" s="1"/>
  <c r="AY28" i="1" s="1"/>
  <c r="V28" i="1" s="1"/>
  <c r="AF27" i="1"/>
  <c r="Y28" i="1" l="1"/>
  <c r="Z28" i="1" s="1"/>
  <c r="AF28" i="1" l="1"/>
  <c r="AB28" i="1"/>
  <c r="W28" i="1" s="1"/>
  <c r="AY29" i="1" s="1"/>
  <c r="V29" i="1" s="1"/>
  <c r="AA28" i="1"/>
  <c r="AC28" i="1" s="1"/>
  <c r="Y29" i="1" l="1"/>
  <c r="Z29" i="1" s="1"/>
  <c r="AF29" i="1" l="1"/>
  <c r="AA29" i="1"/>
  <c r="AC29" i="1" s="1"/>
  <c r="AB29" i="1"/>
  <c r="W29" i="1" s="1"/>
  <c r="AY30" i="1" s="1"/>
  <c r="V30" i="1" s="1"/>
  <c r="Y30" i="1" l="1"/>
  <c r="Z30" i="1" s="1"/>
  <c r="AF30" i="1" l="1"/>
  <c r="AB30" i="1"/>
  <c r="W30" i="1" s="1"/>
  <c r="AA30" i="1"/>
  <c r="AC30" i="1" s="1"/>
  <c r="AY31" i="1" l="1"/>
  <c r="V31" i="1" s="1"/>
  <c r="Y31" i="1"/>
  <c r="Z31" i="1" s="1"/>
  <c r="AA31" i="1" l="1"/>
  <c r="AC31" i="1" s="1"/>
  <c r="AF31" i="1"/>
  <c r="AB31" i="1"/>
  <c r="W31" i="1" l="1"/>
  <c r="AY32" i="1" s="1"/>
  <c r="V32" i="1" s="1"/>
  <c r="Y32" i="1"/>
  <c r="Z32" i="1" s="1"/>
  <c r="AA32" i="1" l="1"/>
  <c r="AC32" i="1" s="1"/>
  <c r="AB32" i="1"/>
  <c r="AF32" i="1"/>
  <c r="W32" i="1" l="1"/>
  <c r="Y33" i="1" l="1"/>
  <c r="Z33" i="1" s="1"/>
  <c r="AF33" i="1" s="1"/>
  <c r="AY33" i="1"/>
  <c r="V33" i="1" s="1"/>
  <c r="AB33" i="1"/>
  <c r="W33" i="1" l="1"/>
  <c r="AY34" i="1"/>
  <c r="V34" i="1" s="1"/>
  <c r="AA33" i="1"/>
  <c r="AC33" i="1" s="1"/>
  <c r="Y34" i="1"/>
  <c r="Z34" i="1" s="1"/>
  <c r="AF34" i="1" l="1"/>
  <c r="AB34" i="1"/>
  <c r="AA34" i="1"/>
  <c r="AC34" i="1" s="1"/>
  <c r="W34" i="1" l="1"/>
  <c r="Y35" i="1" s="1"/>
  <c r="Z35" i="1" s="1"/>
  <c r="AY35" i="1" l="1"/>
  <c r="V35" i="1" s="1"/>
  <c r="AF35" i="1"/>
  <c r="AA35" i="1"/>
  <c r="AC35" i="1" s="1"/>
  <c r="AB35" i="1"/>
  <c r="W35" i="1" l="1"/>
  <c r="AY36" i="1"/>
  <c r="V36" i="1" s="1"/>
  <c r="Y36" i="1"/>
  <c r="Z36" i="1" s="1"/>
  <c r="AF36" i="1" l="1"/>
  <c r="AB36" i="1"/>
  <c r="AA36" i="1"/>
  <c r="AC36" i="1" s="1"/>
  <c r="W36" i="1" l="1"/>
  <c r="Y37" i="1" s="1"/>
  <c r="Z37" i="1" s="1"/>
  <c r="AY37" i="1" l="1"/>
  <c r="V37" i="1" s="1"/>
  <c r="AF37" i="1"/>
  <c r="AB37" i="1"/>
  <c r="AA37" i="1"/>
  <c r="AC37" i="1" s="1"/>
  <c r="W37" i="1" l="1"/>
  <c r="AY38" i="1"/>
  <c r="V38" i="1" s="1"/>
  <c r="Y38" i="1"/>
  <c r="Z38" i="1" s="1"/>
  <c r="AF38" i="1" l="1"/>
  <c r="AB38" i="1"/>
  <c r="AA38" i="1"/>
  <c r="AC38" i="1" s="1"/>
  <c r="W38" i="1" l="1"/>
  <c r="Y39" i="1"/>
  <c r="Z39" i="1" s="1"/>
  <c r="AY39" i="1" l="1"/>
  <c r="V39" i="1" s="1"/>
  <c r="AF39" i="1"/>
  <c r="AB39" i="1"/>
  <c r="AA39" i="1"/>
  <c r="AC39" i="1" s="1"/>
  <c r="W39" i="1" l="1"/>
  <c r="AY40" i="1"/>
  <c r="V40" i="1" s="1"/>
  <c r="Y40" i="1"/>
  <c r="Z40" i="1" s="1"/>
  <c r="AF40" i="1" l="1"/>
  <c r="AA40" i="1"/>
  <c r="AC40" i="1" s="1"/>
  <c r="AB40" i="1"/>
  <c r="W40" i="1" l="1"/>
  <c r="Y41" i="1"/>
  <c r="Z41" i="1" s="1"/>
  <c r="AY41" i="1" l="1"/>
  <c r="V41" i="1" s="1"/>
  <c r="AF41" i="1"/>
  <c r="AB41" i="1"/>
  <c r="AA41" i="1"/>
  <c r="AC41" i="1" s="1"/>
  <c r="W41" i="1" l="1"/>
  <c r="AY42" i="1"/>
  <c r="V42" i="1" s="1"/>
  <c r="Y42" i="1"/>
  <c r="Z42" i="1" s="1"/>
  <c r="AF42" i="1" l="1"/>
  <c r="AA42" i="1"/>
  <c r="AC42" i="1" s="1"/>
  <c r="AB42" i="1"/>
  <c r="W42" i="1" l="1"/>
  <c r="Y43" i="1" s="1"/>
  <c r="Z43" i="1" s="1"/>
  <c r="AY43" i="1" l="1"/>
  <c r="V43" i="1" s="1"/>
  <c r="AF43" i="1"/>
  <c r="AB43" i="1"/>
  <c r="AA43" i="1"/>
  <c r="AC43" i="1" s="1"/>
  <c r="W43" i="1" l="1"/>
  <c r="AY44" i="1"/>
  <c r="V44" i="1" s="1"/>
  <c r="Y44" i="1"/>
  <c r="Z44" i="1" s="1"/>
  <c r="AF44" i="1" l="1"/>
  <c r="AA44" i="1"/>
  <c r="AC44" i="1" s="1"/>
  <c r="AB44" i="1"/>
  <c r="W44" i="1" l="1"/>
  <c r="Y45" i="1"/>
  <c r="Z45" i="1" s="1"/>
  <c r="AY45" i="1" l="1"/>
  <c r="V45" i="1" s="1"/>
  <c r="AF45" i="1"/>
  <c r="AB45" i="1"/>
  <c r="AA45" i="1"/>
  <c r="AC45" i="1" s="1"/>
  <c r="W45" i="1" l="1"/>
  <c r="AY46" i="1"/>
  <c r="V46" i="1" s="1"/>
  <c r="Y46" i="1"/>
  <c r="Z46" i="1" s="1"/>
  <c r="AB46" i="1" l="1"/>
  <c r="AF46" i="1"/>
  <c r="AA46" i="1"/>
  <c r="AC46" i="1" s="1"/>
  <c r="W46" i="1" l="1"/>
  <c r="Y47" i="1"/>
  <c r="Z47" i="1" s="1"/>
  <c r="AY47" i="1" l="1"/>
  <c r="V47" i="1" s="1"/>
  <c r="AF47" i="1"/>
  <c r="AB47" i="1"/>
  <c r="AA47" i="1"/>
  <c r="AC47" i="1" s="1"/>
  <c r="W47" i="1" l="1"/>
  <c r="AY48" i="1"/>
  <c r="V48" i="1" s="1"/>
  <c r="Y48" i="1"/>
  <c r="Z48" i="1" s="1"/>
  <c r="AF48" i="1" l="1"/>
  <c r="AA48" i="1"/>
  <c r="AC48" i="1" s="1"/>
  <c r="AB48" i="1"/>
  <c r="W48" i="1" l="1"/>
  <c r="Y49" i="1"/>
  <c r="Z49" i="1" s="1"/>
  <c r="AY49" i="1" l="1"/>
  <c r="V49" i="1" s="1"/>
  <c r="AA49" i="1"/>
  <c r="AC49" i="1" s="1"/>
  <c r="AB49" i="1"/>
  <c r="AF49" i="1"/>
  <c r="W49" i="1" l="1"/>
  <c r="AY50" i="1"/>
  <c r="V50" i="1" s="1"/>
  <c r="Y50" i="1"/>
  <c r="Z50" i="1" s="1"/>
  <c r="AA50" i="1" l="1"/>
  <c r="AC50" i="1" s="1"/>
  <c r="AF50" i="1"/>
  <c r="AB50" i="1"/>
  <c r="W50" i="1" l="1"/>
  <c r="Y51" i="1" s="1"/>
  <c r="Z51" i="1" s="1"/>
  <c r="AY51" i="1" l="1"/>
  <c r="V51" i="1" s="1"/>
  <c r="AA51" i="1"/>
  <c r="AC51" i="1" s="1"/>
  <c r="AF51" i="1"/>
  <c r="AB51" i="1"/>
  <c r="W51" i="1" l="1"/>
  <c r="AY52" i="1"/>
  <c r="V52" i="1" s="1"/>
  <c r="Y52" i="1"/>
  <c r="Z52" i="1" s="1"/>
  <c r="AF52" i="1" l="1"/>
  <c r="AA52" i="1"/>
  <c r="AC52" i="1" s="1"/>
  <c r="AB52" i="1"/>
  <c r="W52" i="1" l="1"/>
  <c r="Y53" i="1" s="1"/>
  <c r="Z53" i="1" s="1"/>
  <c r="AY53" i="1" l="1"/>
  <c r="V53" i="1" s="1"/>
  <c r="AF53" i="1"/>
  <c r="AB53" i="1"/>
  <c r="AA53" i="1"/>
  <c r="AC53" i="1" s="1"/>
  <c r="W53" i="1" l="1"/>
  <c r="AY54" i="1"/>
  <c r="V54" i="1" s="1"/>
  <c r="Y54" i="1"/>
  <c r="Z54" i="1" s="1"/>
  <c r="AF54" i="1" l="1"/>
  <c r="AA54" i="1"/>
  <c r="AC54" i="1" s="1"/>
  <c r="AB54" i="1"/>
  <c r="W54" i="1" s="1"/>
  <c r="Y55" i="1" l="1"/>
  <c r="Z55" i="1" s="1"/>
  <c r="AY55" i="1"/>
  <c r="V55" i="1" s="1"/>
  <c r="AF55" i="1"/>
  <c r="AA55" i="1"/>
  <c r="AC55" i="1" s="1"/>
  <c r="AB55" i="1"/>
  <c r="W55" i="1" l="1"/>
  <c r="Y56" i="1"/>
  <c r="Z56" i="1" s="1"/>
  <c r="AY56" i="1"/>
  <c r="V56" i="1" s="1"/>
  <c r="AF56" i="1"/>
  <c r="AB56" i="1"/>
  <c r="AA56" i="1"/>
  <c r="AC56" i="1" s="1"/>
  <c r="W56" i="1" l="1"/>
  <c r="Y57" i="1" s="1"/>
  <c r="Z57" i="1" s="1"/>
  <c r="AY57" i="1" l="1"/>
  <c r="V57" i="1" s="1"/>
  <c r="AF57" i="1"/>
  <c r="AA57" i="1"/>
  <c r="AC57" i="1" s="1"/>
  <c r="AB57" i="1"/>
  <c r="W57" i="1" s="1"/>
  <c r="Y58" i="1" l="1"/>
  <c r="Z58" i="1" s="1"/>
  <c r="AY58" i="1"/>
  <c r="V58" i="1" s="1"/>
  <c r="AB58" i="1" l="1"/>
  <c r="W58" i="1" s="1"/>
  <c r="AA58" i="1"/>
  <c r="AC58" i="1" s="1"/>
  <c r="AF58" i="1"/>
  <c r="Y59" i="1" l="1"/>
  <c r="Z59" i="1" s="1"/>
  <c r="AY59" i="1"/>
  <c r="V59" i="1" s="1"/>
  <c r="AB59" i="1" l="1"/>
  <c r="W59" i="1" s="1"/>
  <c r="AF59" i="1"/>
  <c r="AA59" i="1"/>
  <c r="AC59" i="1" s="1"/>
  <c r="AY60" i="1" l="1"/>
  <c r="V60" i="1" s="1"/>
  <c r="Y60" i="1"/>
  <c r="Z60" i="1" s="1"/>
  <c r="AF60" i="1" l="1"/>
  <c r="AA60" i="1"/>
  <c r="AC60" i="1" s="1"/>
  <c r="AB60" i="1"/>
  <c r="W60" i="1" s="1"/>
  <c r="AY61" i="1" l="1"/>
  <c r="V61" i="1" s="1"/>
  <c r="Y61" i="1"/>
  <c r="Z61" i="1" s="1"/>
  <c r="AF61" i="1" l="1"/>
  <c r="AA61" i="1"/>
  <c r="AC61" i="1" s="1"/>
  <c r="AB61" i="1"/>
  <c r="W61" i="1" s="1"/>
  <c r="AY62" i="1" l="1"/>
  <c r="V62" i="1" s="1"/>
  <c r="Y62" i="1"/>
  <c r="Z62" i="1" s="1"/>
  <c r="AF62" i="1" l="1"/>
  <c r="AB62" i="1"/>
  <c r="W62" i="1" s="1"/>
  <c r="AA62" i="1"/>
  <c r="AC62" i="1" s="1"/>
  <c r="AY63" i="1" l="1"/>
  <c r="V63" i="1" s="1"/>
  <c r="Y63" i="1"/>
  <c r="Z63" i="1" s="1"/>
  <c r="AF63" i="1" l="1"/>
  <c r="AB63" i="1"/>
  <c r="W63" i="1" s="1"/>
  <c r="AA63" i="1"/>
  <c r="AC63" i="1" s="1"/>
  <c r="AY64" i="1" l="1"/>
  <c r="V64" i="1" s="1"/>
  <c r="Y64" i="1"/>
  <c r="Z64" i="1" s="1"/>
  <c r="AB64" i="1" l="1"/>
  <c r="W64" i="1" s="1"/>
  <c r="AF64" i="1"/>
  <c r="AA64" i="1"/>
  <c r="AC64" i="1" s="1"/>
  <c r="AY65" i="1" l="1"/>
  <c r="V65" i="1" s="1"/>
  <c r="Y65" i="1"/>
  <c r="Z65" i="1" s="1"/>
  <c r="AF65" i="1" l="1"/>
  <c r="AB65" i="1"/>
  <c r="W65" i="1" s="1"/>
  <c r="AA65" i="1"/>
  <c r="AC65" i="1" s="1"/>
  <c r="AY66" i="1" l="1"/>
  <c r="V66" i="1" s="1"/>
  <c r="Y66" i="1"/>
  <c r="Z66" i="1" s="1"/>
  <c r="AF66" i="1" l="1"/>
  <c r="AA66" i="1"/>
  <c r="AC66" i="1" s="1"/>
  <c r="AB66" i="1"/>
  <c r="W66" i="1" s="1"/>
  <c r="AY67" i="1" l="1"/>
  <c r="V67" i="1" s="1"/>
  <c r="Y67" i="1"/>
  <c r="Z67" i="1" s="1"/>
  <c r="AF67" i="1" l="1"/>
  <c r="AB67" i="1"/>
  <c r="W67" i="1" s="1"/>
  <c r="AA67" i="1"/>
  <c r="AC67" i="1" s="1"/>
  <c r="Y68" i="1" l="1"/>
  <c r="Z68" i="1" s="1"/>
  <c r="AY68" i="1"/>
  <c r="V68" i="1" s="1"/>
  <c r="AB68" i="1" l="1"/>
  <c r="W68" i="1" s="1"/>
  <c r="AF68" i="1"/>
  <c r="AA68" i="1"/>
  <c r="AC68" i="1" s="1"/>
  <c r="Y69" i="1" l="1"/>
  <c r="Z69" i="1" s="1"/>
  <c r="AY69" i="1"/>
  <c r="V69" i="1" s="1"/>
  <c r="AB69" i="1" l="1"/>
  <c r="W69" i="1" s="1"/>
  <c r="AA69" i="1"/>
  <c r="AC69" i="1" s="1"/>
  <c r="AF69" i="1"/>
  <c r="Y70" i="1" l="1"/>
  <c r="Z70" i="1" s="1"/>
  <c r="AA70" i="1"/>
  <c r="AC70" i="1" s="1"/>
  <c r="AF70" i="1"/>
  <c r="AB70" i="1"/>
  <c r="AY70" i="1"/>
  <c r="V70" i="1" s="1"/>
  <c r="W70" i="1" s="1"/>
  <c r="Y71" i="1" l="1"/>
  <c r="Z71" i="1" s="1"/>
  <c r="AY71" i="1"/>
  <c r="V71" i="1" s="1"/>
  <c r="AB71" i="1" l="1"/>
  <c r="W71" i="1" s="1"/>
  <c r="AF71" i="1"/>
  <c r="AA71" i="1"/>
  <c r="AC71" i="1" s="1"/>
  <c r="AY72" i="1" l="1"/>
  <c r="V72" i="1" s="1"/>
  <c r="Y72" i="1"/>
  <c r="Z72" i="1" s="1"/>
  <c r="AF72" i="1" l="1"/>
  <c r="AA72" i="1"/>
  <c r="AC72" i="1" s="1"/>
  <c r="AB72" i="1"/>
  <c r="W72" i="1" s="1"/>
  <c r="Y73" i="1" l="1"/>
  <c r="Z73" i="1" s="1"/>
  <c r="AY73" i="1"/>
  <c r="V73" i="1" s="1"/>
  <c r="AA73" i="1" l="1"/>
  <c r="AC73" i="1" s="1"/>
  <c r="AF73" i="1"/>
  <c r="AB73" i="1"/>
  <c r="W73" i="1" s="1"/>
  <c r="Y74" i="1" l="1"/>
  <c r="Z74" i="1" s="1"/>
  <c r="AY74" i="1"/>
  <c r="V74" i="1" s="1"/>
  <c r="AF74" i="1" l="1"/>
  <c r="AB74" i="1"/>
  <c r="W74" i="1" s="1"/>
  <c r="AA74" i="1"/>
  <c r="AC74" i="1" s="1"/>
  <c r="AY75" i="1" l="1"/>
  <c r="V75" i="1" s="1"/>
  <c r="Y75" i="1"/>
  <c r="Z75" i="1" s="1"/>
  <c r="AA75" i="1" l="1"/>
  <c r="AC75" i="1" s="1"/>
  <c r="AB75" i="1"/>
  <c r="W75" i="1" s="1"/>
  <c r="AF75" i="1"/>
  <c r="Y76" i="1" l="1"/>
  <c r="Z76" i="1" s="1"/>
  <c r="AY76" i="1"/>
  <c r="V76" i="1" s="1"/>
  <c r="AB76" i="1" l="1"/>
  <c r="W76" i="1" s="1"/>
  <c r="AF76" i="1"/>
  <c r="AA76" i="1"/>
  <c r="AC76" i="1" s="1"/>
  <c r="Y77" i="1" l="1"/>
  <c r="Z77" i="1" s="1"/>
  <c r="AY77" i="1"/>
  <c r="V77" i="1" s="1"/>
  <c r="AB77" i="1" l="1"/>
  <c r="W77" i="1" s="1"/>
  <c r="AF77" i="1"/>
  <c r="AA77" i="1"/>
  <c r="AC77" i="1" s="1"/>
  <c r="Y78" i="1" l="1"/>
  <c r="Z78" i="1" s="1"/>
  <c r="AY78" i="1"/>
  <c r="V78" i="1" s="1"/>
  <c r="AA78" i="1" l="1"/>
  <c r="AC78" i="1" s="1"/>
  <c r="AF78" i="1"/>
  <c r="AB78" i="1"/>
  <c r="W78" i="1" s="1"/>
  <c r="AY79" i="1" l="1"/>
  <c r="V79" i="1" s="1"/>
  <c r="Y79" i="1"/>
  <c r="Z79" i="1" s="1"/>
  <c r="AF79" i="1" l="1"/>
  <c r="AB79" i="1"/>
  <c r="W79" i="1" s="1"/>
  <c r="AA79" i="1"/>
  <c r="AC79" i="1" s="1"/>
  <c r="Y80" i="1" l="1"/>
  <c r="Z80" i="1" s="1"/>
  <c r="AY80" i="1"/>
  <c r="V80" i="1" s="1"/>
  <c r="AF80" i="1" l="1"/>
  <c r="AB80" i="1"/>
  <c r="W80" i="1" s="1"/>
  <c r="AA80" i="1"/>
  <c r="AC80" i="1" s="1"/>
  <c r="Y81" i="1" l="1"/>
  <c r="Z81" i="1" s="1"/>
  <c r="AY81" i="1"/>
  <c r="V81" i="1" s="1"/>
  <c r="AF81" i="1" l="1"/>
  <c r="AB81" i="1"/>
  <c r="W81" i="1" s="1"/>
  <c r="AA81" i="1"/>
  <c r="AC81" i="1" s="1"/>
  <c r="AY82" i="1" l="1"/>
  <c r="V82" i="1" s="1"/>
  <c r="Y82" i="1"/>
  <c r="Z82" i="1" s="1"/>
  <c r="AF82" i="1" l="1"/>
  <c r="AB82" i="1"/>
  <c r="W82" i="1" s="1"/>
  <c r="AA82" i="1"/>
  <c r="AC82" i="1" s="1"/>
  <c r="Y83" i="1" l="1"/>
  <c r="Z83" i="1" s="1"/>
  <c r="AY83" i="1"/>
  <c r="V83" i="1" s="1"/>
  <c r="AF83" i="1" l="1"/>
  <c r="AB83" i="1"/>
  <c r="W83" i="1" s="1"/>
  <c r="AA83" i="1"/>
  <c r="AC83" i="1" s="1"/>
  <c r="AY84" i="1" l="1"/>
  <c r="V84" i="1" s="1"/>
  <c r="Y84" i="1"/>
  <c r="Z84" i="1" s="1"/>
  <c r="AB84" i="1" l="1"/>
  <c r="W84" i="1" s="1"/>
  <c r="AA84" i="1"/>
  <c r="AC84" i="1" s="1"/>
  <c r="AF84" i="1"/>
  <c r="AY85" i="1" l="1"/>
  <c r="V85" i="1" s="1"/>
  <c r="Y85" i="1"/>
  <c r="Z85" i="1" s="1"/>
  <c r="AF85" i="1" l="1"/>
  <c r="AB85" i="1"/>
  <c r="W85" i="1" s="1"/>
  <c r="AA85" i="1"/>
  <c r="AC85" i="1" s="1"/>
  <c r="Y86" i="1" l="1"/>
  <c r="Z86" i="1" s="1"/>
  <c r="AY86" i="1"/>
  <c r="V86" i="1" s="1"/>
  <c r="AF86" i="1" l="1"/>
  <c r="AA86" i="1"/>
  <c r="AC86" i="1" s="1"/>
  <c r="AB86" i="1"/>
  <c r="W86" i="1" s="1"/>
  <c r="AY87" i="1" l="1"/>
  <c r="V87" i="1" s="1"/>
  <c r="Y87" i="1"/>
  <c r="Z87" i="1" s="1"/>
  <c r="AF87" i="1" l="1"/>
  <c r="AA87" i="1"/>
  <c r="AC87" i="1" s="1"/>
  <c r="AB87" i="1"/>
  <c r="W87" i="1" s="1"/>
  <c r="Y88" i="1" l="1"/>
  <c r="Z88" i="1" s="1"/>
  <c r="AY88" i="1"/>
  <c r="V88" i="1" s="1"/>
  <c r="AA88" i="1" l="1"/>
  <c r="AC88" i="1" s="1"/>
  <c r="AB88" i="1"/>
  <c r="W88" i="1" s="1"/>
  <c r="AF88" i="1"/>
  <c r="AY89" i="1" l="1"/>
  <c r="V89" i="1" s="1"/>
  <c r="Y89" i="1"/>
  <c r="Z89" i="1" s="1"/>
  <c r="AB89" i="1" l="1"/>
  <c r="W89" i="1" s="1"/>
  <c r="AF89" i="1"/>
  <c r="AA89" i="1"/>
  <c r="AC89" i="1" s="1"/>
  <c r="Y90" i="1" l="1"/>
  <c r="Z90" i="1" s="1"/>
  <c r="AY90" i="1"/>
  <c r="V90" i="1" s="1"/>
  <c r="AF90" i="1" l="1"/>
  <c r="AB90" i="1"/>
  <c r="AA90" i="1"/>
  <c r="AC90" i="1" s="1"/>
  <c r="W90" i="1" l="1"/>
  <c r="Y91" i="1" s="1"/>
  <c r="Z91" i="1" s="1"/>
  <c r="AY91" i="1" l="1"/>
  <c r="V91" i="1" s="1"/>
  <c r="AA91" i="1"/>
  <c r="AC91" i="1" s="1"/>
  <c r="AB91" i="1"/>
  <c r="AF91" i="1"/>
  <c r="W91" i="1" l="1"/>
  <c r="Y92" i="1"/>
  <c r="Z92" i="1" s="1"/>
  <c r="AY92" i="1"/>
  <c r="V92" i="1" s="1"/>
  <c r="AB92" i="1" l="1"/>
  <c r="W92" i="1" s="1"/>
  <c r="AA92" i="1"/>
  <c r="AC92" i="1" s="1"/>
  <c r="AF92" i="1"/>
  <c r="Y93" i="1" l="1"/>
  <c r="Z93" i="1" s="1"/>
  <c r="AB93" i="1"/>
  <c r="AF93" i="1"/>
  <c r="AA93" i="1"/>
  <c r="AC93" i="1" s="1"/>
  <c r="AY93" i="1"/>
  <c r="V93" i="1" l="1"/>
  <c r="W93" i="1" s="1"/>
  <c r="AY94" i="1" l="1"/>
  <c r="V94" i="1" s="1"/>
  <c r="Y94" i="1"/>
  <c r="Z94" i="1" s="1"/>
  <c r="AF94" i="1" s="1"/>
  <c r="AA94" i="1"/>
  <c r="AC94" i="1" s="1"/>
  <c r="AB94" i="1" l="1"/>
  <c r="W94" i="1"/>
  <c r="AY95" i="1"/>
  <c r="V95" i="1" s="1"/>
  <c r="Y95" i="1"/>
  <c r="Z95" i="1" s="1"/>
  <c r="AB95" i="1" l="1"/>
  <c r="W95" i="1" s="1"/>
  <c r="AF95" i="1"/>
  <c r="AA95" i="1"/>
  <c r="AC95" i="1" s="1"/>
  <c r="Y96" i="1" l="1"/>
  <c r="Z96" i="1" s="1"/>
  <c r="AY96" i="1"/>
  <c r="V96" i="1" s="1"/>
  <c r="AF96" i="1" l="1"/>
  <c r="AA96" i="1"/>
  <c r="AC96" i="1" s="1"/>
  <c r="AB96" i="1"/>
  <c r="W96" i="1" s="1"/>
  <c r="AY97" i="1" l="1"/>
  <c r="V97" i="1" s="1"/>
  <c r="Y97" i="1"/>
  <c r="Z97" i="1" s="1"/>
  <c r="AB97" i="1" l="1"/>
  <c r="W97" i="1" s="1"/>
  <c r="AF97" i="1"/>
  <c r="AA97" i="1"/>
  <c r="AC97" i="1" s="1"/>
  <c r="Y98" i="1" l="1"/>
  <c r="Z98" i="1" s="1"/>
  <c r="AY98" i="1"/>
  <c r="V98" i="1" s="1"/>
  <c r="AF98" i="1" l="1"/>
  <c r="AA98" i="1"/>
  <c r="AC98" i="1" s="1"/>
  <c r="AB98" i="1"/>
  <c r="W98" i="1" s="1"/>
  <c r="Y99" i="1" l="1"/>
  <c r="Z99" i="1" s="1"/>
  <c r="AY99" i="1"/>
  <c r="V99" i="1" s="1"/>
  <c r="AB99" i="1" l="1"/>
  <c r="W99" i="1" s="1"/>
  <c r="AA99" i="1"/>
  <c r="AC99" i="1" s="1"/>
  <c r="AF99" i="1"/>
  <c r="Y100" i="1" l="1"/>
  <c r="Z100" i="1" s="1"/>
  <c r="AY100" i="1"/>
  <c r="V100" i="1" s="1"/>
  <c r="AA100" i="1" l="1"/>
  <c r="AC100" i="1" s="1"/>
  <c r="AF100" i="1"/>
  <c r="AB100" i="1"/>
  <c r="W100" i="1" s="1"/>
  <c r="AY101" i="1" l="1"/>
  <c r="V101" i="1" s="1"/>
  <c r="Y101" i="1"/>
  <c r="Z101" i="1" s="1"/>
  <c r="AA101" i="1" l="1"/>
  <c r="AC101" i="1" s="1"/>
  <c r="AF101" i="1"/>
  <c r="AB101" i="1"/>
  <c r="W101" i="1" s="1"/>
  <c r="AY102" i="1" l="1"/>
  <c r="V102" i="1" s="1"/>
  <c r="Y102" i="1"/>
  <c r="Z102" i="1" s="1"/>
  <c r="AB102" i="1" l="1"/>
  <c r="W102" i="1" s="1"/>
  <c r="AF102" i="1"/>
  <c r="AA102" i="1"/>
  <c r="AC102" i="1" s="1"/>
  <c r="AY103" i="1" l="1"/>
  <c r="V103" i="1" s="1"/>
  <c r="Y103" i="1"/>
  <c r="Z103" i="1" s="1"/>
  <c r="AF103" i="1" l="1"/>
  <c r="AA103" i="1"/>
  <c r="AC103" i="1" s="1"/>
  <c r="AB103" i="1"/>
  <c r="W103" i="1" s="1"/>
  <c r="AY104" i="1" l="1"/>
  <c r="V104" i="1" s="1"/>
  <c r="Y104" i="1"/>
  <c r="Z104" i="1" s="1"/>
  <c r="AF104" i="1" l="1"/>
  <c r="AA104" i="1"/>
  <c r="AC104" i="1" s="1"/>
  <c r="AB104" i="1"/>
  <c r="W104" i="1" s="1"/>
  <c r="AY105" i="1" l="1"/>
  <c r="V105" i="1" s="1"/>
  <c r="Y105" i="1"/>
  <c r="Z105" i="1" s="1"/>
  <c r="AA105" i="1" l="1"/>
  <c r="AC105" i="1" s="1"/>
  <c r="AF105" i="1"/>
  <c r="AB105" i="1"/>
  <c r="W105" i="1" s="1"/>
  <c r="AY106" i="1" l="1"/>
  <c r="V106" i="1" s="1"/>
  <c r="Y106" i="1"/>
  <c r="Z106" i="1" s="1"/>
  <c r="AF106" i="1" l="1"/>
  <c r="AA106" i="1"/>
  <c r="AC106" i="1" s="1"/>
  <c r="AB106" i="1"/>
  <c r="W106" i="1" s="1"/>
  <c r="AY107" i="1" l="1"/>
  <c r="V107" i="1" s="1"/>
  <c r="Y107" i="1"/>
  <c r="Z107" i="1" s="1"/>
  <c r="AA107" i="1" l="1"/>
  <c r="AC107" i="1" s="1"/>
  <c r="AF107" i="1"/>
  <c r="AB107" i="1"/>
  <c r="W107" i="1" s="1"/>
  <c r="AY108" i="1" l="1"/>
  <c r="V108" i="1" s="1"/>
  <c r="Y108" i="1"/>
  <c r="Z108" i="1" s="1"/>
  <c r="AB108" i="1" l="1"/>
  <c r="W108" i="1" s="1"/>
  <c r="AF108" i="1"/>
  <c r="AA108" i="1"/>
  <c r="AC108" i="1" s="1"/>
  <c r="AY109" i="1" l="1"/>
  <c r="V109" i="1" s="1"/>
  <c r="Y109" i="1"/>
  <c r="Z109" i="1" s="1"/>
  <c r="AA109" i="1" l="1"/>
  <c r="AC109" i="1" s="1"/>
  <c r="AF109" i="1"/>
  <c r="AB109" i="1"/>
  <c r="W109" i="1" s="1"/>
  <c r="AY110" i="1" l="1"/>
  <c r="V110" i="1" s="1"/>
  <c r="Y110" i="1"/>
  <c r="Z110" i="1" s="1"/>
  <c r="AF110" i="1" l="1"/>
  <c r="AA110" i="1"/>
  <c r="AC110" i="1" s="1"/>
  <c r="AB110" i="1"/>
  <c r="W110" i="1" s="1"/>
  <c r="AY111" i="1" l="1"/>
  <c r="V111" i="1" s="1"/>
  <c r="Y111" i="1"/>
  <c r="Z111" i="1" s="1"/>
  <c r="AA111" i="1" l="1"/>
  <c r="AC111" i="1" s="1"/>
  <c r="AF111" i="1"/>
  <c r="AB111" i="1"/>
  <c r="W111" i="1" s="1"/>
  <c r="AY112" i="1" l="1"/>
  <c r="V112" i="1" s="1"/>
  <c r="Y112" i="1"/>
  <c r="Z112" i="1" s="1"/>
  <c r="AA112" i="1" l="1"/>
  <c r="AC112" i="1" s="1"/>
  <c r="AF112" i="1"/>
  <c r="AB112" i="1"/>
  <c r="W112" i="1" s="1"/>
  <c r="AY113" i="1" l="1"/>
  <c r="V113" i="1" s="1"/>
  <c r="Y113" i="1"/>
  <c r="Z113" i="1" s="1"/>
  <c r="AF113" i="1" l="1"/>
  <c r="AA113" i="1"/>
  <c r="AC113" i="1" s="1"/>
  <c r="AB113" i="1"/>
  <c r="W113" i="1" s="1"/>
  <c r="AY114" i="1" l="1"/>
  <c r="V114" i="1" s="1"/>
  <c r="Y114" i="1"/>
  <c r="Z114" i="1" s="1"/>
  <c r="AA114" i="1" l="1"/>
  <c r="AC114" i="1" s="1"/>
  <c r="AF114" i="1"/>
  <c r="AB114" i="1"/>
  <c r="W114" i="1" s="1"/>
  <c r="AY115" i="1" l="1"/>
  <c r="V115" i="1" s="1"/>
  <c r="Y115" i="1"/>
  <c r="Z115" i="1" s="1"/>
  <c r="AB115" i="1" l="1"/>
  <c r="W115" i="1" s="1"/>
  <c r="AA115" i="1"/>
  <c r="AC115" i="1" s="1"/>
  <c r="AF115" i="1"/>
  <c r="AY116" i="1" l="1"/>
  <c r="V116" i="1" s="1"/>
  <c r="Y116" i="1"/>
  <c r="Z116" i="1" s="1"/>
  <c r="AA116" i="1" l="1"/>
  <c r="AC116" i="1" s="1"/>
  <c r="AF116" i="1"/>
  <c r="AB116" i="1"/>
  <c r="W116" i="1" s="1"/>
  <c r="AY117" i="1" l="1"/>
  <c r="V117" i="1" s="1"/>
  <c r="Y117" i="1"/>
  <c r="Z117" i="1" s="1"/>
  <c r="AA117" i="1" l="1"/>
  <c r="AC117" i="1" s="1"/>
  <c r="AB117" i="1"/>
  <c r="W117" i="1" s="1"/>
  <c r="AF117" i="1"/>
  <c r="Y118" i="1" l="1"/>
  <c r="Z118" i="1" s="1"/>
  <c r="AY118" i="1"/>
  <c r="V118" i="1" s="1"/>
  <c r="AF118" i="1" l="1"/>
  <c r="AA118" i="1"/>
  <c r="AC118" i="1" s="1"/>
  <c r="AB118" i="1"/>
  <c r="W118" i="1" s="1"/>
  <c r="AY119" i="1" l="1"/>
  <c r="V119" i="1" s="1"/>
  <c r="Y119" i="1"/>
  <c r="Z119" i="1" s="1"/>
  <c r="AA119" i="1" l="1"/>
  <c r="AC119" i="1" s="1"/>
  <c r="AF119" i="1"/>
  <c r="AB119" i="1"/>
  <c r="W119" i="1" s="1"/>
  <c r="AY120" i="1" l="1"/>
  <c r="V120" i="1" s="1"/>
  <c r="Y120" i="1"/>
  <c r="Z120" i="1" s="1"/>
  <c r="AF120" i="1" l="1"/>
  <c r="AA120" i="1"/>
  <c r="AC120" i="1" s="1"/>
  <c r="AB120" i="1"/>
  <c r="W120" i="1" s="1"/>
  <c r="AY121" i="1" l="1"/>
  <c r="V121" i="1" s="1"/>
  <c r="Y121" i="1"/>
  <c r="Z121" i="1" s="1"/>
  <c r="AF121" i="1" l="1"/>
  <c r="AB121" i="1"/>
  <c r="W121" i="1" s="1"/>
  <c r="AA121" i="1"/>
  <c r="AC121" i="1" s="1"/>
  <c r="AY122" i="1" l="1"/>
  <c r="V122" i="1" s="1"/>
  <c r="Y122" i="1"/>
  <c r="Z122" i="1" s="1"/>
  <c r="AB122" i="1" l="1"/>
  <c r="W122" i="1" s="1"/>
  <c r="AA122" i="1"/>
  <c r="AC122" i="1" s="1"/>
  <c r="AF122" i="1"/>
  <c r="AY123" i="1" l="1"/>
  <c r="V123" i="1" s="1"/>
  <c r="Y123" i="1"/>
  <c r="Z123" i="1" s="1"/>
  <c r="AA123" i="1" l="1"/>
  <c r="AC123" i="1" s="1"/>
  <c r="AF123" i="1"/>
  <c r="AB123" i="1"/>
  <c r="W123" i="1" s="1"/>
  <c r="AY124" i="1" l="1"/>
  <c r="V124" i="1" s="1"/>
  <c r="Y124" i="1"/>
  <c r="Z124" i="1" s="1"/>
  <c r="AF124" i="1" l="1"/>
  <c r="AA124" i="1"/>
  <c r="AC124" i="1" s="1"/>
  <c r="AB124" i="1"/>
  <c r="W124" i="1" s="1"/>
  <c r="Y125" i="1" l="1"/>
  <c r="Z125" i="1" s="1"/>
  <c r="AY125" i="1"/>
  <c r="V125" i="1" s="1"/>
  <c r="AF125" i="1" l="1"/>
  <c r="AB125" i="1"/>
  <c r="W125" i="1" s="1"/>
  <c r="AA125" i="1"/>
  <c r="AC125" i="1" s="1"/>
  <c r="Y126" i="1" l="1"/>
  <c r="Z126" i="1" s="1"/>
  <c r="AY126" i="1"/>
  <c r="V126" i="1" s="1"/>
  <c r="AB126" i="1" l="1"/>
  <c r="W126" i="1" s="1"/>
  <c r="AA126" i="1"/>
  <c r="AC126" i="1" s="1"/>
  <c r="AF126" i="1"/>
  <c r="AY127" i="1" l="1"/>
  <c r="V127" i="1" s="1"/>
  <c r="Y127" i="1"/>
  <c r="Z127" i="1" s="1"/>
  <c r="AB127" i="1" l="1"/>
  <c r="W127" i="1" s="1"/>
  <c r="AA127" i="1"/>
  <c r="AC127" i="1" s="1"/>
  <c r="AF127" i="1"/>
  <c r="AY128" i="1" l="1"/>
  <c r="V128" i="1" s="1"/>
  <c r="Y128" i="1"/>
  <c r="Z128" i="1" s="1"/>
  <c r="AA128" i="1" l="1"/>
  <c r="AC128" i="1" s="1"/>
  <c r="AB128" i="1"/>
  <c r="W128" i="1" s="1"/>
  <c r="AF128" i="1"/>
  <c r="AY129" i="1" l="1"/>
  <c r="V129" i="1" s="1"/>
  <c r="Y129" i="1"/>
  <c r="Z129" i="1" s="1"/>
  <c r="AA129" i="1" l="1"/>
  <c r="AC129" i="1" s="1"/>
  <c r="AB129" i="1"/>
  <c r="W129" i="1" s="1"/>
  <c r="AF129" i="1"/>
  <c r="AY130" i="1" l="1"/>
  <c r="V130" i="1" s="1"/>
  <c r="Y130" i="1"/>
  <c r="Z130" i="1" s="1"/>
  <c r="AF130" i="1" l="1"/>
  <c r="AB130" i="1"/>
  <c r="W130" i="1" s="1"/>
  <c r="AA130" i="1"/>
  <c r="AC130" i="1" s="1"/>
  <c r="AY131" i="1" l="1"/>
  <c r="V131" i="1" s="1"/>
  <c r="Y131" i="1"/>
  <c r="Z131" i="1" s="1"/>
  <c r="AF131" i="1" l="1"/>
  <c r="AA131" i="1"/>
  <c r="AC131" i="1" s="1"/>
  <c r="AB131" i="1"/>
  <c r="W131" i="1" s="1"/>
  <c r="AY132" i="1" l="1"/>
  <c r="V132" i="1" s="1"/>
  <c r="Y132" i="1"/>
  <c r="Z132" i="1" s="1"/>
  <c r="AA132" i="1" l="1"/>
  <c r="AC132" i="1" s="1"/>
  <c r="AB132" i="1"/>
  <c r="W132" i="1" s="1"/>
  <c r="AF132" i="1"/>
  <c r="AY133" i="1" l="1"/>
  <c r="V133" i="1" s="1"/>
  <c r="Y133" i="1"/>
  <c r="Z133" i="1" s="1"/>
  <c r="AA133" i="1" l="1"/>
  <c r="AC133" i="1" s="1"/>
  <c r="AF133" i="1"/>
  <c r="AB133" i="1"/>
  <c r="W133" i="1" s="1"/>
  <c r="AY134" i="1" l="1"/>
  <c r="V134" i="1" s="1"/>
  <c r="Y134" i="1"/>
  <c r="Z134" i="1" s="1"/>
  <c r="AA134" i="1" l="1"/>
  <c r="AC134" i="1" s="1"/>
  <c r="AB134" i="1"/>
  <c r="W134" i="1" s="1"/>
  <c r="AF134" i="1"/>
  <c r="AY135" i="1" l="1"/>
  <c r="V135" i="1" s="1"/>
  <c r="Y135" i="1"/>
  <c r="Z135" i="1" s="1"/>
  <c r="AF135" i="1" l="1"/>
  <c r="AA135" i="1"/>
  <c r="AC135" i="1" s="1"/>
  <c r="AB135" i="1"/>
  <c r="W135" i="1" s="1"/>
  <c r="AY136" i="1" l="1"/>
  <c r="V136" i="1" s="1"/>
  <c r="Y136" i="1"/>
  <c r="Z136" i="1" s="1"/>
  <c r="AA136" i="1" l="1"/>
  <c r="AC136" i="1" s="1"/>
  <c r="AB136" i="1"/>
  <c r="W136" i="1" s="1"/>
  <c r="AF136" i="1"/>
  <c r="AY137" i="1" l="1"/>
  <c r="V137" i="1" s="1"/>
  <c r="Y137" i="1"/>
  <c r="Z137" i="1" s="1"/>
  <c r="AF137" i="1" l="1"/>
  <c r="AB137" i="1"/>
  <c r="W137" i="1" s="1"/>
  <c r="AA137" i="1"/>
  <c r="AC137" i="1" s="1"/>
  <c r="AY138" i="1" l="1"/>
  <c r="V138" i="1" s="1"/>
  <c r="Y138" i="1"/>
  <c r="Z138" i="1" s="1"/>
  <c r="AA138" i="1" l="1"/>
  <c r="AC138" i="1" s="1"/>
  <c r="AB138" i="1"/>
  <c r="W138" i="1" s="1"/>
  <c r="AF138" i="1"/>
  <c r="AY139" i="1" l="1"/>
  <c r="V139" i="1" s="1"/>
  <c r="Y139" i="1"/>
  <c r="Z139" i="1" s="1"/>
  <c r="AF139" i="1" l="1"/>
  <c r="AB139" i="1"/>
  <c r="W139" i="1" s="1"/>
  <c r="AA139" i="1"/>
  <c r="AC139" i="1" s="1"/>
  <c r="AY140" i="1" l="1"/>
  <c r="V140" i="1" s="1"/>
  <c r="Y140" i="1"/>
  <c r="Z140" i="1" s="1"/>
  <c r="AF140" i="1" l="1"/>
  <c r="AB140" i="1"/>
  <c r="W140" i="1" s="1"/>
  <c r="AA140" i="1"/>
  <c r="AC140" i="1" s="1"/>
  <c r="AY141" i="1" l="1"/>
  <c r="V141" i="1" s="1"/>
  <c r="Y141" i="1"/>
  <c r="Z141" i="1" s="1"/>
  <c r="AF141" i="1" l="1"/>
  <c r="AA141" i="1"/>
  <c r="AC141" i="1" s="1"/>
  <c r="AB141" i="1"/>
  <c r="W141" i="1" s="1"/>
  <c r="AY142" i="1" l="1"/>
  <c r="V142" i="1" s="1"/>
  <c r="Y142" i="1"/>
  <c r="Z142" i="1" s="1"/>
  <c r="AB142" i="1" l="1"/>
  <c r="W142" i="1" s="1"/>
  <c r="AA142" i="1"/>
  <c r="AC142" i="1" s="1"/>
  <c r="AF142" i="1"/>
  <c r="AY143" i="1" l="1"/>
  <c r="V143" i="1" s="1"/>
  <c r="Y143" i="1"/>
  <c r="Z143" i="1" s="1"/>
  <c r="AB143" i="1" l="1"/>
  <c r="W143" i="1" s="1"/>
  <c r="AF143" i="1"/>
  <c r="AA143" i="1"/>
  <c r="AC143" i="1" s="1"/>
  <c r="AY144" i="1" l="1"/>
  <c r="V144" i="1" s="1"/>
  <c r="Y144" i="1"/>
  <c r="Z144" i="1" s="1"/>
  <c r="AA144" i="1" l="1"/>
  <c r="AC144" i="1" s="1"/>
  <c r="AF144" i="1"/>
  <c r="AB144" i="1"/>
  <c r="W144" i="1" s="1"/>
  <c r="AY145" i="1" l="1"/>
  <c r="V145" i="1" s="1"/>
  <c r="Y145" i="1"/>
  <c r="Z145" i="1" s="1"/>
  <c r="AF145" i="1" l="1"/>
  <c r="AB145" i="1"/>
  <c r="W145" i="1" s="1"/>
  <c r="AA145" i="1"/>
  <c r="AC145" i="1" s="1"/>
  <c r="AY146" i="1" l="1"/>
  <c r="V146" i="1" s="1"/>
  <c r="Y146" i="1"/>
  <c r="Z146" i="1" s="1"/>
  <c r="AF146" i="1" l="1"/>
  <c r="AB146" i="1"/>
  <c r="W146" i="1" s="1"/>
  <c r="AA146" i="1"/>
  <c r="AC146" i="1" s="1"/>
  <c r="AY147" i="1" l="1"/>
  <c r="V147" i="1" s="1"/>
  <c r="Y147" i="1"/>
  <c r="Z147" i="1" s="1"/>
  <c r="AF147" i="1" l="1"/>
  <c r="AB147" i="1"/>
  <c r="W147" i="1" s="1"/>
  <c r="AA147" i="1"/>
  <c r="AC147" i="1" s="1"/>
  <c r="AY148" i="1" l="1"/>
  <c r="V148" i="1" s="1"/>
  <c r="Y148" i="1"/>
  <c r="Z148" i="1" s="1"/>
  <c r="AA148" i="1" l="1"/>
  <c r="AC148" i="1" s="1"/>
  <c r="AF148" i="1"/>
  <c r="AB148" i="1"/>
  <c r="W148" i="1" s="1"/>
  <c r="AY149" i="1" l="1"/>
  <c r="V149" i="1" s="1"/>
  <c r="Y149" i="1"/>
  <c r="Z149" i="1" s="1"/>
  <c r="AA149" i="1" l="1"/>
  <c r="AC149" i="1" s="1"/>
  <c r="AF149" i="1"/>
  <c r="AB149" i="1"/>
  <c r="W149" i="1" s="1"/>
  <c r="AY150" i="1" l="1"/>
  <c r="V150" i="1" s="1"/>
  <c r="Y150" i="1"/>
  <c r="Z150" i="1" s="1"/>
  <c r="AF150" i="1" l="1"/>
  <c r="AB150" i="1"/>
  <c r="W150" i="1" s="1"/>
  <c r="AA150" i="1"/>
  <c r="AC150" i="1" s="1"/>
  <c r="AY151" i="1" l="1"/>
  <c r="V151" i="1" s="1"/>
  <c r="Y151" i="1"/>
  <c r="Z151" i="1" s="1"/>
  <c r="AA151" i="1" l="1"/>
  <c r="AC151" i="1" s="1"/>
  <c r="AF151" i="1"/>
  <c r="AB151" i="1"/>
  <c r="W151" i="1" s="1"/>
  <c r="AY152" i="1" l="1"/>
  <c r="V152" i="1" s="1"/>
  <c r="Y152" i="1"/>
  <c r="Z152" i="1" s="1"/>
  <c r="AF152" i="1" l="1"/>
  <c r="AA152" i="1"/>
  <c r="AC152" i="1" s="1"/>
  <c r="AB152" i="1"/>
  <c r="W152" i="1" s="1"/>
  <c r="AY153" i="1" l="1"/>
  <c r="V153" i="1" s="1"/>
  <c r="Y153" i="1"/>
  <c r="Z153" i="1" s="1"/>
  <c r="AA153" i="1" l="1"/>
  <c r="AC153" i="1" s="1"/>
  <c r="AF153" i="1"/>
  <c r="AB153" i="1"/>
  <c r="W153" i="1" s="1"/>
  <c r="AY154" i="1" l="1"/>
  <c r="V154" i="1" s="1"/>
  <c r="Y154" i="1"/>
  <c r="Z154" i="1" s="1"/>
  <c r="AA154" i="1" l="1"/>
  <c r="AC154" i="1" s="1"/>
  <c r="AF154" i="1"/>
  <c r="AB154" i="1"/>
  <c r="W154" i="1" s="1"/>
  <c r="AY155" i="1" l="1"/>
  <c r="V155" i="1" s="1"/>
  <c r="Y155" i="1"/>
  <c r="Z155" i="1" s="1"/>
  <c r="AA155" i="1" l="1"/>
  <c r="AC155" i="1" s="1"/>
  <c r="AF155" i="1"/>
  <c r="AB155" i="1"/>
  <c r="W155" i="1" s="1"/>
  <c r="AY156" i="1" l="1"/>
  <c r="V156" i="1" s="1"/>
  <c r="Y156" i="1"/>
  <c r="Z156" i="1" s="1"/>
  <c r="AF156" i="1" l="1"/>
  <c r="AB156" i="1"/>
  <c r="W156" i="1" s="1"/>
  <c r="AA156" i="1"/>
  <c r="AC156" i="1" s="1"/>
  <c r="AY157" i="1" l="1"/>
  <c r="V157" i="1" s="1"/>
  <c r="Y157" i="1"/>
  <c r="Z157" i="1" s="1"/>
  <c r="AA157" i="1" l="1"/>
  <c r="AC157" i="1" s="1"/>
  <c r="AB157" i="1"/>
  <c r="W157" i="1" s="1"/>
  <c r="AF157" i="1"/>
  <c r="AY158" i="1" l="1"/>
  <c r="V158" i="1" s="1"/>
  <c r="Y158" i="1"/>
  <c r="Z158" i="1" s="1"/>
  <c r="AA158" i="1" l="1"/>
  <c r="AC158" i="1" s="1"/>
  <c r="AF158" i="1"/>
  <c r="AB158" i="1"/>
  <c r="W158" i="1" s="1"/>
  <c r="AY159" i="1" l="1"/>
  <c r="V159" i="1" s="1"/>
  <c r="Y159" i="1"/>
  <c r="Z159" i="1" s="1"/>
  <c r="AA159" i="1" l="1"/>
  <c r="AC159" i="1" s="1"/>
  <c r="AF159" i="1"/>
  <c r="AB159" i="1"/>
  <c r="W159" i="1" s="1"/>
  <c r="AY160" i="1" l="1"/>
  <c r="V160" i="1" s="1"/>
  <c r="Y160" i="1"/>
  <c r="Z160" i="1" s="1"/>
  <c r="AA160" i="1" l="1"/>
  <c r="AC160" i="1" s="1"/>
  <c r="AB160" i="1"/>
  <c r="W160" i="1" s="1"/>
  <c r="AF160" i="1"/>
  <c r="AY161" i="1" l="1"/>
  <c r="V161" i="1" s="1"/>
  <c r="Y161" i="1"/>
  <c r="Z161" i="1" s="1"/>
  <c r="AF161" i="1" l="1"/>
  <c r="AB161" i="1"/>
  <c r="W161" i="1" s="1"/>
  <c r="AA161" i="1"/>
  <c r="AC161" i="1" s="1"/>
  <c r="AY162" i="1" l="1"/>
  <c r="V162" i="1" s="1"/>
  <c r="Y162" i="1"/>
  <c r="Z162" i="1" s="1"/>
  <c r="AA162" i="1" l="1"/>
  <c r="AC162" i="1" s="1"/>
  <c r="AB162" i="1"/>
  <c r="AF162" i="1"/>
  <c r="W162" i="1" l="1"/>
  <c r="Y163" i="1" l="1"/>
  <c r="Z163" i="1" s="1"/>
  <c r="AY163" i="1"/>
  <c r="V163" i="1" s="1"/>
  <c r="AA163" i="1" l="1"/>
  <c r="AC163" i="1" s="1"/>
  <c r="AB163" i="1"/>
  <c r="W163" i="1" s="1"/>
  <c r="AF163" i="1"/>
  <c r="AY164" i="1" l="1"/>
  <c r="V164" i="1" s="1"/>
  <c r="Y164" i="1"/>
  <c r="Z164" i="1" s="1"/>
  <c r="AF164" i="1" s="1"/>
  <c r="AB164" i="1" l="1"/>
  <c r="W164" i="1"/>
  <c r="AY165" i="1" s="1"/>
  <c r="V165" i="1" s="1"/>
  <c r="AA164" i="1"/>
  <c r="AC164" i="1" s="1"/>
  <c r="Y165" i="1" l="1"/>
  <c r="Z165" i="1" s="1"/>
  <c r="AF165" i="1" l="1"/>
  <c r="AB165" i="1"/>
  <c r="W165" i="1" s="1"/>
  <c r="AA165" i="1"/>
  <c r="AC165" i="1" s="1"/>
  <c r="AY166" i="1" l="1"/>
  <c r="V166" i="1" s="1"/>
  <c r="Y166" i="1" l="1"/>
  <c r="Z166" i="1" s="1"/>
  <c r="AF166" i="1" l="1"/>
  <c r="AA166" i="1"/>
  <c r="AC166" i="1" s="1"/>
  <c r="AB166" i="1"/>
  <c r="W166" i="1" s="1"/>
  <c r="AY167" i="1" l="1"/>
  <c r="V167" i="1" s="1"/>
  <c r="Y167" i="1" l="1"/>
  <c r="Z167" i="1" s="1"/>
  <c r="AB167" i="1" l="1"/>
  <c r="AF167" i="1"/>
  <c r="AA167" i="1"/>
  <c r="AC167" i="1" s="1"/>
  <c r="W167" i="1" l="1"/>
  <c r="Y168" i="1"/>
  <c r="Z168" i="1" s="1"/>
  <c r="AY168" i="1" l="1"/>
  <c r="V168" i="1" s="1"/>
  <c r="AB168" i="1"/>
  <c r="AF168" i="1"/>
  <c r="AA168" i="1"/>
  <c r="AC168" i="1" s="1"/>
  <c r="W168" i="1" l="1"/>
  <c r="AY169" i="1"/>
  <c r="V169" i="1" s="1"/>
  <c r="Y169" i="1"/>
  <c r="Z169" i="1" s="1"/>
  <c r="AA169" i="1" l="1"/>
  <c r="AC169" i="1" s="1"/>
  <c r="AB169" i="1"/>
  <c r="AF169" i="1"/>
  <c r="W169" i="1" l="1"/>
  <c r="Y170" i="1"/>
  <c r="Z170" i="1" s="1"/>
  <c r="AY170" i="1" l="1"/>
  <c r="V170" i="1" s="1"/>
  <c r="AA170" i="1"/>
  <c r="AC170" i="1" s="1"/>
  <c r="AF170" i="1"/>
  <c r="AB170" i="1"/>
  <c r="W170" i="1" l="1"/>
  <c r="AY171" i="1"/>
  <c r="V171" i="1" s="1"/>
  <c r="Y171" i="1" l="1"/>
  <c r="Z171" i="1" s="1"/>
  <c r="AF171" i="1" l="1"/>
  <c r="AB171" i="1"/>
  <c r="W171" i="1" s="1"/>
  <c r="AA171" i="1"/>
  <c r="AC171" i="1" s="1"/>
  <c r="AY172" i="1" l="1"/>
  <c r="V172" i="1" s="1"/>
  <c r="Y172" i="1" l="1"/>
  <c r="Z172" i="1" s="1"/>
  <c r="AB172" i="1" l="1"/>
  <c r="AF172" i="1"/>
  <c r="AA172" i="1"/>
  <c r="AC172" i="1" s="1"/>
  <c r="W172" i="1" l="1"/>
  <c r="Y173" i="1"/>
  <c r="Z173" i="1" s="1"/>
  <c r="AY173" i="1" l="1"/>
  <c r="V173" i="1" s="1"/>
  <c r="AB173" i="1"/>
  <c r="AF173" i="1"/>
  <c r="AA173" i="1"/>
  <c r="AC173" i="1" s="1"/>
  <c r="W173" i="1" l="1"/>
  <c r="AY174" i="1"/>
  <c r="V174" i="1" s="1"/>
  <c r="Y174" i="1"/>
  <c r="Z174" i="1" s="1"/>
  <c r="AA174" i="1" l="1"/>
  <c r="AC174" i="1" s="1"/>
  <c r="AF174" i="1"/>
  <c r="AB174" i="1"/>
  <c r="W174" i="1" s="1"/>
  <c r="AY175" i="1" l="1"/>
  <c r="V175" i="1" s="1"/>
  <c r="Y175" i="1" l="1"/>
  <c r="Z175" i="1" s="1"/>
  <c r="AB175" i="1" l="1"/>
  <c r="W175" i="1" s="1"/>
  <c r="AF175" i="1"/>
  <c r="AA175" i="1"/>
  <c r="AC175" i="1" s="1"/>
  <c r="AY176" i="1" l="1"/>
  <c r="V176" i="1" s="1"/>
  <c r="Y176" i="1" l="1"/>
  <c r="Z176" i="1" s="1"/>
  <c r="AF176" i="1" l="1"/>
  <c r="AB176" i="1"/>
  <c r="AA176" i="1"/>
  <c r="AC176" i="1" s="1"/>
  <c r="W176" i="1" l="1"/>
  <c r="Y177" i="1"/>
  <c r="Z177" i="1" s="1"/>
  <c r="AY177" i="1" l="1"/>
  <c r="V177" i="1" s="1"/>
  <c r="AA177" i="1"/>
  <c r="AC177" i="1" s="1"/>
  <c r="AB177" i="1"/>
  <c r="AF177" i="1"/>
  <c r="W177" i="1" l="1"/>
  <c r="AY178" i="1" s="1"/>
  <c r="V178" i="1" s="1"/>
  <c r="Y178" i="1" l="1"/>
  <c r="Z178" i="1" s="1"/>
  <c r="AB178" i="1"/>
  <c r="AA178" i="1"/>
  <c r="AC178" i="1" s="1"/>
  <c r="AF178" i="1"/>
  <c r="W178" i="1" l="1"/>
  <c r="Y179" i="1"/>
  <c r="Z179" i="1" s="1"/>
  <c r="AY179" i="1" l="1"/>
  <c r="V179" i="1" s="1"/>
  <c r="AA179" i="1"/>
  <c r="AC179" i="1" s="1"/>
  <c r="AB179" i="1"/>
  <c r="AF179" i="1"/>
  <c r="W179" i="1" l="1"/>
  <c r="AY180" i="1"/>
  <c r="V180" i="1" s="1"/>
  <c r="Y180" i="1" l="1"/>
  <c r="Z180" i="1" s="1"/>
  <c r="AA180" i="1" l="1"/>
  <c r="AC180" i="1" s="1"/>
  <c r="AF180" i="1"/>
  <c r="AB180" i="1"/>
  <c r="W180" i="1" s="1"/>
  <c r="AY181" i="1" l="1"/>
  <c r="V181" i="1" s="1"/>
  <c r="Y181" i="1" l="1"/>
  <c r="Z181" i="1" s="1"/>
  <c r="AB181" i="1" l="1"/>
  <c r="AF181" i="1"/>
  <c r="AA181" i="1"/>
  <c r="AC181" i="1" s="1"/>
  <c r="W181" i="1" l="1"/>
  <c r="Y182" i="1"/>
  <c r="Z182" i="1" s="1"/>
  <c r="AY182" i="1" l="1"/>
  <c r="V182" i="1" s="1"/>
  <c r="AB182" i="1"/>
  <c r="AF182" i="1"/>
  <c r="AA182" i="1"/>
  <c r="AC182" i="1" s="1"/>
  <c r="W182" i="1" l="1"/>
  <c r="AY183" i="1"/>
  <c r="V183" i="1" s="1"/>
  <c r="Y183" i="1" l="1"/>
  <c r="Z183" i="1" s="1"/>
  <c r="AF183" i="1" l="1"/>
  <c r="AB183" i="1"/>
  <c r="W183" i="1" s="1"/>
  <c r="AA183" i="1"/>
  <c r="AC183" i="1" s="1"/>
  <c r="AY184" i="1" l="1"/>
  <c r="V184" i="1" s="1"/>
  <c r="Y184" i="1" l="1"/>
  <c r="Z184" i="1" s="1"/>
  <c r="AB184" i="1" l="1"/>
  <c r="AA184" i="1"/>
  <c r="AC184" i="1" s="1"/>
  <c r="AF184" i="1"/>
  <c r="W184" i="1" l="1"/>
  <c r="Y185" i="1"/>
  <c r="Z185" i="1" s="1"/>
  <c r="AY185" i="1" l="1"/>
  <c r="V185" i="1" s="1"/>
  <c r="AA185" i="1"/>
  <c r="AC185" i="1" s="1"/>
  <c r="AB185" i="1"/>
  <c r="AF185" i="1"/>
  <c r="W185" i="1" l="1"/>
  <c r="AY186" i="1"/>
  <c r="V186" i="1" s="1"/>
  <c r="Y186" i="1" l="1"/>
  <c r="Z186" i="1" s="1"/>
  <c r="AF186" i="1" l="1"/>
  <c r="AA186" i="1"/>
  <c r="AC186" i="1" s="1"/>
  <c r="AB186" i="1"/>
  <c r="W186" i="1" s="1"/>
  <c r="AY187" i="1" l="1"/>
  <c r="V187" i="1" s="1"/>
  <c r="Y187" i="1" l="1"/>
  <c r="Z187" i="1" s="1"/>
  <c r="AA187" i="1" l="1"/>
  <c r="AC187" i="1" s="1"/>
  <c r="AB187" i="1"/>
  <c r="W187" i="1" s="1"/>
  <c r="AF187" i="1"/>
  <c r="AY188" i="1" l="1"/>
  <c r="V188" i="1" s="1"/>
  <c r="Y188" i="1" l="1"/>
  <c r="Z188" i="1" s="1"/>
  <c r="AF188" i="1" l="1"/>
  <c r="AA188" i="1"/>
  <c r="AC188" i="1" s="1"/>
  <c r="AB188" i="1"/>
  <c r="W188" i="1" s="1"/>
  <c r="AY189" i="1" l="1"/>
  <c r="V189" i="1" s="1"/>
  <c r="Y189" i="1" l="1"/>
  <c r="Z189" i="1" s="1"/>
  <c r="AF189" i="1" l="1"/>
  <c r="AB189" i="1"/>
  <c r="W189" i="1" s="1"/>
  <c r="AA189" i="1"/>
  <c r="AC189" i="1" s="1"/>
  <c r="AY190" i="1" l="1"/>
  <c r="V190" i="1" s="1"/>
  <c r="Y190" i="1" l="1"/>
  <c r="Z190" i="1" s="1"/>
  <c r="AF190" i="1" l="1"/>
  <c r="AB190" i="1"/>
  <c r="W190" i="1" s="1"/>
  <c r="AA190" i="1"/>
  <c r="AC190" i="1" s="1"/>
  <c r="AY191" i="1" l="1"/>
  <c r="V191" i="1" s="1"/>
  <c r="Y191" i="1" l="1"/>
  <c r="Z191" i="1" s="1"/>
  <c r="AF191" i="1" l="1"/>
  <c r="AA191" i="1"/>
  <c r="AC191" i="1" s="1"/>
  <c r="AB191" i="1"/>
  <c r="W191" i="1" s="1"/>
  <c r="AY192" i="1" l="1"/>
  <c r="V192" i="1" s="1"/>
  <c r="Y192" i="1" l="1"/>
  <c r="Z192" i="1" s="1"/>
  <c r="AA192" i="1" l="1"/>
  <c r="AC192" i="1" s="1"/>
  <c r="AB192" i="1"/>
  <c r="AF192" i="1"/>
  <c r="W192" i="1" l="1"/>
  <c r="Y193" i="1"/>
  <c r="Z193" i="1" s="1"/>
  <c r="AY193" i="1" l="1"/>
  <c r="V193" i="1" s="1"/>
  <c r="AF193" i="1"/>
  <c r="AB193" i="1"/>
  <c r="AA193" i="1"/>
  <c r="AC193" i="1" s="1"/>
  <c r="W193" i="1" l="1"/>
  <c r="AY194" i="1"/>
  <c r="V194" i="1" s="1"/>
  <c r="Y194" i="1" l="1"/>
  <c r="Z194" i="1" s="1"/>
  <c r="AB194" i="1" l="1"/>
  <c r="W194" i="1" s="1"/>
  <c r="AF194" i="1"/>
  <c r="AA194" i="1"/>
  <c r="AC194" i="1" s="1"/>
  <c r="AY195" i="1" l="1"/>
  <c r="V195" i="1" s="1"/>
  <c r="Y195" i="1" l="1"/>
  <c r="Z195" i="1" s="1"/>
  <c r="AA195" i="1" l="1"/>
  <c r="AC195" i="1" s="1"/>
  <c r="AF195" i="1"/>
  <c r="AB195" i="1"/>
  <c r="W195" i="1" s="1"/>
  <c r="AY196" i="1" l="1"/>
  <c r="V196" i="1" s="1"/>
  <c r="Y196" i="1" l="1"/>
  <c r="Z196" i="1" s="1"/>
  <c r="AA196" i="1" l="1"/>
  <c r="AC196" i="1" s="1"/>
  <c r="AF196" i="1"/>
  <c r="AB196" i="1"/>
  <c r="W196" i="1" s="1"/>
  <c r="AY197" i="1" l="1"/>
  <c r="V197" i="1" s="1"/>
  <c r="Y197" i="1" l="1"/>
  <c r="Z197" i="1" s="1"/>
  <c r="AF197" i="1" l="1"/>
  <c r="AA197" i="1"/>
  <c r="AC197" i="1" s="1"/>
  <c r="AB197" i="1"/>
  <c r="W197" i="1" s="1"/>
  <c r="AY198" i="1" l="1"/>
  <c r="V198" i="1" s="1"/>
  <c r="Y198" i="1" l="1"/>
  <c r="Z198" i="1" s="1"/>
  <c r="AB198" i="1" l="1"/>
  <c r="AF198" i="1"/>
  <c r="AA198" i="1"/>
  <c r="AC198" i="1" s="1"/>
  <c r="W198" i="1" l="1"/>
  <c r="Y199" i="1"/>
  <c r="Z199" i="1" s="1"/>
  <c r="AY199" i="1" l="1"/>
  <c r="V199" i="1" s="1"/>
  <c r="AF199" i="1"/>
  <c r="AB199" i="1"/>
  <c r="AA199" i="1"/>
  <c r="AC199" i="1" s="1"/>
  <c r="W199" i="1" l="1"/>
  <c r="AY200" i="1"/>
  <c r="V200" i="1" s="1"/>
  <c r="Y200" i="1" l="1"/>
  <c r="Z200" i="1" s="1"/>
  <c r="AA200" i="1" l="1"/>
  <c r="AC200" i="1" s="1"/>
  <c r="AF200" i="1"/>
  <c r="AB200" i="1"/>
  <c r="W200" i="1" s="1"/>
  <c r="AY201" i="1" l="1"/>
  <c r="V201" i="1" s="1"/>
  <c r="Y201" i="1" l="1"/>
  <c r="Z201" i="1" s="1"/>
  <c r="AF201" i="1" l="1"/>
  <c r="AA201" i="1"/>
  <c r="AC201" i="1" s="1"/>
  <c r="AB201" i="1"/>
  <c r="W201" i="1" s="1"/>
  <c r="AY202" i="1" l="1"/>
  <c r="V202" i="1" s="1"/>
  <c r="Y202" i="1" l="1"/>
  <c r="Z202" i="1" s="1"/>
  <c r="AA202" i="1" l="1"/>
  <c r="AC202" i="1" s="1"/>
  <c r="AB202" i="1"/>
  <c r="W202" i="1" s="1"/>
  <c r="AF202" i="1"/>
  <c r="AY203" i="1" l="1"/>
  <c r="V203" i="1" s="1"/>
  <c r="Y203" i="1" l="1"/>
  <c r="Z203" i="1" s="1"/>
  <c r="AA203" i="1" l="1"/>
  <c r="AC203" i="1" s="1"/>
  <c r="AF203" i="1"/>
  <c r="AB203" i="1"/>
  <c r="W203" i="1" l="1"/>
  <c r="Y204" i="1"/>
  <c r="Z204" i="1" s="1"/>
  <c r="AY204" i="1" l="1"/>
  <c r="V204" i="1" s="1"/>
  <c r="AF204" i="1"/>
  <c r="AB204" i="1"/>
  <c r="AA204" i="1"/>
  <c r="AC204" i="1" s="1"/>
  <c r="W204" i="1" l="1"/>
  <c r="AY205" i="1"/>
  <c r="V205" i="1" s="1"/>
  <c r="Y205" i="1"/>
  <c r="Z205" i="1" s="1"/>
  <c r="AF205" i="1" l="1"/>
  <c r="AA205" i="1"/>
  <c r="AC205" i="1" s="1"/>
  <c r="AB205" i="1"/>
  <c r="W205" i="1" s="1"/>
  <c r="AY206" i="1" l="1"/>
  <c r="V206" i="1" s="1"/>
  <c r="Y206" i="1" l="1"/>
  <c r="Z206" i="1" s="1"/>
  <c r="AA206" i="1" l="1"/>
  <c r="AC206" i="1" s="1"/>
  <c r="AB206" i="1"/>
  <c r="W206" i="1" s="1"/>
  <c r="AF206" i="1"/>
  <c r="AY207" i="1" l="1"/>
  <c r="V207" i="1" s="1"/>
  <c r="Y207" i="1" l="1"/>
  <c r="Z207" i="1" s="1"/>
  <c r="AF207" i="1" l="1"/>
  <c r="AB207" i="1"/>
  <c r="AA207" i="1"/>
  <c r="AC207" i="1" s="1"/>
  <c r="W207" i="1" l="1"/>
  <c r="Y208" i="1" s="1"/>
  <c r="Z208" i="1" s="1"/>
  <c r="AY208" i="1" l="1"/>
  <c r="V208" i="1" s="1"/>
  <c r="AA208" i="1"/>
  <c r="AC208" i="1" s="1"/>
  <c r="AF208" i="1"/>
  <c r="AB208" i="1"/>
  <c r="W208" i="1" l="1"/>
  <c r="AY209" i="1"/>
  <c r="V209" i="1" s="1"/>
  <c r="Y209" i="1"/>
  <c r="Z209" i="1" s="1"/>
  <c r="AF209" i="1" l="1"/>
  <c r="AA209" i="1"/>
  <c r="AC209" i="1" s="1"/>
  <c r="AB209" i="1"/>
  <c r="W209" i="1" s="1"/>
  <c r="AY210" i="1" l="1"/>
  <c r="V210" i="1" s="1"/>
  <c r="Y210" i="1" l="1"/>
  <c r="Z210" i="1" s="1"/>
  <c r="AB210" i="1" l="1"/>
  <c r="AF210" i="1"/>
  <c r="AA210" i="1"/>
  <c r="AC210" i="1" s="1"/>
  <c r="W210" i="1" l="1"/>
  <c r="Y211" i="1"/>
  <c r="Z211" i="1" s="1"/>
  <c r="AY211" i="1" l="1"/>
  <c r="V211" i="1" s="1"/>
  <c r="AF211" i="1"/>
  <c r="AA211" i="1"/>
  <c r="AC211" i="1" s="1"/>
  <c r="AB211" i="1"/>
  <c r="W211" i="1" l="1"/>
  <c r="AY212" i="1"/>
  <c r="V212" i="1" s="1"/>
  <c r="Y212" i="1" l="1"/>
  <c r="Z212" i="1" s="1"/>
  <c r="AA212" i="1" l="1"/>
  <c r="AC212" i="1" s="1"/>
  <c r="AF212" i="1"/>
  <c r="AB212" i="1"/>
  <c r="W212" i="1" s="1"/>
  <c r="AY213" i="1" l="1"/>
  <c r="V213" i="1" s="1"/>
  <c r="Y213" i="1" l="1"/>
  <c r="Z213" i="1" s="1"/>
  <c r="AA213" i="1" l="1"/>
  <c r="AC213" i="1" s="1"/>
  <c r="AB213" i="1"/>
  <c r="AF213" i="1"/>
  <c r="W213" i="1" l="1"/>
  <c r="Y214" i="1"/>
  <c r="Z214" i="1" s="1"/>
  <c r="AY214" i="1" l="1"/>
  <c r="V214" i="1" s="1"/>
  <c r="AB214" i="1"/>
  <c r="AF214" i="1"/>
  <c r="AA214" i="1"/>
  <c r="AC214" i="1" s="1"/>
  <c r="W214" i="1" l="1"/>
  <c r="AY215" i="1"/>
  <c r="V215" i="1" s="1"/>
  <c r="Y215" i="1"/>
  <c r="Z215" i="1" s="1"/>
  <c r="AB215" i="1" l="1"/>
  <c r="AF215" i="1"/>
  <c r="AA215" i="1"/>
  <c r="AC215" i="1" s="1"/>
  <c r="W215" i="1" l="1"/>
  <c r="Y216" i="1" s="1"/>
  <c r="Z216" i="1" s="1"/>
  <c r="AY216" i="1" l="1"/>
  <c r="V216" i="1" s="1"/>
  <c r="AB216" i="1"/>
  <c r="AA216" i="1"/>
  <c r="AC216" i="1" s="1"/>
  <c r="AF216" i="1"/>
  <c r="W216" i="1" l="1"/>
  <c r="AY217" i="1"/>
  <c r="V217" i="1" s="1"/>
  <c r="Y217" i="1"/>
  <c r="Z217" i="1" s="1"/>
  <c r="AB217" i="1" l="1"/>
  <c r="AF217" i="1"/>
  <c r="AA217" i="1"/>
  <c r="AC217" i="1" s="1"/>
  <c r="W217" i="1" l="1"/>
  <c r="Y218" i="1" s="1"/>
  <c r="Z218" i="1" s="1"/>
  <c r="AY218" i="1" l="1"/>
  <c r="V218" i="1" s="1"/>
  <c r="AF218" i="1"/>
  <c r="AA218" i="1"/>
  <c r="AC218" i="1" s="1"/>
  <c r="AB218" i="1"/>
  <c r="W218" i="1" l="1"/>
  <c r="AY219" i="1"/>
  <c r="V219" i="1" s="1"/>
  <c r="Y219" i="1" l="1"/>
  <c r="Z219" i="1" s="1"/>
  <c r="AB219" i="1" l="1"/>
  <c r="AF219" i="1"/>
  <c r="AA219" i="1"/>
  <c r="AC219" i="1" s="1"/>
  <c r="W219" i="1" l="1"/>
  <c r="Y220" i="1"/>
  <c r="Z220" i="1" s="1"/>
  <c r="AY220" i="1" l="1"/>
  <c r="V220" i="1" s="1"/>
  <c r="AF220" i="1"/>
  <c r="AA220" i="1"/>
  <c r="AC220" i="1" s="1"/>
  <c r="AB220" i="1"/>
  <c r="W220" i="1" l="1"/>
  <c r="AY221" i="1" s="1"/>
  <c r="V221" i="1" s="1"/>
  <c r="Y221" i="1" l="1"/>
  <c r="Z221" i="1" s="1"/>
  <c r="AB221" i="1" l="1"/>
  <c r="AF221" i="1"/>
  <c r="AA221" i="1"/>
  <c r="AC221" i="1" s="1"/>
  <c r="W221" i="1" l="1"/>
  <c r="Y222" i="1"/>
  <c r="Z222" i="1" s="1"/>
  <c r="AY222" i="1" l="1"/>
  <c r="V222" i="1" s="1"/>
  <c r="AF222" i="1"/>
  <c r="AA222" i="1"/>
  <c r="AC222" i="1" s="1"/>
  <c r="AB222" i="1"/>
  <c r="W222" i="1" l="1"/>
  <c r="AY223" i="1"/>
  <c r="V223" i="1" s="1"/>
  <c r="Y223" i="1" l="1"/>
  <c r="Z223" i="1" s="1"/>
  <c r="AB223" i="1" l="1"/>
  <c r="AF223" i="1"/>
  <c r="AA223" i="1"/>
  <c r="AC223" i="1" s="1"/>
  <c r="W223" i="1" l="1"/>
  <c r="Y224" i="1"/>
  <c r="Z224" i="1" s="1"/>
  <c r="AY224" i="1" l="1"/>
  <c r="V224" i="1" s="1"/>
  <c r="AF224" i="1"/>
  <c r="AA224" i="1"/>
  <c r="AC224" i="1" s="1"/>
  <c r="AB224" i="1"/>
  <c r="W224" i="1" l="1"/>
  <c r="AY225" i="1"/>
  <c r="V225" i="1" s="1"/>
  <c r="Y225" i="1" l="1"/>
  <c r="Z225" i="1" s="1"/>
  <c r="AB225" i="1" l="1"/>
  <c r="AF225" i="1"/>
  <c r="AA225" i="1"/>
  <c r="AC225" i="1" s="1"/>
  <c r="W225" i="1" l="1"/>
  <c r="Y226" i="1"/>
  <c r="Z226" i="1" s="1"/>
  <c r="AY226" i="1" l="1"/>
  <c r="V226" i="1" s="1"/>
  <c r="AA226" i="1"/>
  <c r="AC226" i="1" s="1"/>
  <c r="AF226" i="1"/>
  <c r="AB226" i="1"/>
  <c r="W226" i="1" l="1"/>
  <c r="AY227" i="1"/>
  <c r="V227" i="1" s="1"/>
  <c r="Y227" i="1"/>
  <c r="Z227" i="1" s="1"/>
  <c r="AA227" i="1" l="1"/>
  <c r="AC227" i="1" s="1"/>
  <c r="AF227" i="1"/>
  <c r="AB227" i="1"/>
  <c r="W227" i="1" s="1"/>
  <c r="AY228" i="1" l="1"/>
  <c r="V228" i="1" s="1"/>
  <c r="Y228" i="1" l="1"/>
  <c r="Z228" i="1" s="1"/>
  <c r="AA228" i="1" l="1"/>
  <c r="AC228" i="1" s="1"/>
  <c r="AF228" i="1"/>
  <c r="AB228" i="1"/>
  <c r="W228" i="1" s="1"/>
  <c r="AY229" i="1" l="1"/>
  <c r="V229" i="1" s="1"/>
  <c r="Y229" i="1" l="1"/>
  <c r="Z229" i="1" s="1"/>
  <c r="AA229" i="1" l="1"/>
  <c r="AC229" i="1" s="1"/>
  <c r="AF229" i="1"/>
  <c r="AB229" i="1"/>
  <c r="W229" i="1" s="1"/>
  <c r="AY230" i="1" l="1"/>
  <c r="V230" i="1" s="1"/>
  <c r="Y230" i="1" l="1"/>
  <c r="Z230" i="1" s="1"/>
  <c r="AB230" i="1" l="1"/>
  <c r="W230" i="1" s="1"/>
  <c r="AF230" i="1"/>
  <c r="AA230" i="1"/>
  <c r="AC230" i="1" s="1"/>
  <c r="AY231" i="1" l="1"/>
  <c r="V231" i="1" s="1"/>
  <c r="Y231" i="1" l="1"/>
  <c r="Z231" i="1" s="1"/>
  <c r="AB231" i="1" l="1"/>
  <c r="AA231" i="1"/>
  <c r="AC231" i="1" s="1"/>
  <c r="AF231" i="1"/>
  <c r="W231" i="1" l="1"/>
  <c r="Y232" i="1"/>
  <c r="Z232" i="1" s="1"/>
  <c r="AY232" i="1" l="1"/>
  <c r="V232" i="1" s="1"/>
  <c r="AB232" i="1"/>
  <c r="AA232" i="1"/>
  <c r="AC232" i="1" s="1"/>
  <c r="AF232" i="1"/>
  <c r="W232" i="1" l="1"/>
  <c r="AY233" i="1"/>
  <c r="V233" i="1" s="1"/>
  <c r="Y233" i="1"/>
  <c r="Z233" i="1" s="1"/>
  <c r="AF233" i="1" l="1"/>
  <c r="AB233" i="1"/>
  <c r="W233" i="1" s="1"/>
  <c r="AA233" i="1"/>
  <c r="AC233" i="1" s="1"/>
  <c r="AY234" i="1" l="1"/>
  <c r="V234" i="1" s="1"/>
  <c r="Y234" i="1" l="1"/>
  <c r="Z234" i="1" s="1"/>
  <c r="AB234" i="1" l="1"/>
  <c r="AF234" i="1"/>
  <c r="AA234" i="1"/>
  <c r="AC234" i="1" s="1"/>
  <c r="W234" i="1" l="1"/>
  <c r="Y235" i="1" s="1"/>
  <c r="Z235" i="1" s="1"/>
  <c r="AY235" i="1" l="1"/>
  <c r="V235" i="1" s="1"/>
  <c r="AF235" i="1"/>
  <c r="AA235" i="1"/>
  <c r="AC235" i="1" s="1"/>
  <c r="AB235" i="1"/>
  <c r="W235" i="1" l="1"/>
  <c r="AY236" i="1"/>
  <c r="V236" i="1" s="1"/>
  <c r="Y236" i="1" l="1"/>
  <c r="Z236" i="1" s="1"/>
  <c r="AF236" i="1" l="1"/>
  <c r="AB236" i="1"/>
  <c r="W236" i="1" s="1"/>
  <c r="AA236" i="1"/>
  <c r="AC236" i="1" s="1"/>
  <c r="AY237" i="1" l="1"/>
  <c r="V237" i="1" s="1"/>
  <c r="Y237" i="1" l="1"/>
  <c r="Z237" i="1" s="1"/>
  <c r="AF237" i="1" l="1"/>
  <c r="AA237" i="1"/>
  <c r="AC237" i="1" s="1"/>
  <c r="AB237" i="1"/>
  <c r="W237" i="1" s="1"/>
  <c r="AY238" i="1" l="1"/>
  <c r="V238" i="1" s="1"/>
  <c r="Y238" i="1" l="1"/>
  <c r="Z238" i="1" s="1"/>
  <c r="AF238" i="1" l="1"/>
  <c r="AA238" i="1"/>
  <c r="AC238" i="1" s="1"/>
  <c r="AB238" i="1"/>
  <c r="W238" i="1" s="1"/>
  <c r="AY239" i="1" l="1"/>
  <c r="V239" i="1" s="1"/>
  <c r="Y239" i="1" l="1"/>
  <c r="Z239" i="1" s="1"/>
  <c r="AF239" i="1" l="1"/>
  <c r="AA239" i="1"/>
  <c r="AC239" i="1" s="1"/>
  <c r="AB239" i="1"/>
  <c r="W239" i="1" s="1"/>
  <c r="AY240" i="1" l="1"/>
  <c r="V240" i="1" s="1"/>
  <c r="Y240" i="1" l="1"/>
  <c r="Z240" i="1" s="1"/>
  <c r="AA240" i="1" l="1"/>
  <c r="AC240" i="1" s="1"/>
  <c r="AB240" i="1"/>
  <c r="AF240" i="1"/>
  <c r="W240" i="1" l="1"/>
  <c r="Y241" i="1"/>
  <c r="Z241" i="1" s="1"/>
  <c r="AY241" i="1" l="1"/>
  <c r="V241" i="1" s="1"/>
  <c r="AF241" i="1"/>
  <c r="AB241" i="1"/>
  <c r="AA241" i="1"/>
  <c r="AC241" i="1" s="1"/>
  <c r="W241" i="1" l="1"/>
  <c r="AY242" i="1"/>
  <c r="V242" i="1" s="1"/>
  <c r="Y242" i="1"/>
  <c r="Z242" i="1" s="1"/>
  <c r="AF242" i="1" l="1"/>
  <c r="AB242" i="1"/>
  <c r="W242" i="1" s="1"/>
  <c r="AA242" i="1"/>
  <c r="AC242" i="1" s="1"/>
  <c r="AY243" i="1" l="1"/>
  <c r="V243" i="1" s="1"/>
  <c r="Y243" i="1" l="1"/>
  <c r="Z243" i="1" s="1"/>
  <c r="AF243" i="1" l="1"/>
  <c r="AB243" i="1"/>
  <c r="W243" i="1" s="1"/>
  <c r="AA243" i="1"/>
  <c r="AC243" i="1" s="1"/>
  <c r="AY244" i="1" l="1"/>
  <c r="V244" i="1" s="1"/>
  <c r="Y244" i="1" l="1"/>
  <c r="Z244" i="1" s="1"/>
  <c r="AF244" i="1" l="1"/>
  <c r="AB244" i="1"/>
  <c r="W244" i="1" s="1"/>
  <c r="AA244" i="1"/>
  <c r="AC244" i="1" s="1"/>
  <c r="AY245" i="1" l="1"/>
  <c r="V245" i="1" s="1"/>
  <c r="Y245" i="1" l="1"/>
  <c r="Z245" i="1" s="1"/>
  <c r="AF245" i="1" l="1"/>
  <c r="AA245" i="1"/>
  <c r="AC245" i="1" s="1"/>
  <c r="AB245" i="1"/>
  <c r="W245" i="1" s="1"/>
  <c r="AY246" i="1" l="1"/>
  <c r="V246" i="1" s="1"/>
  <c r="Y246" i="1" l="1"/>
  <c r="Z246" i="1" s="1"/>
  <c r="AF246" i="1" l="1"/>
  <c r="AB246" i="1"/>
  <c r="W246" i="1" s="1"/>
  <c r="AA246" i="1"/>
  <c r="AC246" i="1" s="1"/>
  <c r="AY247" i="1" l="1"/>
  <c r="V247" i="1" s="1"/>
  <c r="Y247" i="1" l="1"/>
  <c r="Z247" i="1" s="1"/>
  <c r="AA247" i="1" l="1"/>
  <c r="AC247" i="1" s="1"/>
  <c r="AB247" i="1"/>
  <c r="AF247" i="1"/>
  <c r="W247" i="1" l="1"/>
  <c r="Y248" i="1"/>
  <c r="Z248" i="1" s="1"/>
  <c r="AY248" i="1" l="1"/>
  <c r="V248" i="1" s="1"/>
  <c r="AF248" i="1"/>
  <c r="AA248" i="1"/>
  <c r="AC248" i="1" s="1"/>
  <c r="AB248" i="1"/>
  <c r="W248" i="1" l="1"/>
  <c r="AY249" i="1"/>
  <c r="V249" i="1" s="1"/>
  <c r="Y249" i="1" l="1"/>
  <c r="Z249" i="1" s="1"/>
  <c r="AB249" i="1" l="1"/>
  <c r="W249" i="1" s="1"/>
  <c r="AF249" i="1"/>
  <c r="AA249" i="1"/>
  <c r="AC249" i="1" s="1"/>
  <c r="AY250" i="1" l="1"/>
  <c r="V250" i="1" s="1"/>
  <c r="Y250" i="1" l="1"/>
  <c r="Z250" i="1" s="1"/>
  <c r="AF250" i="1" l="1"/>
  <c r="AA250" i="1"/>
  <c r="AC250" i="1" s="1"/>
  <c r="AB250" i="1"/>
  <c r="W250" i="1" s="1"/>
  <c r="AY251" i="1" l="1"/>
  <c r="V251" i="1" s="1"/>
  <c r="Y251" i="1" l="1"/>
  <c r="Z251" i="1" s="1"/>
  <c r="AA251" i="1" l="1"/>
  <c r="AC251" i="1" s="1"/>
  <c r="AF251" i="1"/>
  <c r="AB251" i="1"/>
  <c r="W251" i="1" l="1"/>
  <c r="Y252" i="1"/>
  <c r="Z252" i="1" s="1"/>
  <c r="AY252" i="1" l="1"/>
  <c r="V252" i="1" s="1"/>
  <c r="AA252" i="1"/>
  <c r="AC252" i="1" s="1"/>
  <c r="AF252" i="1"/>
  <c r="AB252" i="1"/>
  <c r="W252" i="1" l="1"/>
  <c r="AY253" i="1"/>
  <c r="V253" i="1" s="1"/>
  <c r="Y253" i="1"/>
  <c r="Z253" i="1" s="1"/>
  <c r="AA253" i="1" l="1"/>
  <c r="AC253" i="1" s="1"/>
  <c r="AB253" i="1"/>
  <c r="AF253" i="1"/>
  <c r="W253" i="1" l="1"/>
  <c r="Y254" i="1"/>
  <c r="Z254" i="1" s="1"/>
  <c r="AY254" i="1" l="1"/>
  <c r="V254" i="1" s="1"/>
  <c r="AF254" i="1"/>
  <c r="AA254" i="1"/>
  <c r="AC254" i="1" s="1"/>
  <c r="AB254" i="1"/>
  <c r="W254" i="1" l="1"/>
  <c r="AY255" i="1"/>
  <c r="V255" i="1" s="1"/>
  <c r="Y255" i="1" l="1"/>
  <c r="Z255" i="1" s="1"/>
  <c r="AB255" i="1" l="1"/>
  <c r="AF255" i="1"/>
  <c r="AA255" i="1"/>
  <c r="AC255" i="1" s="1"/>
  <c r="W255" i="1" l="1"/>
  <c r="Y256" i="1"/>
  <c r="Z256" i="1" s="1"/>
  <c r="AY256" i="1" l="1"/>
  <c r="V256" i="1" s="1"/>
  <c r="AF256" i="1"/>
  <c r="AA256" i="1"/>
  <c r="AC256" i="1" s="1"/>
  <c r="AB256" i="1"/>
  <c r="W256" i="1" l="1"/>
  <c r="AY257" i="1"/>
  <c r="V257" i="1" s="1"/>
  <c r="Y257" i="1" l="1"/>
  <c r="Z257" i="1" s="1"/>
  <c r="AF257" i="1" l="1"/>
  <c r="AA257" i="1"/>
  <c r="AC257" i="1" s="1"/>
  <c r="AB257" i="1"/>
  <c r="W257" i="1" s="1"/>
  <c r="AY258" i="1" l="1"/>
  <c r="V258" i="1" s="1"/>
  <c r="Y258" i="1" l="1"/>
  <c r="Z258" i="1" s="1"/>
  <c r="AF258" i="1" l="1"/>
  <c r="AB258" i="1"/>
  <c r="W258" i="1" s="1"/>
  <c r="AA258" i="1"/>
  <c r="AC258" i="1" s="1"/>
  <c r="AY259" i="1" l="1"/>
  <c r="V259" i="1" s="1"/>
  <c r="Y259" i="1" l="1"/>
  <c r="Z259" i="1" s="1"/>
  <c r="AA259" i="1" l="1"/>
  <c r="AC259" i="1" s="1"/>
  <c r="AB259" i="1"/>
  <c r="AF259" i="1"/>
  <c r="W259" i="1" l="1"/>
  <c r="Y260" i="1" s="1"/>
  <c r="Z260" i="1" s="1"/>
  <c r="AY260" i="1" l="1"/>
  <c r="V260" i="1" s="1"/>
  <c r="AF260" i="1"/>
  <c r="AB260" i="1"/>
  <c r="AA260" i="1"/>
  <c r="AC260" i="1" s="1"/>
  <c r="W260" i="1" l="1"/>
  <c r="AY261" i="1"/>
  <c r="V261" i="1" s="1"/>
  <c r="Y261" i="1" l="1"/>
  <c r="Z261" i="1" s="1"/>
  <c r="AB261" i="1" l="1"/>
  <c r="AF261" i="1"/>
  <c r="AA261" i="1"/>
  <c r="AC261" i="1" s="1"/>
  <c r="W261" i="1" l="1"/>
  <c r="Y262" i="1" l="1"/>
  <c r="Z262" i="1" s="1"/>
  <c r="AA262" i="1" s="1"/>
  <c r="AC262" i="1" s="1"/>
  <c r="AY262" i="1"/>
  <c r="V262" i="1" s="1"/>
  <c r="AF262" i="1"/>
  <c r="AB262" i="1" l="1"/>
  <c r="W262" i="1" s="1"/>
  <c r="AY263" i="1" l="1"/>
  <c r="V263" i="1" s="1"/>
  <c r="Y263" i="1"/>
  <c r="Z263" i="1" s="1"/>
  <c r="AF263" i="1" l="1"/>
  <c r="AA263" i="1"/>
  <c r="AC263" i="1" s="1"/>
  <c r="AB263" i="1"/>
  <c r="W263" i="1" s="1"/>
  <c r="AY264" i="1" l="1"/>
  <c r="V264" i="1" s="1"/>
  <c r="Y264" i="1" l="1"/>
  <c r="Z264" i="1" s="1"/>
  <c r="AA264" i="1" l="1"/>
  <c r="AC264" i="1" s="1"/>
  <c r="AB264" i="1"/>
  <c r="W264" i="1" s="1"/>
  <c r="AF264" i="1"/>
  <c r="AY265" i="1" l="1"/>
  <c r="V265" i="1" s="1"/>
  <c r="Y265" i="1" l="1"/>
  <c r="Z265" i="1" s="1"/>
  <c r="AB265" i="1" l="1"/>
  <c r="AF265" i="1"/>
  <c r="AA265" i="1"/>
  <c r="AC265" i="1" s="1"/>
  <c r="W265" i="1" l="1"/>
  <c r="Y266" i="1"/>
  <c r="Z266" i="1" s="1"/>
  <c r="AY266" i="1" l="1"/>
  <c r="V266" i="1" s="1"/>
  <c r="AA266" i="1"/>
  <c r="AC266" i="1" s="1"/>
  <c r="AF266" i="1"/>
  <c r="AB266" i="1"/>
  <c r="W266" i="1" l="1"/>
  <c r="AY267" i="1"/>
  <c r="V267" i="1" s="1"/>
  <c r="Y267" i="1" l="1"/>
  <c r="Z267" i="1" s="1"/>
  <c r="AA267" i="1" l="1"/>
  <c r="AC267" i="1" s="1"/>
  <c r="AF267" i="1"/>
  <c r="AB267" i="1"/>
  <c r="W267" i="1" s="1"/>
  <c r="AY268" i="1" l="1"/>
  <c r="V268" i="1" s="1"/>
  <c r="Y268" i="1" l="1"/>
  <c r="Z268" i="1" s="1"/>
  <c r="AA268" i="1" l="1"/>
  <c r="AC268" i="1" s="1"/>
  <c r="AB268" i="1"/>
  <c r="W268" i="1" s="1"/>
  <c r="AF268" i="1"/>
  <c r="AY269" i="1" l="1"/>
  <c r="V269" i="1" s="1"/>
  <c r="Y269" i="1" l="1"/>
  <c r="Z269" i="1" s="1"/>
  <c r="AA269" i="1" l="1"/>
  <c r="AC269" i="1" s="1"/>
  <c r="AF269" i="1"/>
  <c r="AB269" i="1"/>
  <c r="W269" i="1" s="1"/>
  <c r="AY270" i="1" l="1"/>
  <c r="V270" i="1" s="1"/>
  <c r="Y270" i="1" l="1"/>
  <c r="Z270" i="1" s="1"/>
  <c r="AF270" i="1" l="1"/>
  <c r="AA270" i="1"/>
  <c r="AC270" i="1" s="1"/>
  <c r="AB270" i="1"/>
  <c r="W270" i="1" s="1"/>
  <c r="AY271" i="1" l="1"/>
  <c r="V271" i="1" s="1"/>
  <c r="Y271" i="1" l="1"/>
  <c r="Z271" i="1" s="1"/>
  <c r="AF271" i="1" l="1"/>
  <c r="AA271" i="1"/>
  <c r="AC271" i="1" s="1"/>
  <c r="AB271" i="1"/>
  <c r="W271" i="1" s="1"/>
  <c r="AY272" i="1" l="1"/>
  <c r="V272" i="1" s="1"/>
  <c r="Y272" i="1" l="1"/>
  <c r="Z272" i="1" s="1"/>
  <c r="AF272" i="1" l="1"/>
  <c r="AA272" i="1"/>
  <c r="AC272" i="1" s="1"/>
  <c r="AB272" i="1"/>
  <c r="W272" i="1" s="1"/>
  <c r="AY273" i="1" l="1"/>
  <c r="V273" i="1" s="1"/>
  <c r="Y273" i="1" l="1"/>
  <c r="Z273" i="1" s="1"/>
  <c r="AA273" i="1" l="1"/>
  <c r="AC273" i="1" s="1"/>
  <c r="AF273" i="1"/>
  <c r="AB273" i="1"/>
  <c r="W273" i="1" s="1"/>
  <c r="AY274" i="1" l="1"/>
  <c r="V274" i="1" s="1"/>
  <c r="Y274" i="1" l="1"/>
  <c r="Z274" i="1" s="1"/>
  <c r="AA274" i="1" l="1"/>
  <c r="AC274" i="1" s="1"/>
  <c r="AB274" i="1"/>
  <c r="W274" i="1" s="1"/>
  <c r="AF274" i="1"/>
  <c r="AY275" i="1" l="1"/>
  <c r="V275" i="1" s="1"/>
  <c r="Y275" i="1" l="1"/>
  <c r="Z275" i="1" s="1"/>
  <c r="AF275" i="1" l="1"/>
  <c r="AA275" i="1"/>
  <c r="AC275" i="1" s="1"/>
  <c r="AB275" i="1"/>
  <c r="W275" i="1" s="1"/>
  <c r="AY276" i="1" l="1"/>
  <c r="V276" i="1" s="1"/>
  <c r="Y276" i="1" l="1"/>
  <c r="Z276" i="1" s="1"/>
  <c r="AF276" i="1" l="1"/>
  <c r="AA276" i="1"/>
  <c r="AC276" i="1" s="1"/>
  <c r="AB276" i="1"/>
  <c r="W276" i="1" s="1"/>
  <c r="AY277" i="1" l="1"/>
  <c r="V277" i="1" s="1"/>
  <c r="Y277" i="1" l="1"/>
  <c r="Z277" i="1" s="1"/>
  <c r="AF277" i="1" l="1"/>
  <c r="AB277" i="1"/>
  <c r="W277" i="1" s="1"/>
  <c r="AA277" i="1"/>
  <c r="AC277" i="1" s="1"/>
  <c r="AY278" i="1" l="1"/>
  <c r="V278" i="1" s="1"/>
  <c r="Y278" i="1" l="1"/>
  <c r="Z278" i="1" s="1"/>
  <c r="AA278" i="1" l="1"/>
  <c r="AC278" i="1" s="1"/>
  <c r="AF278" i="1"/>
  <c r="AB278" i="1"/>
  <c r="W278" i="1" s="1"/>
  <c r="AY279" i="1" l="1"/>
  <c r="V279" i="1" s="1"/>
  <c r="Y279" i="1" l="1"/>
  <c r="Z279" i="1" s="1"/>
  <c r="AB279" i="1" l="1"/>
  <c r="AA279" i="1"/>
  <c r="AC279" i="1" s="1"/>
  <c r="AF279" i="1"/>
  <c r="W279" i="1" l="1"/>
  <c r="Y280" i="1" s="1"/>
  <c r="Z280" i="1" s="1"/>
  <c r="AY280" i="1" l="1"/>
  <c r="V280" i="1" s="1"/>
  <c r="AF280" i="1"/>
  <c r="AA280" i="1"/>
  <c r="AC280" i="1" s="1"/>
  <c r="AB280" i="1"/>
  <c r="W280" i="1" l="1"/>
  <c r="AY281" i="1"/>
  <c r="V281" i="1" s="1"/>
  <c r="Y281" i="1" l="1"/>
  <c r="Z281" i="1" s="1"/>
  <c r="AA281" i="1" l="1"/>
  <c r="AC281" i="1" s="1"/>
  <c r="AB281" i="1"/>
  <c r="AF281" i="1"/>
  <c r="W281" i="1" l="1"/>
  <c r="Y282" i="1"/>
  <c r="Z282" i="1" s="1"/>
  <c r="AY282" i="1" l="1"/>
  <c r="V282" i="1" s="1"/>
  <c r="AF282" i="1"/>
  <c r="AA282" i="1"/>
  <c r="AC282" i="1" s="1"/>
  <c r="AB282" i="1"/>
  <c r="W282" i="1" l="1"/>
  <c r="AY283" i="1"/>
  <c r="V283" i="1" s="1"/>
  <c r="Y283" i="1" l="1"/>
  <c r="Z283" i="1" s="1"/>
  <c r="AF283" i="1" l="1"/>
  <c r="AB283" i="1"/>
  <c r="W283" i="1" s="1"/>
  <c r="AA283" i="1"/>
  <c r="AC283" i="1" s="1"/>
  <c r="AY284" i="1" l="1"/>
  <c r="V284" i="1" s="1"/>
  <c r="Y284" i="1" l="1"/>
  <c r="Z284" i="1" s="1"/>
  <c r="AF284" i="1" l="1"/>
  <c r="AB284" i="1"/>
  <c r="W284" i="1" s="1"/>
  <c r="AA284" i="1"/>
  <c r="AC284" i="1" s="1"/>
  <c r="AY285" i="1" l="1"/>
  <c r="V285" i="1" s="1"/>
  <c r="Y285" i="1" l="1"/>
  <c r="Z285" i="1" s="1"/>
  <c r="AA285" i="1" l="1"/>
  <c r="AC285" i="1" s="1"/>
  <c r="AB285" i="1"/>
  <c r="W285" i="1" s="1"/>
  <c r="AF285" i="1"/>
  <c r="AY286" i="1" l="1"/>
  <c r="V286" i="1" s="1"/>
  <c r="Y286" i="1" l="1"/>
  <c r="Z286" i="1" s="1"/>
  <c r="AA286" i="1" l="1"/>
  <c r="AC286" i="1" s="1"/>
  <c r="AB286" i="1"/>
  <c r="W286" i="1" s="1"/>
  <c r="AF286" i="1"/>
  <c r="AY287" i="1" l="1"/>
  <c r="V287" i="1" s="1"/>
  <c r="Y287" i="1" l="1"/>
  <c r="Z287" i="1" s="1"/>
  <c r="AF287" i="1" l="1"/>
  <c r="AA287" i="1"/>
  <c r="AC287" i="1" s="1"/>
  <c r="AB287" i="1"/>
  <c r="W287" i="1" l="1"/>
  <c r="Y288" i="1"/>
  <c r="Z288" i="1" s="1"/>
  <c r="AY288" i="1" l="1"/>
  <c r="V288" i="1" s="1"/>
  <c r="AF288" i="1"/>
  <c r="AA288" i="1"/>
  <c r="AC288" i="1" s="1"/>
  <c r="AB288" i="1"/>
  <c r="W288" i="1" l="1"/>
  <c r="AY289" i="1"/>
  <c r="V289" i="1" s="1"/>
  <c r="Y289" i="1" l="1"/>
  <c r="Z289" i="1" s="1"/>
  <c r="AA289" i="1" l="1"/>
  <c r="AC289" i="1" s="1"/>
  <c r="AB289" i="1"/>
  <c r="W289" i="1" s="1"/>
  <c r="AF289" i="1"/>
  <c r="AY290" i="1" l="1"/>
  <c r="V290" i="1" s="1"/>
  <c r="Y290" i="1" l="1"/>
  <c r="Z290" i="1" s="1"/>
  <c r="AB290" i="1" l="1"/>
  <c r="AF290" i="1"/>
  <c r="AA290" i="1"/>
  <c r="AC290" i="1" s="1"/>
  <c r="W290" i="1" l="1"/>
  <c r="Y291" i="1"/>
  <c r="Z291" i="1" s="1"/>
  <c r="AY291" i="1" l="1"/>
  <c r="V291" i="1" s="1"/>
  <c r="AA291" i="1"/>
  <c r="AC291" i="1" s="1"/>
  <c r="AF291" i="1"/>
  <c r="AB291" i="1"/>
  <c r="W291" i="1" l="1"/>
  <c r="AY292" i="1"/>
  <c r="V292" i="1" s="1"/>
  <c r="Y292" i="1" l="1"/>
  <c r="Z292" i="1" s="1"/>
  <c r="AF292" i="1" l="1"/>
  <c r="AB292" i="1"/>
  <c r="W292" i="1" s="1"/>
  <c r="AA292" i="1"/>
  <c r="AC292" i="1" s="1"/>
  <c r="AY293" i="1" l="1"/>
  <c r="V293" i="1" s="1"/>
  <c r="Y293" i="1" l="1"/>
  <c r="Z293" i="1" s="1"/>
  <c r="AF293" i="1" l="1"/>
  <c r="AA293" i="1"/>
  <c r="AC293" i="1" s="1"/>
  <c r="AB293" i="1"/>
  <c r="W293" i="1" s="1"/>
  <c r="AY294" i="1" l="1"/>
  <c r="V294" i="1" s="1"/>
  <c r="Y294" i="1" l="1"/>
  <c r="Z294" i="1" s="1"/>
  <c r="AA294" i="1" l="1"/>
  <c r="AC294" i="1" s="1"/>
  <c r="AB294" i="1"/>
  <c r="W294" i="1" s="1"/>
  <c r="AF294" i="1"/>
  <c r="AY295" i="1" l="1"/>
  <c r="V295" i="1" s="1"/>
  <c r="Y295" i="1" l="1"/>
  <c r="Z295" i="1" s="1"/>
  <c r="AF295" i="1" l="1"/>
  <c r="AA295" i="1"/>
  <c r="AC295" i="1" s="1"/>
  <c r="AB295" i="1"/>
  <c r="W295" i="1" s="1"/>
  <c r="AY296" i="1" l="1"/>
  <c r="V296" i="1" s="1"/>
  <c r="Y296" i="1" l="1"/>
  <c r="Z296" i="1" s="1"/>
  <c r="AA296" i="1" l="1"/>
  <c r="AC296" i="1" s="1"/>
  <c r="AF296" i="1"/>
  <c r="AB296" i="1"/>
  <c r="W296" i="1" s="1"/>
  <c r="AY297" i="1" l="1"/>
  <c r="V297" i="1" s="1"/>
  <c r="Y297" i="1" l="1"/>
  <c r="Z297" i="1" s="1"/>
  <c r="AA297" i="1" l="1"/>
  <c r="AC297" i="1" s="1"/>
  <c r="AB297" i="1"/>
  <c r="AF297" i="1"/>
  <c r="W297" i="1" l="1"/>
  <c r="Y298" i="1"/>
  <c r="Z298" i="1" s="1"/>
  <c r="AY298" i="1" l="1"/>
  <c r="V298" i="1" s="1"/>
  <c r="AF298" i="1"/>
  <c r="AA298" i="1"/>
  <c r="AC298" i="1" s="1"/>
  <c r="AB298" i="1"/>
  <c r="W298" i="1" l="1"/>
  <c r="AY299" i="1"/>
  <c r="V299" i="1" s="1"/>
  <c r="Y299" i="1" l="1"/>
  <c r="Z299" i="1" s="1"/>
  <c r="AF299" i="1" l="1"/>
  <c r="AA299" i="1"/>
  <c r="AC299" i="1" s="1"/>
  <c r="AB299" i="1"/>
  <c r="W299" i="1" s="1"/>
  <c r="AY300" i="1" l="1"/>
  <c r="V300" i="1" s="1"/>
  <c r="Y300" i="1" l="1"/>
  <c r="Z300" i="1" s="1"/>
  <c r="AF300" i="1" l="1"/>
  <c r="AA300" i="1"/>
  <c r="AC300" i="1" s="1"/>
  <c r="AB300" i="1"/>
  <c r="W300" i="1" s="1"/>
  <c r="AY301" i="1" l="1"/>
  <c r="V301" i="1" s="1"/>
  <c r="Y301" i="1" l="1"/>
  <c r="Z301" i="1" s="1"/>
  <c r="AF301" i="1" l="1"/>
  <c r="AA301" i="1"/>
  <c r="AC301" i="1" s="1"/>
  <c r="AB301" i="1"/>
  <c r="W301" i="1" s="1"/>
  <c r="AY302" i="1" l="1"/>
  <c r="V302" i="1" s="1"/>
  <c r="Y302" i="1" l="1"/>
  <c r="Z302" i="1" s="1"/>
  <c r="AA302" i="1" l="1"/>
  <c r="AC302" i="1" s="1"/>
  <c r="AF302" i="1"/>
  <c r="AB302" i="1"/>
  <c r="W302" i="1" s="1"/>
  <c r="AY303" i="1" l="1"/>
  <c r="V303" i="1" s="1"/>
  <c r="Y303" i="1" l="1"/>
  <c r="Z303" i="1" s="1"/>
  <c r="AF303" i="1" l="1"/>
  <c r="AB303" i="1"/>
  <c r="W303" i="1" s="1"/>
  <c r="AA303" i="1"/>
  <c r="AC303" i="1" s="1"/>
  <c r="AY304" i="1" l="1"/>
  <c r="V304" i="1" s="1"/>
  <c r="Y304" i="1" l="1"/>
  <c r="Z304" i="1" s="1"/>
  <c r="AF304" i="1" l="1"/>
  <c r="AA304" i="1"/>
  <c r="AC304" i="1" s="1"/>
  <c r="AB304" i="1"/>
  <c r="W304" i="1" s="1"/>
  <c r="AY305" i="1" l="1"/>
  <c r="V305" i="1" s="1"/>
  <c r="Y305" i="1" l="1"/>
  <c r="Z305" i="1" s="1"/>
  <c r="AF305" i="1" l="1"/>
  <c r="AA305" i="1"/>
  <c r="AC305" i="1" s="1"/>
  <c r="AB305" i="1"/>
  <c r="W305" i="1" s="1"/>
  <c r="AY306" i="1" l="1"/>
  <c r="V306" i="1" s="1"/>
  <c r="Y306" i="1" l="1"/>
  <c r="Z306" i="1" s="1"/>
  <c r="AF306" i="1" l="1"/>
  <c r="AA306" i="1"/>
  <c r="AC306" i="1" s="1"/>
  <c r="AB306" i="1"/>
  <c r="W306" i="1" s="1"/>
  <c r="AY307" i="1" l="1"/>
  <c r="V307" i="1" s="1"/>
  <c r="Y307" i="1" l="1"/>
  <c r="Z307" i="1" s="1"/>
  <c r="AA307" i="1" l="1"/>
  <c r="AC307" i="1" s="1"/>
  <c r="AB307" i="1"/>
  <c r="W307" i="1" s="1"/>
  <c r="AF307" i="1"/>
  <c r="AY308" i="1" l="1"/>
  <c r="V308" i="1" s="1"/>
  <c r="Y308" i="1" l="1"/>
  <c r="Z308" i="1" s="1"/>
  <c r="AB308" i="1" l="1"/>
  <c r="AF308" i="1"/>
  <c r="AA308" i="1"/>
  <c r="AC308" i="1" s="1"/>
  <c r="W308" i="1" l="1"/>
  <c r="Y309" i="1"/>
  <c r="Z309" i="1" s="1"/>
  <c r="AY309" i="1" l="1"/>
  <c r="V309" i="1" s="1"/>
  <c r="AF309" i="1"/>
  <c r="AA309" i="1"/>
  <c r="AC309" i="1" s="1"/>
  <c r="AB309" i="1"/>
  <c r="W309" i="1" l="1"/>
  <c r="AY310" i="1"/>
  <c r="V310" i="1" s="1"/>
  <c r="Y310" i="1" l="1"/>
  <c r="Z310" i="1" s="1"/>
  <c r="AA310" i="1" l="1"/>
  <c r="AC310" i="1" s="1"/>
  <c r="AF310" i="1"/>
  <c r="AB310" i="1"/>
  <c r="W310" i="1" s="1"/>
  <c r="AY311" i="1" l="1"/>
  <c r="V311" i="1" s="1"/>
  <c r="Y311" i="1" l="1"/>
  <c r="Z311" i="1" s="1"/>
  <c r="AB311" i="1" l="1"/>
  <c r="AA311" i="1"/>
  <c r="AC311" i="1" s="1"/>
  <c r="AF311" i="1"/>
  <c r="W311" i="1" l="1"/>
  <c r="Y312" i="1"/>
  <c r="Z312" i="1" s="1"/>
  <c r="AY312" i="1" l="1"/>
  <c r="V312" i="1" s="1"/>
  <c r="AB312" i="1"/>
  <c r="AF312" i="1"/>
  <c r="AA312" i="1"/>
  <c r="AC312" i="1" s="1"/>
  <c r="W312" i="1" l="1"/>
  <c r="AY313" i="1"/>
  <c r="V313" i="1" s="1"/>
  <c r="Y313" i="1"/>
  <c r="Z313" i="1" s="1"/>
  <c r="AA313" i="1" l="1"/>
  <c r="AC313" i="1" s="1"/>
  <c r="AF313" i="1"/>
  <c r="AB313" i="1"/>
  <c r="W313" i="1" s="1"/>
  <c r="AY314" i="1" l="1"/>
  <c r="V314" i="1" s="1"/>
  <c r="Y314" i="1" l="1"/>
  <c r="Z314" i="1" s="1"/>
  <c r="AA314" i="1" l="1"/>
  <c r="AC314" i="1" s="1"/>
  <c r="AB314" i="1"/>
  <c r="W314" i="1" s="1"/>
  <c r="AF314" i="1"/>
  <c r="AY315" i="1" l="1"/>
  <c r="V315" i="1" s="1"/>
  <c r="Y315" i="1" l="1"/>
  <c r="Z315" i="1" s="1"/>
  <c r="AF315" i="1" l="1"/>
  <c r="AA315" i="1"/>
  <c r="AC315" i="1" s="1"/>
  <c r="AB315" i="1"/>
  <c r="W315" i="1" s="1"/>
  <c r="AY316" i="1" l="1"/>
  <c r="V316" i="1" s="1"/>
  <c r="Y316" i="1" l="1"/>
  <c r="Z316" i="1" s="1"/>
  <c r="AF316" i="1" l="1"/>
  <c r="AA316" i="1"/>
  <c r="AC316" i="1" s="1"/>
  <c r="AB316" i="1"/>
  <c r="W316" i="1" s="1"/>
  <c r="AY317" i="1" l="1"/>
  <c r="V317" i="1" s="1"/>
  <c r="Y317" i="1" l="1"/>
  <c r="Z317" i="1" s="1"/>
  <c r="AF317" i="1" l="1"/>
  <c r="AB317" i="1"/>
  <c r="W317" i="1" s="1"/>
  <c r="AA317" i="1"/>
  <c r="AC317" i="1" s="1"/>
  <c r="AY318" i="1" l="1"/>
  <c r="V318" i="1" s="1"/>
  <c r="Y318" i="1" l="1"/>
  <c r="Z318" i="1" s="1"/>
  <c r="AA318" i="1" l="1"/>
  <c r="AC318" i="1" s="1"/>
  <c r="AF318" i="1"/>
  <c r="AB318" i="1"/>
  <c r="W318" i="1" s="1"/>
  <c r="AY319" i="1" l="1"/>
  <c r="V319" i="1" s="1"/>
  <c r="Y319" i="1" l="1"/>
  <c r="Z319" i="1" s="1"/>
  <c r="AA319" i="1" l="1"/>
  <c r="AC319" i="1" s="1"/>
  <c r="AF319" i="1"/>
  <c r="AB319" i="1"/>
  <c r="W319" i="1" s="1"/>
  <c r="AY320" i="1" l="1"/>
  <c r="V320" i="1" s="1"/>
  <c r="Y320" i="1" l="1"/>
  <c r="Z320" i="1" s="1"/>
  <c r="AA320" i="1" l="1"/>
  <c r="AC320" i="1" s="1"/>
  <c r="AB320" i="1"/>
  <c r="W320" i="1" s="1"/>
  <c r="AF320" i="1"/>
  <c r="AY321" i="1" l="1"/>
  <c r="V321" i="1" s="1"/>
  <c r="Y321" i="1" l="1"/>
  <c r="Z321" i="1" s="1"/>
  <c r="AA321" i="1" l="1"/>
  <c r="AC321" i="1" s="1"/>
  <c r="AF321" i="1"/>
  <c r="AB321" i="1"/>
  <c r="W321" i="1" s="1"/>
  <c r="AY322" i="1" l="1"/>
  <c r="V322" i="1" s="1"/>
  <c r="Y322" i="1" l="1"/>
  <c r="Z322" i="1" s="1"/>
  <c r="AA322" i="1" l="1"/>
  <c r="AC322" i="1" s="1"/>
  <c r="AB322" i="1"/>
  <c r="AF322" i="1"/>
  <c r="W322" i="1" l="1"/>
  <c r="Y323" i="1"/>
  <c r="Z323" i="1" s="1"/>
  <c r="AB323" i="1" s="1"/>
  <c r="AF323" i="1" l="1"/>
  <c r="AA323" i="1"/>
  <c r="AC323" i="1" s="1"/>
  <c r="AY323" i="1"/>
  <c r="V323" i="1" s="1"/>
  <c r="W323" i="1" s="1"/>
  <c r="AY324" i="1" l="1"/>
  <c r="V324" i="1" s="1"/>
  <c r="Y324" i="1"/>
  <c r="Z324" i="1" s="1"/>
  <c r="AF324" i="1" s="1"/>
  <c r="AB324" i="1"/>
  <c r="AA324" i="1"/>
  <c r="AC324" i="1" s="1"/>
  <c r="W324" i="1" l="1"/>
  <c r="AY325" i="1"/>
  <c r="V325" i="1" s="1"/>
  <c r="Y325" i="1" l="1"/>
  <c r="Z325" i="1" s="1"/>
  <c r="AA325" i="1" l="1"/>
  <c r="AC325" i="1" s="1"/>
  <c r="AF325" i="1"/>
  <c r="AB325" i="1"/>
  <c r="W325" i="1" s="1"/>
  <c r="AY326" i="1" l="1"/>
  <c r="V326" i="1" s="1"/>
  <c r="Y326" i="1" l="1"/>
  <c r="Z326" i="1" s="1"/>
  <c r="AF326" i="1" l="1"/>
  <c r="AA326" i="1"/>
  <c r="AC326" i="1" s="1"/>
  <c r="AB326" i="1"/>
  <c r="W326" i="1" s="1"/>
  <c r="AY327" i="1" l="1"/>
  <c r="V327" i="1" s="1"/>
  <c r="Y327" i="1" l="1"/>
  <c r="Z327" i="1" s="1"/>
  <c r="AA327" i="1" l="1"/>
  <c r="AC327" i="1" s="1"/>
  <c r="AB327" i="1"/>
  <c r="AF327" i="1"/>
  <c r="W327" i="1" l="1"/>
  <c r="AY328" i="1" l="1"/>
  <c r="V328" i="1" s="1"/>
  <c r="Y328" i="1"/>
  <c r="Z328" i="1" s="1"/>
  <c r="AF328" i="1" l="1"/>
  <c r="AB328" i="1"/>
  <c r="W328" i="1" s="1"/>
  <c r="AA328" i="1"/>
  <c r="AC328" i="1" s="1"/>
  <c r="AY329" i="1" l="1"/>
  <c r="V329" i="1" s="1"/>
  <c r="Y329" i="1"/>
  <c r="Z329" i="1" s="1"/>
  <c r="AB329" i="1" l="1"/>
  <c r="AF329" i="1"/>
  <c r="AA329" i="1"/>
  <c r="AC329" i="1" s="1"/>
  <c r="W329" i="1" l="1"/>
  <c r="Y330" i="1" l="1"/>
  <c r="Z330" i="1" s="1"/>
  <c r="AY330" i="1"/>
  <c r="V330" i="1" s="1"/>
  <c r="AA330" i="1" l="1"/>
  <c r="AC330" i="1" s="1"/>
  <c r="AB330" i="1"/>
  <c r="W330" i="1" s="1"/>
  <c r="AF330" i="1"/>
  <c r="AY331" i="1" l="1"/>
  <c r="V331" i="1" s="1"/>
  <c r="Y331" i="1"/>
  <c r="Z331" i="1" s="1"/>
  <c r="AF331" i="1" l="1"/>
  <c r="AA331" i="1"/>
  <c r="AC331" i="1" s="1"/>
  <c r="AB331" i="1"/>
  <c r="W331" i="1" l="1"/>
  <c r="Y332" i="1" l="1"/>
  <c r="Z332" i="1" s="1"/>
  <c r="AY332" i="1"/>
  <c r="V332" i="1" s="1"/>
  <c r="AA332" i="1" l="1"/>
  <c r="AC332" i="1" s="1"/>
  <c r="AB332" i="1"/>
  <c r="W332" i="1" s="1"/>
  <c r="AF332" i="1"/>
  <c r="AY333" i="1" l="1"/>
  <c r="V333" i="1" s="1"/>
  <c r="Y333" i="1"/>
  <c r="Z333" i="1" s="1"/>
  <c r="AA333" i="1" l="1"/>
  <c r="AC333" i="1" s="1"/>
  <c r="AF333" i="1"/>
  <c r="AB333" i="1"/>
  <c r="W333" i="1" l="1"/>
  <c r="Y334" i="1" l="1"/>
  <c r="Z334" i="1" s="1"/>
  <c r="AY334" i="1"/>
  <c r="V334" i="1" s="1"/>
  <c r="AA334" i="1" l="1"/>
  <c r="AC334" i="1" s="1"/>
  <c r="AF334" i="1"/>
  <c r="AB334" i="1"/>
  <c r="W334" i="1" s="1"/>
  <c r="AY335" i="1" l="1"/>
  <c r="V335" i="1" s="1"/>
  <c r="Y335" i="1"/>
  <c r="Z335" i="1" s="1"/>
  <c r="AA335" i="1" l="1"/>
  <c r="AC335" i="1" s="1"/>
  <c r="AF335" i="1"/>
  <c r="AB335" i="1"/>
  <c r="W335" i="1" s="1"/>
  <c r="AY336" i="1" l="1"/>
  <c r="V336" i="1" s="1"/>
  <c r="Y336" i="1"/>
  <c r="Z336" i="1" s="1"/>
  <c r="AF336" i="1" s="1"/>
  <c r="AA336" i="1"/>
  <c r="AC336" i="1" s="1"/>
  <c r="AB336" i="1"/>
  <c r="W336" i="1" l="1"/>
  <c r="AY337" i="1"/>
  <c r="V337" i="1" s="1"/>
  <c r="Y337" i="1" l="1"/>
  <c r="Z337" i="1" s="1"/>
  <c r="AF337" i="1" l="1"/>
  <c r="AB337" i="1"/>
  <c r="W337" i="1" s="1"/>
  <c r="AA337" i="1"/>
  <c r="AC337" i="1" s="1"/>
  <c r="AY338" i="1" l="1"/>
  <c r="V338" i="1" s="1"/>
  <c r="Y338" i="1" l="1"/>
  <c r="Z338" i="1" s="1"/>
  <c r="AB338" i="1" l="1"/>
  <c r="AF338" i="1"/>
  <c r="AA338" i="1"/>
  <c r="AC338" i="1" s="1"/>
  <c r="W338" i="1" l="1"/>
  <c r="Y339" i="1"/>
  <c r="Z339" i="1" s="1"/>
  <c r="AY339" i="1" l="1"/>
  <c r="V339" i="1" s="1"/>
  <c r="AB339" i="1"/>
  <c r="AA339" i="1"/>
  <c r="AC339" i="1" s="1"/>
  <c r="AF339" i="1"/>
  <c r="W339" i="1" l="1"/>
  <c r="AY340" i="1"/>
  <c r="V340" i="1" s="1"/>
  <c r="Y340" i="1"/>
  <c r="Z340" i="1" s="1"/>
  <c r="AF340" i="1" l="1"/>
  <c r="AB340" i="1"/>
  <c r="AA340" i="1"/>
  <c r="AC340" i="1" s="1"/>
  <c r="W340" i="1" l="1"/>
  <c r="Y341" i="1"/>
  <c r="Z341" i="1" s="1"/>
  <c r="AY341" i="1" l="1"/>
  <c r="V341" i="1" s="1"/>
  <c r="AA341" i="1"/>
  <c r="AC341" i="1" s="1"/>
  <c r="AB341" i="1"/>
  <c r="AF341" i="1"/>
  <c r="W341" i="1" l="1"/>
  <c r="AY342" i="1"/>
  <c r="V342" i="1" s="1"/>
  <c r="Y342" i="1"/>
  <c r="Z342" i="1" s="1"/>
  <c r="AA342" i="1" l="1"/>
  <c r="AC342" i="1" s="1"/>
  <c r="AB342" i="1"/>
  <c r="W342" i="1" s="1"/>
  <c r="AF342" i="1"/>
  <c r="AY343" i="1" l="1"/>
  <c r="V343" i="1" s="1"/>
  <c r="Y343" i="1" l="1"/>
  <c r="Z343" i="1" s="1"/>
  <c r="AB343" i="1" l="1"/>
  <c r="AF343" i="1"/>
  <c r="AA343" i="1"/>
  <c r="AC343" i="1" s="1"/>
  <c r="W343" i="1" l="1"/>
  <c r="Y344" i="1"/>
  <c r="Z344" i="1" s="1"/>
  <c r="AY344" i="1" l="1"/>
  <c r="V344" i="1" s="1"/>
  <c r="AA344" i="1"/>
  <c r="AC344" i="1" s="1"/>
  <c r="AB344" i="1"/>
  <c r="AF344" i="1"/>
  <c r="W344" i="1" l="1"/>
  <c r="AY345" i="1"/>
  <c r="V345" i="1" s="1"/>
  <c r="Y345" i="1" l="1"/>
  <c r="Z345" i="1" s="1"/>
  <c r="AB345" i="1" l="1"/>
  <c r="AF345" i="1"/>
  <c r="AA345" i="1"/>
  <c r="AC345" i="1" s="1"/>
  <c r="W345" i="1" l="1"/>
  <c r="Y346" i="1"/>
  <c r="Z346" i="1" s="1"/>
  <c r="AY346" i="1" l="1"/>
  <c r="V346" i="1" s="1"/>
  <c r="AA346" i="1"/>
  <c r="AC346" i="1" s="1"/>
  <c r="AF346" i="1"/>
  <c r="AB346" i="1"/>
  <c r="W346" i="1" l="1"/>
  <c r="AY347" i="1"/>
  <c r="V347" i="1" s="1"/>
  <c r="Y347" i="1"/>
  <c r="Z347" i="1" s="1"/>
  <c r="AA347" i="1" l="1"/>
  <c r="AC347" i="1" s="1"/>
  <c r="AF347" i="1"/>
  <c r="AB347" i="1"/>
  <c r="W347" i="1" s="1"/>
  <c r="AY348" i="1" l="1"/>
  <c r="V348" i="1" s="1"/>
  <c r="Y348" i="1" l="1"/>
  <c r="Z348" i="1" s="1"/>
  <c r="AB348" i="1" l="1"/>
  <c r="W348" i="1" s="1"/>
  <c r="AA348" i="1"/>
  <c r="AC348" i="1" s="1"/>
  <c r="AF348" i="1"/>
  <c r="AY349" i="1" l="1"/>
  <c r="V349" i="1" s="1"/>
  <c r="Y349" i="1" l="1"/>
  <c r="Z349" i="1" s="1"/>
  <c r="AA349" i="1" l="1"/>
  <c r="AC349" i="1" s="1"/>
  <c r="AF349" i="1"/>
  <c r="AB349" i="1"/>
  <c r="W349" i="1" s="1"/>
  <c r="AY350" i="1" l="1"/>
  <c r="V350" i="1" s="1"/>
  <c r="Y350" i="1" l="1"/>
  <c r="Z350" i="1" s="1"/>
  <c r="AF350" i="1" l="1"/>
  <c r="AA350" i="1"/>
  <c r="AC350" i="1" s="1"/>
  <c r="AB350" i="1"/>
  <c r="W350" i="1" l="1"/>
  <c r="Y351" i="1"/>
  <c r="Z351" i="1" s="1"/>
  <c r="AY351" i="1" l="1"/>
  <c r="V351" i="1" s="1"/>
  <c r="AF351" i="1"/>
  <c r="AB351" i="1"/>
  <c r="AA351" i="1"/>
  <c r="AC351" i="1" s="1"/>
  <c r="W351" i="1" l="1"/>
  <c r="AY352" i="1"/>
  <c r="V352" i="1" s="1"/>
  <c r="Y352" i="1" l="1"/>
  <c r="Z352" i="1" s="1"/>
  <c r="AA352" i="1" l="1"/>
  <c r="AC352" i="1" s="1"/>
  <c r="AF352" i="1"/>
  <c r="AB352" i="1"/>
  <c r="W352" i="1" s="1"/>
  <c r="AY353" i="1" l="1"/>
  <c r="V353" i="1" s="1"/>
  <c r="Y353" i="1" l="1"/>
  <c r="Z353" i="1" s="1"/>
  <c r="AF353" i="1" l="1"/>
  <c r="AB353" i="1"/>
  <c r="W353" i="1" s="1"/>
  <c r="AA353" i="1"/>
  <c r="AC353" i="1" s="1"/>
  <c r="AY354" i="1" l="1"/>
  <c r="V354" i="1" s="1"/>
  <c r="Y354" i="1" l="1"/>
  <c r="Z354" i="1" s="1"/>
  <c r="AA354" i="1" l="1"/>
  <c r="AC354" i="1" s="1"/>
  <c r="AF354" i="1"/>
  <c r="AB354" i="1"/>
  <c r="W354" i="1" s="1"/>
  <c r="AY355" i="1" l="1"/>
  <c r="V355" i="1" s="1"/>
  <c r="Y355" i="1" l="1"/>
  <c r="Z355" i="1" s="1"/>
  <c r="AA355" i="1" l="1"/>
  <c r="AC355" i="1" s="1"/>
  <c r="AB355" i="1"/>
  <c r="AF355" i="1"/>
  <c r="W355" i="1" l="1"/>
  <c r="Y356" i="1"/>
  <c r="Z356" i="1" s="1"/>
  <c r="AY356" i="1" l="1"/>
  <c r="V356" i="1" s="1"/>
  <c r="AA356" i="1"/>
  <c r="AC356" i="1" s="1"/>
  <c r="AF356" i="1"/>
  <c r="AB356" i="1"/>
  <c r="W356" i="1" l="1"/>
  <c r="AY357" i="1"/>
  <c r="V357" i="1" s="1"/>
  <c r="Y357" i="1" l="1"/>
  <c r="Z357" i="1" s="1"/>
  <c r="AA357" i="1" l="1"/>
  <c r="AC357" i="1" s="1"/>
  <c r="AF357" i="1"/>
  <c r="AB357" i="1"/>
  <c r="W357" i="1" s="1"/>
  <c r="AY358" i="1" l="1"/>
  <c r="V358" i="1" s="1"/>
  <c r="Y358" i="1" l="1"/>
  <c r="Z358" i="1" s="1"/>
  <c r="AF358" i="1" l="1"/>
  <c r="AB358" i="1"/>
  <c r="W358" i="1" s="1"/>
  <c r="AA358" i="1"/>
  <c r="AC358" i="1" s="1"/>
  <c r="AY359" i="1" l="1"/>
  <c r="V359" i="1" s="1"/>
  <c r="Y359" i="1" l="1"/>
  <c r="Z359" i="1" s="1"/>
  <c r="AA359" i="1" l="1"/>
  <c r="AC359" i="1" s="1"/>
  <c r="AF359" i="1"/>
  <c r="AB359" i="1"/>
  <c r="W359" i="1" s="1"/>
  <c r="AY360" i="1" l="1"/>
  <c r="V360" i="1" s="1"/>
  <c r="Y360" i="1" l="1"/>
  <c r="Z360" i="1" s="1"/>
  <c r="AB360" i="1" l="1"/>
  <c r="AF360" i="1"/>
  <c r="AA360" i="1"/>
  <c r="AC360" i="1" s="1"/>
  <c r="W360" i="1" l="1"/>
  <c r="Y361" i="1"/>
  <c r="Z361" i="1" s="1"/>
  <c r="AY361" i="1" l="1"/>
  <c r="V361" i="1" s="1"/>
  <c r="AF361" i="1"/>
  <c r="AB361" i="1"/>
  <c r="AA361" i="1"/>
  <c r="AC361" i="1" s="1"/>
  <c r="W361" i="1" l="1"/>
  <c r="AY362" i="1"/>
  <c r="V362" i="1" s="1"/>
  <c r="Y362" i="1" l="1"/>
  <c r="Z362" i="1" s="1"/>
  <c r="AF362" i="1" l="1"/>
  <c r="AA362" i="1"/>
  <c r="AC362" i="1" s="1"/>
  <c r="AB362" i="1"/>
  <c r="W362" i="1" s="1"/>
  <c r="AY363" i="1" l="1"/>
  <c r="V363" i="1" s="1"/>
  <c r="Y363" i="1" l="1"/>
  <c r="Z363" i="1" s="1"/>
  <c r="AB363" i="1" l="1"/>
  <c r="W363" i="1" s="1"/>
  <c r="AA363" i="1"/>
  <c r="AC363" i="1" s="1"/>
  <c r="AF363" i="1"/>
  <c r="AY364" i="1" l="1"/>
  <c r="V364" i="1" s="1"/>
  <c r="Y364" i="1" l="1"/>
  <c r="Z364" i="1" s="1"/>
  <c r="AF364" i="1" l="1"/>
  <c r="AA364" i="1"/>
  <c r="AC364" i="1" s="1"/>
  <c r="AB364" i="1"/>
  <c r="W364" i="1" s="1"/>
  <c r="AY365" i="1" l="1"/>
  <c r="V365" i="1" s="1"/>
  <c r="Y365" i="1" l="1"/>
  <c r="Z365" i="1" s="1"/>
  <c r="AB365" i="1" l="1"/>
  <c r="W365" i="1" s="1"/>
  <c r="AF365" i="1"/>
  <c r="AA365" i="1"/>
  <c r="AC365" i="1" s="1"/>
  <c r="AY366" i="1" l="1"/>
  <c r="V366" i="1" s="1"/>
  <c r="Y366" i="1" l="1"/>
  <c r="Z366" i="1" s="1"/>
  <c r="AA366" i="1" l="1"/>
  <c r="AC366" i="1" s="1"/>
  <c r="AF366" i="1"/>
  <c r="AB366" i="1"/>
  <c r="W366" i="1" s="1"/>
  <c r="AY367" i="1" l="1"/>
  <c r="V367" i="1" s="1"/>
  <c r="Y367" i="1" l="1"/>
  <c r="Z367" i="1" s="1"/>
  <c r="AF367" i="1" l="1"/>
  <c r="AA367" i="1"/>
  <c r="AC367" i="1" s="1"/>
  <c r="AB367" i="1"/>
  <c r="W367" i="1" s="1"/>
  <c r="AY368" i="1" l="1"/>
  <c r="V368" i="1" s="1"/>
  <c r="Y368" i="1" l="1"/>
  <c r="Z368" i="1" s="1"/>
  <c r="AA368" i="1" l="1"/>
  <c r="AC368" i="1" s="1"/>
  <c r="AB368" i="1"/>
  <c r="W368" i="1" s="1"/>
  <c r="AF368" i="1"/>
  <c r="AY369" i="1" l="1"/>
  <c r="V369" i="1" s="1"/>
  <c r="Y369" i="1" l="1"/>
  <c r="Z369" i="1" s="1"/>
  <c r="AA369" i="1" l="1"/>
  <c r="AC369" i="1" s="1"/>
  <c r="AF369" i="1"/>
  <c r="AB369" i="1"/>
  <c r="W369" i="1" s="1"/>
  <c r="AY370" i="1" l="1"/>
  <c r="V370" i="1" s="1"/>
  <c r="Y370" i="1" l="1"/>
  <c r="Z370" i="1" s="1"/>
  <c r="AB370" i="1" l="1"/>
  <c r="W370" i="1" s="1"/>
  <c r="AA370" i="1"/>
  <c r="AC370" i="1" s="1"/>
  <c r="AF370" i="1"/>
  <c r="AY371" i="1" l="1"/>
  <c r="V371" i="1" s="1"/>
  <c r="Y371" i="1" l="1"/>
  <c r="Z371" i="1" s="1"/>
  <c r="AA371" i="1" l="1"/>
  <c r="AC371" i="1" s="1"/>
  <c r="AB371" i="1"/>
  <c r="W371" i="1" s="1"/>
  <c r="AF371" i="1"/>
  <c r="AY372" i="1" l="1"/>
  <c r="V372" i="1" s="1"/>
  <c r="Y372" i="1" l="1"/>
  <c r="Z372" i="1" s="1"/>
  <c r="AA372" i="1" l="1"/>
  <c r="AC372" i="1" s="1"/>
  <c r="AF372" i="1"/>
  <c r="AB372" i="1"/>
  <c r="W372" i="1" l="1"/>
  <c r="Y373" i="1"/>
  <c r="Z373" i="1" s="1"/>
  <c r="AY373" i="1" l="1"/>
  <c r="V373" i="1" s="1"/>
  <c r="AB373" i="1"/>
  <c r="AA373" i="1"/>
  <c r="AC373" i="1" s="1"/>
  <c r="AF373" i="1"/>
  <c r="W373" i="1" l="1"/>
  <c r="AY374" i="1"/>
  <c r="V374" i="1" s="1"/>
  <c r="Y374" i="1" l="1"/>
  <c r="Z374" i="1" s="1"/>
  <c r="AB374" i="1" l="1"/>
  <c r="AF374" i="1"/>
  <c r="AA374" i="1"/>
  <c r="AC374" i="1" s="1"/>
  <c r="W374" i="1" l="1"/>
  <c r="Y375" i="1"/>
  <c r="Z375" i="1" s="1"/>
  <c r="AY375" i="1" l="1"/>
  <c r="V375" i="1" s="1"/>
  <c r="AF375" i="1"/>
  <c r="AA375" i="1"/>
  <c r="AC375" i="1" s="1"/>
  <c r="AB375" i="1"/>
  <c r="W375" i="1" l="1"/>
  <c r="AY376" i="1"/>
  <c r="V376" i="1" s="1"/>
  <c r="Y376" i="1" l="1"/>
  <c r="Z376" i="1" s="1"/>
  <c r="AA376" i="1" l="1"/>
  <c r="AC376" i="1" s="1"/>
  <c r="AB376" i="1"/>
  <c r="W376" i="1" s="1"/>
  <c r="AF376" i="1"/>
  <c r="AY377" i="1" l="1"/>
  <c r="V377" i="1" s="1"/>
  <c r="Y377" i="1" l="1"/>
  <c r="Z377" i="1" s="1"/>
  <c r="AF377" i="1" l="1"/>
  <c r="AA377" i="1"/>
  <c r="AC377" i="1" s="1"/>
  <c r="AB377" i="1"/>
  <c r="W377" i="1" s="1"/>
  <c r="AY378" i="1" l="1"/>
  <c r="V378" i="1" s="1"/>
  <c r="Y378" i="1" l="1"/>
  <c r="Z378" i="1" s="1"/>
  <c r="AB378" i="1" l="1"/>
  <c r="AF378" i="1"/>
  <c r="AA378" i="1"/>
  <c r="AC378" i="1" s="1"/>
  <c r="W378" i="1" l="1"/>
  <c r="Y379" i="1"/>
  <c r="Z379" i="1" s="1"/>
  <c r="AY379" i="1" l="1"/>
  <c r="V379" i="1" s="1"/>
  <c r="AF379" i="1"/>
  <c r="AA379" i="1"/>
  <c r="AC379" i="1" s="1"/>
  <c r="AB379" i="1"/>
  <c r="W379" i="1" l="1"/>
  <c r="AY380" i="1" s="1"/>
  <c r="V380" i="1" s="1"/>
  <c r="Y380" i="1" l="1"/>
  <c r="Z380" i="1" s="1"/>
  <c r="AA380" i="1" l="1"/>
  <c r="AC380" i="1" s="1"/>
  <c r="AF380" i="1"/>
  <c r="AB380" i="1"/>
  <c r="W380" i="1" s="1"/>
  <c r="AY381" i="1" l="1"/>
  <c r="V381" i="1" s="1"/>
  <c r="Y381" i="1" l="1"/>
  <c r="Z381" i="1" s="1"/>
  <c r="AA381" i="1" l="1"/>
  <c r="AC381" i="1" s="1"/>
  <c r="AF381" i="1"/>
  <c r="AB381" i="1"/>
  <c r="W381" i="1" s="1"/>
  <c r="AY382" i="1" l="1"/>
  <c r="V382" i="1" s="1"/>
  <c r="Y382" i="1" l="1"/>
  <c r="Z382" i="1" s="1"/>
  <c r="AF382" i="1" l="1"/>
  <c r="AA382" i="1"/>
  <c r="AC382" i="1" s="1"/>
  <c r="AB382" i="1"/>
  <c r="W382" i="1" s="1"/>
  <c r="AY383" i="1" l="1"/>
  <c r="V383" i="1" s="1"/>
  <c r="Y383" i="1" l="1"/>
  <c r="Z383" i="1" s="1"/>
  <c r="AB383" i="1" l="1"/>
  <c r="AF383" i="1"/>
  <c r="AA383" i="1"/>
  <c r="AC383" i="1" s="1"/>
  <c r="W383" i="1" l="1"/>
  <c r="Y384" i="1"/>
  <c r="Z384" i="1" s="1"/>
  <c r="AY384" i="1" l="1"/>
  <c r="V384" i="1" s="1"/>
  <c r="AB384" i="1"/>
  <c r="AF384" i="1"/>
  <c r="AA384" i="1"/>
  <c r="AC384" i="1" s="1"/>
  <c r="W384" i="1" l="1"/>
  <c r="AY385" i="1"/>
  <c r="V385" i="1" s="1"/>
  <c r="Y385" i="1"/>
  <c r="Z385" i="1" s="1"/>
  <c r="AF385" i="1" l="1"/>
  <c r="AB385" i="1"/>
  <c r="W385" i="1" s="1"/>
  <c r="AA385" i="1"/>
  <c r="AC385" i="1" s="1"/>
  <c r="AY386" i="1" l="1"/>
  <c r="V386" i="1" s="1"/>
  <c r="Y386" i="1" l="1"/>
  <c r="Z386" i="1" s="1"/>
  <c r="AF386" i="1" l="1"/>
  <c r="AA386" i="1"/>
  <c r="AC386" i="1" s="1"/>
  <c r="AB386" i="1"/>
  <c r="W386" i="1" s="1"/>
  <c r="AY387" i="1" l="1"/>
  <c r="V387" i="1" s="1"/>
  <c r="Y387" i="1" l="1"/>
  <c r="Z387" i="1" s="1"/>
  <c r="AA387" i="1" l="1"/>
  <c r="AC387" i="1" s="1"/>
  <c r="AF387" i="1"/>
  <c r="AB387" i="1"/>
  <c r="W387" i="1" s="1"/>
  <c r="AY388" i="1" l="1"/>
  <c r="V388" i="1" s="1"/>
  <c r="Y388" i="1" l="1"/>
  <c r="Z388" i="1" s="1"/>
  <c r="AA388" i="1" l="1"/>
  <c r="AC388" i="1" s="1"/>
  <c r="AF388" i="1"/>
  <c r="AB388" i="1"/>
  <c r="W388" i="1" s="1"/>
  <c r="AY389" i="1" l="1"/>
  <c r="V389" i="1" s="1"/>
  <c r="Y389" i="1" l="1"/>
  <c r="Z389" i="1" s="1"/>
  <c r="AA389" i="1" l="1"/>
  <c r="AC389" i="1" s="1"/>
  <c r="AF389" i="1"/>
  <c r="AB389" i="1"/>
  <c r="W389" i="1" l="1"/>
  <c r="Y390" i="1"/>
  <c r="Z390" i="1" s="1"/>
  <c r="AY390" i="1" l="1"/>
  <c r="V390" i="1" s="1"/>
  <c r="AF390" i="1"/>
  <c r="AB390" i="1"/>
  <c r="AA390" i="1"/>
  <c r="AC390" i="1" s="1"/>
  <c r="W390" i="1" l="1"/>
  <c r="AY391" i="1"/>
  <c r="V391" i="1" s="1"/>
  <c r="Y391" i="1" l="1"/>
  <c r="Z391" i="1" s="1"/>
  <c r="AA391" i="1" l="1"/>
  <c r="AC391" i="1" s="1"/>
  <c r="AF391" i="1"/>
  <c r="AB391" i="1"/>
  <c r="W391" i="1" s="1"/>
  <c r="AY392" i="1" l="1"/>
  <c r="V392" i="1" s="1"/>
  <c r="Y392" i="1" l="1"/>
  <c r="Z392" i="1" s="1"/>
  <c r="AF392" i="1" l="1"/>
  <c r="AB392" i="1"/>
  <c r="W392" i="1" s="1"/>
  <c r="AA392" i="1"/>
  <c r="AC392" i="1" s="1"/>
  <c r="AY393" i="1" l="1"/>
  <c r="V393" i="1" s="1"/>
  <c r="Y393" i="1" l="1"/>
  <c r="Z393" i="1" s="1"/>
  <c r="AA393" i="1" l="1"/>
  <c r="AC393" i="1" s="1"/>
  <c r="AF393" i="1"/>
  <c r="AB393" i="1"/>
  <c r="W393" i="1" s="1"/>
  <c r="AY394" i="1" l="1"/>
  <c r="V394" i="1" s="1"/>
  <c r="Y394" i="1" l="1"/>
  <c r="Z394" i="1" s="1"/>
  <c r="AF394" i="1" l="1"/>
  <c r="AB394" i="1"/>
  <c r="W394" i="1" s="1"/>
  <c r="AA394" i="1"/>
  <c r="AC394" i="1" s="1"/>
  <c r="AY395" i="1" l="1"/>
  <c r="V395" i="1" s="1"/>
  <c r="Y395" i="1" l="1"/>
  <c r="Z395" i="1" s="1"/>
  <c r="AF395" i="1" l="1"/>
  <c r="AA395" i="1"/>
  <c r="AC395" i="1" s="1"/>
  <c r="AB395" i="1"/>
  <c r="W395" i="1" s="1"/>
  <c r="AY396" i="1" l="1"/>
  <c r="V396" i="1" s="1"/>
  <c r="Y396" i="1" l="1"/>
  <c r="Z396" i="1" s="1"/>
  <c r="AA396" i="1" l="1"/>
  <c r="AC396" i="1" s="1"/>
  <c r="AF396" i="1"/>
  <c r="AB396" i="1"/>
  <c r="W396" i="1" s="1"/>
  <c r="AY397" i="1" l="1"/>
  <c r="V397" i="1" s="1"/>
  <c r="Y397" i="1" l="1"/>
  <c r="Z397" i="1" s="1"/>
  <c r="AF397" i="1" l="1"/>
  <c r="AB397" i="1"/>
  <c r="W397" i="1" s="1"/>
  <c r="AA397" i="1"/>
  <c r="AC397" i="1" s="1"/>
  <c r="AY398" i="1" l="1"/>
  <c r="V398" i="1" s="1"/>
  <c r="Y398" i="1" l="1"/>
  <c r="Z398" i="1" s="1"/>
  <c r="AB398" i="1" l="1"/>
  <c r="AF398" i="1"/>
  <c r="AA398" i="1"/>
  <c r="AC398" i="1" s="1"/>
  <c r="W398" i="1" l="1"/>
  <c r="Y399" i="1"/>
  <c r="Z399" i="1" s="1"/>
  <c r="AY399" i="1" l="1"/>
  <c r="V399" i="1" s="1"/>
  <c r="AA399" i="1"/>
  <c r="AC399" i="1" s="1"/>
  <c r="AF399" i="1"/>
  <c r="AB399" i="1"/>
  <c r="W399" i="1" l="1"/>
  <c r="AY400" i="1"/>
  <c r="V400" i="1" s="1"/>
  <c r="Y400" i="1" l="1"/>
  <c r="Z400" i="1" s="1"/>
  <c r="AF400" i="1" l="1"/>
  <c r="AA400" i="1"/>
  <c r="AC400" i="1" s="1"/>
  <c r="AB400" i="1"/>
  <c r="W400" i="1" s="1"/>
  <c r="AY401" i="1" l="1"/>
  <c r="V401" i="1" s="1"/>
  <c r="Y401" i="1" l="1"/>
  <c r="Z401" i="1" s="1"/>
  <c r="AA401" i="1" l="1"/>
  <c r="AC401" i="1" s="1"/>
  <c r="AB401" i="1"/>
  <c r="W401" i="1" s="1"/>
  <c r="AF401" i="1"/>
  <c r="AY402" i="1" l="1"/>
  <c r="V402" i="1" s="1"/>
  <c r="Y402" i="1" l="1"/>
  <c r="Z402" i="1" s="1"/>
  <c r="AA402" i="1" l="1"/>
  <c r="AC402" i="1" s="1"/>
  <c r="AF402" i="1"/>
  <c r="AB402" i="1"/>
  <c r="W402" i="1" s="1"/>
  <c r="AY403" i="1" l="1"/>
  <c r="V403" i="1" s="1"/>
  <c r="Y403" i="1" l="1"/>
  <c r="Z403" i="1" s="1"/>
  <c r="AF403" i="1" l="1"/>
  <c r="AB403" i="1"/>
  <c r="W403" i="1" s="1"/>
  <c r="AA403" i="1"/>
  <c r="AC403" i="1" s="1"/>
  <c r="AY404" i="1" l="1"/>
  <c r="V404" i="1" s="1"/>
  <c r="Y404" i="1" l="1"/>
  <c r="Z404" i="1" s="1"/>
  <c r="AF404" i="1" l="1"/>
  <c r="AB404" i="1"/>
  <c r="W404" i="1" s="1"/>
  <c r="AA404" i="1"/>
  <c r="AC404" i="1" s="1"/>
  <c r="AY405" i="1" l="1"/>
  <c r="V405" i="1" s="1"/>
  <c r="Y405" i="1" l="1"/>
  <c r="Z405" i="1" s="1"/>
  <c r="AF405" i="1" l="1"/>
  <c r="AA405" i="1"/>
  <c r="AC405" i="1" s="1"/>
  <c r="AB405" i="1"/>
  <c r="W405" i="1" s="1"/>
  <c r="AY406" i="1" l="1"/>
  <c r="V406" i="1" s="1"/>
  <c r="Y406" i="1" l="1"/>
  <c r="Z406" i="1" s="1"/>
  <c r="AA406" i="1" l="1"/>
  <c r="AC406" i="1" s="1"/>
  <c r="AF406" i="1"/>
  <c r="AB406" i="1"/>
  <c r="W406" i="1" s="1"/>
  <c r="AY407" i="1" l="1"/>
  <c r="V407" i="1" s="1"/>
  <c r="Y407" i="1" l="1"/>
  <c r="Z407" i="1" s="1"/>
  <c r="AA407" i="1" l="1"/>
  <c r="AC407" i="1" s="1"/>
  <c r="AF407" i="1"/>
  <c r="AB407" i="1"/>
  <c r="W407" i="1" s="1"/>
  <c r="AY408" i="1" l="1"/>
  <c r="V408" i="1" s="1"/>
  <c r="Y408" i="1" l="1"/>
  <c r="Z408" i="1" s="1"/>
  <c r="AF408" i="1" l="1"/>
  <c r="AA408" i="1"/>
  <c r="AC408" i="1" s="1"/>
  <c r="AB408" i="1"/>
  <c r="W408" i="1" l="1"/>
  <c r="Y409" i="1"/>
  <c r="Z409" i="1" s="1"/>
  <c r="AY409" i="1" l="1"/>
  <c r="V409" i="1" s="1"/>
  <c r="AA409" i="1"/>
  <c r="AC409" i="1" s="1"/>
  <c r="AB409" i="1"/>
  <c r="AF409" i="1"/>
  <c r="W409" i="1" l="1"/>
  <c r="AY410" i="1"/>
  <c r="V410" i="1" s="1"/>
  <c r="Y410" i="1"/>
  <c r="Z410" i="1" s="1"/>
  <c r="AA410" i="1" s="1"/>
  <c r="AC410" i="1" s="1"/>
  <c r="AB410" i="1" l="1"/>
  <c r="AF410" i="1"/>
  <c r="W410" i="1"/>
  <c r="AY411" i="1"/>
  <c r="V411" i="1" s="1"/>
  <c r="Y411" i="1"/>
  <c r="Z411" i="1" s="1"/>
  <c r="AB411" i="1" l="1"/>
  <c r="AA411" i="1"/>
  <c r="AC411" i="1" s="1"/>
  <c r="AF411" i="1"/>
  <c r="W411" i="1" l="1"/>
  <c r="Y412" i="1"/>
  <c r="Z412" i="1" s="1"/>
  <c r="AY412" i="1" l="1"/>
  <c r="V412" i="1" s="1"/>
  <c r="AA412" i="1"/>
  <c r="AC412" i="1" s="1"/>
  <c r="AB412" i="1"/>
  <c r="AF412" i="1"/>
  <c r="W412" i="1" l="1"/>
  <c r="AY413" i="1"/>
  <c r="V413" i="1" s="1"/>
  <c r="Y413" i="1" l="1"/>
  <c r="Z413" i="1" s="1"/>
  <c r="AF413" i="1" l="1"/>
  <c r="AA413" i="1"/>
  <c r="AC413" i="1" s="1"/>
  <c r="AB413" i="1"/>
  <c r="W413" i="1" s="1"/>
  <c r="AY414" i="1" l="1"/>
  <c r="V414" i="1" s="1"/>
  <c r="Y414" i="1" l="1"/>
  <c r="Z414" i="1" s="1"/>
  <c r="AB414" i="1" l="1"/>
  <c r="W414" i="1" s="1"/>
  <c r="AA414" i="1"/>
  <c r="AC414" i="1" s="1"/>
  <c r="AF414" i="1"/>
  <c r="AY415" i="1" l="1"/>
  <c r="V415" i="1" s="1"/>
  <c r="Y415" i="1" l="1"/>
  <c r="Z415" i="1" s="1"/>
  <c r="AA415" i="1" l="1"/>
  <c r="AC415" i="1" s="1"/>
  <c r="AF415" i="1"/>
  <c r="AB415" i="1"/>
  <c r="W415" i="1" s="1"/>
  <c r="AY416" i="1" l="1"/>
  <c r="V416" i="1" s="1"/>
  <c r="Y416" i="1" l="1"/>
  <c r="Z416" i="1" s="1"/>
  <c r="AB416" i="1" l="1"/>
  <c r="AF416" i="1"/>
  <c r="AA416" i="1"/>
  <c r="AC416" i="1" s="1"/>
  <c r="W416" i="1" l="1"/>
  <c r="Y417" i="1"/>
  <c r="Z417" i="1" s="1"/>
  <c r="AY417" i="1" l="1"/>
  <c r="V417" i="1" s="1"/>
  <c r="AA417" i="1"/>
  <c r="AC417" i="1" s="1"/>
  <c r="AF417" i="1"/>
  <c r="AB417" i="1"/>
  <c r="W417" i="1" l="1"/>
  <c r="AY418" i="1"/>
  <c r="V418" i="1" s="1"/>
  <c r="Y418" i="1" l="1"/>
  <c r="Z418" i="1" s="1"/>
  <c r="AF418" i="1" l="1"/>
  <c r="AB418" i="1"/>
  <c r="AA418" i="1"/>
  <c r="AC418" i="1" s="1"/>
  <c r="W418" i="1" l="1"/>
  <c r="Y419" i="1"/>
  <c r="Z419" i="1" s="1"/>
  <c r="AY419" i="1" l="1"/>
  <c r="V419" i="1" s="1"/>
  <c r="AF419" i="1"/>
  <c r="AA419" i="1"/>
  <c r="AC419" i="1" s="1"/>
  <c r="AB419" i="1"/>
  <c r="W419" i="1" l="1"/>
  <c r="AY420" i="1"/>
  <c r="V420" i="1" s="1"/>
  <c r="Y420" i="1" l="1"/>
  <c r="Z420" i="1" s="1"/>
  <c r="AA420" i="1" l="1"/>
  <c r="AC420" i="1" s="1"/>
  <c r="AF420" i="1"/>
  <c r="AB420" i="1"/>
  <c r="W420" i="1" s="1"/>
  <c r="AY421" i="1" l="1"/>
  <c r="V421" i="1" s="1"/>
  <c r="Y421" i="1" l="1"/>
  <c r="Z421" i="1" s="1"/>
  <c r="AF421" i="1" l="1"/>
  <c r="AA421" i="1"/>
  <c r="AC421" i="1" s="1"/>
  <c r="AB421" i="1"/>
  <c r="W421" i="1" s="1"/>
  <c r="AY422" i="1" l="1"/>
  <c r="V422" i="1" s="1"/>
  <c r="Y422" i="1" l="1"/>
  <c r="Z422" i="1" s="1"/>
  <c r="AB422" i="1" l="1"/>
  <c r="AF422" i="1"/>
  <c r="AA422" i="1"/>
  <c r="AC422" i="1" s="1"/>
  <c r="W422" i="1" l="1"/>
  <c r="Y423" i="1"/>
  <c r="Z423" i="1" s="1"/>
  <c r="AY423" i="1" l="1"/>
  <c r="V423" i="1" s="1"/>
  <c r="AF423" i="1"/>
  <c r="AA423" i="1"/>
  <c r="AC423" i="1" s="1"/>
  <c r="AB423" i="1"/>
  <c r="W423" i="1" l="1"/>
  <c r="AY424" i="1"/>
  <c r="V424" i="1" s="1"/>
  <c r="Y424" i="1" l="1"/>
  <c r="Z424" i="1" s="1"/>
  <c r="AA424" i="1" l="1"/>
  <c r="AC424" i="1" s="1"/>
  <c r="AB424" i="1"/>
  <c r="AF424" i="1"/>
  <c r="W424" i="1" l="1"/>
  <c r="Y425" i="1"/>
  <c r="Z425" i="1" s="1"/>
  <c r="AY425" i="1" l="1"/>
  <c r="V425" i="1" s="1"/>
  <c r="AA425" i="1"/>
  <c r="AC425" i="1" s="1"/>
  <c r="AB425" i="1"/>
  <c r="AF425" i="1"/>
  <c r="W425" i="1" l="1"/>
  <c r="AY426" i="1"/>
  <c r="V426" i="1" s="1"/>
  <c r="Y426" i="1"/>
  <c r="Z426" i="1" s="1"/>
  <c r="AA426" i="1" l="1"/>
  <c r="AC426" i="1" s="1"/>
  <c r="AF426" i="1"/>
  <c r="AB426" i="1"/>
  <c r="W426" i="1" s="1"/>
  <c r="AY427" i="1" l="1"/>
  <c r="V427" i="1" s="1"/>
  <c r="Y427" i="1" l="1"/>
  <c r="Z427" i="1" s="1"/>
  <c r="AF427" i="1" l="1"/>
  <c r="AA427" i="1"/>
  <c r="AC427" i="1" s="1"/>
  <c r="AB427" i="1"/>
  <c r="W427" i="1" s="1"/>
  <c r="AY428" i="1" l="1"/>
  <c r="V428" i="1" s="1"/>
  <c r="Y428" i="1" l="1"/>
  <c r="Z428" i="1" s="1"/>
  <c r="AF428" i="1" l="1"/>
  <c r="AB428" i="1"/>
  <c r="W428" i="1" s="1"/>
  <c r="AA428" i="1"/>
  <c r="AC428" i="1" s="1"/>
  <c r="AY429" i="1" l="1"/>
  <c r="V429" i="1" s="1"/>
  <c r="Y429" i="1" l="1"/>
  <c r="Z429" i="1" s="1"/>
  <c r="AF429" i="1" l="1"/>
  <c r="AA429" i="1"/>
  <c r="AC429" i="1" s="1"/>
  <c r="AB429" i="1"/>
  <c r="W429" i="1" s="1"/>
  <c r="AY430" i="1" l="1"/>
  <c r="V430" i="1" s="1"/>
  <c r="Y430" i="1" l="1"/>
  <c r="Z430" i="1" s="1"/>
  <c r="AF430" i="1" l="1"/>
  <c r="AB430" i="1"/>
  <c r="W430" i="1" s="1"/>
  <c r="AA430" i="1"/>
  <c r="AC430" i="1" s="1"/>
  <c r="AY431" i="1" l="1"/>
  <c r="V431" i="1" s="1"/>
  <c r="Y431" i="1" l="1"/>
  <c r="Z431" i="1" s="1"/>
  <c r="AF431" i="1" l="1"/>
  <c r="AA431" i="1"/>
  <c r="AC431" i="1" s="1"/>
  <c r="AB431" i="1"/>
  <c r="W431" i="1" s="1"/>
  <c r="AY432" i="1" l="1"/>
  <c r="V432" i="1" s="1"/>
  <c r="Y432" i="1" l="1"/>
  <c r="Z432" i="1" s="1"/>
  <c r="AB432" i="1" l="1"/>
  <c r="AF432" i="1"/>
  <c r="AA432" i="1"/>
  <c r="AC432" i="1" s="1"/>
  <c r="W432" i="1" l="1"/>
  <c r="Y433" i="1"/>
  <c r="Z433" i="1" s="1"/>
  <c r="AY433" i="1" l="1"/>
  <c r="V433" i="1" s="1"/>
  <c r="AB433" i="1"/>
  <c r="AF433" i="1"/>
  <c r="AA433" i="1"/>
  <c r="AC433" i="1" s="1"/>
  <c r="W433" i="1" l="1"/>
  <c r="AY434" i="1"/>
  <c r="V434" i="1" s="1"/>
  <c r="Y434" i="1" l="1"/>
  <c r="Z434" i="1" s="1"/>
  <c r="AF434" i="1" l="1"/>
  <c r="AB434" i="1"/>
  <c r="W434" i="1" s="1"/>
  <c r="AA434" i="1"/>
  <c r="AC434" i="1" s="1"/>
  <c r="AY435" i="1" l="1"/>
  <c r="V435" i="1" s="1"/>
  <c r="Y435" i="1" l="1"/>
  <c r="Z435" i="1" s="1"/>
  <c r="AF435" i="1" l="1"/>
  <c r="AA435" i="1"/>
  <c r="AC435" i="1" s="1"/>
  <c r="AB435" i="1"/>
  <c r="W435" i="1" s="1"/>
  <c r="AY436" i="1" l="1"/>
  <c r="V436" i="1" s="1"/>
  <c r="Y436" i="1" l="1"/>
  <c r="Z436" i="1" s="1"/>
  <c r="AA436" i="1" l="1"/>
  <c r="AC436" i="1" s="1"/>
  <c r="AB436" i="1"/>
  <c r="W436" i="1" s="1"/>
  <c r="AF436" i="1"/>
  <c r="AY437" i="1" l="1"/>
  <c r="V437" i="1" s="1"/>
  <c r="Y437" i="1" l="1"/>
  <c r="Z437" i="1" s="1"/>
  <c r="AF437" i="1" l="1"/>
  <c r="AA437" i="1"/>
  <c r="AC437" i="1" s="1"/>
  <c r="AB437" i="1"/>
  <c r="W437" i="1" l="1"/>
  <c r="Y438" i="1" s="1"/>
  <c r="Z438" i="1" s="1"/>
  <c r="AY438" i="1" l="1"/>
  <c r="V438" i="1" s="1"/>
  <c r="AA438" i="1"/>
  <c r="AC438" i="1" s="1"/>
  <c r="AB438" i="1"/>
  <c r="AF438" i="1"/>
  <c r="W438" i="1" l="1"/>
  <c r="AY439" i="1" s="1"/>
  <c r="V439" i="1" s="1"/>
  <c r="Y439" i="1" l="1"/>
  <c r="Z439" i="1" s="1"/>
  <c r="AF439" i="1" l="1"/>
  <c r="AB439" i="1"/>
  <c r="W439" i="1" s="1"/>
  <c r="AA439" i="1"/>
  <c r="AC439" i="1" s="1"/>
  <c r="AY440" i="1" l="1"/>
  <c r="V440" i="1" s="1"/>
  <c r="Y440" i="1" l="1"/>
  <c r="Z440" i="1" s="1"/>
  <c r="AB440" i="1" l="1"/>
  <c r="W440" i="1" s="1"/>
  <c r="AA440" i="1"/>
  <c r="AC440" i="1" s="1"/>
  <c r="AF440" i="1"/>
  <c r="AY441" i="1" l="1"/>
  <c r="V441" i="1" s="1"/>
  <c r="Y441" i="1" l="1"/>
  <c r="Z441" i="1" s="1"/>
  <c r="AB441" i="1" l="1"/>
  <c r="W441" i="1" s="1"/>
  <c r="AF441" i="1"/>
  <c r="AA441" i="1"/>
  <c r="AC441" i="1" s="1"/>
  <c r="AY442" i="1" l="1"/>
  <c r="V442" i="1" s="1"/>
  <c r="Y442" i="1" l="1"/>
  <c r="Z442" i="1" s="1"/>
  <c r="AB442" i="1" l="1"/>
  <c r="AF442" i="1"/>
  <c r="AA442" i="1"/>
  <c r="AC442" i="1" s="1"/>
  <c r="W442" i="1" l="1"/>
  <c r="Y443" i="1"/>
  <c r="Z443" i="1" s="1"/>
  <c r="AY443" i="1" l="1"/>
  <c r="V443" i="1" s="1"/>
  <c r="AA443" i="1"/>
  <c r="AC443" i="1" s="1"/>
  <c r="AF443" i="1"/>
  <c r="AB443" i="1"/>
  <c r="W443" i="1" l="1"/>
  <c r="AY444" i="1"/>
  <c r="V444" i="1" s="1"/>
  <c r="Y444" i="1" l="1"/>
  <c r="Z444" i="1" s="1"/>
  <c r="AA444" i="1" l="1"/>
  <c r="AC444" i="1" s="1"/>
  <c r="AF444" i="1"/>
  <c r="AB444" i="1"/>
  <c r="W444" i="1" s="1"/>
  <c r="AY445" i="1" l="1"/>
  <c r="V445" i="1" s="1"/>
  <c r="Y445" i="1" l="1"/>
  <c r="Z445" i="1" s="1"/>
  <c r="AF445" i="1" l="1"/>
  <c r="AA445" i="1"/>
  <c r="AC445" i="1" s="1"/>
  <c r="AB445" i="1"/>
  <c r="W445" i="1" s="1"/>
  <c r="AY446" i="1" l="1"/>
  <c r="V446" i="1" s="1"/>
  <c r="Y446" i="1" l="1"/>
  <c r="Z446" i="1" s="1"/>
  <c r="AA446" i="1" l="1"/>
  <c r="AC446" i="1" s="1"/>
  <c r="AF446" i="1"/>
  <c r="AB446" i="1"/>
  <c r="W446" i="1" s="1"/>
  <c r="AY447" i="1" l="1"/>
  <c r="V447" i="1" s="1"/>
  <c r="Y447" i="1" l="1"/>
  <c r="Z447" i="1" s="1"/>
  <c r="AB447" i="1" l="1"/>
  <c r="W447" i="1" s="1"/>
  <c r="AF447" i="1"/>
  <c r="AA447" i="1"/>
  <c r="AC447" i="1" s="1"/>
  <c r="AY448" i="1" l="1"/>
  <c r="V448" i="1" s="1"/>
  <c r="Y448" i="1" l="1"/>
  <c r="Z448" i="1" s="1"/>
  <c r="AB448" i="1" l="1"/>
  <c r="AA448" i="1"/>
  <c r="AC448" i="1" s="1"/>
  <c r="AF448" i="1"/>
  <c r="W448" i="1" l="1"/>
  <c r="Y449" i="1"/>
  <c r="Z449" i="1" s="1"/>
  <c r="AY449" i="1" l="1"/>
  <c r="V449" i="1" s="1"/>
  <c r="AF449" i="1"/>
  <c r="AB449" i="1"/>
  <c r="AA449" i="1"/>
  <c r="AC449" i="1" s="1"/>
  <c r="W449" i="1" l="1"/>
  <c r="AY450" i="1"/>
  <c r="V450" i="1" s="1"/>
  <c r="Y450" i="1" l="1"/>
  <c r="Z450" i="1" s="1"/>
  <c r="AA450" i="1" l="1"/>
  <c r="AC450" i="1" s="1"/>
  <c r="AF450" i="1"/>
  <c r="AB450" i="1"/>
  <c r="W450" i="1" s="1"/>
  <c r="AY451" i="1" l="1"/>
  <c r="V451" i="1" s="1"/>
  <c r="Y451" i="1" l="1"/>
  <c r="Z451" i="1" s="1"/>
  <c r="AA451" i="1" l="1"/>
  <c r="AC451" i="1" s="1"/>
  <c r="AF451" i="1"/>
  <c r="AB451" i="1"/>
  <c r="W451" i="1" s="1"/>
  <c r="AY452" i="1" l="1"/>
  <c r="V452" i="1" s="1"/>
  <c r="Y452" i="1" l="1"/>
  <c r="Z452" i="1" s="1"/>
  <c r="AA452" i="1" l="1"/>
  <c r="AC452" i="1" s="1"/>
  <c r="AB452" i="1"/>
  <c r="W452" i="1" s="1"/>
  <c r="AF452" i="1"/>
  <c r="AY453" i="1" l="1"/>
  <c r="V453" i="1" s="1"/>
  <c r="Y453" i="1" l="1"/>
  <c r="Z453" i="1" s="1"/>
  <c r="AF453" i="1" l="1"/>
  <c r="AB453" i="1"/>
  <c r="W453" i="1" s="1"/>
  <c r="AA453" i="1"/>
  <c r="AC453" i="1" s="1"/>
  <c r="AY454" i="1" l="1"/>
  <c r="V454" i="1" s="1"/>
  <c r="Y454" i="1" l="1"/>
  <c r="Z454" i="1" s="1"/>
  <c r="AF454" i="1" l="1"/>
  <c r="AB454" i="1"/>
  <c r="W454" i="1" s="1"/>
  <c r="AA454" i="1"/>
  <c r="AC454" i="1" s="1"/>
  <c r="AY455" i="1" l="1"/>
  <c r="V455" i="1" s="1"/>
  <c r="Y455" i="1" l="1"/>
  <c r="Z455" i="1" s="1"/>
  <c r="AA455" i="1" l="1"/>
  <c r="AC455" i="1" s="1"/>
  <c r="AF455" i="1"/>
  <c r="AB455" i="1"/>
  <c r="W455" i="1" s="1"/>
  <c r="AY456" i="1" l="1"/>
  <c r="V456" i="1" s="1"/>
  <c r="Y456" i="1" l="1"/>
  <c r="Z456" i="1" s="1"/>
  <c r="AA456" i="1" l="1"/>
  <c r="AC456" i="1" s="1"/>
  <c r="AB456" i="1"/>
  <c r="W456" i="1" s="1"/>
  <c r="AF456" i="1"/>
  <c r="AY457" i="1" l="1"/>
  <c r="V457" i="1" s="1"/>
  <c r="Y457" i="1" l="1"/>
  <c r="Z457" i="1" s="1"/>
  <c r="AF457" i="1" l="1"/>
  <c r="AA457" i="1"/>
  <c r="AC457" i="1" s="1"/>
  <c r="AB457" i="1"/>
  <c r="W457" i="1" l="1"/>
  <c r="Y458" i="1"/>
  <c r="Z458" i="1" s="1"/>
  <c r="AY458" i="1" l="1"/>
  <c r="V458" i="1" s="1"/>
  <c r="AA458" i="1"/>
  <c r="AC458" i="1" s="1"/>
  <c r="AF458" i="1"/>
  <c r="AB458" i="1"/>
  <c r="W458" i="1" l="1"/>
  <c r="AY459" i="1"/>
  <c r="V459" i="1" s="1"/>
  <c r="Y459" i="1" l="1"/>
  <c r="Z459" i="1" s="1"/>
  <c r="AF459" i="1" l="1"/>
  <c r="AB459" i="1"/>
  <c r="W459" i="1" s="1"/>
  <c r="AA459" i="1"/>
  <c r="AC459" i="1" s="1"/>
  <c r="AY460" i="1" l="1"/>
  <c r="V460" i="1" s="1"/>
  <c r="Y460" i="1" l="1"/>
  <c r="Z460" i="1" s="1"/>
  <c r="AA460" i="1" l="1"/>
  <c r="AC460" i="1" s="1"/>
  <c r="AF460" i="1"/>
  <c r="AB460" i="1"/>
  <c r="W460" i="1" s="1"/>
  <c r="AY461" i="1" l="1"/>
  <c r="V461" i="1" s="1"/>
  <c r="Y461" i="1" l="1"/>
  <c r="Z461" i="1" s="1"/>
  <c r="AF461" i="1" l="1"/>
  <c r="AA461" i="1"/>
  <c r="AC461" i="1" s="1"/>
  <c r="AB461" i="1"/>
  <c r="W461" i="1" s="1"/>
  <c r="AY462" i="1" l="1"/>
  <c r="V462" i="1" s="1"/>
  <c r="Y462" i="1" l="1"/>
  <c r="Z462" i="1" s="1"/>
  <c r="AF462" i="1" l="1"/>
  <c r="AA462" i="1"/>
  <c r="AC462" i="1" s="1"/>
  <c r="AB462" i="1"/>
  <c r="W462" i="1" s="1"/>
  <c r="AY463" i="1" l="1"/>
  <c r="V463" i="1" s="1"/>
  <c r="Y463" i="1" l="1"/>
  <c r="Z463" i="1" s="1"/>
  <c r="AA463" i="1" l="1"/>
  <c r="AC463" i="1" s="1"/>
  <c r="AF463" i="1"/>
  <c r="AB463" i="1"/>
  <c r="W463" i="1" s="1"/>
  <c r="AY464" i="1" l="1"/>
  <c r="V464" i="1" s="1"/>
  <c r="Y464" i="1" l="1"/>
  <c r="Z464" i="1" s="1"/>
  <c r="AF464" i="1" l="1"/>
  <c r="AB464" i="1"/>
  <c r="W464" i="1" s="1"/>
  <c r="AA464" i="1"/>
  <c r="AC464" i="1" s="1"/>
  <c r="AY465" i="1" l="1"/>
  <c r="V465" i="1" s="1"/>
  <c r="Y465" i="1" l="1"/>
  <c r="Z465" i="1" s="1"/>
  <c r="AB465" i="1" l="1"/>
  <c r="AF465" i="1"/>
  <c r="AA465" i="1"/>
  <c r="AC465" i="1" s="1"/>
  <c r="W465" i="1" l="1"/>
  <c r="Y466" i="1"/>
  <c r="Z466" i="1" s="1"/>
  <c r="AY466" i="1" l="1"/>
  <c r="V466" i="1" s="1"/>
  <c r="AB466" i="1"/>
  <c r="AA466" i="1"/>
  <c r="AC466" i="1" s="1"/>
  <c r="AF466" i="1"/>
  <c r="W466" i="1" l="1"/>
  <c r="AY467" i="1"/>
  <c r="V467" i="1" s="1"/>
  <c r="Y467" i="1"/>
  <c r="Z467" i="1" s="1"/>
  <c r="AF467" i="1" l="1"/>
  <c r="AA467" i="1"/>
  <c r="AC467" i="1" s="1"/>
  <c r="AB467" i="1"/>
  <c r="W467" i="1" s="1"/>
  <c r="AY468" i="1" l="1"/>
  <c r="V468" i="1" s="1"/>
  <c r="Y468" i="1" l="1"/>
  <c r="Z468" i="1" s="1"/>
  <c r="AF468" i="1" l="1"/>
  <c r="AB468" i="1"/>
  <c r="W468" i="1" s="1"/>
  <c r="AA468" i="1"/>
  <c r="AC468" i="1" s="1"/>
  <c r="AY469" i="1" l="1"/>
  <c r="V469" i="1" s="1"/>
  <c r="Y469" i="1" l="1"/>
  <c r="Z469" i="1" s="1"/>
  <c r="AA469" i="1" l="1"/>
  <c r="AC469" i="1" s="1"/>
  <c r="AF469" i="1"/>
  <c r="AB469" i="1"/>
  <c r="W469" i="1" s="1"/>
  <c r="AY470" i="1" l="1"/>
  <c r="V470" i="1" s="1"/>
  <c r="Y470" i="1" l="1"/>
  <c r="Z470" i="1" s="1"/>
  <c r="AF470" i="1" l="1"/>
  <c r="AA470" i="1"/>
  <c r="AC470" i="1" s="1"/>
  <c r="AB470" i="1"/>
  <c r="W470" i="1" s="1"/>
  <c r="AY471" i="1" l="1"/>
  <c r="V471" i="1" s="1"/>
  <c r="Y471" i="1" l="1"/>
  <c r="Z471" i="1" s="1"/>
  <c r="AF471" i="1" l="1"/>
  <c r="AA471" i="1"/>
  <c r="AC471" i="1" s="1"/>
  <c r="AB471" i="1"/>
  <c r="W471" i="1" s="1"/>
  <c r="AY472" i="1" l="1"/>
  <c r="V472" i="1" s="1"/>
  <c r="Y472" i="1" l="1"/>
  <c r="Z472" i="1" s="1"/>
  <c r="AA472" i="1" l="1"/>
  <c r="AC472" i="1" s="1"/>
  <c r="AF472" i="1"/>
  <c r="AB472" i="1"/>
  <c r="W472" i="1" s="1"/>
  <c r="AY473" i="1" l="1"/>
  <c r="V473" i="1" s="1"/>
  <c r="Y473" i="1" l="1"/>
  <c r="Z473" i="1" s="1"/>
  <c r="AA473" i="1" l="1"/>
  <c r="AC473" i="1" s="1"/>
  <c r="AF473" i="1"/>
  <c r="AB473" i="1"/>
  <c r="W473" i="1" s="1"/>
  <c r="AY474" i="1" l="1"/>
  <c r="V474" i="1" s="1"/>
  <c r="Y474" i="1" l="1"/>
  <c r="Z474" i="1" s="1"/>
  <c r="AA474" i="1" l="1"/>
  <c r="AC474" i="1" s="1"/>
  <c r="AB474" i="1"/>
  <c r="W474" i="1" s="1"/>
  <c r="AF474" i="1"/>
  <c r="AY475" i="1" l="1"/>
  <c r="V475" i="1" s="1"/>
  <c r="Y475" i="1" l="1"/>
  <c r="Z475" i="1" s="1"/>
  <c r="AA475" i="1" l="1"/>
  <c r="AC475" i="1" s="1"/>
  <c r="AF475" i="1"/>
  <c r="AB475" i="1"/>
  <c r="W475" i="1" s="1"/>
  <c r="AY476" i="1" l="1"/>
  <c r="V476" i="1" s="1"/>
  <c r="Y476" i="1" l="1"/>
  <c r="Z476" i="1" s="1"/>
  <c r="AF476" i="1" l="1"/>
  <c r="AA476" i="1"/>
  <c r="AC476" i="1" s="1"/>
  <c r="AB476" i="1"/>
  <c r="W476" i="1" s="1"/>
  <c r="AY477" i="1" l="1"/>
  <c r="V477" i="1" s="1"/>
  <c r="Y477" i="1" l="1"/>
  <c r="Z477" i="1" s="1"/>
  <c r="AA477" i="1" l="1"/>
  <c r="AC477" i="1" s="1"/>
  <c r="AB477" i="1"/>
  <c r="W477" i="1" s="1"/>
  <c r="AF477" i="1"/>
  <c r="AY478" i="1" l="1"/>
  <c r="V478" i="1" s="1"/>
  <c r="Y478" i="1" l="1"/>
  <c r="Z478" i="1" s="1"/>
  <c r="AF478" i="1" l="1"/>
  <c r="AA478" i="1"/>
  <c r="AC478" i="1" s="1"/>
  <c r="AB478" i="1"/>
  <c r="W478" i="1" s="1"/>
  <c r="AY479" i="1" l="1"/>
  <c r="V479" i="1" s="1"/>
  <c r="Y479" i="1" l="1"/>
  <c r="Z479" i="1" s="1"/>
  <c r="AF479" i="1" l="1"/>
  <c r="AA479" i="1"/>
  <c r="AC479" i="1" s="1"/>
  <c r="AB479" i="1"/>
  <c r="W479" i="1" s="1"/>
  <c r="AY480" i="1" l="1"/>
  <c r="V480" i="1" s="1"/>
  <c r="Y480" i="1" l="1"/>
  <c r="Z480" i="1" s="1"/>
  <c r="AF480" i="1" l="1"/>
  <c r="AA480" i="1"/>
  <c r="AC480" i="1" s="1"/>
  <c r="AB480" i="1"/>
  <c r="W480" i="1" s="1"/>
  <c r="AY481" i="1" l="1"/>
  <c r="V481" i="1" s="1"/>
  <c r="Y481" i="1" l="1"/>
  <c r="Z481" i="1" s="1"/>
  <c r="AF481" i="1" l="1"/>
  <c r="AA481" i="1"/>
  <c r="AC481" i="1" s="1"/>
  <c r="AB481" i="1"/>
  <c r="W481" i="1" s="1"/>
  <c r="AY482" i="1" l="1"/>
  <c r="V482" i="1" s="1"/>
  <c r="Y482" i="1" l="1"/>
  <c r="Z482" i="1" s="1"/>
  <c r="AF482" i="1" l="1"/>
  <c r="AB482" i="1"/>
  <c r="W482" i="1" s="1"/>
  <c r="AA482" i="1"/>
  <c r="AC482" i="1" s="1"/>
  <c r="AY483" i="1" l="1"/>
  <c r="V483" i="1" s="1"/>
  <c r="Y483" i="1" l="1"/>
  <c r="Z483" i="1" s="1"/>
  <c r="AF483" i="1" l="1"/>
  <c r="AA483" i="1"/>
  <c r="AC483" i="1" s="1"/>
  <c r="AB483" i="1"/>
  <c r="W483" i="1" s="1"/>
  <c r="AY484" i="1" l="1"/>
  <c r="V484" i="1" s="1"/>
  <c r="Y484" i="1" l="1"/>
  <c r="Z484" i="1" s="1"/>
  <c r="AF484" i="1" l="1"/>
  <c r="AA484" i="1"/>
  <c r="AC484" i="1" s="1"/>
  <c r="AB484" i="1"/>
  <c r="W484" i="1" s="1"/>
  <c r="AY485" i="1" l="1"/>
  <c r="V485" i="1" s="1"/>
  <c r="Y485" i="1" l="1"/>
  <c r="Z485" i="1" s="1"/>
  <c r="AA485" i="1" l="1"/>
  <c r="AC485" i="1" s="1"/>
  <c r="AF485" i="1"/>
  <c r="AB485" i="1"/>
  <c r="W485" i="1" s="1"/>
  <c r="AY486" i="1" l="1"/>
  <c r="V486" i="1" s="1"/>
  <c r="Y486" i="1" l="1"/>
  <c r="Z486" i="1" s="1"/>
  <c r="AA486" i="1" l="1"/>
  <c r="AC486" i="1" s="1"/>
  <c r="AB486" i="1"/>
  <c r="AF486" i="1"/>
  <c r="W486" i="1" l="1"/>
  <c r="Y487" i="1"/>
  <c r="Z487" i="1" s="1"/>
  <c r="AY487" i="1" l="1"/>
  <c r="V487" i="1" s="1"/>
  <c r="AB487" i="1"/>
  <c r="AA487" i="1"/>
  <c r="AC487" i="1" s="1"/>
  <c r="AF487" i="1"/>
  <c r="W487" i="1" l="1"/>
  <c r="AY488" i="1"/>
  <c r="V488" i="1" s="1"/>
  <c r="Y488" i="1"/>
  <c r="Z488" i="1" s="1"/>
  <c r="AA488" i="1" l="1"/>
  <c r="AC488" i="1" s="1"/>
  <c r="AB488" i="1"/>
  <c r="W488" i="1" s="1"/>
  <c r="AF488" i="1"/>
  <c r="AY489" i="1" l="1"/>
  <c r="V489" i="1" s="1"/>
  <c r="Y489" i="1" l="1"/>
  <c r="Z489" i="1" s="1"/>
  <c r="AA489" i="1" l="1"/>
  <c r="AC489" i="1" s="1"/>
  <c r="AB489" i="1"/>
  <c r="AF489" i="1"/>
  <c r="W489" i="1" l="1"/>
  <c r="Y490" i="1"/>
  <c r="Z490" i="1" s="1"/>
  <c r="AY490" i="1" l="1"/>
  <c r="V490" i="1" s="1"/>
  <c r="AA490" i="1"/>
  <c r="AC490" i="1" s="1"/>
  <c r="AF490" i="1"/>
  <c r="AB490" i="1"/>
  <c r="W490" i="1" l="1"/>
  <c r="AY491" i="1"/>
  <c r="V491" i="1" s="1"/>
  <c r="Y491" i="1" l="1"/>
  <c r="Z491" i="1" s="1"/>
  <c r="AA491" i="1" l="1"/>
  <c r="AC491" i="1" s="1"/>
  <c r="AB491" i="1"/>
  <c r="AF491" i="1"/>
  <c r="W491" i="1" l="1"/>
  <c r="Y492" i="1"/>
  <c r="Z492" i="1" s="1"/>
  <c r="AY492" i="1" l="1"/>
  <c r="V492" i="1" s="1"/>
  <c r="AA492" i="1"/>
  <c r="AC492" i="1" s="1"/>
  <c r="AB492" i="1"/>
  <c r="AF492" i="1"/>
  <c r="W492" i="1" l="1"/>
  <c r="AY493" i="1"/>
  <c r="V493" i="1" s="1"/>
  <c r="Y493" i="1"/>
  <c r="Z493" i="1" s="1"/>
  <c r="AF493" i="1" l="1"/>
  <c r="AB493" i="1"/>
  <c r="W493" i="1" s="1"/>
  <c r="AA493" i="1"/>
  <c r="AC493" i="1" s="1"/>
  <c r="AY494" i="1" l="1"/>
  <c r="V494" i="1" s="1"/>
  <c r="Y494" i="1" l="1"/>
  <c r="Z494" i="1" s="1"/>
  <c r="AA494" i="1" l="1"/>
  <c r="AC494" i="1" s="1"/>
  <c r="AF494" i="1"/>
  <c r="AB494" i="1"/>
  <c r="W494" i="1" s="1"/>
  <c r="AY495" i="1" l="1"/>
  <c r="V495" i="1" s="1"/>
  <c r="Y495" i="1" l="1"/>
  <c r="Z495" i="1" s="1"/>
  <c r="AF495" i="1" l="1"/>
  <c r="AA495" i="1"/>
  <c r="AC495" i="1" s="1"/>
  <c r="AB495" i="1"/>
  <c r="W495" i="1" s="1"/>
  <c r="AY496" i="1" l="1"/>
  <c r="V496" i="1" s="1"/>
  <c r="Y496" i="1" l="1"/>
  <c r="Z496" i="1" s="1"/>
  <c r="AF496" i="1" l="1"/>
  <c r="AB496" i="1"/>
  <c r="W496" i="1" s="1"/>
  <c r="AA496" i="1"/>
  <c r="AC496" i="1" s="1"/>
  <c r="AY497" i="1" l="1"/>
  <c r="V497" i="1" s="1"/>
  <c r="Y497" i="1" l="1"/>
  <c r="Z497" i="1" s="1"/>
  <c r="AA497" i="1" l="1"/>
  <c r="AC497" i="1" s="1"/>
  <c r="AF497" i="1"/>
  <c r="AB497" i="1"/>
  <c r="W497" i="1" s="1"/>
  <c r="AY498" i="1" l="1"/>
  <c r="V498" i="1" s="1"/>
  <c r="Y498" i="1" l="1"/>
  <c r="Z498" i="1" s="1"/>
  <c r="AF498" i="1" l="1"/>
  <c r="AA498" i="1"/>
  <c r="AC498" i="1" s="1"/>
  <c r="AB498" i="1"/>
  <c r="W498" i="1" s="1"/>
  <c r="AY499" i="1" l="1"/>
  <c r="V499" i="1" s="1"/>
  <c r="Y499" i="1" l="1"/>
  <c r="Z499" i="1" s="1"/>
  <c r="AA499" i="1" l="1"/>
  <c r="AC499" i="1" s="1"/>
  <c r="AB499" i="1"/>
  <c r="W499" i="1" s="1"/>
  <c r="AF499" i="1"/>
  <c r="AY500" i="1" l="1"/>
  <c r="V500" i="1" s="1"/>
  <c r="Y500" i="1" l="1"/>
  <c r="Z500" i="1" s="1"/>
  <c r="AF500" i="1" l="1"/>
  <c r="AA500" i="1"/>
  <c r="AC500" i="1" s="1"/>
  <c r="AB500" i="1"/>
  <c r="W500" i="1" s="1"/>
  <c r="AY501" i="1" l="1"/>
  <c r="V501" i="1" s="1"/>
  <c r="Y501" i="1" l="1"/>
  <c r="Z501" i="1" s="1"/>
  <c r="AF501" i="1" l="1"/>
  <c r="AA501" i="1"/>
  <c r="AC501" i="1" s="1"/>
  <c r="AB501" i="1"/>
  <c r="W501" i="1" l="1"/>
  <c r="Y502" i="1"/>
  <c r="Z502" i="1" s="1"/>
  <c r="AY502" i="1" l="1"/>
  <c r="V502" i="1" s="1"/>
  <c r="AA502" i="1"/>
  <c r="AC502" i="1" s="1"/>
  <c r="AF502" i="1"/>
  <c r="AB502" i="1"/>
  <c r="W502" i="1" l="1"/>
  <c r="AY503" i="1"/>
  <c r="V503" i="1" s="1"/>
  <c r="Y503" i="1" l="1"/>
  <c r="Z503" i="1" s="1"/>
  <c r="AF503" i="1" l="1"/>
  <c r="AB503" i="1"/>
  <c r="W503" i="1" s="1"/>
  <c r="AA503" i="1"/>
  <c r="AC503" i="1" s="1"/>
  <c r="AY504" i="1" l="1"/>
  <c r="V504" i="1" s="1"/>
  <c r="Y504" i="1" l="1"/>
  <c r="Z504" i="1" s="1"/>
  <c r="AF504" i="1" l="1"/>
  <c r="AB504" i="1"/>
  <c r="W504" i="1" s="1"/>
  <c r="AA504" i="1"/>
  <c r="AC504" i="1" s="1"/>
  <c r="AY505" i="1" l="1"/>
  <c r="V505" i="1" s="1"/>
  <c r="Y505" i="1" l="1"/>
  <c r="Z505" i="1" s="1"/>
  <c r="AA505" i="1" l="1"/>
  <c r="AC505" i="1" s="1"/>
  <c r="AB505" i="1"/>
  <c r="AF505" i="1"/>
  <c r="W505" i="1" l="1"/>
  <c r="Y506" i="1"/>
  <c r="Z506" i="1" s="1"/>
  <c r="AY506" i="1" l="1"/>
  <c r="V506" i="1" s="1"/>
  <c r="AA506" i="1"/>
  <c r="AC506" i="1" s="1"/>
  <c r="AF506" i="1"/>
  <c r="AB506" i="1"/>
  <c r="W506" i="1" l="1"/>
  <c r="AY507" i="1"/>
  <c r="V507" i="1" s="1"/>
  <c r="Y507" i="1" l="1"/>
  <c r="Z507" i="1" s="1"/>
  <c r="AB507" i="1" l="1"/>
  <c r="AF507" i="1"/>
  <c r="AA507" i="1"/>
  <c r="AC507" i="1" s="1"/>
  <c r="W507" i="1" l="1"/>
  <c r="Y508" i="1"/>
  <c r="Z508" i="1" s="1"/>
  <c r="AY508" i="1" l="1"/>
  <c r="V508" i="1" s="1"/>
  <c r="AA508" i="1"/>
  <c r="AC508" i="1" s="1"/>
  <c r="AF508" i="1"/>
  <c r="AB508" i="1"/>
  <c r="W508" i="1" l="1"/>
  <c r="AY509" i="1"/>
  <c r="V509" i="1" s="1"/>
  <c r="Y509" i="1" l="1"/>
  <c r="Z509" i="1" s="1"/>
  <c r="AF509" i="1" l="1"/>
  <c r="AA509" i="1"/>
  <c r="AC509" i="1" s="1"/>
  <c r="AB509" i="1"/>
  <c r="W509" i="1" s="1"/>
  <c r="AY510" i="1" l="1"/>
  <c r="V510" i="1" s="1"/>
  <c r="Y510" i="1" l="1"/>
  <c r="Z510" i="1" s="1"/>
  <c r="AF510" i="1" l="1"/>
  <c r="AA510" i="1"/>
  <c r="AC510" i="1" s="1"/>
  <c r="AB510" i="1"/>
  <c r="W510" i="1" s="1"/>
  <c r="AY511" i="1" l="1"/>
  <c r="V511" i="1" s="1"/>
  <c r="Y511" i="1" l="1"/>
  <c r="Z511" i="1" s="1"/>
  <c r="AF511" i="1" l="1"/>
  <c r="AA511" i="1"/>
  <c r="AC511" i="1" s="1"/>
  <c r="AB511" i="1"/>
  <c r="W511" i="1" s="1"/>
  <c r="AY512" i="1" l="1"/>
  <c r="V512" i="1" s="1"/>
  <c r="Y512" i="1" l="1"/>
  <c r="Z512" i="1" s="1"/>
  <c r="AB512" i="1" l="1"/>
  <c r="AA512" i="1"/>
  <c r="AC512" i="1" s="1"/>
  <c r="AF512" i="1"/>
  <c r="W512" i="1" l="1"/>
  <c r="Y513" i="1"/>
  <c r="Z513" i="1" s="1"/>
  <c r="AY513" i="1" l="1"/>
  <c r="V513" i="1" s="1"/>
  <c r="AF513" i="1"/>
  <c r="AB513" i="1"/>
  <c r="AA513" i="1"/>
  <c r="AC513" i="1" s="1"/>
  <c r="W513" i="1" l="1"/>
  <c r="AY514" i="1"/>
  <c r="V514" i="1" s="1"/>
  <c r="Y514" i="1" l="1"/>
  <c r="Z514" i="1" s="1"/>
  <c r="AF514" i="1" l="1"/>
  <c r="AB514" i="1"/>
  <c r="W514" i="1" s="1"/>
  <c r="AA514" i="1"/>
  <c r="AC514" i="1" s="1"/>
  <c r="AY515" i="1" l="1"/>
  <c r="V515" i="1" s="1"/>
  <c r="Y515" i="1" l="1"/>
  <c r="Z515" i="1" s="1"/>
  <c r="AA515" i="1" l="1"/>
  <c r="AC515" i="1" s="1"/>
  <c r="AB515" i="1"/>
  <c r="W515" i="1" s="1"/>
  <c r="AF515" i="1"/>
  <c r="AY516" i="1" l="1"/>
  <c r="V516" i="1" s="1"/>
  <c r="Y516" i="1" l="1"/>
  <c r="Z516" i="1" s="1"/>
  <c r="AB516" i="1" l="1"/>
  <c r="AF516" i="1"/>
  <c r="AA516" i="1"/>
  <c r="AC516" i="1" s="1"/>
  <c r="W516" i="1" l="1"/>
  <c r="Y517" i="1"/>
  <c r="Z517" i="1" s="1"/>
  <c r="AY517" i="1" l="1"/>
  <c r="V517" i="1" s="1"/>
  <c r="AA517" i="1"/>
  <c r="AC517" i="1" s="1"/>
  <c r="AB517" i="1"/>
  <c r="AF517" i="1"/>
  <c r="W517" i="1" l="1"/>
  <c r="AY518" i="1"/>
  <c r="V518" i="1" s="1"/>
  <c r="Y518" i="1" l="1"/>
  <c r="Z518" i="1" s="1"/>
  <c r="AB518" i="1" l="1"/>
  <c r="AF518" i="1"/>
  <c r="AA518" i="1"/>
  <c r="AC518" i="1" s="1"/>
  <c r="W518" i="1" l="1"/>
  <c r="Y519" i="1"/>
  <c r="Z519" i="1" s="1"/>
  <c r="AY519" i="1" l="1"/>
  <c r="V519" i="1" s="1"/>
  <c r="AB519" i="1"/>
  <c r="AA519" i="1"/>
  <c r="AC519" i="1" s="1"/>
  <c r="AF519" i="1"/>
  <c r="W519" i="1" l="1"/>
  <c r="AY520" i="1"/>
  <c r="V520" i="1" s="1"/>
  <c r="Y520" i="1"/>
  <c r="Z520" i="1" s="1"/>
  <c r="AB520" i="1" l="1"/>
  <c r="AF520" i="1"/>
  <c r="AA520" i="1"/>
  <c r="AC520" i="1" s="1"/>
  <c r="W520" i="1" l="1"/>
  <c r="Y521" i="1" s="1"/>
  <c r="Z521" i="1" s="1"/>
  <c r="AY521" i="1" l="1"/>
  <c r="V521" i="1" s="1"/>
  <c r="AA521" i="1"/>
  <c r="AC521" i="1" s="1"/>
  <c r="AB521" i="1"/>
  <c r="AF521" i="1"/>
  <c r="W521" i="1" l="1"/>
  <c r="AY522" i="1"/>
  <c r="V522" i="1" s="1"/>
  <c r="Y522" i="1"/>
  <c r="Z522" i="1" s="1"/>
  <c r="AF522" i="1" l="1"/>
  <c r="AA522" i="1"/>
  <c r="AC522" i="1" s="1"/>
  <c r="AB522" i="1"/>
  <c r="W522" i="1" s="1"/>
  <c r="AY523" i="1" l="1"/>
  <c r="V523" i="1" s="1"/>
  <c r="Y523" i="1" l="1"/>
  <c r="Z523" i="1" s="1"/>
  <c r="AA523" i="1" l="1"/>
  <c r="AC523" i="1" s="1"/>
  <c r="AF523" i="1"/>
  <c r="AB523" i="1"/>
  <c r="W523" i="1" s="1"/>
  <c r="AY524" i="1" l="1"/>
  <c r="V524" i="1" s="1"/>
  <c r="Y524" i="1" l="1"/>
  <c r="Z524" i="1" s="1"/>
  <c r="AA524" i="1" l="1"/>
  <c r="AC524" i="1" s="1"/>
  <c r="AF524" i="1"/>
  <c r="AB524" i="1"/>
  <c r="W524" i="1" s="1"/>
  <c r="AY525" i="1" l="1"/>
  <c r="V525" i="1" s="1"/>
  <c r="Y525" i="1" l="1"/>
  <c r="Z525" i="1" s="1"/>
  <c r="AB525" i="1" l="1"/>
  <c r="AF525" i="1"/>
  <c r="AA525" i="1"/>
  <c r="AC525" i="1" s="1"/>
  <c r="W525" i="1" l="1"/>
  <c r="Y526" i="1"/>
  <c r="Z526" i="1" s="1"/>
  <c r="AY526" i="1" l="1"/>
  <c r="V526" i="1" s="1"/>
  <c r="AB526" i="1"/>
  <c r="AF526" i="1"/>
  <c r="AA526" i="1"/>
  <c r="AC526" i="1" s="1"/>
  <c r="W526" i="1" l="1"/>
  <c r="AY527" i="1"/>
  <c r="V527" i="1" s="1"/>
  <c r="Y527" i="1"/>
  <c r="Z527" i="1" s="1"/>
  <c r="AA527" i="1" l="1"/>
  <c r="AC527" i="1" s="1"/>
  <c r="AF527" i="1"/>
  <c r="AB527" i="1"/>
  <c r="W527" i="1" l="1"/>
  <c r="Y528" i="1"/>
  <c r="Z528" i="1" s="1"/>
  <c r="AY528" i="1" l="1"/>
  <c r="V528" i="1" s="1"/>
  <c r="AF528" i="1"/>
  <c r="AB528" i="1"/>
  <c r="AA528" i="1"/>
  <c r="AC528" i="1" s="1"/>
  <c r="W528" i="1" l="1"/>
  <c r="AY529" i="1"/>
  <c r="V529" i="1" s="1"/>
  <c r="Y529" i="1" l="1"/>
  <c r="Z529" i="1" s="1"/>
  <c r="AA529" i="1" l="1"/>
  <c r="AC529" i="1" s="1"/>
  <c r="AF529" i="1"/>
  <c r="AB529" i="1"/>
  <c r="W529" i="1" s="1"/>
  <c r="AY530" i="1" l="1"/>
  <c r="V530" i="1" s="1"/>
  <c r="Y530" i="1" l="1"/>
  <c r="Z530" i="1" s="1"/>
  <c r="AF530" i="1" l="1"/>
  <c r="AA530" i="1"/>
  <c r="AC530" i="1" s="1"/>
  <c r="AB530" i="1"/>
  <c r="W530" i="1" s="1"/>
  <c r="AY531" i="1" l="1"/>
  <c r="V531" i="1" s="1"/>
  <c r="Y531" i="1" l="1"/>
  <c r="Z531" i="1" s="1"/>
  <c r="AA531" i="1" l="1"/>
  <c r="AC531" i="1" s="1"/>
  <c r="AF531" i="1"/>
  <c r="AB531" i="1"/>
  <c r="W531" i="1" s="1"/>
  <c r="AY532" i="1" l="1"/>
  <c r="V532" i="1" s="1"/>
  <c r="Y532" i="1" l="1"/>
  <c r="Z532" i="1" s="1"/>
  <c r="AF532" i="1" l="1"/>
  <c r="AA532" i="1"/>
  <c r="AC532" i="1" s="1"/>
  <c r="AB532" i="1"/>
  <c r="W532" i="1" s="1"/>
  <c r="AY533" i="1" l="1"/>
  <c r="V533" i="1" s="1"/>
  <c r="Y533" i="1" l="1"/>
  <c r="Z533" i="1" s="1"/>
  <c r="AA533" i="1" l="1"/>
  <c r="AC533" i="1" s="1"/>
  <c r="AF533" i="1"/>
  <c r="AB533" i="1"/>
  <c r="W533" i="1" s="1"/>
  <c r="AY534" i="1" l="1"/>
  <c r="V534" i="1" s="1"/>
  <c r="Y534" i="1" l="1"/>
  <c r="Z534" i="1" s="1"/>
  <c r="AB534" i="1" l="1"/>
  <c r="AF534" i="1"/>
  <c r="AA534" i="1"/>
  <c r="AC534" i="1" s="1"/>
  <c r="W534" i="1" l="1"/>
  <c r="Y535" i="1"/>
  <c r="Z535" i="1" s="1"/>
  <c r="AY535" i="1" l="1"/>
  <c r="V535" i="1" s="1"/>
  <c r="AA535" i="1"/>
  <c r="AC535" i="1" s="1"/>
  <c r="AF535" i="1"/>
  <c r="AB535" i="1"/>
  <c r="W535" i="1" l="1"/>
  <c r="AY536" i="1"/>
  <c r="V536" i="1" s="1"/>
  <c r="Y536" i="1" l="1"/>
  <c r="Z536" i="1" s="1"/>
  <c r="AA536" i="1" l="1"/>
  <c r="AC536" i="1" s="1"/>
  <c r="AF536" i="1"/>
  <c r="AB536" i="1"/>
  <c r="W536" i="1" s="1"/>
  <c r="AY537" i="1" l="1"/>
  <c r="V537" i="1" s="1"/>
  <c r="Y537" i="1" l="1"/>
  <c r="Z537" i="1" s="1"/>
  <c r="AF537" i="1" l="1"/>
  <c r="AB537" i="1"/>
  <c r="W537" i="1" s="1"/>
  <c r="AA537" i="1"/>
  <c r="AC537" i="1" s="1"/>
  <c r="AY538" i="1" l="1"/>
  <c r="V538" i="1" s="1"/>
  <c r="Y538" i="1" l="1"/>
  <c r="Z538" i="1" s="1"/>
  <c r="AA538" i="1" l="1"/>
  <c r="AC538" i="1" s="1"/>
  <c r="AB538" i="1"/>
  <c r="AF538" i="1"/>
  <c r="W538" i="1" l="1"/>
  <c r="Y539" i="1"/>
  <c r="Z539" i="1" s="1"/>
  <c r="AY539" i="1" l="1"/>
  <c r="V539" i="1" s="1"/>
  <c r="AF539" i="1"/>
  <c r="AB539" i="1"/>
  <c r="AA539" i="1"/>
  <c r="AC539" i="1" s="1"/>
  <c r="W539" i="1" l="1"/>
  <c r="AY540" i="1"/>
  <c r="V540" i="1" s="1"/>
  <c r="Y540" i="1" l="1"/>
  <c r="Z540" i="1" s="1"/>
  <c r="AA540" i="1" l="1"/>
  <c r="AC540" i="1" s="1"/>
  <c r="AF540" i="1"/>
  <c r="AB540" i="1"/>
  <c r="W540" i="1" s="1"/>
  <c r="AY541" i="1" l="1"/>
  <c r="V541" i="1" s="1"/>
  <c r="Y541" i="1" l="1"/>
  <c r="Z541" i="1" s="1"/>
  <c r="AF541" i="1" l="1"/>
  <c r="AA541" i="1"/>
  <c r="AC541" i="1" s="1"/>
  <c r="AB541" i="1"/>
  <c r="W541" i="1" s="1"/>
  <c r="AY542" i="1" l="1"/>
  <c r="V542" i="1" s="1"/>
  <c r="Y542" i="1" l="1"/>
  <c r="Z542" i="1" s="1"/>
  <c r="AF542" i="1" l="1"/>
  <c r="AA542" i="1"/>
  <c r="AC542" i="1" s="1"/>
  <c r="AB542" i="1"/>
  <c r="W542" i="1" s="1"/>
  <c r="AY543" i="1" l="1"/>
  <c r="V543" i="1" s="1"/>
  <c r="Y543" i="1" l="1"/>
  <c r="Z543" i="1" s="1"/>
  <c r="AF543" i="1" l="1"/>
  <c r="AA543" i="1"/>
  <c r="AC543" i="1" s="1"/>
  <c r="AB543" i="1"/>
  <c r="W543" i="1" s="1"/>
  <c r="AY544" i="1" l="1"/>
  <c r="V544" i="1" s="1"/>
  <c r="Y544" i="1" l="1"/>
  <c r="Z544" i="1" s="1"/>
  <c r="AA544" i="1" l="1"/>
  <c r="AC544" i="1" s="1"/>
  <c r="AF544" i="1"/>
  <c r="AB544" i="1"/>
  <c r="W544" i="1" s="1"/>
  <c r="AY545" i="1" l="1"/>
  <c r="V545" i="1" s="1"/>
  <c r="Y545" i="1" l="1"/>
  <c r="Z545" i="1" s="1"/>
  <c r="AF545" i="1" l="1"/>
  <c r="AB545" i="1"/>
  <c r="W545" i="1" s="1"/>
  <c r="AA545" i="1"/>
  <c r="AC545" i="1" s="1"/>
  <c r="AY546" i="1" l="1"/>
  <c r="V546" i="1" s="1"/>
  <c r="Y546" i="1" l="1"/>
  <c r="Z546" i="1" s="1"/>
  <c r="AA546" i="1" l="1"/>
  <c r="AC546" i="1" s="1"/>
  <c r="AF546" i="1"/>
  <c r="AB546" i="1"/>
  <c r="W546" i="1" s="1"/>
  <c r="AY547" i="1" l="1"/>
  <c r="V547" i="1" s="1"/>
  <c r="Y547" i="1" l="1"/>
  <c r="Z547" i="1" s="1"/>
  <c r="AF547" i="1" l="1"/>
  <c r="AA547" i="1"/>
  <c r="AC547" i="1" s="1"/>
  <c r="AB547" i="1"/>
  <c r="W547" i="1" s="1"/>
  <c r="AY548" i="1" l="1"/>
  <c r="V548" i="1" s="1"/>
  <c r="Y548" i="1" l="1"/>
  <c r="Z548" i="1" s="1"/>
  <c r="AA548" i="1" l="1"/>
  <c r="AC548" i="1" s="1"/>
  <c r="AF548" i="1"/>
  <c r="AB548" i="1"/>
  <c r="W548" i="1" l="1"/>
  <c r="Y549" i="1"/>
  <c r="Z549" i="1" s="1"/>
  <c r="AY549" i="1" l="1"/>
  <c r="V549" i="1" s="1"/>
  <c r="AF549" i="1"/>
  <c r="AA549" i="1"/>
  <c r="AC549" i="1" s="1"/>
  <c r="AB549" i="1"/>
  <c r="W549" i="1" l="1"/>
  <c r="AY550" i="1"/>
  <c r="V550" i="1" s="1"/>
  <c r="Y550" i="1" l="1"/>
  <c r="Z550" i="1" s="1"/>
  <c r="AA550" i="1" l="1"/>
  <c r="AC550" i="1" s="1"/>
  <c r="AF550" i="1"/>
  <c r="AB550" i="1"/>
  <c r="W550" i="1" s="1"/>
  <c r="AY551" i="1" l="1"/>
  <c r="V551" i="1" s="1"/>
  <c r="Y551" i="1" l="1"/>
  <c r="Z551" i="1" s="1"/>
  <c r="AF551" i="1" l="1"/>
  <c r="AA551" i="1"/>
  <c r="AC551" i="1" s="1"/>
  <c r="AB551" i="1"/>
  <c r="W551" i="1" s="1"/>
  <c r="AY552" i="1" l="1"/>
  <c r="V552" i="1" s="1"/>
  <c r="Y552" i="1" l="1"/>
  <c r="Z552" i="1" s="1"/>
  <c r="AA552" i="1" l="1"/>
  <c r="AC552" i="1" s="1"/>
  <c r="AF552" i="1"/>
  <c r="AB552" i="1"/>
  <c r="W552" i="1" s="1"/>
  <c r="AY553" i="1" l="1"/>
  <c r="V553" i="1" s="1"/>
  <c r="Y553" i="1" l="1"/>
  <c r="Z553" i="1" s="1"/>
  <c r="AF553" i="1" l="1"/>
  <c r="AA553" i="1"/>
  <c r="AC553" i="1" s="1"/>
  <c r="AB553" i="1"/>
  <c r="W553" i="1" s="1"/>
  <c r="AY554" i="1" l="1"/>
  <c r="V554" i="1" s="1"/>
  <c r="Y554" i="1" l="1"/>
  <c r="Z554" i="1" s="1"/>
  <c r="AA554" i="1" l="1"/>
  <c r="AC554" i="1" s="1"/>
  <c r="AB554" i="1"/>
  <c r="AF554" i="1"/>
  <c r="W554" i="1" l="1"/>
  <c r="AY555" i="1" l="1"/>
  <c r="V555" i="1" s="1"/>
  <c r="Y555" i="1"/>
  <c r="Z555" i="1" s="1"/>
  <c r="AA555" i="1" l="1"/>
  <c r="AC555" i="1" s="1"/>
  <c r="AB555" i="1"/>
  <c r="W555" i="1" s="1"/>
  <c r="AF555" i="1"/>
  <c r="AY556" i="1" l="1"/>
  <c r="V556" i="1" s="1"/>
  <c r="Y556" i="1"/>
  <c r="Z556" i="1" s="1"/>
  <c r="AA556" i="1" l="1"/>
  <c r="AC556" i="1" s="1"/>
  <c r="AF556" i="1"/>
  <c r="AB556" i="1"/>
  <c r="W556" i="1" s="1"/>
  <c r="AY557" i="1" l="1"/>
  <c r="V557" i="1" s="1"/>
  <c r="Y557" i="1"/>
  <c r="Z557" i="1" s="1"/>
  <c r="AF557" i="1" s="1"/>
  <c r="AB557" i="1"/>
  <c r="AA557" i="1" l="1"/>
  <c r="AC557" i="1" s="1"/>
  <c r="W557" i="1"/>
  <c r="AY558" i="1"/>
  <c r="V558" i="1" s="1"/>
  <c r="Y558" i="1" l="1"/>
  <c r="Z558" i="1" s="1"/>
  <c r="AA558" i="1" l="1"/>
  <c r="AC558" i="1" s="1"/>
  <c r="AF558" i="1"/>
  <c r="AB558" i="1"/>
  <c r="W558" i="1" s="1"/>
  <c r="AY559" i="1" l="1"/>
  <c r="V559" i="1" s="1"/>
  <c r="Y559" i="1" l="1"/>
  <c r="Z559" i="1" s="1"/>
  <c r="AA559" i="1" l="1"/>
  <c r="AC559" i="1" s="1"/>
  <c r="AF559" i="1"/>
  <c r="AB559" i="1"/>
  <c r="W559" i="1" s="1"/>
  <c r="AY560" i="1" l="1"/>
  <c r="V560" i="1" s="1"/>
  <c r="Y560" i="1" l="1"/>
  <c r="Z560" i="1" s="1"/>
  <c r="AA560" i="1" l="1"/>
  <c r="AC560" i="1" s="1"/>
  <c r="AB560" i="1"/>
  <c r="W560" i="1" s="1"/>
  <c r="AF560" i="1"/>
  <c r="AY561" i="1" l="1"/>
  <c r="V561" i="1" s="1"/>
  <c r="Y561" i="1" l="1"/>
  <c r="Z561" i="1" s="1"/>
  <c r="AA561" i="1" l="1"/>
  <c r="AC561" i="1" s="1"/>
  <c r="AF561" i="1"/>
  <c r="AB561" i="1"/>
  <c r="W561" i="1" s="1"/>
  <c r="AY562" i="1" l="1"/>
  <c r="V562" i="1" s="1"/>
  <c r="Y562" i="1" l="1"/>
  <c r="Z562" i="1" s="1"/>
  <c r="AB562" i="1" l="1"/>
  <c r="AF562" i="1"/>
  <c r="AA562" i="1"/>
  <c r="AC562" i="1" s="1"/>
  <c r="W562" i="1" l="1"/>
  <c r="Y563" i="1"/>
  <c r="Z563" i="1" s="1"/>
  <c r="AY563" i="1" l="1"/>
  <c r="V563" i="1" s="1"/>
  <c r="AF563" i="1"/>
  <c r="AA563" i="1"/>
  <c r="AC563" i="1" s="1"/>
  <c r="AB563" i="1"/>
  <c r="W563" i="1" l="1"/>
  <c r="AY564" i="1"/>
  <c r="V564" i="1" s="1"/>
  <c r="Y564" i="1" l="1"/>
  <c r="Z564" i="1" s="1"/>
  <c r="AF564" i="1" l="1"/>
  <c r="AB564" i="1"/>
  <c r="W564" i="1" s="1"/>
  <c r="AA564" i="1"/>
  <c r="AC564" i="1" s="1"/>
  <c r="AY565" i="1" l="1"/>
  <c r="V565" i="1" s="1"/>
  <c r="Y565" i="1" l="1"/>
  <c r="Z565" i="1" s="1"/>
  <c r="AF565" i="1" l="1"/>
  <c r="AB565" i="1"/>
  <c r="W565" i="1" s="1"/>
  <c r="AA565" i="1"/>
  <c r="AC565" i="1" s="1"/>
  <c r="AY566" i="1" l="1"/>
  <c r="V566" i="1" s="1"/>
  <c r="Y566" i="1" l="1"/>
  <c r="Z566" i="1" s="1"/>
  <c r="AA566" i="1" l="1"/>
  <c r="AC566" i="1" s="1"/>
  <c r="AF566" i="1"/>
  <c r="AB566" i="1"/>
  <c r="W566" i="1" s="1"/>
  <c r="AY567" i="1" l="1"/>
  <c r="V567" i="1" s="1"/>
  <c r="Y567" i="1" l="1"/>
  <c r="Z567" i="1" s="1"/>
  <c r="AA567" i="1" l="1"/>
  <c r="AC567" i="1" s="1"/>
  <c r="AB567" i="1"/>
  <c r="AF567" i="1"/>
  <c r="W567" i="1" l="1"/>
  <c r="Y568" i="1"/>
  <c r="Z568" i="1" s="1"/>
  <c r="AY568" i="1" l="1"/>
  <c r="V568" i="1" s="1"/>
  <c r="AF568" i="1"/>
  <c r="AA568" i="1"/>
  <c r="AC568" i="1" s="1"/>
  <c r="AB568" i="1"/>
  <c r="W568" i="1" l="1"/>
  <c r="AY569" i="1"/>
  <c r="V569" i="1" s="1"/>
  <c r="Y569" i="1" l="1"/>
  <c r="Z569" i="1" s="1"/>
  <c r="AA569" i="1" l="1"/>
  <c r="AC569" i="1" s="1"/>
  <c r="AF569" i="1"/>
  <c r="AB569" i="1"/>
  <c r="W569" i="1" s="1"/>
  <c r="AY570" i="1" l="1"/>
  <c r="V570" i="1" s="1"/>
  <c r="Y570" i="1" l="1"/>
  <c r="Z570" i="1" s="1"/>
  <c r="AF570" i="1" l="1"/>
  <c r="AB570" i="1"/>
  <c r="W570" i="1" s="1"/>
  <c r="AA570" i="1"/>
  <c r="AC570" i="1" s="1"/>
  <c r="AY571" i="1" l="1"/>
  <c r="V571" i="1" s="1"/>
  <c r="Y571" i="1" l="1"/>
  <c r="Z571" i="1" s="1"/>
  <c r="AF571" i="1" l="1"/>
  <c r="AA571" i="1"/>
  <c r="AC571" i="1" s="1"/>
  <c r="AB571" i="1"/>
  <c r="W571" i="1" s="1"/>
  <c r="AY572" i="1" l="1"/>
  <c r="V572" i="1" s="1"/>
  <c r="Y572" i="1" l="1"/>
  <c r="Z572" i="1" s="1"/>
  <c r="AF572" i="1" l="1"/>
  <c r="AA572" i="1"/>
  <c r="AC572" i="1" s="1"/>
  <c r="AB572" i="1"/>
  <c r="W572" i="1" s="1"/>
  <c r="AY573" i="1" l="1"/>
  <c r="V573" i="1" s="1"/>
  <c r="Y573" i="1" l="1"/>
  <c r="Z573" i="1" s="1"/>
  <c r="AF573" i="1" l="1"/>
  <c r="AB573" i="1"/>
  <c r="W573" i="1" s="1"/>
  <c r="AA573" i="1"/>
  <c r="AC573" i="1" s="1"/>
  <c r="AY574" i="1" l="1"/>
  <c r="V574" i="1" s="1"/>
  <c r="Y574" i="1" l="1"/>
  <c r="Z574" i="1" s="1"/>
  <c r="AA574" i="1" l="1"/>
  <c r="AC574" i="1" s="1"/>
  <c r="AF574" i="1"/>
  <c r="AB574" i="1"/>
  <c r="W574" i="1" s="1"/>
  <c r="AY575" i="1" l="1"/>
  <c r="V575" i="1" s="1"/>
  <c r="Y575" i="1" l="1"/>
  <c r="Z575" i="1" s="1"/>
  <c r="AF575" i="1" l="1"/>
  <c r="AB575" i="1"/>
  <c r="W575" i="1" s="1"/>
  <c r="AA575" i="1"/>
  <c r="AC575" i="1" s="1"/>
  <c r="AY576" i="1" l="1"/>
  <c r="V576" i="1" s="1"/>
  <c r="Y576" i="1" l="1"/>
  <c r="Z576" i="1" s="1"/>
  <c r="AA576" i="1" l="1"/>
  <c r="AC576" i="1" s="1"/>
  <c r="AF576" i="1"/>
  <c r="AB576" i="1"/>
  <c r="W576" i="1" s="1"/>
  <c r="AY577" i="1" l="1"/>
  <c r="V577" i="1" s="1"/>
  <c r="Y577" i="1" l="1"/>
  <c r="Z577" i="1" s="1"/>
  <c r="AA577" i="1" l="1"/>
  <c r="AC577" i="1" s="1"/>
  <c r="AF577" i="1"/>
  <c r="AB577" i="1"/>
  <c r="W577" i="1" s="1"/>
  <c r="AY578" i="1" l="1"/>
  <c r="V578" i="1" s="1"/>
  <c r="Y578" i="1" l="1"/>
  <c r="Z578" i="1" s="1"/>
  <c r="AA578" i="1" l="1"/>
  <c r="AC578" i="1" s="1"/>
  <c r="AF578" i="1"/>
  <c r="AB578" i="1"/>
  <c r="W578" i="1" l="1"/>
  <c r="Y579" i="1"/>
  <c r="Z579" i="1" s="1"/>
  <c r="AY579" i="1" l="1"/>
  <c r="V579" i="1" s="1"/>
  <c r="AA579" i="1"/>
  <c r="AC579" i="1" s="1"/>
  <c r="AF579" i="1"/>
  <c r="AB579" i="1"/>
  <c r="W579" i="1" l="1"/>
  <c r="AY580" i="1"/>
  <c r="V580" i="1" s="1"/>
  <c r="Y580" i="1" l="1"/>
  <c r="Z580" i="1" s="1"/>
  <c r="AA580" i="1" l="1"/>
  <c r="AC580" i="1" s="1"/>
  <c r="AF580" i="1"/>
  <c r="AB580" i="1"/>
  <c r="W580" i="1" s="1"/>
  <c r="AY581" i="1" l="1"/>
  <c r="V581" i="1" s="1"/>
  <c r="Y581" i="1" l="1"/>
  <c r="Z581" i="1" s="1"/>
  <c r="AF581" i="1" l="1"/>
  <c r="AB581" i="1"/>
  <c r="W581" i="1" s="1"/>
  <c r="AA581" i="1"/>
  <c r="AC581" i="1" s="1"/>
  <c r="AY582" i="1" l="1"/>
  <c r="V582" i="1" s="1"/>
  <c r="Y582" i="1" l="1"/>
  <c r="Z582" i="1" s="1"/>
  <c r="AF582" i="1" l="1"/>
  <c r="AA582" i="1"/>
  <c r="AC582" i="1" s="1"/>
  <c r="AB582" i="1"/>
  <c r="W582" i="1" s="1"/>
  <c r="AY583" i="1" l="1"/>
  <c r="V583" i="1" s="1"/>
  <c r="Y583" i="1" l="1"/>
  <c r="Z583" i="1" s="1"/>
  <c r="AA583" i="1" l="1"/>
  <c r="AC583" i="1" s="1"/>
  <c r="AF583" i="1"/>
  <c r="AB583" i="1"/>
  <c r="W583" i="1" s="1"/>
  <c r="AY584" i="1" l="1"/>
  <c r="V584" i="1" s="1"/>
  <c r="Y584" i="1" l="1"/>
  <c r="Z584" i="1" s="1"/>
  <c r="AA584" i="1" l="1"/>
  <c r="AC584" i="1" s="1"/>
  <c r="AB584" i="1"/>
  <c r="W584" i="1" s="1"/>
  <c r="AF584" i="1"/>
  <c r="AY585" i="1" l="1"/>
  <c r="V585" i="1" s="1"/>
  <c r="Y585" i="1" l="1"/>
  <c r="Z585" i="1" s="1"/>
  <c r="AA585" i="1" l="1"/>
  <c r="AC585" i="1" s="1"/>
  <c r="AF585" i="1"/>
  <c r="AB585" i="1"/>
  <c r="W585" i="1" s="1"/>
  <c r="AY586" i="1" l="1"/>
  <c r="V586" i="1" s="1"/>
  <c r="Y586" i="1" l="1"/>
  <c r="Z586" i="1" s="1"/>
  <c r="AA586" i="1" l="1"/>
  <c r="AC586" i="1" s="1"/>
  <c r="AF586" i="1"/>
  <c r="AB586" i="1"/>
  <c r="W586" i="1" s="1"/>
  <c r="AY587" i="1" l="1"/>
  <c r="V587" i="1" s="1"/>
  <c r="Y587" i="1" l="1"/>
  <c r="Z587" i="1" s="1"/>
  <c r="AA587" i="1" l="1"/>
  <c r="AC587" i="1" s="1"/>
  <c r="AB587" i="1"/>
  <c r="W587" i="1" s="1"/>
  <c r="AF587" i="1"/>
  <c r="AY588" i="1" l="1"/>
  <c r="V588" i="1" s="1"/>
  <c r="Y588" i="1" l="1"/>
  <c r="Z588" i="1" s="1"/>
  <c r="AB588" i="1" l="1"/>
  <c r="AF588" i="1"/>
  <c r="AA588" i="1"/>
  <c r="AC588" i="1" s="1"/>
  <c r="W588" i="1" l="1"/>
  <c r="Y589" i="1" s="1"/>
  <c r="Z589" i="1" s="1"/>
  <c r="AY589" i="1" l="1"/>
  <c r="V589" i="1" s="1"/>
  <c r="AA589" i="1"/>
  <c r="AC589" i="1" s="1"/>
  <c r="AF589" i="1"/>
  <c r="AB589" i="1"/>
  <c r="W589" i="1" l="1"/>
  <c r="AY590" i="1"/>
  <c r="V590" i="1" s="1"/>
  <c r="Y590" i="1"/>
  <c r="Z590" i="1" s="1"/>
  <c r="AF590" i="1" l="1"/>
  <c r="AA590" i="1"/>
  <c r="AC590" i="1" s="1"/>
  <c r="AB590" i="1"/>
  <c r="W590" i="1" s="1"/>
  <c r="AY591" i="1" l="1"/>
  <c r="V591" i="1" s="1"/>
  <c r="Y591" i="1" l="1"/>
  <c r="Z591" i="1" s="1"/>
  <c r="AA591" i="1" l="1"/>
  <c r="AC591" i="1" s="1"/>
  <c r="AB591" i="1"/>
  <c r="W591" i="1" s="1"/>
  <c r="AF591" i="1"/>
  <c r="AY592" i="1" l="1"/>
  <c r="V592" i="1" s="1"/>
  <c r="Y592" i="1" l="1"/>
  <c r="Z592" i="1" s="1"/>
  <c r="AA592" i="1" l="1"/>
  <c r="AC592" i="1" s="1"/>
  <c r="AF592" i="1"/>
  <c r="AB592" i="1"/>
  <c r="W592" i="1" s="1"/>
  <c r="AY593" i="1" l="1"/>
  <c r="V593" i="1" s="1"/>
  <c r="Y593" i="1" l="1"/>
  <c r="Z593" i="1" s="1"/>
  <c r="AA593" i="1" l="1"/>
  <c r="AC593" i="1" s="1"/>
  <c r="AF593" i="1"/>
  <c r="AB593" i="1"/>
  <c r="W593" i="1" s="1"/>
  <c r="AY594" i="1" l="1"/>
  <c r="V594" i="1" s="1"/>
  <c r="Y594" i="1" l="1"/>
  <c r="Z594" i="1" s="1"/>
  <c r="AA594" i="1" l="1"/>
  <c r="AC594" i="1" s="1"/>
  <c r="AF594" i="1"/>
  <c r="AB594" i="1"/>
  <c r="W594" i="1" s="1"/>
  <c r="AY595" i="1" l="1"/>
  <c r="V595" i="1" s="1"/>
  <c r="Y595" i="1" l="1"/>
  <c r="Z595" i="1" s="1"/>
  <c r="AA595" i="1" l="1"/>
  <c r="AC595" i="1" s="1"/>
  <c r="AF595" i="1"/>
  <c r="AB595" i="1"/>
  <c r="W595" i="1" s="1"/>
  <c r="AY596" i="1" l="1"/>
  <c r="V596" i="1" s="1"/>
  <c r="Y596" i="1" l="1"/>
  <c r="Z596" i="1" s="1"/>
  <c r="AF596" i="1" l="1"/>
  <c r="AA596" i="1"/>
  <c r="AC596" i="1" s="1"/>
  <c r="AB596" i="1"/>
  <c r="W596" i="1" s="1"/>
  <c r="AY597" i="1" l="1"/>
  <c r="V597" i="1" s="1"/>
  <c r="Y597" i="1" l="1"/>
  <c r="Z597" i="1" s="1"/>
  <c r="AA597" i="1" l="1"/>
  <c r="AC597" i="1" s="1"/>
  <c r="AB597" i="1"/>
  <c r="W597" i="1" s="1"/>
  <c r="AF597" i="1"/>
  <c r="AY598" i="1" l="1"/>
  <c r="V598" i="1" s="1"/>
  <c r="Y598" i="1" l="1"/>
  <c r="Z598" i="1" s="1"/>
  <c r="AA598" i="1" l="1"/>
  <c r="AC598" i="1" s="1"/>
  <c r="AF598" i="1"/>
  <c r="AB598" i="1"/>
  <c r="W598" i="1" s="1"/>
  <c r="AY599" i="1" l="1"/>
  <c r="V599" i="1" s="1"/>
  <c r="Y599" i="1" l="1"/>
  <c r="Z599" i="1" s="1"/>
  <c r="AA599" i="1" l="1"/>
  <c r="AC599" i="1" s="1"/>
  <c r="AF599" i="1"/>
  <c r="AB599" i="1"/>
  <c r="W599" i="1" s="1"/>
  <c r="AY600" i="1" l="1"/>
  <c r="V600" i="1" s="1"/>
  <c r="Y600" i="1" l="1"/>
  <c r="Z600" i="1" s="1"/>
  <c r="AA600" i="1" l="1"/>
  <c r="AC600" i="1" s="1"/>
  <c r="AF600" i="1"/>
  <c r="AB600" i="1"/>
  <c r="W600" i="1" s="1"/>
  <c r="AY601" i="1" l="1"/>
  <c r="V601" i="1" s="1"/>
  <c r="Y601" i="1" l="1"/>
  <c r="Z601" i="1" s="1"/>
  <c r="AF601" i="1" l="1"/>
  <c r="AA601" i="1"/>
  <c r="AC601" i="1" s="1"/>
  <c r="AB601" i="1"/>
  <c r="W601" i="1" s="1"/>
  <c r="AY602" i="1" l="1"/>
  <c r="V602" i="1" s="1"/>
  <c r="Y602" i="1" l="1"/>
  <c r="Z602" i="1" s="1"/>
  <c r="AA602" i="1" l="1"/>
  <c r="AC602" i="1" s="1"/>
  <c r="AF602" i="1"/>
  <c r="AB602" i="1"/>
  <c r="W602" i="1" l="1"/>
  <c r="Y603" i="1" s="1"/>
  <c r="Z603" i="1" s="1"/>
  <c r="AY603" i="1" l="1"/>
  <c r="V603" i="1" s="1"/>
  <c r="AF603" i="1"/>
  <c r="AA603" i="1"/>
  <c r="AC603" i="1" s="1"/>
  <c r="AB603" i="1"/>
  <c r="W603" i="1" l="1"/>
  <c r="AY604" i="1"/>
  <c r="V604" i="1" s="1"/>
  <c r="Y604" i="1" l="1"/>
  <c r="Z604" i="1" s="1"/>
  <c r="AA604" i="1" l="1"/>
  <c r="AC604" i="1" s="1"/>
  <c r="AF604" i="1"/>
  <c r="AB604" i="1"/>
  <c r="W604" i="1" l="1"/>
  <c r="Y605" i="1" s="1"/>
  <c r="Z605" i="1" s="1"/>
  <c r="AY605" i="1" l="1"/>
  <c r="V605" i="1" s="1"/>
  <c r="AF605" i="1"/>
  <c r="AA605" i="1"/>
  <c r="AC605" i="1" s="1"/>
  <c r="AB605" i="1"/>
  <c r="W605" i="1" l="1"/>
  <c r="AY606" i="1"/>
  <c r="V606" i="1" s="1"/>
  <c r="Y606" i="1"/>
  <c r="Z606" i="1" s="1"/>
  <c r="AA606" i="1" l="1"/>
  <c r="AC606" i="1" s="1"/>
  <c r="AF606" i="1"/>
  <c r="AB606" i="1"/>
  <c r="W606" i="1" s="1"/>
  <c r="AY607" i="1" l="1"/>
  <c r="V607" i="1" s="1"/>
  <c r="Y607" i="1" l="1"/>
  <c r="Z607" i="1" s="1"/>
  <c r="AF607" i="1" l="1"/>
  <c r="AA607" i="1"/>
  <c r="AC607" i="1" s="1"/>
  <c r="AB607" i="1"/>
  <c r="W607" i="1" s="1"/>
  <c r="AY608" i="1" l="1"/>
  <c r="V608" i="1" s="1"/>
  <c r="Y608" i="1" l="1"/>
  <c r="Z608" i="1" s="1"/>
  <c r="AA608" i="1" l="1"/>
  <c r="AC608" i="1" s="1"/>
  <c r="AB608" i="1"/>
  <c r="W608" i="1" s="1"/>
  <c r="AF608" i="1"/>
  <c r="AY609" i="1" l="1"/>
  <c r="V609" i="1" s="1"/>
  <c r="Y609" i="1" l="1"/>
  <c r="Z609" i="1" s="1"/>
  <c r="AB609" i="1" l="1"/>
  <c r="AF609" i="1"/>
  <c r="AA609" i="1"/>
  <c r="AC609" i="1" s="1"/>
  <c r="W609" i="1" l="1"/>
  <c r="Y610" i="1"/>
  <c r="Z610" i="1" s="1"/>
  <c r="AY610" i="1" l="1"/>
  <c r="V610" i="1" s="1"/>
  <c r="AF610" i="1"/>
  <c r="AB610" i="1"/>
  <c r="AA610" i="1"/>
  <c r="AC610" i="1" s="1"/>
  <c r="W610" i="1" l="1"/>
  <c r="AY611" i="1"/>
  <c r="V611" i="1" s="1"/>
  <c r="Y611" i="1" l="1"/>
  <c r="Z611" i="1" s="1"/>
  <c r="AA611" i="1" l="1"/>
  <c r="AC611" i="1" s="1"/>
  <c r="AB611" i="1"/>
  <c r="W611" i="1" s="1"/>
  <c r="AF611" i="1"/>
  <c r="AY612" i="1" l="1"/>
  <c r="V612" i="1" s="1"/>
  <c r="Y612" i="1" l="1"/>
  <c r="Z612" i="1" s="1"/>
  <c r="AF612" i="1" l="1"/>
  <c r="AA612" i="1"/>
  <c r="AC612" i="1" s="1"/>
  <c r="AB612" i="1"/>
  <c r="W612" i="1" s="1"/>
  <c r="AY613" i="1" l="1"/>
  <c r="V613" i="1" s="1"/>
  <c r="Y613" i="1" l="1"/>
  <c r="Z613" i="1" s="1"/>
  <c r="AF613" i="1" l="1"/>
  <c r="AA613" i="1"/>
  <c r="AC613" i="1" s="1"/>
  <c r="AB613" i="1"/>
  <c r="W613" i="1" s="1"/>
  <c r="AY614" i="1" l="1"/>
  <c r="V614" i="1" s="1"/>
  <c r="Y614" i="1" l="1"/>
  <c r="Z614" i="1" s="1"/>
  <c r="AA614" i="1" l="1"/>
  <c r="AC614" i="1" s="1"/>
  <c r="AF614" i="1"/>
  <c r="AB614" i="1"/>
  <c r="W614" i="1" s="1"/>
  <c r="AY615" i="1" l="1"/>
  <c r="V615" i="1" s="1"/>
  <c r="Y615" i="1" l="1"/>
  <c r="Z615" i="1" s="1"/>
  <c r="AA615" i="1" l="1"/>
  <c r="AC615" i="1" s="1"/>
  <c r="AF615" i="1"/>
  <c r="AB615" i="1"/>
  <c r="W615" i="1" s="1"/>
  <c r="AY616" i="1" l="1"/>
  <c r="V616" i="1" s="1"/>
  <c r="Y616" i="1" l="1"/>
  <c r="Z616" i="1" s="1"/>
  <c r="AF616" i="1" l="1"/>
  <c r="AB616" i="1"/>
  <c r="W616" i="1" s="1"/>
  <c r="AA616" i="1"/>
  <c r="AC616" i="1" s="1"/>
  <c r="AY617" i="1" l="1"/>
  <c r="V617" i="1" s="1"/>
  <c r="Y617" i="1" l="1"/>
  <c r="Z617" i="1" s="1"/>
  <c r="AB617" i="1" l="1"/>
  <c r="W617" i="1" s="1"/>
  <c r="AF617" i="1"/>
  <c r="AA617" i="1"/>
  <c r="AC617" i="1" s="1"/>
  <c r="AY618" i="1" l="1"/>
  <c r="V618" i="1" s="1"/>
  <c r="Y618" i="1" l="1"/>
  <c r="Z618" i="1" s="1"/>
  <c r="AF618" i="1" l="1"/>
  <c r="AA618" i="1"/>
  <c r="AC618" i="1" s="1"/>
  <c r="AB618" i="1"/>
  <c r="W618" i="1" s="1"/>
  <c r="AY619" i="1" l="1"/>
  <c r="V619" i="1" s="1"/>
  <c r="Y619" i="1" l="1"/>
  <c r="Z619" i="1" s="1"/>
  <c r="AB619" i="1" l="1"/>
  <c r="AF619" i="1"/>
  <c r="AA619" i="1"/>
  <c r="AC619" i="1" s="1"/>
  <c r="W619" i="1" l="1"/>
  <c r="Y620" i="1"/>
  <c r="Z620" i="1" s="1"/>
  <c r="AY620" i="1" l="1"/>
  <c r="V620" i="1" s="1"/>
  <c r="AF620" i="1"/>
  <c r="AA620" i="1"/>
  <c r="AC620" i="1" s="1"/>
  <c r="AB620" i="1"/>
  <c r="W620" i="1" l="1"/>
  <c r="AY621" i="1"/>
  <c r="V621" i="1" s="1"/>
  <c r="Y621" i="1" l="1"/>
  <c r="Z621" i="1" s="1"/>
  <c r="AA621" i="1" l="1"/>
  <c r="AC621" i="1" s="1"/>
  <c r="AF621" i="1"/>
  <c r="AB621" i="1"/>
  <c r="W621" i="1" s="1"/>
  <c r="AY622" i="1" l="1"/>
  <c r="V622" i="1" s="1"/>
  <c r="Y622" i="1" l="1"/>
  <c r="Z622" i="1" s="1"/>
  <c r="AA622" i="1" l="1"/>
  <c r="AC622" i="1" s="1"/>
  <c r="AB622" i="1"/>
  <c r="W622" i="1" s="1"/>
  <c r="AF622" i="1"/>
  <c r="AY623" i="1" l="1"/>
  <c r="V623" i="1" s="1"/>
  <c r="Y623" i="1" l="1"/>
  <c r="Z623" i="1" s="1"/>
  <c r="AF623" i="1" l="1"/>
  <c r="AB623" i="1"/>
  <c r="W623" i="1" s="1"/>
  <c r="AA623" i="1"/>
  <c r="AC623" i="1" s="1"/>
  <c r="AY624" i="1" l="1"/>
  <c r="V624" i="1" s="1"/>
  <c r="Y624" i="1" l="1"/>
  <c r="Z624" i="1" s="1"/>
  <c r="AA624" i="1" l="1"/>
  <c r="AC624" i="1" s="1"/>
  <c r="AF624" i="1"/>
  <c r="AB624" i="1"/>
  <c r="W624" i="1" s="1"/>
  <c r="AY625" i="1" l="1"/>
  <c r="V625" i="1" s="1"/>
  <c r="Y625" i="1" l="1"/>
  <c r="Z625" i="1" s="1"/>
  <c r="AA625" i="1" l="1"/>
  <c r="AC625" i="1" s="1"/>
  <c r="AF625" i="1"/>
  <c r="AB625" i="1"/>
  <c r="W625" i="1" l="1"/>
  <c r="Y626" i="1"/>
  <c r="Z626" i="1" s="1"/>
  <c r="AY626" i="1" l="1"/>
  <c r="V626" i="1" s="1"/>
  <c r="AA626" i="1"/>
  <c r="AC626" i="1" s="1"/>
  <c r="AF626" i="1"/>
  <c r="AB626" i="1"/>
  <c r="W626" i="1" l="1"/>
  <c r="AY627" i="1"/>
  <c r="V627" i="1" s="1"/>
  <c r="Y627" i="1" l="1"/>
  <c r="Z627" i="1" s="1"/>
  <c r="AF627" i="1" l="1"/>
  <c r="AA627" i="1"/>
  <c r="AC627" i="1" s="1"/>
  <c r="AB627" i="1"/>
  <c r="W627" i="1" s="1"/>
  <c r="AY628" i="1" l="1"/>
  <c r="V628" i="1" s="1"/>
  <c r="Y628" i="1" l="1"/>
  <c r="Z628" i="1" s="1"/>
  <c r="AF628" i="1" l="1"/>
  <c r="AA628" i="1"/>
  <c r="AC628" i="1" s="1"/>
  <c r="AB628" i="1"/>
  <c r="W628" i="1" l="1"/>
  <c r="Y629" i="1"/>
  <c r="Z629" i="1" s="1"/>
  <c r="AY629" i="1" l="1"/>
  <c r="V629" i="1" s="1"/>
  <c r="AF629" i="1"/>
  <c r="AA629" i="1"/>
  <c r="AC629" i="1" s="1"/>
  <c r="AB629" i="1"/>
  <c r="W629" i="1" l="1"/>
  <c r="AY630" i="1"/>
  <c r="V630" i="1" s="1"/>
  <c r="Y630" i="1" l="1"/>
  <c r="Z630" i="1" s="1"/>
  <c r="AA630" i="1" l="1"/>
  <c r="AC630" i="1" s="1"/>
  <c r="AF630" i="1"/>
  <c r="AB630" i="1"/>
  <c r="W630" i="1" l="1"/>
  <c r="Y631" i="1"/>
  <c r="Z631" i="1" s="1"/>
  <c r="AY631" i="1" l="1"/>
  <c r="V631" i="1" s="1"/>
  <c r="AF631" i="1"/>
  <c r="AA631" i="1"/>
  <c r="AC631" i="1" s="1"/>
  <c r="AB631" i="1"/>
  <c r="W631" i="1" l="1"/>
  <c r="AY632" i="1"/>
  <c r="V632" i="1" s="1"/>
  <c r="Y632" i="1" l="1"/>
  <c r="Z632" i="1" s="1"/>
  <c r="AF632" i="1" l="1"/>
  <c r="AA632" i="1"/>
  <c r="AC632" i="1" s="1"/>
  <c r="AB632" i="1"/>
  <c r="W632" i="1" s="1"/>
  <c r="AY633" i="1" l="1"/>
  <c r="V633" i="1" s="1"/>
  <c r="Y633" i="1" l="1"/>
  <c r="Z633" i="1" s="1"/>
  <c r="AB633" i="1" l="1"/>
  <c r="AF633" i="1"/>
  <c r="AA633" i="1"/>
  <c r="AC633" i="1" s="1"/>
  <c r="W633" i="1" l="1"/>
  <c r="Y634" i="1"/>
  <c r="Z634" i="1" s="1"/>
  <c r="AY634" i="1" l="1"/>
  <c r="V634" i="1" s="1"/>
  <c r="AA634" i="1"/>
  <c r="AC634" i="1" s="1"/>
  <c r="AF634" i="1"/>
  <c r="AB634" i="1"/>
  <c r="W634" i="1" l="1"/>
  <c r="AY635" i="1"/>
  <c r="V635" i="1" s="1"/>
  <c r="Y635" i="1" l="1"/>
  <c r="Z635" i="1" s="1"/>
  <c r="AA635" i="1" l="1"/>
  <c r="AC635" i="1" s="1"/>
  <c r="AF635" i="1"/>
  <c r="AB635" i="1"/>
  <c r="W635" i="1" s="1"/>
  <c r="AY636" i="1" l="1"/>
  <c r="V636" i="1" s="1"/>
  <c r="Y636" i="1" l="1"/>
  <c r="Z636" i="1" s="1"/>
  <c r="AA636" i="1" l="1"/>
  <c r="AC636" i="1" s="1"/>
  <c r="AB636" i="1"/>
  <c r="W636" i="1" s="1"/>
  <c r="AF636" i="1"/>
  <c r="AY637" i="1" l="1"/>
  <c r="V637" i="1" s="1"/>
  <c r="Y637" i="1" l="1"/>
  <c r="Z637" i="1" s="1"/>
  <c r="AF637" i="1" l="1"/>
  <c r="AA637" i="1"/>
  <c r="AC637" i="1" s="1"/>
  <c r="AB637" i="1"/>
  <c r="W637" i="1" s="1"/>
  <c r="AY638" i="1" l="1"/>
  <c r="V638" i="1" s="1"/>
  <c r="Y638" i="1" l="1"/>
  <c r="Z638" i="1" s="1"/>
  <c r="AA638" i="1" l="1"/>
  <c r="AC638" i="1" s="1"/>
  <c r="AF638" i="1"/>
  <c r="AB638" i="1"/>
  <c r="W638" i="1" s="1"/>
  <c r="AY639" i="1" l="1"/>
  <c r="V639" i="1" s="1"/>
  <c r="Y639" i="1" l="1"/>
  <c r="Z639" i="1" s="1"/>
  <c r="AB639" i="1" l="1"/>
  <c r="AF639" i="1"/>
  <c r="AA639" i="1"/>
  <c r="AC639" i="1" s="1"/>
  <c r="W639" i="1" l="1"/>
  <c r="Y640" i="1"/>
  <c r="Z640" i="1" s="1"/>
  <c r="AY640" i="1" l="1"/>
  <c r="V640" i="1" s="1"/>
  <c r="AF640" i="1"/>
  <c r="AA640" i="1"/>
  <c r="AC640" i="1" s="1"/>
  <c r="AB640" i="1"/>
  <c r="W640" i="1" l="1"/>
  <c r="AY641" i="1"/>
  <c r="V641" i="1" s="1"/>
  <c r="Y641" i="1" l="1"/>
  <c r="Z641" i="1" s="1"/>
  <c r="AA641" i="1" l="1"/>
  <c r="AC641" i="1" s="1"/>
  <c r="AB641" i="1"/>
  <c r="W641" i="1" s="1"/>
  <c r="AF641" i="1"/>
  <c r="AY642" i="1" l="1"/>
  <c r="V642" i="1" s="1"/>
  <c r="Y642" i="1" l="1"/>
  <c r="Z642" i="1" s="1"/>
  <c r="AF642" i="1" l="1"/>
  <c r="AA642" i="1"/>
  <c r="AC642" i="1" s="1"/>
  <c r="AB642" i="1"/>
  <c r="W642" i="1" s="1"/>
  <c r="AY643" i="1" l="1"/>
  <c r="V643" i="1" s="1"/>
  <c r="Y643" i="1" l="1"/>
  <c r="Z643" i="1" s="1"/>
  <c r="AA643" i="1" l="1"/>
  <c r="AC643" i="1" s="1"/>
  <c r="AF643" i="1"/>
  <c r="AB643" i="1"/>
  <c r="W643" i="1" s="1"/>
  <c r="AY644" i="1" l="1"/>
  <c r="V644" i="1" s="1"/>
  <c r="Y644" i="1" l="1"/>
  <c r="Z644" i="1" s="1"/>
  <c r="AB644" i="1" l="1"/>
  <c r="AF644" i="1"/>
  <c r="AA644" i="1"/>
  <c r="AC644" i="1" s="1"/>
  <c r="W644" i="1" l="1"/>
  <c r="Y645" i="1"/>
  <c r="Z645" i="1" s="1"/>
  <c r="AY645" i="1" l="1"/>
  <c r="V645" i="1" s="1"/>
  <c r="AA645" i="1"/>
  <c r="AC645" i="1" s="1"/>
  <c r="AF645" i="1"/>
  <c r="AB645" i="1"/>
  <c r="W645" i="1" l="1"/>
  <c r="AY646" i="1"/>
  <c r="V646" i="1" s="1"/>
  <c r="Y646" i="1" l="1"/>
  <c r="Z646" i="1" s="1"/>
  <c r="AA646" i="1" l="1"/>
  <c r="AC646" i="1" s="1"/>
  <c r="AF646" i="1"/>
  <c r="AB646" i="1"/>
  <c r="W646" i="1" l="1"/>
  <c r="Y647" i="1"/>
  <c r="Z647" i="1" s="1"/>
  <c r="AY647" i="1" l="1"/>
  <c r="V647" i="1" s="1"/>
  <c r="AF647" i="1"/>
  <c r="AA647" i="1"/>
  <c r="AC647" i="1" s="1"/>
  <c r="AB647" i="1"/>
  <c r="W647" i="1" l="1"/>
  <c r="AY648" i="1"/>
  <c r="V648" i="1" s="1"/>
  <c r="Y648" i="1" l="1"/>
  <c r="Z648" i="1" s="1"/>
  <c r="AF648" i="1" l="1"/>
  <c r="AA648" i="1"/>
  <c r="AC648" i="1" s="1"/>
  <c r="AB648" i="1"/>
  <c r="W648" i="1" s="1"/>
  <c r="AY649" i="1" l="1"/>
  <c r="V649" i="1" s="1"/>
  <c r="Y649" i="1" l="1"/>
  <c r="Z649" i="1" s="1"/>
  <c r="AA649" i="1" l="1"/>
  <c r="AC649" i="1" s="1"/>
  <c r="AF649" i="1"/>
  <c r="AB649" i="1"/>
  <c r="W649" i="1" s="1"/>
  <c r="AY650" i="1" l="1"/>
  <c r="V650" i="1" s="1"/>
  <c r="Y650" i="1" l="1"/>
  <c r="Z650" i="1" s="1"/>
  <c r="AA650" i="1" l="1"/>
  <c r="AC650" i="1" s="1"/>
  <c r="AB650" i="1"/>
  <c r="W650" i="1" s="1"/>
  <c r="AF650" i="1"/>
  <c r="AY651" i="1" l="1"/>
  <c r="V651" i="1" s="1"/>
  <c r="Y651" i="1" l="1"/>
  <c r="Z651" i="1" s="1"/>
  <c r="AA651" i="1" l="1"/>
  <c r="AC651" i="1" s="1"/>
  <c r="AB651" i="1"/>
  <c r="W651" i="1" s="1"/>
  <c r="AF651" i="1"/>
  <c r="AY652" i="1" l="1"/>
  <c r="V652" i="1" s="1"/>
  <c r="Y652" i="1" l="1"/>
  <c r="Z652" i="1" s="1"/>
  <c r="AB652" i="1" l="1"/>
  <c r="AF652" i="1"/>
  <c r="AA652" i="1"/>
  <c r="AC652" i="1" s="1"/>
  <c r="W652" i="1" l="1"/>
  <c r="Y653" i="1"/>
  <c r="Z653" i="1" s="1"/>
  <c r="AY653" i="1" l="1"/>
  <c r="V653" i="1" s="1"/>
  <c r="AB653" i="1"/>
  <c r="AF653" i="1"/>
  <c r="AA653" i="1"/>
  <c r="AC653" i="1" s="1"/>
  <c r="W653" i="1" l="1"/>
  <c r="AY654" i="1"/>
  <c r="V654" i="1" s="1"/>
  <c r="Y654" i="1"/>
  <c r="Z654" i="1" s="1"/>
  <c r="AA654" i="1" l="1"/>
  <c r="AC654" i="1" s="1"/>
  <c r="AF654" i="1"/>
  <c r="AB654" i="1"/>
  <c r="W654" i="1" s="1"/>
  <c r="AY655" i="1" l="1"/>
  <c r="V655" i="1" s="1"/>
  <c r="Y655" i="1" l="1"/>
  <c r="Z655" i="1" s="1"/>
  <c r="AF655" i="1" l="1"/>
  <c r="AA655" i="1"/>
  <c r="AC655" i="1" s="1"/>
  <c r="AB655" i="1"/>
  <c r="W655" i="1" s="1"/>
  <c r="AY656" i="1" l="1"/>
  <c r="V656" i="1" s="1"/>
  <c r="Y656" i="1" l="1"/>
  <c r="Z656" i="1" s="1"/>
  <c r="AA656" i="1" l="1"/>
  <c r="AC656" i="1" s="1"/>
  <c r="AF656" i="1"/>
  <c r="AB656" i="1"/>
  <c r="W656" i="1" s="1"/>
  <c r="AY657" i="1" l="1"/>
  <c r="V657" i="1" s="1"/>
  <c r="Y657" i="1" l="1"/>
  <c r="Z657" i="1" s="1"/>
  <c r="AA657" i="1" l="1"/>
  <c r="AC657" i="1" s="1"/>
  <c r="AB657" i="1"/>
  <c r="W657" i="1" s="1"/>
  <c r="AF657" i="1"/>
  <c r="AY658" i="1" l="1"/>
  <c r="V658" i="1" s="1"/>
  <c r="Y658" i="1" l="1"/>
  <c r="Z658" i="1" s="1"/>
  <c r="AB658" i="1" l="1"/>
  <c r="AF658" i="1"/>
  <c r="AA658" i="1"/>
  <c r="AC658" i="1" s="1"/>
  <c r="W658" i="1" l="1"/>
  <c r="Y659" i="1"/>
  <c r="Z659" i="1" s="1"/>
  <c r="AY659" i="1" l="1"/>
  <c r="V659" i="1" s="1"/>
  <c r="AF659" i="1"/>
  <c r="AB659" i="1"/>
  <c r="AA659" i="1"/>
  <c r="AC659" i="1" s="1"/>
  <c r="W659" i="1" l="1"/>
  <c r="AY660" i="1"/>
  <c r="V660" i="1" s="1"/>
  <c r="Y660" i="1" l="1"/>
  <c r="Z660" i="1" s="1"/>
  <c r="AF660" i="1" l="1"/>
  <c r="AA660" i="1"/>
  <c r="AC660" i="1" s="1"/>
  <c r="AB660" i="1"/>
  <c r="W660" i="1" s="1"/>
  <c r="AY661" i="1" l="1"/>
  <c r="V661" i="1" s="1"/>
  <c r="Y661" i="1" l="1"/>
  <c r="Z661" i="1" s="1"/>
  <c r="AF661" i="1" l="1"/>
  <c r="AA661" i="1"/>
  <c r="AC661" i="1" s="1"/>
  <c r="AB661" i="1"/>
  <c r="W661" i="1" s="1"/>
  <c r="AY662" i="1" l="1"/>
  <c r="V662" i="1" s="1"/>
  <c r="Y662" i="1" l="1"/>
  <c r="Z662" i="1" s="1"/>
  <c r="AA662" i="1" l="1"/>
  <c r="AC662" i="1" s="1"/>
  <c r="AF662" i="1"/>
  <c r="AB662" i="1"/>
  <c r="W662" i="1" s="1"/>
  <c r="AY663" i="1" l="1"/>
  <c r="V663" i="1" s="1"/>
  <c r="Y663" i="1" l="1"/>
  <c r="Z663" i="1" s="1"/>
  <c r="AA663" i="1" l="1"/>
  <c r="AC663" i="1" s="1"/>
  <c r="AF663" i="1"/>
  <c r="AB663" i="1"/>
  <c r="W663" i="1" s="1"/>
  <c r="AY664" i="1" l="1"/>
  <c r="V664" i="1" s="1"/>
  <c r="Y664" i="1" l="1"/>
  <c r="Z664" i="1" s="1"/>
  <c r="AF664" i="1" l="1"/>
  <c r="AA664" i="1"/>
  <c r="AC664" i="1" s="1"/>
  <c r="AB664" i="1"/>
  <c r="W664" i="1" s="1"/>
  <c r="AY665" i="1" l="1"/>
  <c r="V665" i="1" s="1"/>
  <c r="Y665" i="1" l="1"/>
  <c r="Z665" i="1" s="1"/>
  <c r="AA665" i="1" l="1"/>
  <c r="AC665" i="1" s="1"/>
  <c r="AF665" i="1"/>
  <c r="AB665" i="1"/>
  <c r="W665" i="1" s="1"/>
  <c r="AY666" i="1" l="1"/>
  <c r="V666" i="1" s="1"/>
  <c r="Y666" i="1" l="1"/>
  <c r="Z666" i="1" s="1"/>
  <c r="AA666" i="1" l="1"/>
  <c r="AC666" i="1" s="1"/>
  <c r="AF666" i="1"/>
  <c r="AB666" i="1"/>
  <c r="W666" i="1" s="1"/>
  <c r="AY667" i="1" l="1"/>
  <c r="V667" i="1" s="1"/>
  <c r="Y667" i="1" l="1"/>
  <c r="Z667" i="1" s="1"/>
  <c r="AA667" i="1" l="1"/>
  <c r="AC667" i="1" s="1"/>
  <c r="AF667" i="1"/>
  <c r="AB667" i="1"/>
  <c r="W667" i="1" s="1"/>
  <c r="AY668" i="1" l="1"/>
  <c r="V668" i="1" s="1"/>
  <c r="Y668" i="1" l="1"/>
  <c r="Z668" i="1" s="1"/>
  <c r="AA668" i="1" l="1"/>
  <c r="AC668" i="1" s="1"/>
  <c r="AF668" i="1"/>
  <c r="AB668" i="1"/>
  <c r="W668" i="1" s="1"/>
  <c r="AY669" i="1" l="1"/>
  <c r="V669" i="1" s="1"/>
  <c r="Y669" i="1" l="1"/>
  <c r="Z669" i="1" s="1"/>
  <c r="AA669" i="1" l="1"/>
  <c r="AC669" i="1" s="1"/>
  <c r="AF669" i="1"/>
  <c r="AB669" i="1"/>
  <c r="W669" i="1" s="1"/>
  <c r="AY670" i="1" l="1"/>
  <c r="V670" i="1" s="1"/>
  <c r="Y670" i="1" l="1"/>
  <c r="Z670" i="1" s="1"/>
  <c r="AA670" i="1" l="1"/>
  <c r="AC670" i="1" s="1"/>
  <c r="AB670" i="1"/>
  <c r="W670" i="1" s="1"/>
  <c r="AF670" i="1"/>
  <c r="AY671" i="1" l="1"/>
  <c r="V671" i="1" s="1"/>
  <c r="Y671" i="1" l="1"/>
  <c r="Z671" i="1" s="1"/>
  <c r="AF671" i="1" l="1"/>
  <c r="AB671" i="1"/>
  <c r="W671" i="1" s="1"/>
  <c r="AA671" i="1"/>
  <c r="AC671" i="1" s="1"/>
  <c r="AY672" i="1" l="1"/>
  <c r="V672" i="1" s="1"/>
  <c r="Y672" i="1" l="1"/>
  <c r="Z672" i="1" s="1"/>
  <c r="AF672" i="1" l="1"/>
  <c r="AB672" i="1"/>
  <c r="W672" i="1" s="1"/>
  <c r="AA672" i="1"/>
  <c r="AC672" i="1" s="1"/>
  <c r="AY673" i="1" l="1"/>
  <c r="V673" i="1" s="1"/>
  <c r="Y673" i="1" l="1"/>
  <c r="Z673" i="1" s="1"/>
  <c r="AF673" i="1" l="1"/>
  <c r="AA673" i="1"/>
  <c r="AC673" i="1" s="1"/>
  <c r="AB673" i="1"/>
  <c r="W673" i="1" s="1"/>
  <c r="AY674" i="1" l="1"/>
  <c r="V674" i="1" s="1"/>
  <c r="Y674" i="1" l="1"/>
  <c r="Z674" i="1" s="1"/>
  <c r="AA674" i="1" l="1"/>
  <c r="AC674" i="1" s="1"/>
  <c r="AB674" i="1"/>
  <c r="W674" i="1" s="1"/>
  <c r="AF674" i="1"/>
  <c r="AY675" i="1" l="1"/>
  <c r="V675" i="1" s="1"/>
  <c r="Y675" i="1" l="1"/>
  <c r="Z675" i="1" s="1"/>
  <c r="AA675" i="1" l="1"/>
  <c r="AC675" i="1" s="1"/>
  <c r="AF675" i="1"/>
  <c r="AB675" i="1"/>
  <c r="W675" i="1" s="1"/>
  <c r="AY676" i="1" l="1"/>
  <c r="V676" i="1" s="1"/>
  <c r="Y676" i="1" l="1"/>
  <c r="Z676" i="1" s="1"/>
  <c r="AA676" i="1" l="1"/>
  <c r="AC676" i="1" s="1"/>
  <c r="AF676" i="1"/>
  <c r="AB676" i="1"/>
  <c r="W676" i="1" s="1"/>
  <c r="AY677" i="1" l="1"/>
  <c r="V677" i="1" s="1"/>
  <c r="Y677" i="1" l="1"/>
  <c r="Z677" i="1" s="1"/>
  <c r="AA677" i="1" l="1"/>
  <c r="AC677" i="1" s="1"/>
  <c r="AF677" i="1"/>
  <c r="AB677" i="1"/>
  <c r="W677" i="1" s="1"/>
  <c r="AY678" i="1" l="1"/>
  <c r="V678" i="1" s="1"/>
  <c r="Y678" i="1" l="1"/>
  <c r="Z678" i="1" s="1"/>
  <c r="AA678" i="1" l="1"/>
  <c r="AC678" i="1" s="1"/>
  <c r="AF678" i="1"/>
  <c r="AB678" i="1"/>
  <c r="W678" i="1" s="1"/>
  <c r="AY679" i="1" l="1"/>
  <c r="V679" i="1" s="1"/>
  <c r="Y679" i="1" l="1"/>
  <c r="Z679" i="1" s="1"/>
  <c r="AA679" i="1" l="1"/>
  <c r="AC679" i="1" s="1"/>
  <c r="AF679" i="1"/>
  <c r="AB679" i="1"/>
  <c r="W679" i="1" s="1"/>
  <c r="AY680" i="1" l="1"/>
  <c r="V680" i="1" s="1"/>
  <c r="Y680" i="1" l="1"/>
  <c r="Z680" i="1" s="1"/>
  <c r="AA680" i="1" l="1"/>
  <c r="AC680" i="1" s="1"/>
  <c r="AB680" i="1"/>
  <c r="W680" i="1" s="1"/>
  <c r="AF680" i="1"/>
  <c r="AY681" i="1" l="1"/>
  <c r="V681" i="1" s="1"/>
  <c r="Y681" i="1" l="1"/>
  <c r="Z681" i="1" s="1"/>
  <c r="AA681" i="1" l="1"/>
  <c r="AC681" i="1" s="1"/>
  <c r="AF681" i="1"/>
  <c r="AB681" i="1"/>
  <c r="W681" i="1" s="1"/>
  <c r="AY682" i="1" l="1"/>
  <c r="V682" i="1" s="1"/>
  <c r="Y682" i="1" l="1"/>
  <c r="Z682" i="1" s="1"/>
  <c r="AF682" i="1" l="1"/>
  <c r="AB682" i="1"/>
  <c r="W682" i="1" s="1"/>
  <c r="AA682" i="1"/>
  <c r="AC682" i="1" s="1"/>
  <c r="AY683" i="1" l="1"/>
  <c r="V683" i="1" s="1"/>
  <c r="Y683" i="1" l="1"/>
  <c r="Z683" i="1" s="1"/>
  <c r="AF683" i="1" l="1"/>
  <c r="AA683" i="1"/>
  <c r="AC683" i="1" s="1"/>
  <c r="AB683" i="1"/>
  <c r="W683" i="1" s="1"/>
  <c r="AY684" i="1" l="1"/>
  <c r="V684" i="1" s="1"/>
  <c r="Y684" i="1" l="1"/>
  <c r="Z684" i="1" s="1"/>
  <c r="AF684" i="1" l="1"/>
  <c r="AA684" i="1"/>
  <c r="AC684" i="1" s="1"/>
  <c r="AB684" i="1"/>
  <c r="W684" i="1" s="1"/>
  <c r="AY685" i="1" l="1"/>
  <c r="V685" i="1" s="1"/>
  <c r="Y685" i="1" l="1"/>
  <c r="Z685" i="1" s="1"/>
  <c r="AA685" i="1" l="1"/>
  <c r="AC685" i="1" s="1"/>
  <c r="AF685" i="1"/>
  <c r="AB685" i="1"/>
  <c r="W685" i="1" s="1"/>
  <c r="AY686" i="1" l="1"/>
  <c r="V686" i="1" s="1"/>
  <c r="Y686" i="1" l="1"/>
  <c r="Z686" i="1" s="1"/>
  <c r="AA686" i="1" l="1"/>
  <c r="AC686" i="1" s="1"/>
  <c r="AB686" i="1"/>
  <c r="W686" i="1" s="1"/>
  <c r="AF686" i="1"/>
  <c r="AY687" i="1" l="1"/>
  <c r="V687" i="1" s="1"/>
  <c r="Y687" i="1" l="1"/>
  <c r="Z687" i="1" s="1"/>
  <c r="AB687" i="1" l="1"/>
  <c r="AF687" i="1"/>
  <c r="AA687" i="1"/>
  <c r="AC687" i="1" s="1"/>
  <c r="W687" i="1" l="1"/>
  <c r="Y688" i="1" s="1"/>
  <c r="Z688" i="1" s="1"/>
  <c r="AY688" i="1" l="1"/>
  <c r="V688" i="1" s="1"/>
  <c r="AA688" i="1"/>
  <c r="AC688" i="1" s="1"/>
  <c r="AF688" i="1"/>
  <c r="AB688" i="1"/>
  <c r="W688" i="1" l="1"/>
  <c r="AY689" i="1" s="1"/>
  <c r="V689" i="1" s="1"/>
  <c r="Y689" i="1" l="1"/>
  <c r="Z689" i="1" s="1"/>
  <c r="AA689" i="1" l="1"/>
  <c r="AC689" i="1" s="1"/>
  <c r="AF689" i="1"/>
  <c r="AB689" i="1"/>
  <c r="W689" i="1" s="1"/>
  <c r="AY690" i="1" l="1"/>
  <c r="V690" i="1" s="1"/>
  <c r="Y690" i="1" l="1"/>
  <c r="Z690" i="1" s="1"/>
  <c r="AA690" i="1" l="1"/>
  <c r="AC690" i="1" s="1"/>
  <c r="AF690" i="1"/>
  <c r="AB690" i="1"/>
  <c r="W690" i="1" s="1"/>
  <c r="AY691" i="1" l="1"/>
  <c r="V691" i="1" s="1"/>
  <c r="Y691" i="1" l="1"/>
  <c r="Z691" i="1" s="1"/>
  <c r="AA691" i="1" l="1"/>
  <c r="AC691" i="1" s="1"/>
  <c r="AF691" i="1"/>
  <c r="AB691" i="1"/>
  <c r="W691" i="1" s="1"/>
  <c r="AY692" i="1" l="1"/>
  <c r="V692" i="1" s="1"/>
  <c r="Y692" i="1" l="1"/>
  <c r="Z692" i="1" s="1"/>
  <c r="AB692" i="1" l="1"/>
  <c r="AA692" i="1"/>
  <c r="AC692" i="1" s="1"/>
  <c r="AF692" i="1"/>
  <c r="W692" i="1" l="1"/>
  <c r="Y693" i="1"/>
  <c r="Z693" i="1" s="1"/>
  <c r="AY693" i="1" l="1"/>
  <c r="V693" i="1" s="1"/>
  <c r="AA693" i="1"/>
  <c r="AC693" i="1" s="1"/>
  <c r="AF693" i="1"/>
  <c r="AB693" i="1"/>
  <c r="W693" i="1" l="1"/>
  <c r="AY694" i="1"/>
  <c r="V694" i="1" s="1"/>
  <c r="Y694" i="1" l="1"/>
  <c r="Z694" i="1" s="1"/>
  <c r="AA694" i="1" l="1"/>
  <c r="AC694" i="1" s="1"/>
  <c r="AB694" i="1"/>
  <c r="W694" i="1" s="1"/>
  <c r="AF694" i="1"/>
  <c r="AY695" i="1" l="1"/>
  <c r="V695" i="1" s="1"/>
  <c r="Y695" i="1" l="1"/>
  <c r="Z695" i="1" s="1"/>
  <c r="AA695" i="1" l="1"/>
  <c r="AC695" i="1" s="1"/>
  <c r="AF695" i="1"/>
  <c r="AB695" i="1"/>
  <c r="W695" i="1" s="1"/>
  <c r="AY696" i="1" l="1"/>
  <c r="V696" i="1" s="1"/>
  <c r="Y696" i="1" l="1"/>
  <c r="Z696" i="1" s="1"/>
  <c r="AA696" i="1" l="1"/>
  <c r="AC696" i="1" s="1"/>
  <c r="AF696" i="1"/>
  <c r="AB696" i="1"/>
  <c r="W696" i="1" s="1"/>
  <c r="AY697" i="1" l="1"/>
  <c r="V697" i="1" s="1"/>
  <c r="Y697" i="1" l="1"/>
  <c r="Z697" i="1" s="1"/>
  <c r="AF697" i="1" l="1"/>
  <c r="AB697" i="1"/>
  <c r="W697" i="1" s="1"/>
  <c r="AA697" i="1"/>
  <c r="AC697" i="1" s="1"/>
  <c r="AY698" i="1" l="1"/>
  <c r="V698" i="1" s="1"/>
  <c r="Y698" i="1" l="1"/>
  <c r="Z698" i="1" s="1"/>
  <c r="AA698" i="1" l="1"/>
  <c r="AC698" i="1" s="1"/>
  <c r="AF698" i="1"/>
  <c r="AB698" i="1"/>
  <c r="W698" i="1" s="1"/>
  <c r="AY699" i="1" l="1"/>
  <c r="V699" i="1" s="1"/>
  <c r="Y699" i="1" l="1"/>
  <c r="Z699" i="1" s="1"/>
  <c r="AF699" i="1" l="1"/>
  <c r="AA699" i="1"/>
  <c r="AC699" i="1" s="1"/>
  <c r="AB699" i="1"/>
  <c r="W699" i="1" s="1"/>
  <c r="AY700" i="1" l="1"/>
  <c r="V700" i="1" s="1"/>
  <c r="Y700" i="1" l="1"/>
  <c r="Z700" i="1" s="1"/>
  <c r="AF700" i="1" l="1"/>
  <c r="AA700" i="1"/>
  <c r="AC700" i="1" s="1"/>
  <c r="AB700" i="1"/>
  <c r="W700" i="1" s="1"/>
  <c r="AY701" i="1" l="1"/>
  <c r="V701" i="1" s="1"/>
  <c r="Y701" i="1" l="1"/>
  <c r="Z701" i="1" s="1"/>
  <c r="AF701" i="1" l="1"/>
  <c r="AA701" i="1"/>
  <c r="AC701" i="1" s="1"/>
  <c r="AB701" i="1"/>
  <c r="W701" i="1" s="1"/>
  <c r="AY702" i="1" l="1"/>
  <c r="V702" i="1" s="1"/>
  <c r="Y702" i="1" l="1"/>
  <c r="Z702" i="1" s="1"/>
  <c r="AA702" i="1" l="1"/>
  <c r="AC702" i="1" s="1"/>
  <c r="AB702" i="1"/>
  <c r="W702" i="1" s="1"/>
  <c r="AF702" i="1"/>
  <c r="AY703" i="1" l="1"/>
  <c r="V703" i="1" s="1"/>
  <c r="Y703" i="1" l="1"/>
  <c r="Z703" i="1" s="1"/>
  <c r="AB703" i="1" l="1"/>
  <c r="AF703" i="1"/>
  <c r="AA703" i="1"/>
  <c r="AC703" i="1" s="1"/>
  <c r="W703" i="1" l="1"/>
  <c r="Y704" i="1"/>
  <c r="Z704" i="1" s="1"/>
  <c r="AY704" i="1" l="1"/>
  <c r="V704" i="1" s="1"/>
  <c r="AB704" i="1"/>
  <c r="AF704" i="1"/>
  <c r="AA704" i="1"/>
  <c r="AC704" i="1" s="1"/>
  <c r="W704" i="1" l="1"/>
  <c r="AY705" i="1"/>
  <c r="V705" i="1" s="1"/>
  <c r="Y705" i="1"/>
  <c r="Z705" i="1" s="1"/>
  <c r="AA705" i="1" l="1"/>
  <c r="AC705" i="1" s="1"/>
  <c r="AF705" i="1"/>
  <c r="AB705" i="1"/>
  <c r="W705" i="1" s="1"/>
  <c r="AY706" i="1" l="1"/>
  <c r="V706" i="1" s="1"/>
  <c r="Y706" i="1" l="1"/>
  <c r="Z706" i="1" s="1"/>
  <c r="AF706" i="1" l="1"/>
  <c r="AA706" i="1"/>
  <c r="AC706" i="1" s="1"/>
  <c r="AB706" i="1"/>
  <c r="W706" i="1" l="1"/>
  <c r="Y707" i="1"/>
  <c r="Z707" i="1" s="1"/>
  <c r="AY707" i="1" l="1"/>
  <c r="V707" i="1" s="1"/>
  <c r="AF707" i="1"/>
  <c r="AA707" i="1"/>
  <c r="AC707" i="1" s="1"/>
  <c r="AB707" i="1"/>
  <c r="W707" i="1" l="1"/>
  <c r="AY708" i="1"/>
  <c r="V708" i="1" s="1"/>
  <c r="Y708" i="1" l="1"/>
  <c r="Z708" i="1" s="1"/>
  <c r="AF708" i="1" l="1"/>
  <c r="AB708" i="1"/>
  <c r="W708" i="1" s="1"/>
  <c r="AA708" i="1"/>
  <c r="AC708" i="1" s="1"/>
  <c r="AY709" i="1" l="1"/>
  <c r="V709" i="1" s="1"/>
  <c r="Y709" i="1" l="1"/>
  <c r="Z709" i="1" s="1"/>
  <c r="AB709" i="1" l="1"/>
  <c r="AF709" i="1"/>
  <c r="AA709" i="1"/>
  <c r="AC709" i="1" s="1"/>
  <c r="W709" i="1" l="1"/>
  <c r="Y710" i="1"/>
  <c r="Z710" i="1" s="1"/>
  <c r="AY710" i="1" l="1"/>
  <c r="V710" i="1" s="1"/>
  <c r="AF710" i="1"/>
  <c r="AA710" i="1"/>
  <c r="AC710" i="1" s="1"/>
  <c r="AB710" i="1"/>
  <c r="W710" i="1" l="1"/>
  <c r="AY711" i="1"/>
  <c r="V711" i="1" s="1"/>
  <c r="Y711" i="1" l="1"/>
  <c r="Z711" i="1" s="1"/>
  <c r="AA711" i="1" l="1"/>
  <c r="AC711" i="1" s="1"/>
  <c r="AF711" i="1"/>
  <c r="AB711" i="1"/>
  <c r="W711" i="1" s="1"/>
  <c r="AY712" i="1" l="1"/>
  <c r="V712" i="1" s="1"/>
  <c r="Y712" i="1" l="1"/>
  <c r="Z712" i="1" s="1"/>
  <c r="AB712" i="1" l="1"/>
  <c r="AF712" i="1"/>
  <c r="AA712" i="1"/>
  <c r="AC712" i="1" s="1"/>
  <c r="W712" i="1" l="1"/>
  <c r="Y713" i="1"/>
  <c r="Z713" i="1" s="1"/>
  <c r="AY713" i="1" l="1"/>
  <c r="V713" i="1" s="1"/>
  <c r="AA713" i="1"/>
  <c r="AC713" i="1" s="1"/>
  <c r="AF713" i="1"/>
  <c r="AB713" i="1"/>
  <c r="W713" i="1" l="1"/>
  <c r="AY714" i="1"/>
  <c r="V714" i="1" s="1"/>
  <c r="Y714" i="1" l="1"/>
  <c r="Z714" i="1" s="1"/>
  <c r="AA714" i="1" l="1"/>
  <c r="AC714" i="1" s="1"/>
  <c r="AF714" i="1"/>
  <c r="AB714" i="1"/>
  <c r="W714" i="1" s="1"/>
  <c r="AY715" i="1" l="1"/>
  <c r="V715" i="1" s="1"/>
  <c r="Y715" i="1" l="1"/>
  <c r="Z715" i="1" s="1"/>
  <c r="AA715" i="1" l="1"/>
  <c r="AC715" i="1" s="1"/>
  <c r="AF715" i="1"/>
  <c r="AB715" i="1"/>
  <c r="W715" i="1" s="1"/>
  <c r="AY716" i="1" l="1"/>
  <c r="V716" i="1" s="1"/>
  <c r="Y716" i="1" l="1"/>
  <c r="Z716" i="1" s="1"/>
  <c r="AF716" i="1" l="1"/>
  <c r="AA716" i="1"/>
  <c r="AC716" i="1" s="1"/>
  <c r="AB716" i="1"/>
  <c r="W716" i="1" s="1"/>
  <c r="AY717" i="1" l="1"/>
  <c r="V717" i="1" s="1"/>
  <c r="Y717" i="1" l="1"/>
  <c r="Z717" i="1" s="1"/>
  <c r="AA717" i="1" l="1"/>
  <c r="AC717" i="1" s="1"/>
  <c r="AB717" i="1"/>
  <c r="W717" i="1" s="1"/>
  <c r="AF717" i="1"/>
  <c r="AY718" i="1" l="1"/>
  <c r="V718" i="1" s="1"/>
  <c r="Y718" i="1" l="1"/>
  <c r="Z718" i="1" s="1"/>
  <c r="AA718" i="1" l="1"/>
  <c r="AC718" i="1" s="1"/>
  <c r="AF718" i="1"/>
  <c r="AB718" i="1"/>
  <c r="W718" i="1" s="1"/>
  <c r="AY719" i="1" l="1"/>
  <c r="V719" i="1" s="1"/>
  <c r="Y719" i="1" l="1"/>
  <c r="Z719" i="1" s="1"/>
  <c r="AA719" i="1" l="1"/>
  <c r="AC719" i="1" s="1"/>
  <c r="AF719" i="1"/>
  <c r="AB719" i="1"/>
  <c r="W719" i="1" s="1"/>
  <c r="AY720" i="1" l="1"/>
  <c r="V720" i="1" s="1"/>
  <c r="Y720" i="1" l="1"/>
  <c r="Z720" i="1" s="1"/>
  <c r="AA720" i="1" l="1"/>
  <c r="AC720" i="1" s="1"/>
  <c r="AF720" i="1"/>
  <c r="AB720" i="1"/>
  <c r="W720" i="1" s="1"/>
  <c r="AY721" i="1" l="1"/>
  <c r="V721" i="1" s="1"/>
  <c r="Y721" i="1" l="1"/>
  <c r="Z721" i="1" s="1"/>
  <c r="AA721" i="1" l="1"/>
  <c r="AC721" i="1" s="1"/>
  <c r="AF721" i="1"/>
  <c r="AB721" i="1"/>
  <c r="W721" i="1" s="1"/>
  <c r="AY722" i="1" l="1"/>
  <c r="V722" i="1" s="1"/>
  <c r="Y722" i="1" l="1"/>
  <c r="Z722" i="1" s="1"/>
  <c r="AA722" i="1" l="1"/>
  <c r="AC722" i="1" s="1"/>
  <c r="AB722" i="1"/>
  <c r="W722" i="1" s="1"/>
  <c r="AF722" i="1"/>
  <c r="AY723" i="1" l="1"/>
  <c r="V723" i="1" s="1"/>
  <c r="Y723" i="1" l="1"/>
  <c r="Z723" i="1" s="1"/>
  <c r="AF723" i="1" l="1"/>
  <c r="AA723" i="1"/>
  <c r="AC723" i="1" s="1"/>
  <c r="AB723" i="1"/>
  <c r="W723" i="1" s="1"/>
  <c r="AY724" i="1" l="1"/>
  <c r="V724" i="1" s="1"/>
  <c r="Y724" i="1" l="1"/>
  <c r="Z724" i="1" s="1"/>
  <c r="AA724" i="1" l="1"/>
  <c r="AC724" i="1" s="1"/>
  <c r="AB724" i="1"/>
  <c r="AF724" i="1"/>
  <c r="W724" i="1" l="1"/>
  <c r="Y725" i="1" s="1"/>
  <c r="Z725" i="1" s="1"/>
  <c r="AY725" i="1" l="1"/>
  <c r="V725" i="1" s="1"/>
  <c r="AA725" i="1"/>
  <c r="AC725" i="1" s="1"/>
  <c r="AF725" i="1"/>
  <c r="AB725" i="1"/>
  <c r="W725" i="1" l="1"/>
  <c r="AY726" i="1"/>
  <c r="V726" i="1" s="1"/>
  <c r="Y726" i="1" l="1"/>
  <c r="Z726" i="1" s="1"/>
  <c r="AA726" i="1" l="1"/>
  <c r="AC726" i="1" s="1"/>
  <c r="AF726" i="1"/>
  <c r="AB726" i="1"/>
  <c r="W726" i="1" s="1"/>
  <c r="AY727" i="1" l="1"/>
  <c r="V727" i="1" s="1"/>
  <c r="Y727" i="1" l="1"/>
  <c r="Z727" i="1" s="1"/>
  <c r="AF727" i="1" l="1"/>
  <c r="AB727" i="1"/>
  <c r="W727" i="1" s="1"/>
  <c r="AA727" i="1"/>
  <c r="AC727" i="1" s="1"/>
  <c r="AY728" i="1" l="1"/>
  <c r="V728" i="1" s="1"/>
  <c r="Y728" i="1" l="1"/>
  <c r="Z728" i="1" s="1"/>
  <c r="AA728" i="1" l="1"/>
  <c r="AC728" i="1" s="1"/>
  <c r="AF728" i="1"/>
  <c r="AB728" i="1"/>
  <c r="W728" i="1" s="1"/>
  <c r="AY729" i="1" l="1"/>
  <c r="V729" i="1" s="1"/>
  <c r="Y729" i="1" l="1"/>
  <c r="Z729" i="1" s="1"/>
  <c r="AA729" i="1" l="1"/>
  <c r="AC729" i="1" s="1"/>
  <c r="AF729" i="1"/>
  <c r="AB729" i="1"/>
  <c r="W729" i="1" s="1"/>
  <c r="AY730" i="1" l="1"/>
  <c r="V730" i="1" s="1"/>
  <c r="Y730" i="1" l="1"/>
  <c r="Z730" i="1" s="1"/>
  <c r="AF730" i="1" l="1"/>
  <c r="AB730" i="1"/>
  <c r="W730" i="1" s="1"/>
  <c r="AA730" i="1"/>
  <c r="AC730" i="1" s="1"/>
  <c r="AY731" i="1" l="1"/>
  <c r="V731" i="1" s="1"/>
  <c r="Y731" i="1" l="1"/>
  <c r="Z731" i="1" s="1"/>
  <c r="AA731" i="1" l="1"/>
  <c r="AC731" i="1" s="1"/>
  <c r="AF731" i="1"/>
  <c r="AB731" i="1"/>
  <c r="W731" i="1" s="1"/>
  <c r="AY732" i="1" l="1"/>
  <c r="V732" i="1" s="1"/>
  <c r="Y732" i="1" l="1"/>
  <c r="Z732" i="1" s="1"/>
  <c r="AA732" i="1" l="1"/>
  <c r="AC732" i="1" s="1"/>
  <c r="AF732" i="1"/>
  <c r="AB732" i="1"/>
  <c r="W732" i="1" s="1"/>
  <c r="AY733" i="1" l="1"/>
  <c r="V733" i="1" s="1"/>
  <c r="Y733" i="1" l="1"/>
  <c r="Z733" i="1" s="1"/>
  <c r="AA733" i="1" l="1"/>
  <c r="AC733" i="1" s="1"/>
  <c r="AF733" i="1"/>
  <c r="AB733" i="1"/>
  <c r="W733" i="1" s="1"/>
  <c r="AY734" i="1" l="1"/>
  <c r="V734" i="1" s="1"/>
  <c r="Y734" i="1" l="1"/>
  <c r="Z734" i="1" s="1"/>
  <c r="AF734" i="1" l="1"/>
  <c r="AA734" i="1"/>
  <c r="AC734" i="1" s="1"/>
  <c r="AB734" i="1"/>
  <c r="W734" i="1" s="1"/>
  <c r="AY735" i="1" l="1"/>
  <c r="V735" i="1" s="1"/>
  <c r="Y735" i="1" l="1"/>
  <c r="Z735" i="1" s="1"/>
  <c r="AA735" i="1" l="1"/>
  <c r="AC735" i="1" s="1"/>
  <c r="AF735" i="1"/>
  <c r="AB735" i="1"/>
  <c r="W735" i="1" s="1"/>
  <c r="AY736" i="1" l="1"/>
  <c r="V736" i="1" s="1"/>
  <c r="Y736" i="1" l="1"/>
  <c r="Z736" i="1" s="1"/>
  <c r="AA736" i="1" l="1"/>
  <c r="AC736" i="1" s="1"/>
  <c r="AB736" i="1"/>
  <c r="W736" i="1" s="1"/>
  <c r="AF736" i="1"/>
  <c r="AY737" i="1" l="1"/>
  <c r="V737" i="1" s="1"/>
  <c r="Y737" i="1" l="1"/>
  <c r="Z737" i="1" s="1"/>
  <c r="AA737" i="1" l="1"/>
  <c r="AC737" i="1" s="1"/>
  <c r="AF737" i="1"/>
  <c r="AB737" i="1"/>
  <c r="W737" i="1" s="1"/>
  <c r="AY738" i="1" l="1"/>
  <c r="V738" i="1" s="1"/>
  <c r="Y738" i="1" l="1"/>
  <c r="Z738" i="1" s="1"/>
  <c r="AA738" i="1" l="1"/>
  <c r="AC738" i="1" s="1"/>
  <c r="AF738" i="1"/>
  <c r="AB738" i="1"/>
  <c r="W738" i="1" s="1"/>
  <c r="AY739" i="1" l="1"/>
  <c r="V739" i="1" s="1"/>
  <c r="Y739" i="1" l="1"/>
  <c r="Z739" i="1" s="1"/>
  <c r="AA739" i="1" l="1"/>
  <c r="AC739" i="1" s="1"/>
  <c r="AB739" i="1"/>
  <c r="W739" i="1" s="1"/>
  <c r="AF739" i="1"/>
  <c r="AY740" i="1" l="1"/>
  <c r="V740" i="1" s="1"/>
  <c r="Y740" i="1" l="1"/>
  <c r="Z740" i="1" s="1"/>
  <c r="AA740" i="1" l="1"/>
  <c r="AC740" i="1" s="1"/>
  <c r="AF740" i="1"/>
  <c r="AB740" i="1"/>
  <c r="W740" i="1" s="1"/>
  <c r="AY741" i="1" l="1"/>
  <c r="V741" i="1" s="1"/>
  <c r="Y741" i="1" l="1"/>
  <c r="Z741" i="1" s="1"/>
  <c r="AF741" i="1" l="1"/>
  <c r="AA741" i="1"/>
  <c r="AC741" i="1" s="1"/>
  <c r="AB741" i="1"/>
  <c r="W741" i="1" l="1"/>
  <c r="Y742" i="1"/>
  <c r="Z742" i="1" s="1"/>
  <c r="AY742" i="1" l="1"/>
  <c r="V742" i="1" s="1"/>
  <c r="AA742" i="1"/>
  <c r="AC742" i="1" s="1"/>
  <c r="AF742" i="1"/>
  <c r="AB742" i="1"/>
  <c r="W742" i="1" l="1"/>
  <c r="AY743" i="1"/>
  <c r="V743" i="1" s="1"/>
  <c r="Y743" i="1" l="1"/>
  <c r="Z743" i="1" s="1"/>
  <c r="AA743" i="1" l="1"/>
  <c r="AC743" i="1" s="1"/>
  <c r="AF743" i="1"/>
  <c r="AB743" i="1"/>
  <c r="W743" i="1" s="1"/>
  <c r="AY744" i="1" l="1"/>
  <c r="V744" i="1" s="1"/>
  <c r="Y744" i="1" l="1"/>
  <c r="Z744" i="1" s="1"/>
  <c r="AA744" i="1" l="1"/>
  <c r="AC744" i="1" s="1"/>
  <c r="AF744" i="1"/>
  <c r="AB744" i="1"/>
  <c r="W744" i="1" s="1"/>
  <c r="AY745" i="1" l="1"/>
  <c r="V745" i="1" s="1"/>
  <c r="Y745" i="1" l="1"/>
  <c r="Z745" i="1" s="1"/>
  <c r="AA745" i="1" l="1"/>
  <c r="AC745" i="1" s="1"/>
  <c r="AB745" i="1"/>
  <c r="W745" i="1" s="1"/>
  <c r="AF745" i="1"/>
  <c r="AY746" i="1" l="1"/>
  <c r="V746" i="1" s="1"/>
  <c r="Y746" i="1" l="1"/>
  <c r="Z746" i="1" s="1"/>
  <c r="AF746" i="1" l="1"/>
  <c r="AA746" i="1"/>
  <c r="AC746" i="1" s="1"/>
  <c r="AB746" i="1"/>
  <c r="W746" i="1" s="1"/>
  <c r="AY747" i="1" l="1"/>
  <c r="V747" i="1" s="1"/>
  <c r="Y747" i="1" l="1"/>
  <c r="Z747" i="1" s="1"/>
  <c r="AA747" i="1" l="1"/>
  <c r="AC747" i="1" s="1"/>
  <c r="AF747" i="1"/>
  <c r="AB747" i="1"/>
  <c r="W747" i="1" s="1"/>
  <c r="AY748" i="1" l="1"/>
  <c r="V748" i="1" s="1"/>
  <c r="Y748" i="1" l="1"/>
  <c r="Z748" i="1" s="1"/>
  <c r="AF748" i="1" l="1"/>
  <c r="AA748" i="1"/>
  <c r="AC748" i="1" s="1"/>
  <c r="AB748" i="1"/>
  <c r="W748" i="1" s="1"/>
  <c r="AY749" i="1" l="1"/>
  <c r="V749" i="1" s="1"/>
  <c r="Y749" i="1" l="1"/>
  <c r="Z749" i="1" s="1"/>
  <c r="AF749" i="1" l="1"/>
  <c r="AA749" i="1"/>
  <c r="AC749" i="1" s="1"/>
  <c r="AB749" i="1"/>
  <c r="W749" i="1" s="1"/>
  <c r="AY750" i="1" l="1"/>
  <c r="V750" i="1" s="1"/>
  <c r="Y750" i="1" l="1"/>
  <c r="Z750" i="1" s="1"/>
  <c r="AF750" i="1" l="1"/>
  <c r="AB750" i="1"/>
  <c r="W750" i="1" s="1"/>
  <c r="AA750" i="1"/>
  <c r="AC750" i="1" s="1"/>
  <c r="AY751" i="1" l="1"/>
  <c r="V751" i="1" s="1"/>
  <c r="Y751" i="1" l="1"/>
  <c r="Z751" i="1" s="1"/>
  <c r="AB751" i="1" l="1"/>
  <c r="AA751" i="1"/>
  <c r="AC751" i="1" s="1"/>
  <c r="AF751" i="1"/>
  <c r="W751" i="1" l="1"/>
  <c r="Y752" i="1"/>
  <c r="Z752" i="1" s="1"/>
  <c r="AY752" i="1" l="1"/>
  <c r="V752" i="1" s="1"/>
  <c r="AA752" i="1"/>
  <c r="AC752" i="1" s="1"/>
  <c r="AF752" i="1"/>
  <c r="AB752" i="1"/>
  <c r="W752" i="1" l="1"/>
  <c r="AY753" i="1"/>
  <c r="V753" i="1" s="1"/>
  <c r="Y753" i="1" l="1"/>
  <c r="Z753" i="1" s="1"/>
  <c r="AA753" i="1" l="1"/>
  <c r="AC753" i="1" s="1"/>
  <c r="AF753" i="1"/>
  <c r="AB753" i="1"/>
  <c r="W753" i="1" s="1"/>
  <c r="AY754" i="1" l="1"/>
  <c r="V754" i="1" s="1"/>
  <c r="Y754" i="1" l="1"/>
  <c r="Z754" i="1" s="1"/>
  <c r="AA754" i="1" l="1"/>
  <c r="AC754" i="1" s="1"/>
  <c r="AF754" i="1"/>
  <c r="AB754" i="1"/>
  <c r="W754" i="1" s="1"/>
  <c r="AY755" i="1" l="1"/>
  <c r="V755" i="1" s="1"/>
  <c r="Y755" i="1" l="1"/>
  <c r="Z755" i="1" s="1"/>
  <c r="AF755" i="1" l="1"/>
  <c r="AA755" i="1"/>
  <c r="AC755" i="1" s="1"/>
  <c r="AB755" i="1"/>
  <c r="W755" i="1" s="1"/>
  <c r="AY756" i="1" l="1"/>
  <c r="V756" i="1" s="1"/>
  <c r="Y756" i="1" l="1"/>
  <c r="Z756" i="1" s="1"/>
  <c r="AF756" i="1" l="1"/>
  <c r="AB756" i="1"/>
  <c r="W756" i="1" s="1"/>
  <c r="AA756" i="1"/>
  <c r="AC756" i="1" s="1"/>
  <c r="AY757" i="1" l="1"/>
  <c r="V757" i="1" s="1"/>
  <c r="Y757" i="1" l="1"/>
  <c r="Z757" i="1" s="1"/>
  <c r="AF757" i="1" l="1"/>
  <c r="AA757" i="1"/>
  <c r="AC757" i="1" s="1"/>
  <c r="AB757" i="1"/>
  <c r="W757" i="1" s="1"/>
  <c r="AY758" i="1" l="1"/>
  <c r="V758" i="1" s="1"/>
  <c r="Y758" i="1" l="1"/>
  <c r="Z758" i="1" s="1"/>
  <c r="AA758" i="1" l="1"/>
  <c r="AC758" i="1" s="1"/>
  <c r="AF758" i="1"/>
  <c r="AB758" i="1"/>
  <c r="W758" i="1" l="1"/>
  <c r="Y759" i="1"/>
  <c r="Z759" i="1" s="1"/>
  <c r="AY759" i="1" l="1"/>
  <c r="V759" i="1" s="1"/>
  <c r="AF759" i="1"/>
  <c r="AA759" i="1"/>
  <c r="AC759" i="1" s="1"/>
  <c r="AB759" i="1"/>
  <c r="W759" i="1" l="1"/>
  <c r="AY760" i="1"/>
  <c r="V760" i="1" s="1"/>
  <c r="Y760" i="1" l="1"/>
  <c r="Z760" i="1" s="1"/>
  <c r="AA760" i="1" l="1"/>
  <c r="AC760" i="1" s="1"/>
  <c r="AF760" i="1"/>
  <c r="AB760" i="1"/>
  <c r="W760" i="1" s="1"/>
  <c r="AY761" i="1" l="1"/>
  <c r="V761" i="1" s="1"/>
  <c r="Y761" i="1" l="1"/>
  <c r="Z761" i="1" s="1"/>
  <c r="AA761" i="1" l="1"/>
  <c r="AC761" i="1" s="1"/>
  <c r="AF761" i="1"/>
  <c r="AB761" i="1"/>
  <c r="W761" i="1" s="1"/>
  <c r="AY762" i="1" l="1"/>
  <c r="V762" i="1" s="1"/>
  <c r="Y762" i="1" l="1"/>
  <c r="Z762" i="1" s="1"/>
  <c r="AA762" i="1" l="1"/>
  <c r="AC762" i="1" s="1"/>
  <c r="AB762" i="1"/>
  <c r="W762" i="1" s="1"/>
  <c r="AF762" i="1"/>
  <c r="AY763" i="1" l="1"/>
  <c r="V763" i="1" s="1"/>
  <c r="Y763" i="1" l="1"/>
  <c r="Z763" i="1" s="1"/>
  <c r="AF763" i="1" l="1"/>
  <c r="AA763" i="1"/>
  <c r="AC763" i="1" s="1"/>
  <c r="AB763" i="1"/>
  <c r="W763" i="1" s="1"/>
  <c r="AY764" i="1" l="1"/>
  <c r="V764" i="1" s="1"/>
  <c r="Y764" i="1" l="1"/>
  <c r="Z764" i="1" s="1"/>
  <c r="AF764" i="1" l="1"/>
  <c r="AA764" i="1"/>
  <c r="AC764" i="1" s="1"/>
  <c r="AB764" i="1"/>
  <c r="W764" i="1" s="1"/>
  <c r="AY765" i="1" l="1"/>
  <c r="V765" i="1" s="1"/>
  <c r="Y765" i="1" l="1"/>
  <c r="Z765" i="1" s="1"/>
  <c r="AA765" i="1" l="1"/>
  <c r="AC765" i="1" s="1"/>
  <c r="AF765" i="1"/>
  <c r="AB765" i="1"/>
  <c r="W765" i="1" s="1"/>
  <c r="AY766" i="1" l="1"/>
  <c r="V766" i="1" s="1"/>
  <c r="Y766" i="1" l="1"/>
  <c r="Z766" i="1" s="1"/>
  <c r="AF766" i="1" l="1"/>
  <c r="AA766" i="1"/>
  <c r="AC766" i="1" s="1"/>
  <c r="AB766" i="1"/>
  <c r="W766" i="1" s="1"/>
  <c r="AY767" i="1" l="1"/>
  <c r="V767" i="1" s="1"/>
  <c r="Y767" i="1" l="1"/>
  <c r="Z767" i="1" s="1"/>
  <c r="AB767" i="1" l="1"/>
  <c r="AA767" i="1"/>
  <c r="AC767" i="1" s="1"/>
  <c r="AF767" i="1"/>
  <c r="W767" i="1" l="1"/>
  <c r="Y768" i="1" s="1"/>
  <c r="Z768" i="1" s="1"/>
  <c r="AY768" i="1" l="1"/>
  <c r="V768" i="1" s="1"/>
  <c r="AB768" i="1"/>
  <c r="AF768" i="1"/>
  <c r="AA768" i="1"/>
  <c r="AC768" i="1" s="1"/>
  <c r="W768" i="1" l="1"/>
  <c r="AY769" i="1"/>
  <c r="V769" i="1" s="1"/>
  <c r="Y769" i="1"/>
  <c r="Z769" i="1" s="1"/>
  <c r="AA769" i="1" l="1"/>
  <c r="AC769" i="1" s="1"/>
  <c r="AF769" i="1"/>
  <c r="AB769" i="1"/>
  <c r="W769" i="1" s="1"/>
  <c r="AY770" i="1" l="1"/>
  <c r="V770" i="1" s="1"/>
  <c r="Y770" i="1" l="1"/>
  <c r="Z770" i="1" s="1"/>
  <c r="AF770" i="1" l="1"/>
  <c r="AA770" i="1"/>
  <c r="AC770" i="1" s="1"/>
  <c r="AB770" i="1"/>
  <c r="W770" i="1" s="1"/>
  <c r="AY771" i="1" l="1"/>
  <c r="V771" i="1" s="1"/>
  <c r="Y771" i="1" l="1"/>
  <c r="Z771" i="1" s="1"/>
  <c r="AA771" i="1" l="1"/>
  <c r="AC771" i="1" s="1"/>
  <c r="AB771" i="1"/>
  <c r="AF771" i="1"/>
  <c r="W771" i="1" l="1"/>
  <c r="Y772" i="1" s="1"/>
  <c r="Z772" i="1" s="1"/>
  <c r="AY772" i="1" l="1"/>
  <c r="V772" i="1" s="1"/>
  <c r="AA772" i="1"/>
  <c r="AC772" i="1" s="1"/>
  <c r="AF772" i="1"/>
  <c r="AB772" i="1"/>
  <c r="W772" i="1" l="1"/>
  <c r="AY773" i="1" s="1"/>
  <c r="V773" i="1" s="1"/>
  <c r="Y773" i="1" l="1"/>
  <c r="Z773" i="1" s="1"/>
  <c r="AA773" i="1" l="1"/>
  <c r="AC773" i="1" s="1"/>
  <c r="AB773" i="1"/>
  <c r="W773" i="1" s="1"/>
  <c r="AF773" i="1"/>
  <c r="AY774" i="1" l="1"/>
  <c r="V774" i="1" s="1"/>
  <c r="Y774" i="1" l="1"/>
  <c r="Z774" i="1" s="1"/>
  <c r="AA774" i="1" l="1"/>
  <c r="AC774" i="1" s="1"/>
  <c r="AF774" i="1"/>
  <c r="AB774" i="1"/>
  <c r="W774" i="1" s="1"/>
  <c r="AY775" i="1" l="1"/>
  <c r="V775" i="1" s="1"/>
  <c r="Y775" i="1" l="1"/>
  <c r="Z775" i="1" s="1"/>
  <c r="AA775" i="1" l="1"/>
  <c r="AC775" i="1" s="1"/>
  <c r="AF775" i="1"/>
  <c r="AB775" i="1"/>
  <c r="W775" i="1" s="1"/>
  <c r="AY776" i="1" l="1"/>
  <c r="V776" i="1" s="1"/>
  <c r="Y776" i="1" l="1"/>
  <c r="Z776" i="1" s="1"/>
  <c r="AF776" i="1" l="1"/>
  <c r="AB776" i="1"/>
  <c r="W776" i="1" s="1"/>
  <c r="AA776" i="1"/>
  <c r="AC776" i="1" s="1"/>
  <c r="AY777" i="1" l="1"/>
  <c r="V777" i="1" s="1"/>
  <c r="Y777" i="1" l="1"/>
  <c r="Z777" i="1" s="1"/>
  <c r="AB777" i="1" l="1"/>
  <c r="AF777" i="1"/>
  <c r="AA777" i="1"/>
  <c r="AC777" i="1" s="1"/>
  <c r="W777" i="1" l="1"/>
  <c r="Y778" i="1"/>
  <c r="Z778" i="1" s="1"/>
  <c r="AY778" i="1" l="1"/>
  <c r="V778" i="1" s="1"/>
  <c r="AB778" i="1"/>
  <c r="AA778" i="1"/>
  <c r="AC778" i="1" s="1"/>
  <c r="AF778" i="1"/>
  <c r="W778" i="1" l="1"/>
  <c r="AY779" i="1"/>
  <c r="V779" i="1" s="1"/>
  <c r="Y779" i="1"/>
  <c r="Z779" i="1" s="1"/>
  <c r="AA779" i="1" l="1"/>
  <c r="AC779" i="1" s="1"/>
  <c r="AF779" i="1"/>
  <c r="AB779" i="1"/>
  <c r="W779" i="1" s="1"/>
  <c r="AY780" i="1" l="1"/>
  <c r="V780" i="1" s="1"/>
  <c r="Y780" i="1" l="1"/>
  <c r="Z780" i="1" s="1"/>
  <c r="AA780" i="1" l="1"/>
  <c r="AC780" i="1" s="1"/>
  <c r="AF780" i="1"/>
  <c r="AB780" i="1"/>
  <c r="W780" i="1" s="1"/>
  <c r="AY781" i="1" l="1"/>
  <c r="V781" i="1" s="1"/>
  <c r="Y781" i="1" l="1"/>
  <c r="Z781" i="1" s="1"/>
  <c r="AF781" i="1" l="1"/>
  <c r="AA781" i="1"/>
  <c r="AC781" i="1" s="1"/>
  <c r="AB781" i="1"/>
  <c r="W781" i="1" l="1"/>
  <c r="Y782" i="1" s="1"/>
  <c r="Z782" i="1" s="1"/>
  <c r="AY782" i="1" l="1"/>
  <c r="V782" i="1" s="1"/>
  <c r="AA782" i="1"/>
  <c r="AC782" i="1" s="1"/>
  <c r="AF782" i="1"/>
  <c r="AB782" i="1"/>
  <c r="W782" i="1" l="1"/>
  <c r="AY783" i="1" s="1"/>
  <c r="V783" i="1" s="1"/>
  <c r="Y783" i="1" l="1"/>
  <c r="Z783" i="1" s="1"/>
  <c r="AF783" i="1" l="1"/>
  <c r="AB783" i="1"/>
  <c r="W783" i="1" s="1"/>
  <c r="AA783" i="1"/>
  <c r="AC783" i="1" s="1"/>
  <c r="AY784" i="1" l="1"/>
  <c r="V784" i="1" s="1"/>
  <c r="Y784" i="1" l="1"/>
  <c r="Z784" i="1" s="1"/>
  <c r="AA784" i="1" l="1"/>
  <c r="AC784" i="1" s="1"/>
  <c r="AF784" i="1"/>
  <c r="AB784" i="1"/>
  <c r="W784" i="1" s="1"/>
  <c r="AY785" i="1" l="1"/>
  <c r="V785" i="1" s="1"/>
  <c r="Y785" i="1" l="1"/>
  <c r="Z785" i="1" s="1"/>
  <c r="AA785" i="1" l="1"/>
  <c r="AC785" i="1" s="1"/>
  <c r="AF785" i="1"/>
  <c r="AB785" i="1"/>
  <c r="W785" i="1" s="1"/>
  <c r="AY786" i="1" l="1"/>
  <c r="V786" i="1" s="1"/>
  <c r="Y786" i="1" l="1"/>
  <c r="Z786" i="1" s="1"/>
  <c r="AA786" i="1" l="1"/>
  <c r="AC786" i="1" s="1"/>
  <c r="AB786" i="1"/>
  <c r="W786" i="1" s="1"/>
  <c r="AF786" i="1"/>
  <c r="AY787" i="1" l="1"/>
  <c r="V787" i="1" s="1"/>
  <c r="Y787" i="1" l="1"/>
  <c r="Z787" i="1" s="1"/>
  <c r="AA787" i="1" l="1"/>
  <c r="AC787" i="1" s="1"/>
  <c r="AF787" i="1"/>
  <c r="AB787" i="1"/>
  <c r="W787" i="1" s="1"/>
  <c r="AY788" i="1" l="1"/>
  <c r="V788" i="1" s="1"/>
  <c r="Y788" i="1" l="1"/>
  <c r="Z788" i="1" s="1"/>
  <c r="AF788" i="1" l="1"/>
  <c r="AA788" i="1"/>
  <c r="AC788" i="1" s="1"/>
  <c r="AB788" i="1"/>
  <c r="W788" i="1" s="1"/>
  <c r="AY789" i="1" l="1"/>
  <c r="V789" i="1" s="1"/>
  <c r="Y789" i="1" l="1"/>
  <c r="Z789" i="1" s="1"/>
  <c r="AB789" i="1" l="1"/>
  <c r="AA789" i="1"/>
  <c r="AC789" i="1" s="1"/>
  <c r="AF789" i="1"/>
  <c r="W789" i="1" l="1"/>
  <c r="Y790" i="1" s="1"/>
  <c r="Z790" i="1" s="1"/>
  <c r="AY790" i="1" l="1"/>
  <c r="V790" i="1" s="1"/>
  <c r="AB790" i="1"/>
  <c r="AF790" i="1"/>
  <c r="AA790" i="1"/>
  <c r="AC790" i="1" s="1"/>
  <c r="W790" i="1" l="1"/>
  <c r="AY791" i="1"/>
  <c r="V791" i="1" s="1"/>
  <c r="Y791" i="1"/>
  <c r="Z791" i="1" s="1"/>
  <c r="AF791" i="1" l="1"/>
  <c r="AA791" i="1"/>
  <c r="AC791" i="1" s="1"/>
  <c r="AB791" i="1"/>
  <c r="W791" i="1" s="1"/>
  <c r="AY792" i="1" l="1"/>
  <c r="V792" i="1" s="1"/>
  <c r="Y792" i="1" l="1"/>
  <c r="Z792" i="1" s="1"/>
  <c r="AF792" i="1" l="1"/>
  <c r="AA792" i="1"/>
  <c r="AC792" i="1" s="1"/>
  <c r="AB792" i="1"/>
  <c r="W792" i="1" s="1"/>
  <c r="AY793" i="1" l="1"/>
  <c r="V793" i="1" s="1"/>
  <c r="Y793" i="1" l="1"/>
  <c r="Z793" i="1" s="1"/>
  <c r="AF793" i="1" l="1"/>
  <c r="AA793" i="1"/>
  <c r="AC793" i="1" s="1"/>
  <c r="AB793" i="1"/>
  <c r="W793" i="1" s="1"/>
  <c r="AY794" i="1" l="1"/>
  <c r="V794" i="1" s="1"/>
  <c r="Y794" i="1" l="1"/>
  <c r="Z794" i="1" s="1"/>
  <c r="AB794" i="1" l="1"/>
  <c r="AF794" i="1"/>
  <c r="AA794" i="1"/>
  <c r="AC794" i="1" s="1"/>
  <c r="W794" i="1" l="1"/>
  <c r="Y795" i="1"/>
  <c r="Z795" i="1" s="1"/>
  <c r="AY795" i="1" l="1"/>
  <c r="V795" i="1" s="1"/>
  <c r="AF795" i="1"/>
  <c r="AB795" i="1"/>
  <c r="AA795" i="1"/>
  <c r="AC795" i="1" s="1"/>
  <c r="W795" i="1" l="1"/>
  <c r="AY796" i="1"/>
  <c r="V796" i="1" s="1"/>
  <c r="Y796" i="1"/>
  <c r="Z796" i="1" s="1"/>
  <c r="AA796" i="1" l="1"/>
  <c r="AC796" i="1" s="1"/>
  <c r="AF796" i="1"/>
  <c r="AB796" i="1"/>
  <c r="W796" i="1" s="1"/>
  <c r="AY797" i="1" l="1"/>
  <c r="V797" i="1" s="1"/>
  <c r="Y797" i="1" l="1"/>
  <c r="Z797" i="1" s="1"/>
  <c r="AF797" i="1" l="1"/>
  <c r="AA797" i="1"/>
  <c r="AC797" i="1" s="1"/>
  <c r="AB797" i="1"/>
  <c r="W797" i="1" s="1"/>
  <c r="AY798" i="1" l="1"/>
  <c r="V798" i="1" s="1"/>
  <c r="Y798" i="1" l="1"/>
  <c r="Z798" i="1" s="1"/>
  <c r="AB798" i="1" l="1"/>
  <c r="AA798" i="1"/>
  <c r="AC798" i="1" s="1"/>
  <c r="AF798" i="1"/>
  <c r="W798" i="1" l="1"/>
  <c r="Y799" i="1"/>
  <c r="Z799" i="1" s="1"/>
  <c r="AY799" i="1" l="1"/>
  <c r="V799" i="1" s="1"/>
  <c r="AF799" i="1"/>
  <c r="AB799" i="1"/>
  <c r="AA799" i="1"/>
  <c r="AC799" i="1" s="1"/>
  <c r="W799" i="1" l="1"/>
  <c r="AY800" i="1"/>
  <c r="V800" i="1" s="1"/>
  <c r="Y800" i="1" l="1"/>
  <c r="Z800" i="1" s="1"/>
  <c r="AF800" i="1" l="1"/>
  <c r="AA800" i="1"/>
  <c r="AC800" i="1" s="1"/>
  <c r="AB800" i="1"/>
  <c r="W800" i="1" s="1"/>
  <c r="AY801" i="1" l="1"/>
  <c r="V801" i="1" s="1"/>
  <c r="Y801" i="1" l="1"/>
  <c r="Z801" i="1" s="1"/>
  <c r="AF801" i="1" l="1"/>
  <c r="AA801" i="1"/>
  <c r="AC801" i="1" s="1"/>
  <c r="AB801" i="1"/>
  <c r="W801" i="1" l="1"/>
  <c r="Y802" i="1"/>
  <c r="Z802" i="1" s="1"/>
  <c r="AY802" i="1" l="1"/>
  <c r="V802" i="1" s="1"/>
  <c r="AB802" i="1"/>
  <c r="AF802" i="1"/>
  <c r="AA802" i="1"/>
  <c r="AC802" i="1" s="1"/>
  <c r="W802" i="1" l="1"/>
  <c r="AY803" i="1"/>
  <c r="V803" i="1" s="1"/>
  <c r="Y803" i="1"/>
  <c r="Z803" i="1" s="1"/>
  <c r="AA803" i="1" l="1"/>
  <c r="AC803" i="1" s="1"/>
  <c r="AF803" i="1"/>
  <c r="AB803" i="1"/>
  <c r="W803" i="1" s="1"/>
  <c r="AY804" i="1" l="1"/>
  <c r="V804" i="1" s="1"/>
  <c r="Y804" i="1" l="1"/>
  <c r="Z804" i="1" s="1"/>
  <c r="AA804" i="1" l="1"/>
  <c r="AC804" i="1" s="1"/>
  <c r="AF804" i="1"/>
  <c r="AB804" i="1"/>
  <c r="W804" i="1" s="1"/>
  <c r="AY805" i="1" l="1"/>
  <c r="V805" i="1" s="1"/>
  <c r="Y805" i="1" l="1"/>
  <c r="Z805" i="1" s="1"/>
  <c r="AA805" i="1" l="1"/>
  <c r="AC805" i="1" s="1"/>
  <c r="AF805" i="1"/>
  <c r="AB805" i="1"/>
  <c r="W805" i="1" s="1"/>
  <c r="AY806" i="1" l="1"/>
  <c r="V806" i="1" s="1"/>
  <c r="Y806" i="1" l="1"/>
  <c r="Z806" i="1" s="1"/>
  <c r="AF806" i="1" l="1"/>
  <c r="AA806" i="1"/>
  <c r="AC806" i="1" s="1"/>
  <c r="AB806" i="1"/>
  <c r="W806" i="1" s="1"/>
  <c r="AY807" i="1" l="1"/>
  <c r="V807" i="1" s="1"/>
  <c r="Y807" i="1" l="1"/>
  <c r="Z807" i="1" s="1"/>
  <c r="AA807" i="1" l="1"/>
  <c r="AC807" i="1" s="1"/>
  <c r="AF807" i="1"/>
  <c r="AB807" i="1"/>
  <c r="W807" i="1" s="1"/>
  <c r="AY808" i="1" l="1"/>
  <c r="V808" i="1" s="1"/>
  <c r="Y808" i="1" l="1"/>
  <c r="Z808" i="1" s="1"/>
  <c r="AA808" i="1" l="1"/>
  <c r="AC808" i="1" s="1"/>
  <c r="AB808" i="1"/>
  <c r="W808" i="1" s="1"/>
  <c r="AF808" i="1"/>
  <c r="AY809" i="1" l="1"/>
  <c r="V809" i="1" s="1"/>
  <c r="Y809" i="1" l="1"/>
  <c r="Z809" i="1" s="1"/>
  <c r="AA809" i="1" l="1"/>
  <c r="AC809" i="1" s="1"/>
  <c r="AF809" i="1"/>
  <c r="AB809" i="1"/>
  <c r="W809" i="1" s="1"/>
  <c r="AY810" i="1" l="1"/>
  <c r="V810" i="1" s="1"/>
  <c r="Y810" i="1" l="1"/>
  <c r="Z810" i="1" s="1"/>
  <c r="AA810" i="1" l="1"/>
  <c r="AC810" i="1" s="1"/>
  <c r="AF810" i="1"/>
  <c r="AB810" i="1"/>
  <c r="W810" i="1" s="1"/>
  <c r="AY811" i="1" l="1"/>
  <c r="V811" i="1" s="1"/>
  <c r="Y811" i="1" l="1"/>
  <c r="Z811" i="1" s="1"/>
  <c r="AF811" i="1" l="1"/>
  <c r="AB811" i="1"/>
  <c r="W811" i="1" s="1"/>
  <c r="AA811" i="1"/>
  <c r="AC811" i="1" s="1"/>
  <c r="AY812" i="1" l="1"/>
  <c r="V812" i="1" s="1"/>
  <c r="Y812" i="1" l="1"/>
  <c r="Z812" i="1" s="1"/>
  <c r="AF812" i="1" l="1"/>
  <c r="AA812" i="1"/>
  <c r="AC812" i="1" s="1"/>
  <c r="AB812" i="1"/>
  <c r="W812" i="1" s="1"/>
  <c r="AY813" i="1" l="1"/>
  <c r="V813" i="1" s="1"/>
  <c r="Y813" i="1" l="1"/>
  <c r="Z813" i="1" s="1"/>
  <c r="AF813" i="1" l="1"/>
  <c r="AB813" i="1"/>
  <c r="W813" i="1" s="1"/>
  <c r="AA813" i="1"/>
  <c r="AC813" i="1" s="1"/>
  <c r="AY814" i="1" l="1"/>
  <c r="V814" i="1" s="1"/>
  <c r="Y814" i="1" l="1"/>
  <c r="Z814" i="1" s="1"/>
  <c r="AF814" i="1" l="1"/>
  <c r="AB814" i="1"/>
  <c r="W814" i="1" s="1"/>
  <c r="AA814" i="1"/>
  <c r="AC814" i="1" s="1"/>
  <c r="AY815" i="1" l="1"/>
  <c r="V815" i="1" s="1"/>
  <c r="Y815" i="1" l="1"/>
  <c r="Z815" i="1" s="1"/>
  <c r="AF815" i="1" l="1"/>
  <c r="AA815" i="1"/>
  <c r="AC815" i="1" s="1"/>
  <c r="AB815" i="1"/>
  <c r="W815" i="1" s="1"/>
  <c r="AY816" i="1" l="1"/>
  <c r="V816" i="1" s="1"/>
  <c r="Y816" i="1" l="1"/>
  <c r="Z816" i="1" s="1"/>
  <c r="AF816" i="1" l="1"/>
  <c r="AB816" i="1"/>
  <c r="W816" i="1" s="1"/>
  <c r="AA816" i="1"/>
  <c r="AC816" i="1" s="1"/>
  <c r="AY817" i="1" l="1"/>
  <c r="V817" i="1" s="1"/>
  <c r="Y817" i="1" l="1"/>
  <c r="Z817" i="1" s="1"/>
  <c r="AF817" i="1" l="1"/>
  <c r="AB817" i="1"/>
  <c r="W817" i="1" s="1"/>
  <c r="AA817" i="1"/>
  <c r="AC817" i="1" s="1"/>
  <c r="AY818" i="1" l="1"/>
  <c r="V818" i="1" s="1"/>
  <c r="Y818" i="1" l="1"/>
  <c r="Z818" i="1" s="1"/>
  <c r="AA818" i="1" l="1"/>
  <c r="AC818" i="1" s="1"/>
  <c r="AF818" i="1"/>
  <c r="AB818" i="1"/>
  <c r="W818" i="1" s="1"/>
  <c r="AY819" i="1" l="1"/>
  <c r="V819" i="1" s="1"/>
  <c r="Y819" i="1" l="1"/>
  <c r="Z819" i="1" s="1"/>
  <c r="AB819" i="1" l="1"/>
  <c r="AA819" i="1"/>
  <c r="AC819" i="1" s="1"/>
  <c r="AF819" i="1"/>
  <c r="W819" i="1" l="1"/>
  <c r="Y820" i="1"/>
  <c r="Z820" i="1" s="1"/>
  <c r="AY820" i="1" l="1"/>
  <c r="V820" i="1" s="1"/>
  <c r="AF820" i="1"/>
  <c r="AA820" i="1"/>
  <c r="AC820" i="1" s="1"/>
  <c r="AB820" i="1"/>
  <c r="W820" i="1" l="1"/>
  <c r="AY821" i="1"/>
  <c r="V821" i="1" s="1"/>
  <c r="Y821" i="1" l="1"/>
  <c r="Z821" i="1" s="1"/>
  <c r="AA821" i="1" l="1"/>
  <c r="AC821" i="1" s="1"/>
  <c r="AB821" i="1"/>
  <c r="W821" i="1" s="1"/>
  <c r="AF821" i="1"/>
  <c r="AY822" i="1" l="1"/>
  <c r="V822" i="1" s="1"/>
  <c r="Y822" i="1" l="1"/>
  <c r="Z822" i="1" s="1"/>
  <c r="AF822" i="1" l="1"/>
  <c r="AA822" i="1"/>
  <c r="AC822" i="1" s="1"/>
  <c r="AB822" i="1"/>
  <c r="W822" i="1" s="1"/>
  <c r="AY823" i="1" l="1"/>
  <c r="V823" i="1" s="1"/>
  <c r="Y823" i="1" l="1"/>
  <c r="Z823" i="1" s="1"/>
  <c r="AA823" i="1" l="1"/>
  <c r="AC823" i="1" s="1"/>
  <c r="AF823" i="1"/>
  <c r="AB823" i="1"/>
  <c r="W823" i="1" s="1"/>
  <c r="AY824" i="1" l="1"/>
  <c r="V824" i="1" s="1"/>
  <c r="Y824" i="1" l="1"/>
  <c r="Z824" i="1" s="1"/>
  <c r="AF824" i="1" l="1"/>
  <c r="AB824" i="1"/>
  <c r="W824" i="1" s="1"/>
  <c r="AA824" i="1"/>
  <c r="AC824" i="1" s="1"/>
  <c r="AY825" i="1" l="1"/>
  <c r="V825" i="1" s="1"/>
  <c r="Y825" i="1" l="1"/>
  <c r="Z825" i="1" s="1"/>
  <c r="AA825" i="1" l="1"/>
  <c r="AC825" i="1" s="1"/>
  <c r="AF825" i="1"/>
  <c r="AB825" i="1"/>
  <c r="W825" i="1" s="1"/>
  <c r="AY826" i="1" l="1"/>
  <c r="V826" i="1" s="1"/>
  <c r="Y826" i="1" l="1"/>
  <c r="Z826" i="1" s="1"/>
  <c r="AB826" i="1" l="1"/>
  <c r="AF826" i="1"/>
  <c r="AA826" i="1"/>
  <c r="AC826" i="1" s="1"/>
  <c r="W826" i="1" l="1"/>
  <c r="Y827" i="1"/>
  <c r="Z827" i="1" s="1"/>
  <c r="AY827" i="1" l="1"/>
  <c r="V827" i="1" s="1"/>
  <c r="AA827" i="1"/>
  <c r="AC827" i="1" s="1"/>
  <c r="AF827" i="1"/>
  <c r="AB827" i="1"/>
  <c r="W827" i="1" l="1"/>
  <c r="AY828" i="1"/>
  <c r="V828" i="1" s="1"/>
  <c r="Y828" i="1" l="1"/>
  <c r="Z828" i="1" s="1"/>
  <c r="AA828" i="1" l="1"/>
  <c r="AC828" i="1" s="1"/>
  <c r="AF828" i="1"/>
  <c r="AB828" i="1"/>
  <c r="W828" i="1" s="1"/>
  <c r="AY829" i="1" l="1"/>
  <c r="V829" i="1" s="1"/>
  <c r="Y829" i="1" l="1"/>
  <c r="Z829" i="1" s="1"/>
  <c r="AA829" i="1" l="1"/>
  <c r="AC829" i="1" s="1"/>
  <c r="AB829" i="1"/>
  <c r="W829" i="1" s="1"/>
  <c r="AF829" i="1"/>
  <c r="AY830" i="1" l="1"/>
  <c r="V830" i="1" s="1"/>
  <c r="Y830" i="1" l="1"/>
  <c r="Z830" i="1" s="1"/>
  <c r="AA830" i="1" l="1"/>
  <c r="AC830" i="1" s="1"/>
  <c r="AF830" i="1"/>
  <c r="AB830" i="1"/>
  <c r="W830" i="1" s="1"/>
  <c r="AY831" i="1" l="1"/>
  <c r="V831" i="1" s="1"/>
  <c r="Y831" i="1" l="1"/>
  <c r="Z831" i="1" s="1"/>
  <c r="AA831" i="1" l="1"/>
  <c r="AC831" i="1" s="1"/>
  <c r="AF831" i="1"/>
  <c r="AB831" i="1"/>
  <c r="W831" i="1" s="1"/>
  <c r="AY832" i="1" l="1"/>
  <c r="V832" i="1" s="1"/>
  <c r="Y832" i="1" l="1"/>
  <c r="Z832" i="1" s="1"/>
  <c r="AA832" i="1" l="1"/>
  <c r="AC832" i="1" s="1"/>
  <c r="AB832" i="1"/>
  <c r="W832" i="1" s="1"/>
  <c r="AF832" i="1"/>
  <c r="AY833" i="1" l="1"/>
  <c r="V833" i="1" s="1"/>
  <c r="Y833" i="1" l="1"/>
  <c r="Z833" i="1" s="1"/>
  <c r="AA833" i="1" l="1"/>
  <c r="AC833" i="1" s="1"/>
  <c r="AF833" i="1"/>
  <c r="AB833" i="1"/>
  <c r="W833" i="1" s="1"/>
  <c r="AY834" i="1" l="1"/>
  <c r="V834" i="1" s="1"/>
  <c r="Y834" i="1" l="1"/>
  <c r="Z834" i="1" s="1"/>
  <c r="AF834" i="1" l="1"/>
  <c r="AA834" i="1"/>
  <c r="AC834" i="1" s="1"/>
  <c r="AB834" i="1"/>
  <c r="W834" i="1" s="1"/>
  <c r="AY835" i="1" l="1"/>
  <c r="V835" i="1" s="1"/>
  <c r="Y835" i="1" l="1"/>
  <c r="Z835" i="1" s="1"/>
  <c r="AB835" i="1" l="1"/>
  <c r="AF835" i="1"/>
  <c r="AA835" i="1"/>
  <c r="AC835" i="1" s="1"/>
  <c r="W835" i="1" l="1"/>
  <c r="Y836" i="1"/>
  <c r="Z836" i="1" s="1"/>
  <c r="AY836" i="1" l="1"/>
  <c r="V836" i="1" s="1"/>
  <c r="AA836" i="1"/>
  <c r="AC836" i="1" s="1"/>
  <c r="AF836" i="1"/>
  <c r="AB836" i="1"/>
  <c r="W836" i="1" l="1"/>
  <c r="AY837" i="1"/>
  <c r="V837" i="1" s="1"/>
  <c r="Y837" i="1" l="1"/>
  <c r="Z837" i="1" s="1"/>
  <c r="AF837" i="1" l="1"/>
  <c r="AA837" i="1"/>
  <c r="AC837" i="1" s="1"/>
  <c r="AB837" i="1"/>
  <c r="W837" i="1" s="1"/>
  <c r="AY838" i="1" l="1"/>
  <c r="V838" i="1" s="1"/>
  <c r="Y838" i="1" l="1"/>
  <c r="Z838" i="1" s="1"/>
  <c r="AA838" i="1" l="1"/>
  <c r="AC838" i="1" s="1"/>
  <c r="AF838" i="1"/>
  <c r="AB838" i="1"/>
  <c r="W838" i="1" s="1"/>
  <c r="AY839" i="1" l="1"/>
  <c r="V839" i="1" s="1"/>
  <c r="Y839" i="1" l="1"/>
  <c r="Z839" i="1" s="1"/>
  <c r="AF839" i="1" l="1"/>
  <c r="AB839" i="1"/>
  <c r="AA839" i="1"/>
  <c r="AC839" i="1" s="1"/>
  <c r="W839" i="1" l="1"/>
  <c r="Y840" i="1"/>
  <c r="Z840" i="1" s="1"/>
  <c r="AY840" i="1" l="1"/>
  <c r="V840" i="1" s="1"/>
  <c r="AA840" i="1"/>
  <c r="AC840" i="1" s="1"/>
  <c r="AF840" i="1"/>
  <c r="AB840" i="1"/>
  <c r="W840" i="1" l="1"/>
  <c r="AY841" i="1"/>
  <c r="V841" i="1" s="1"/>
  <c r="Y841" i="1" l="1"/>
  <c r="Z841" i="1" s="1"/>
  <c r="AB841" i="1" l="1"/>
  <c r="W841" i="1" s="1"/>
  <c r="AA841" i="1"/>
  <c r="AC841" i="1" s="1"/>
  <c r="AF841" i="1"/>
  <c r="AY842" i="1" l="1"/>
  <c r="V842" i="1" s="1"/>
  <c r="Y842" i="1" l="1"/>
  <c r="Z842" i="1" s="1"/>
  <c r="AB842" i="1" l="1"/>
  <c r="AA842" i="1"/>
  <c r="AC842" i="1" s="1"/>
  <c r="AF842" i="1"/>
  <c r="W842" i="1" l="1"/>
  <c r="Y843" i="1"/>
  <c r="Z843" i="1" s="1"/>
  <c r="AY843" i="1" l="1"/>
  <c r="V843" i="1" s="1"/>
  <c r="AB843" i="1"/>
  <c r="AF843" i="1"/>
  <c r="AA843" i="1"/>
  <c r="AC843" i="1" s="1"/>
  <c r="W843" i="1" l="1"/>
  <c r="AY844" i="1"/>
  <c r="V844" i="1" s="1"/>
  <c r="Y844" i="1"/>
  <c r="Z844" i="1" s="1"/>
  <c r="AA844" i="1" l="1"/>
  <c r="AC844" i="1" s="1"/>
  <c r="AB844" i="1"/>
  <c r="W844" i="1" s="1"/>
  <c r="AF844" i="1"/>
  <c r="AY845" i="1" l="1"/>
  <c r="V845" i="1" s="1"/>
  <c r="Y845" i="1" l="1"/>
  <c r="Z845" i="1" s="1"/>
  <c r="AA845" i="1" l="1"/>
  <c r="AC845" i="1" s="1"/>
  <c r="AF845" i="1"/>
  <c r="AB845" i="1"/>
  <c r="W845" i="1" s="1"/>
  <c r="AY846" i="1" l="1"/>
  <c r="V846" i="1" s="1"/>
  <c r="Y846" i="1" l="1"/>
  <c r="Z846" i="1" s="1"/>
  <c r="AA846" i="1" l="1"/>
  <c r="AC846" i="1" s="1"/>
  <c r="AF846" i="1"/>
  <c r="AB846" i="1"/>
  <c r="W846" i="1" s="1"/>
  <c r="AY847" i="1" l="1"/>
  <c r="V847" i="1" s="1"/>
  <c r="Y847" i="1" l="1"/>
  <c r="Z847" i="1" s="1"/>
  <c r="AA847" i="1" l="1"/>
  <c r="AC847" i="1" s="1"/>
  <c r="AF847" i="1"/>
  <c r="AB847" i="1"/>
  <c r="W847" i="1" s="1"/>
  <c r="AY848" i="1" l="1"/>
  <c r="V848" i="1" s="1"/>
  <c r="Y848" i="1" l="1"/>
  <c r="Z848" i="1" s="1"/>
  <c r="AB848" i="1" l="1"/>
  <c r="AF848" i="1"/>
  <c r="AA848" i="1"/>
  <c r="AC848" i="1" s="1"/>
  <c r="W848" i="1" l="1"/>
  <c r="Y849" i="1"/>
  <c r="Z849" i="1" s="1"/>
  <c r="AY849" i="1" l="1"/>
  <c r="V849" i="1" s="1"/>
  <c r="AA849" i="1"/>
  <c r="AC849" i="1" s="1"/>
  <c r="AF849" i="1"/>
  <c r="AB849" i="1"/>
  <c r="W849" i="1" l="1"/>
  <c r="AY850" i="1"/>
  <c r="V850" i="1" s="1"/>
  <c r="Y850" i="1" l="1"/>
  <c r="Z850" i="1" s="1"/>
  <c r="AA850" i="1" l="1"/>
  <c r="AC850" i="1" s="1"/>
  <c r="AB850" i="1"/>
  <c r="AF850" i="1"/>
  <c r="W850" i="1" l="1"/>
  <c r="Y851" i="1"/>
  <c r="Z851" i="1" s="1"/>
  <c r="AY851" i="1" l="1"/>
  <c r="V851" i="1" s="1"/>
  <c r="AA851" i="1"/>
  <c r="AC851" i="1" s="1"/>
  <c r="AF851" i="1"/>
  <c r="AB851" i="1"/>
  <c r="W851" i="1" l="1"/>
  <c r="AY852" i="1"/>
  <c r="V852" i="1" s="1"/>
  <c r="Y852" i="1"/>
  <c r="Z852" i="1" s="1"/>
  <c r="AB852" i="1" l="1"/>
  <c r="AA852" i="1"/>
  <c r="AC852" i="1" s="1"/>
  <c r="AF852" i="1"/>
  <c r="W852" i="1" l="1"/>
  <c r="Y853" i="1"/>
  <c r="Z853" i="1" s="1"/>
  <c r="AY853" i="1" l="1"/>
  <c r="V853" i="1" s="1"/>
  <c r="AB853" i="1"/>
  <c r="AF853" i="1"/>
  <c r="AA853" i="1"/>
  <c r="AC853" i="1" s="1"/>
  <c r="W853" i="1" l="1"/>
  <c r="AY854" i="1"/>
  <c r="V854" i="1" s="1"/>
  <c r="Y854" i="1"/>
  <c r="Z854" i="1" s="1"/>
  <c r="AF854" i="1" l="1"/>
  <c r="AA854" i="1"/>
  <c r="AC854" i="1" s="1"/>
  <c r="AB854" i="1"/>
  <c r="W854" i="1" s="1"/>
  <c r="AY855" i="1" l="1"/>
  <c r="V855" i="1" s="1"/>
  <c r="Y855" i="1" l="1"/>
  <c r="Z855" i="1" s="1"/>
  <c r="AA855" i="1" l="1"/>
  <c r="AC855" i="1" s="1"/>
  <c r="AF855" i="1"/>
  <c r="AB855" i="1"/>
  <c r="W855" i="1" s="1"/>
  <c r="AY856" i="1" l="1"/>
  <c r="V856" i="1" s="1"/>
  <c r="Y856" i="1" l="1"/>
  <c r="Z856" i="1" s="1"/>
  <c r="AA856" i="1" l="1"/>
  <c r="AC856" i="1" s="1"/>
  <c r="AB856" i="1"/>
  <c r="AF856" i="1"/>
  <c r="W856" i="1" l="1"/>
  <c r="Y857" i="1" l="1"/>
  <c r="Z857" i="1" s="1"/>
  <c r="AA857" i="1" s="1"/>
  <c r="AC857" i="1" s="1"/>
  <c r="AY857" i="1"/>
  <c r="V857" i="1" s="1"/>
  <c r="AB857" i="1" l="1"/>
  <c r="W857" i="1" s="1"/>
  <c r="AF857" i="1"/>
  <c r="AY858" i="1" l="1"/>
  <c r="V858" i="1" s="1"/>
  <c r="Y858" i="1"/>
  <c r="Z858" i="1" s="1"/>
  <c r="AA858" i="1" l="1"/>
  <c r="AC858" i="1" s="1"/>
  <c r="AF858" i="1"/>
  <c r="AB858" i="1"/>
  <c r="W858" i="1" s="1"/>
  <c r="AY859" i="1" l="1"/>
  <c r="V859" i="1" s="1"/>
  <c r="Y859" i="1" l="1"/>
  <c r="Z859" i="1" s="1"/>
  <c r="AA859" i="1" l="1"/>
  <c r="AC859" i="1" s="1"/>
  <c r="AF859" i="1"/>
  <c r="AB859" i="1"/>
  <c r="W859" i="1" s="1"/>
  <c r="AY860" i="1" l="1"/>
  <c r="V860" i="1" s="1"/>
  <c r="Y860" i="1" l="1"/>
  <c r="Z860" i="1" s="1"/>
  <c r="AA860" i="1" l="1"/>
  <c r="AC860" i="1" s="1"/>
  <c r="AF860" i="1"/>
  <c r="AB860" i="1"/>
  <c r="W860" i="1" l="1"/>
  <c r="Y861" i="1"/>
  <c r="Z861" i="1" s="1"/>
  <c r="AY861" i="1" l="1"/>
  <c r="V861" i="1" s="1"/>
  <c r="AA861" i="1"/>
  <c r="AC861" i="1" s="1"/>
  <c r="AB861" i="1"/>
  <c r="AF861" i="1"/>
  <c r="W861" i="1" l="1"/>
  <c r="AY862" i="1"/>
  <c r="V862" i="1" s="1"/>
  <c r="Y862" i="1"/>
  <c r="Z862" i="1" s="1"/>
  <c r="AA862" i="1" l="1"/>
  <c r="AC862" i="1" s="1"/>
  <c r="AB862" i="1"/>
  <c r="AF862" i="1"/>
  <c r="W862" i="1" l="1"/>
  <c r="Y863" i="1"/>
  <c r="Z863" i="1" s="1"/>
  <c r="AY863" i="1" l="1"/>
  <c r="V863" i="1" s="1"/>
  <c r="AA863" i="1"/>
  <c r="AC863" i="1" s="1"/>
  <c r="AF863" i="1"/>
  <c r="AB863" i="1"/>
  <c r="W863" i="1" l="1"/>
  <c r="AY864" i="1"/>
  <c r="V864" i="1" s="1"/>
  <c r="Y864" i="1" l="1"/>
  <c r="Z864" i="1" s="1"/>
  <c r="AA864" i="1" l="1"/>
  <c r="AC864" i="1" s="1"/>
  <c r="AB864" i="1"/>
  <c r="AF864" i="1"/>
  <c r="W864" i="1" l="1"/>
  <c r="Y865" i="1"/>
  <c r="Z865" i="1" s="1"/>
  <c r="AY865" i="1" l="1"/>
  <c r="V865" i="1" s="1"/>
  <c r="AF865" i="1"/>
  <c r="AA865" i="1"/>
  <c r="AC865" i="1" s="1"/>
  <c r="AB865" i="1"/>
  <c r="W865" i="1" l="1"/>
  <c r="AY866" i="1"/>
  <c r="V866" i="1" s="1"/>
  <c r="Y866" i="1" l="1"/>
  <c r="Z866" i="1" s="1"/>
  <c r="AA866" i="1" l="1"/>
  <c r="AC866" i="1" s="1"/>
  <c r="AB866" i="1"/>
  <c r="W866" i="1" s="1"/>
  <c r="AF866" i="1"/>
  <c r="AY867" i="1" l="1"/>
  <c r="V867" i="1" s="1"/>
  <c r="Y867" i="1" l="1"/>
  <c r="Z867" i="1" s="1"/>
  <c r="AA867" i="1" l="1"/>
  <c r="AC867" i="1" s="1"/>
  <c r="AF867" i="1"/>
  <c r="AB867" i="1"/>
  <c r="W867" i="1" s="1"/>
  <c r="AY868" i="1" l="1"/>
  <c r="V868" i="1" s="1"/>
  <c r="Y868" i="1" l="1"/>
  <c r="Z868" i="1" s="1"/>
  <c r="AA868" i="1" l="1"/>
  <c r="AC868" i="1" s="1"/>
  <c r="AF868" i="1"/>
  <c r="AB868" i="1"/>
  <c r="W868" i="1" l="1"/>
  <c r="Y869" i="1"/>
  <c r="Z869" i="1" s="1"/>
  <c r="AY869" i="1" l="1"/>
  <c r="V869" i="1" s="1"/>
  <c r="AA869" i="1"/>
  <c r="AC869" i="1" s="1"/>
  <c r="AF869" i="1"/>
  <c r="AB869" i="1"/>
  <c r="W869" i="1" l="1"/>
  <c r="AY870" i="1"/>
  <c r="V870" i="1" s="1"/>
  <c r="Y870" i="1" l="1"/>
  <c r="Z870" i="1" s="1"/>
  <c r="AA870" i="1" l="1"/>
  <c r="AC870" i="1" s="1"/>
  <c r="AB870" i="1"/>
  <c r="W870" i="1" s="1"/>
  <c r="AF870" i="1"/>
  <c r="AY871" i="1" l="1"/>
  <c r="V871" i="1" s="1"/>
  <c r="Y871" i="1" l="1"/>
  <c r="Z871" i="1" s="1"/>
  <c r="AA871" i="1" l="1"/>
  <c r="AC871" i="1" s="1"/>
  <c r="AF871" i="1"/>
  <c r="AB871" i="1"/>
  <c r="W871" i="1" s="1"/>
  <c r="AY872" i="1" l="1"/>
  <c r="V872" i="1" s="1"/>
  <c r="Y872" i="1" l="1"/>
  <c r="Z872" i="1" s="1"/>
  <c r="AA872" i="1" l="1"/>
  <c r="AC872" i="1" s="1"/>
  <c r="AB872" i="1"/>
  <c r="AF872" i="1"/>
  <c r="W872" i="1" l="1"/>
  <c r="Y873" i="1"/>
  <c r="Z873" i="1" s="1"/>
  <c r="AY873" i="1" l="1"/>
  <c r="V873" i="1" s="1"/>
  <c r="AB873" i="1"/>
  <c r="AF873" i="1"/>
  <c r="AA873" i="1"/>
  <c r="AC873" i="1" s="1"/>
  <c r="W873" i="1" l="1"/>
  <c r="AY874" i="1"/>
  <c r="V874" i="1" s="1"/>
  <c r="Y874" i="1" l="1"/>
  <c r="Z874" i="1" s="1"/>
  <c r="AA874" i="1" l="1"/>
  <c r="AC874" i="1" s="1"/>
  <c r="AB874" i="1"/>
  <c r="W874" i="1" s="1"/>
  <c r="AF874" i="1"/>
  <c r="AY875" i="1" l="1"/>
  <c r="V875" i="1" s="1"/>
  <c r="Y875" i="1" l="1"/>
  <c r="Z875" i="1" s="1"/>
  <c r="AA875" i="1" l="1"/>
  <c r="AC875" i="1" s="1"/>
  <c r="AF875" i="1"/>
  <c r="AB875" i="1"/>
  <c r="W875" i="1" s="1"/>
  <c r="AY876" i="1" l="1"/>
  <c r="V876" i="1" s="1"/>
  <c r="Y876" i="1" l="1"/>
  <c r="Z876" i="1" s="1"/>
  <c r="AA876" i="1" l="1"/>
  <c r="AC876" i="1" s="1"/>
  <c r="AF876" i="1"/>
  <c r="AB876" i="1"/>
  <c r="W876" i="1" s="1"/>
  <c r="AY877" i="1" l="1"/>
  <c r="V877" i="1" s="1"/>
  <c r="Y877" i="1" l="1"/>
  <c r="Z877" i="1" s="1"/>
  <c r="AF877" i="1" l="1"/>
  <c r="AB877" i="1"/>
  <c r="W877" i="1" s="1"/>
  <c r="AA877" i="1"/>
  <c r="AC877" i="1" s="1"/>
  <c r="AY878" i="1" l="1"/>
  <c r="V878" i="1" s="1"/>
  <c r="Y878" i="1" l="1"/>
  <c r="Z878" i="1" s="1"/>
  <c r="AF878" i="1" l="1"/>
  <c r="AA878" i="1"/>
  <c r="AC878" i="1" s="1"/>
  <c r="AB878" i="1"/>
  <c r="W878" i="1" s="1"/>
  <c r="AY879" i="1" l="1"/>
  <c r="V879" i="1" s="1"/>
  <c r="Y879" i="1" l="1"/>
  <c r="Z879" i="1" s="1"/>
  <c r="AA879" i="1" l="1"/>
  <c r="AC879" i="1" s="1"/>
  <c r="AB879" i="1"/>
  <c r="W879" i="1" s="1"/>
  <c r="AF879" i="1"/>
  <c r="AY880" i="1" l="1"/>
  <c r="V880" i="1" s="1"/>
  <c r="Y880" i="1" l="1"/>
  <c r="Z880" i="1" s="1"/>
  <c r="AF880" i="1" l="1"/>
  <c r="AA880" i="1"/>
  <c r="AC880" i="1" s="1"/>
  <c r="AB880" i="1"/>
  <c r="W880" i="1" s="1"/>
  <c r="AY881" i="1" l="1"/>
  <c r="V881" i="1" s="1"/>
  <c r="Y881" i="1" l="1"/>
  <c r="Z881" i="1" s="1"/>
  <c r="AF881" i="1" l="1"/>
  <c r="AA881" i="1"/>
  <c r="AC881" i="1" s="1"/>
  <c r="AB881" i="1"/>
  <c r="W881" i="1" l="1"/>
  <c r="Y882" i="1"/>
  <c r="Z882" i="1" s="1"/>
  <c r="AY882" i="1" l="1"/>
  <c r="V882" i="1" s="1"/>
  <c r="AA882" i="1"/>
  <c r="AC882" i="1" s="1"/>
  <c r="AF882" i="1"/>
  <c r="AB882" i="1"/>
  <c r="W882" i="1" l="1"/>
  <c r="AY883" i="1"/>
  <c r="V883" i="1" s="1"/>
  <c r="Y883" i="1" l="1"/>
  <c r="Z883" i="1" s="1"/>
  <c r="AF883" i="1" l="1"/>
  <c r="AB883" i="1"/>
  <c r="W883" i="1" s="1"/>
  <c r="AA883" i="1"/>
  <c r="AC883" i="1" s="1"/>
  <c r="AY884" i="1" l="1"/>
  <c r="V884" i="1" s="1"/>
  <c r="Y884" i="1" l="1"/>
  <c r="Z884" i="1" s="1"/>
  <c r="AA884" i="1" l="1"/>
  <c r="AC884" i="1" s="1"/>
  <c r="AB884" i="1"/>
  <c r="AF884" i="1"/>
  <c r="W884" i="1" l="1"/>
  <c r="Y885" i="1"/>
  <c r="Z885" i="1" s="1"/>
  <c r="AY885" i="1" l="1"/>
  <c r="V885" i="1" s="1"/>
  <c r="AF885" i="1"/>
  <c r="AA885" i="1"/>
  <c r="AC885" i="1" s="1"/>
  <c r="AB885" i="1"/>
  <c r="W885" i="1" l="1"/>
  <c r="AY886" i="1"/>
  <c r="V886" i="1" s="1"/>
  <c r="Y886" i="1" l="1"/>
  <c r="Z886" i="1" s="1"/>
  <c r="AA886" i="1" l="1"/>
  <c r="AC886" i="1" s="1"/>
  <c r="AF886" i="1"/>
  <c r="AB886" i="1"/>
  <c r="W886" i="1" s="1"/>
  <c r="AY887" i="1" l="1"/>
  <c r="V887" i="1" s="1"/>
  <c r="Y887" i="1" l="1"/>
  <c r="Z887" i="1" s="1"/>
  <c r="AA887" i="1" l="1"/>
  <c r="AC887" i="1" s="1"/>
  <c r="AB887" i="1"/>
  <c r="W887" i="1" s="1"/>
  <c r="AF887" i="1"/>
  <c r="AY888" i="1" l="1"/>
  <c r="V888" i="1" s="1"/>
  <c r="Y888" i="1" l="1"/>
  <c r="Z888" i="1" s="1"/>
  <c r="AA888" i="1" l="1"/>
  <c r="AC888" i="1" s="1"/>
  <c r="AF888" i="1"/>
  <c r="AB888" i="1"/>
  <c r="W888" i="1" s="1"/>
  <c r="AY889" i="1" l="1"/>
  <c r="V889" i="1" s="1"/>
  <c r="Y889" i="1" l="1"/>
  <c r="Z889" i="1" s="1"/>
  <c r="AF889" i="1" l="1"/>
  <c r="AA889" i="1"/>
  <c r="AC889" i="1" s="1"/>
  <c r="AB889" i="1"/>
  <c r="W889" i="1" s="1"/>
  <c r="AY890" i="1" l="1"/>
  <c r="V890" i="1" s="1"/>
  <c r="Y890" i="1" l="1"/>
  <c r="Z890" i="1" s="1"/>
  <c r="AF890" i="1" l="1"/>
  <c r="AA890" i="1"/>
  <c r="AC890" i="1" s="1"/>
  <c r="AB890" i="1"/>
  <c r="W890" i="1" s="1"/>
  <c r="AY891" i="1" l="1"/>
  <c r="V891" i="1" s="1"/>
  <c r="Y891" i="1" l="1"/>
  <c r="Z891" i="1" s="1"/>
  <c r="AA891" i="1" l="1"/>
  <c r="AC891" i="1" s="1"/>
  <c r="AF891" i="1"/>
  <c r="AB891" i="1"/>
  <c r="W891" i="1" s="1"/>
  <c r="AY892" i="1" l="1"/>
  <c r="V892" i="1" s="1"/>
  <c r="Y892" i="1" l="1"/>
  <c r="Z892" i="1" s="1"/>
  <c r="AA892" i="1" l="1"/>
  <c r="AC892" i="1" s="1"/>
  <c r="AF892" i="1"/>
  <c r="AB892" i="1"/>
  <c r="W892" i="1" s="1"/>
  <c r="AY893" i="1" l="1"/>
  <c r="V893" i="1" s="1"/>
  <c r="Y893" i="1" l="1"/>
  <c r="Z893" i="1" s="1"/>
  <c r="AB893" i="1" l="1"/>
  <c r="AA893" i="1"/>
  <c r="AC893" i="1" s="1"/>
  <c r="AF893" i="1"/>
  <c r="W893" i="1" l="1"/>
  <c r="Y894" i="1"/>
  <c r="Z894" i="1" s="1"/>
  <c r="AY894" i="1" l="1"/>
  <c r="V894" i="1" s="1"/>
  <c r="AA894" i="1"/>
  <c r="AC894" i="1" s="1"/>
  <c r="AF894" i="1"/>
  <c r="AB894" i="1"/>
  <c r="W894" i="1" l="1"/>
  <c r="AY895" i="1"/>
  <c r="V895" i="1" s="1"/>
  <c r="Y895" i="1" l="1"/>
  <c r="Z895" i="1" s="1"/>
  <c r="AA895" i="1" l="1"/>
  <c r="AC895" i="1" s="1"/>
  <c r="AB895" i="1"/>
  <c r="W895" i="1" s="1"/>
  <c r="AF895" i="1"/>
  <c r="AY896" i="1" l="1"/>
  <c r="V896" i="1" s="1"/>
  <c r="Y896" i="1" l="1"/>
  <c r="Z896" i="1" s="1"/>
  <c r="AF896" i="1" l="1"/>
  <c r="AA896" i="1"/>
  <c r="AC896" i="1" s="1"/>
  <c r="AB896" i="1"/>
  <c r="W896" i="1" s="1"/>
  <c r="AY897" i="1" l="1"/>
  <c r="V897" i="1" s="1"/>
  <c r="Y897" i="1" l="1"/>
  <c r="Z897" i="1" s="1"/>
  <c r="AB897" i="1" l="1"/>
  <c r="W897" i="1" s="1"/>
  <c r="AF897" i="1"/>
  <c r="AA897" i="1"/>
  <c r="AC897" i="1" s="1"/>
  <c r="AY898" i="1" l="1"/>
  <c r="V898" i="1" s="1"/>
  <c r="Y898" i="1" l="1"/>
  <c r="Z898" i="1" s="1"/>
  <c r="AF898" i="1" l="1"/>
  <c r="AA898" i="1"/>
  <c r="AC898" i="1" s="1"/>
  <c r="AB898" i="1"/>
  <c r="W898" i="1" s="1"/>
  <c r="AY899" i="1" l="1"/>
  <c r="V899" i="1" s="1"/>
  <c r="Y899" i="1" l="1"/>
  <c r="Z899" i="1" s="1"/>
  <c r="AA899" i="1" l="1"/>
  <c r="AC899" i="1" s="1"/>
  <c r="AF899" i="1"/>
  <c r="AB899" i="1"/>
  <c r="W899" i="1" s="1"/>
  <c r="AY900" i="1" l="1"/>
  <c r="V900" i="1" s="1"/>
  <c r="Y900" i="1" l="1"/>
  <c r="Z900" i="1" s="1"/>
  <c r="AA900" i="1" l="1"/>
  <c r="AC900" i="1" s="1"/>
  <c r="AF900" i="1"/>
  <c r="AB900" i="1"/>
  <c r="W900" i="1" s="1"/>
  <c r="AY901" i="1" l="1"/>
  <c r="V901" i="1" s="1"/>
  <c r="Y901" i="1" l="1"/>
  <c r="Z901" i="1" s="1"/>
  <c r="AF901" i="1" l="1"/>
  <c r="AB901" i="1"/>
  <c r="W901" i="1" s="1"/>
  <c r="AA901" i="1"/>
  <c r="AC901" i="1" s="1"/>
  <c r="AY902" i="1" l="1"/>
  <c r="V902" i="1" s="1"/>
  <c r="Y902" i="1" l="1"/>
  <c r="Z902" i="1" s="1"/>
  <c r="AF902" i="1" l="1"/>
  <c r="AA902" i="1"/>
  <c r="AC902" i="1" s="1"/>
  <c r="AB902" i="1"/>
  <c r="W902" i="1" s="1"/>
  <c r="AY903" i="1" l="1"/>
  <c r="V903" i="1" s="1"/>
  <c r="Y903" i="1" l="1"/>
  <c r="Z903" i="1" s="1"/>
  <c r="AA903" i="1" l="1"/>
  <c r="AC903" i="1" s="1"/>
  <c r="AB903" i="1"/>
  <c r="AF903" i="1"/>
  <c r="W903" i="1" l="1"/>
  <c r="Y904" i="1" s="1"/>
  <c r="Z904" i="1" s="1"/>
  <c r="AY904" i="1" l="1"/>
  <c r="V904" i="1" s="1"/>
  <c r="AB904" i="1"/>
  <c r="AF904" i="1"/>
  <c r="AA904" i="1"/>
  <c r="AC904" i="1" s="1"/>
  <c r="W904" i="1" l="1"/>
  <c r="AY905" i="1"/>
  <c r="V905" i="1" s="1"/>
  <c r="Y905" i="1"/>
  <c r="Z905" i="1" s="1"/>
  <c r="AA905" i="1" l="1"/>
  <c r="AC905" i="1" s="1"/>
  <c r="AF905" i="1"/>
  <c r="AB905" i="1"/>
  <c r="W905" i="1" s="1"/>
  <c r="AY906" i="1" l="1"/>
  <c r="V906" i="1" s="1"/>
  <c r="Y906" i="1" l="1"/>
  <c r="Z906" i="1" s="1"/>
  <c r="AF906" i="1" l="1"/>
  <c r="AA906" i="1"/>
  <c r="AC906" i="1" s="1"/>
  <c r="AB906" i="1"/>
  <c r="W906" i="1" l="1"/>
  <c r="Y907" i="1"/>
  <c r="Z907" i="1" s="1"/>
  <c r="AY907" i="1" l="1"/>
  <c r="V907" i="1" s="1"/>
  <c r="AF907" i="1"/>
  <c r="AA907" i="1"/>
  <c r="AC907" i="1" s="1"/>
  <c r="AB907" i="1"/>
  <c r="W907" i="1" l="1"/>
  <c r="AY908" i="1"/>
  <c r="V908" i="1" s="1"/>
  <c r="Y908" i="1" l="1"/>
  <c r="Z908" i="1" s="1"/>
  <c r="AA908" i="1" l="1"/>
  <c r="AC908" i="1" s="1"/>
  <c r="AB908" i="1"/>
  <c r="AF908" i="1"/>
  <c r="W908" i="1" l="1"/>
  <c r="Y909" i="1"/>
  <c r="Z909" i="1" s="1"/>
  <c r="AY909" i="1" l="1"/>
  <c r="V909" i="1" s="1"/>
  <c r="AA909" i="1"/>
  <c r="AC909" i="1" s="1"/>
  <c r="AB909" i="1"/>
  <c r="AF909" i="1"/>
  <c r="W909" i="1" l="1"/>
  <c r="AY910" i="1"/>
  <c r="V910" i="1" s="1"/>
  <c r="Y910" i="1" l="1"/>
  <c r="Z910" i="1" s="1"/>
  <c r="AF910" i="1" l="1"/>
  <c r="AA910" i="1"/>
  <c r="AC910" i="1" s="1"/>
  <c r="AB910" i="1"/>
  <c r="W910" i="1" s="1"/>
  <c r="AY911" i="1" l="1"/>
  <c r="V911" i="1" s="1"/>
  <c r="Y911" i="1" l="1"/>
  <c r="Z911" i="1" s="1"/>
  <c r="AF911" i="1" l="1"/>
  <c r="AB911" i="1"/>
  <c r="W911" i="1" s="1"/>
  <c r="AA911" i="1"/>
  <c r="AC911" i="1" s="1"/>
  <c r="AY912" i="1" l="1"/>
  <c r="V912" i="1" s="1"/>
  <c r="Y912" i="1" l="1"/>
  <c r="Z912" i="1" s="1"/>
  <c r="AF912" i="1" l="1"/>
  <c r="AB912" i="1"/>
  <c r="W912" i="1" s="1"/>
  <c r="AA912" i="1"/>
  <c r="AC912" i="1" s="1"/>
  <c r="AY913" i="1" l="1"/>
  <c r="V913" i="1" s="1"/>
  <c r="Y913" i="1" l="1"/>
  <c r="Z913" i="1" s="1"/>
  <c r="AF913" i="1" l="1"/>
  <c r="AB913" i="1"/>
  <c r="W913" i="1" s="1"/>
  <c r="AA913" i="1"/>
  <c r="AC913" i="1" s="1"/>
  <c r="AY914" i="1" l="1"/>
  <c r="V914" i="1" s="1"/>
  <c r="Y914" i="1" l="1"/>
  <c r="Z914" i="1" s="1"/>
  <c r="AA914" i="1" l="1"/>
  <c r="AC914" i="1" s="1"/>
  <c r="AB914" i="1"/>
  <c r="AF914" i="1"/>
  <c r="W914" i="1" l="1"/>
  <c r="Y915" i="1"/>
  <c r="Z915" i="1" s="1"/>
  <c r="AY915" i="1" l="1"/>
  <c r="V915" i="1" s="1"/>
  <c r="AF915" i="1"/>
  <c r="AA915" i="1"/>
  <c r="AC915" i="1" s="1"/>
  <c r="AB915" i="1"/>
  <c r="W915" i="1" l="1"/>
  <c r="AY916" i="1"/>
  <c r="V916" i="1" s="1"/>
  <c r="Y916" i="1" l="1"/>
  <c r="Z916" i="1" s="1"/>
  <c r="AA916" i="1" l="1"/>
  <c r="AC916" i="1" s="1"/>
  <c r="AF916" i="1"/>
  <c r="AB916" i="1"/>
  <c r="W916" i="1" s="1"/>
  <c r="AY917" i="1" l="1"/>
  <c r="V917" i="1" s="1"/>
  <c r="Y917" i="1" l="1"/>
  <c r="Z917" i="1" s="1"/>
  <c r="AA917" i="1" l="1"/>
  <c r="AC917" i="1" s="1"/>
  <c r="AF917" i="1"/>
  <c r="AB917" i="1"/>
  <c r="W917" i="1" s="1"/>
  <c r="AY918" i="1" l="1"/>
  <c r="V918" i="1" s="1"/>
  <c r="Y918" i="1" l="1"/>
  <c r="Z918" i="1" s="1"/>
  <c r="AF918" i="1" l="1"/>
  <c r="AB918" i="1"/>
  <c r="W918" i="1" s="1"/>
  <c r="AA918" i="1"/>
  <c r="AC918" i="1" s="1"/>
  <c r="AY919" i="1" l="1"/>
  <c r="V919" i="1" s="1"/>
  <c r="Y919" i="1" l="1"/>
  <c r="Z919" i="1" s="1"/>
  <c r="AA919" i="1" l="1"/>
  <c r="AC919" i="1" s="1"/>
  <c r="AB919" i="1"/>
  <c r="AF919" i="1"/>
  <c r="W919" i="1" l="1"/>
  <c r="Y920" i="1"/>
  <c r="Z920" i="1" s="1"/>
  <c r="AY920" i="1" l="1"/>
  <c r="V920" i="1" s="1"/>
  <c r="AF920" i="1"/>
  <c r="AB920" i="1"/>
  <c r="AA920" i="1"/>
  <c r="AC920" i="1" s="1"/>
  <c r="W920" i="1" l="1"/>
  <c r="AY921" i="1"/>
  <c r="V921" i="1" s="1"/>
  <c r="Y921" i="1" l="1"/>
  <c r="Z921" i="1" s="1"/>
  <c r="AB921" i="1" l="1"/>
  <c r="W921" i="1" s="1"/>
  <c r="AF921" i="1"/>
  <c r="AA921" i="1"/>
  <c r="AC921" i="1" s="1"/>
  <c r="AY922" i="1" l="1"/>
  <c r="V922" i="1" s="1"/>
  <c r="Y922" i="1" l="1"/>
  <c r="Z922" i="1" s="1"/>
  <c r="AA922" i="1" l="1"/>
  <c r="AC922" i="1" s="1"/>
  <c r="AF922" i="1"/>
  <c r="AB922" i="1"/>
  <c r="W922" i="1" l="1"/>
  <c r="Y923" i="1"/>
  <c r="Z923" i="1" s="1"/>
  <c r="AY923" i="1" l="1"/>
  <c r="V923" i="1" s="1"/>
  <c r="AF923" i="1"/>
  <c r="AA923" i="1"/>
  <c r="AC923" i="1" s="1"/>
  <c r="AB923" i="1"/>
  <c r="W923" i="1" l="1"/>
  <c r="AY924" i="1"/>
  <c r="V924" i="1" s="1"/>
  <c r="Y924" i="1" l="1"/>
  <c r="Z924" i="1" s="1"/>
  <c r="AF924" i="1" l="1"/>
  <c r="AA924" i="1"/>
  <c r="AC924" i="1" s="1"/>
  <c r="AB924" i="1"/>
  <c r="W924" i="1" s="1"/>
  <c r="AY925" i="1" l="1"/>
  <c r="V925" i="1" s="1"/>
  <c r="Y925" i="1" l="1"/>
  <c r="Z925" i="1" s="1"/>
  <c r="AA925" i="1" l="1"/>
  <c r="AC925" i="1" s="1"/>
  <c r="AF925" i="1"/>
  <c r="AB925" i="1"/>
  <c r="W925" i="1" l="1"/>
  <c r="Y926" i="1"/>
  <c r="Z926" i="1" s="1"/>
  <c r="AY926" i="1" l="1"/>
  <c r="V926" i="1" s="1"/>
  <c r="AF926" i="1"/>
  <c r="AB926" i="1"/>
  <c r="AA926" i="1"/>
  <c r="AC926" i="1" s="1"/>
  <c r="W926" i="1" l="1"/>
  <c r="AY927" i="1"/>
  <c r="V927" i="1" s="1"/>
  <c r="Y927" i="1" l="1"/>
  <c r="Z927" i="1" s="1"/>
  <c r="AF927" i="1" l="1"/>
  <c r="AB927" i="1"/>
  <c r="W927" i="1" s="1"/>
  <c r="AA927" i="1"/>
  <c r="AC927" i="1" s="1"/>
  <c r="AY928" i="1" l="1"/>
  <c r="V928" i="1" s="1"/>
  <c r="Y928" i="1" l="1"/>
  <c r="Z928" i="1" s="1"/>
  <c r="AF928" i="1" l="1"/>
  <c r="AB928" i="1"/>
  <c r="W928" i="1" s="1"/>
  <c r="AA928" i="1"/>
  <c r="AC928" i="1" s="1"/>
  <c r="AY929" i="1" l="1"/>
  <c r="V929" i="1" s="1"/>
  <c r="Y929" i="1" l="1"/>
  <c r="Z929" i="1" s="1"/>
  <c r="AF929" i="1" l="1"/>
  <c r="AA929" i="1"/>
  <c r="AC929" i="1" s="1"/>
  <c r="AB929" i="1"/>
  <c r="W929" i="1" s="1"/>
  <c r="AY930" i="1" l="1"/>
  <c r="V930" i="1" s="1"/>
  <c r="Y930" i="1" l="1"/>
  <c r="Z930" i="1" s="1"/>
  <c r="AA930" i="1" l="1"/>
  <c r="AC930" i="1" s="1"/>
  <c r="AF930" i="1"/>
  <c r="AB930" i="1"/>
  <c r="W930" i="1" l="1"/>
  <c r="Y931" i="1"/>
  <c r="Z931" i="1" s="1"/>
  <c r="AY931" i="1" l="1"/>
  <c r="V931" i="1" s="1"/>
  <c r="AA931" i="1"/>
  <c r="AC931" i="1" s="1"/>
  <c r="AF931" i="1"/>
  <c r="AB931" i="1"/>
  <c r="W931" i="1" l="1"/>
  <c r="AY932" i="1"/>
  <c r="V932" i="1" s="1"/>
  <c r="Y932" i="1" l="1"/>
  <c r="Z932" i="1" s="1"/>
  <c r="AF932" i="1" l="1"/>
  <c r="AB932" i="1"/>
  <c r="W932" i="1" s="1"/>
  <c r="AA932" i="1"/>
  <c r="AC932" i="1" s="1"/>
  <c r="AY933" i="1" l="1"/>
  <c r="V933" i="1" s="1"/>
  <c r="Y933" i="1" l="1"/>
  <c r="Z933" i="1" s="1"/>
  <c r="AA933" i="1" l="1"/>
  <c r="AC933" i="1" s="1"/>
  <c r="AF933" i="1"/>
  <c r="AB933" i="1"/>
  <c r="W933" i="1" s="1"/>
  <c r="AY934" i="1" l="1"/>
  <c r="V934" i="1" s="1"/>
  <c r="Y934" i="1" l="1"/>
  <c r="Z934" i="1" s="1"/>
  <c r="AB934" i="1" l="1"/>
  <c r="AF934" i="1"/>
  <c r="AA934" i="1"/>
  <c r="AC934" i="1" s="1"/>
  <c r="W934" i="1" l="1"/>
  <c r="Y935" i="1"/>
  <c r="Z935" i="1" s="1"/>
  <c r="AY935" i="1" l="1"/>
  <c r="V935" i="1" s="1"/>
  <c r="AA935" i="1"/>
  <c r="AC935" i="1" s="1"/>
  <c r="AF935" i="1"/>
  <c r="AB935" i="1"/>
  <c r="W935" i="1" l="1"/>
  <c r="AY936" i="1"/>
  <c r="V936" i="1" s="1"/>
  <c r="Y936" i="1" l="1"/>
  <c r="Z936" i="1" s="1"/>
  <c r="AA936" i="1" l="1"/>
  <c r="AC936" i="1" s="1"/>
  <c r="AF936" i="1"/>
  <c r="AB936" i="1"/>
  <c r="W936" i="1" s="1"/>
  <c r="AY937" i="1" l="1"/>
  <c r="V937" i="1" s="1"/>
  <c r="Y937" i="1" l="1"/>
  <c r="Z937" i="1" s="1"/>
  <c r="AA937" i="1" l="1"/>
  <c r="AC937" i="1" s="1"/>
  <c r="AF937" i="1"/>
  <c r="AB937" i="1"/>
  <c r="W937" i="1" l="1"/>
  <c r="Y938" i="1"/>
  <c r="Z938" i="1" s="1"/>
  <c r="AY938" i="1" l="1"/>
  <c r="V938" i="1" s="1"/>
  <c r="AF938" i="1"/>
  <c r="AA938" i="1"/>
  <c r="AC938" i="1" s="1"/>
  <c r="AB938" i="1"/>
  <c r="W938" i="1" l="1"/>
  <c r="AY939" i="1"/>
  <c r="V939" i="1" s="1"/>
  <c r="Y939" i="1" l="1"/>
  <c r="Z939" i="1" s="1"/>
  <c r="AA939" i="1" l="1"/>
  <c r="AC939" i="1" s="1"/>
  <c r="AF939" i="1"/>
  <c r="AB939" i="1"/>
  <c r="W939" i="1" s="1"/>
  <c r="AY940" i="1" l="1"/>
  <c r="V940" i="1" s="1"/>
  <c r="Y940" i="1" l="1"/>
  <c r="Z940" i="1" s="1"/>
  <c r="AA940" i="1" l="1"/>
  <c r="AC940" i="1" s="1"/>
  <c r="AF940" i="1"/>
  <c r="AB940" i="1"/>
  <c r="W940" i="1" s="1"/>
  <c r="AY941" i="1" l="1"/>
  <c r="V941" i="1" s="1"/>
  <c r="Y941" i="1" l="1"/>
  <c r="Z941" i="1" s="1"/>
  <c r="AA941" i="1" l="1"/>
  <c r="AC941" i="1" s="1"/>
  <c r="AF941" i="1"/>
  <c r="AB941" i="1"/>
  <c r="W941" i="1" s="1"/>
  <c r="AY942" i="1" l="1"/>
  <c r="V942" i="1" s="1"/>
  <c r="Y942" i="1" l="1"/>
  <c r="Z942" i="1" s="1"/>
  <c r="AA942" i="1" l="1"/>
  <c r="AC942" i="1" s="1"/>
  <c r="AF942" i="1"/>
  <c r="AB942" i="1"/>
  <c r="W942" i="1" s="1"/>
  <c r="AY943" i="1" l="1"/>
  <c r="V943" i="1" s="1"/>
  <c r="Y943" i="1" l="1"/>
  <c r="Z943" i="1" s="1"/>
  <c r="AA943" i="1" l="1"/>
  <c r="AC943" i="1" s="1"/>
  <c r="AF943" i="1"/>
  <c r="AB943" i="1"/>
  <c r="W943" i="1" s="1"/>
  <c r="AY944" i="1" l="1"/>
  <c r="V944" i="1" s="1"/>
  <c r="Y944" i="1" l="1"/>
  <c r="Z944" i="1" s="1"/>
  <c r="AA944" i="1" l="1"/>
  <c r="AC944" i="1" s="1"/>
  <c r="AB944" i="1"/>
  <c r="W944" i="1" s="1"/>
  <c r="AF944" i="1"/>
  <c r="AY945" i="1" l="1"/>
  <c r="V945" i="1" s="1"/>
  <c r="Y945" i="1" l="1"/>
  <c r="Z945" i="1" s="1"/>
  <c r="AA945" i="1" l="1"/>
  <c r="AC945" i="1" s="1"/>
  <c r="AF945" i="1"/>
  <c r="AB945" i="1"/>
  <c r="W945" i="1" s="1"/>
  <c r="AY946" i="1" l="1"/>
  <c r="V946" i="1" s="1"/>
  <c r="Y946" i="1" l="1"/>
  <c r="Z946" i="1" s="1"/>
  <c r="AA946" i="1" l="1"/>
  <c r="AC946" i="1" s="1"/>
  <c r="AB946" i="1"/>
  <c r="AF946" i="1"/>
  <c r="W946" i="1" l="1"/>
  <c r="Y947" i="1" s="1"/>
  <c r="Z947" i="1" s="1"/>
  <c r="AY947" i="1" l="1"/>
  <c r="V947" i="1" s="1"/>
  <c r="AF947" i="1"/>
  <c r="AA947" i="1"/>
  <c r="AC947" i="1" s="1"/>
  <c r="AB947" i="1"/>
  <c r="W947" i="1" l="1"/>
  <c r="AY948" i="1"/>
  <c r="V948" i="1" s="1"/>
  <c r="Y948" i="1" l="1"/>
  <c r="Z948" i="1" s="1"/>
  <c r="AA948" i="1" l="1"/>
  <c r="AC948" i="1" s="1"/>
  <c r="AF948" i="1"/>
  <c r="AB948" i="1"/>
  <c r="W948" i="1" s="1"/>
  <c r="AY949" i="1" l="1"/>
  <c r="V949" i="1" s="1"/>
  <c r="Y949" i="1" l="1"/>
  <c r="Z949" i="1" s="1"/>
  <c r="AA949" i="1" l="1"/>
  <c r="AC949" i="1" s="1"/>
  <c r="AB949" i="1"/>
  <c r="W949" i="1" s="1"/>
  <c r="AF949" i="1"/>
  <c r="AY950" i="1" l="1"/>
  <c r="V950" i="1" s="1"/>
  <c r="Y950" i="1" l="1"/>
  <c r="Z950" i="1" s="1"/>
  <c r="AA950" i="1" l="1"/>
  <c r="AC950" i="1" s="1"/>
  <c r="AB950" i="1"/>
  <c r="AF950" i="1"/>
  <c r="W950" i="1" l="1"/>
  <c r="Y951" i="1"/>
  <c r="Z951" i="1" s="1"/>
  <c r="AY951" i="1" l="1"/>
  <c r="V951" i="1" s="1"/>
  <c r="AA951" i="1"/>
  <c r="AC951" i="1" s="1"/>
  <c r="AF951" i="1"/>
  <c r="AB951" i="1"/>
  <c r="W951" i="1" l="1"/>
  <c r="AY952" i="1"/>
  <c r="V952" i="1" s="1"/>
  <c r="Y952" i="1" l="1"/>
  <c r="Z952" i="1" s="1"/>
  <c r="AA952" i="1" l="1"/>
  <c r="AC952" i="1" s="1"/>
  <c r="AF952" i="1"/>
  <c r="AB952" i="1"/>
  <c r="W952" i="1" s="1"/>
  <c r="AY953" i="1" l="1"/>
  <c r="V953" i="1" s="1"/>
  <c r="Y953" i="1" l="1"/>
  <c r="Z953" i="1" s="1"/>
  <c r="AA953" i="1" l="1"/>
  <c r="AC953" i="1" s="1"/>
  <c r="AF953" i="1"/>
  <c r="AB953" i="1"/>
  <c r="W953" i="1" s="1"/>
  <c r="AY954" i="1" l="1"/>
  <c r="V954" i="1" s="1"/>
  <c r="Y954" i="1" l="1"/>
  <c r="Z954" i="1" s="1"/>
  <c r="AA954" i="1" l="1"/>
  <c r="AC954" i="1" s="1"/>
  <c r="AB954" i="1"/>
  <c r="AF954" i="1"/>
  <c r="W954" i="1" l="1"/>
  <c r="Y955" i="1" s="1"/>
  <c r="Z955" i="1" s="1"/>
  <c r="AY955" i="1" l="1"/>
  <c r="V955" i="1" s="1"/>
  <c r="AF955" i="1"/>
  <c r="AA955" i="1"/>
  <c r="AC955" i="1" s="1"/>
  <c r="AB955" i="1"/>
  <c r="W955" i="1" l="1"/>
  <c r="AY956" i="1"/>
  <c r="V956" i="1" s="1"/>
  <c r="Y956" i="1" l="1"/>
  <c r="Z956" i="1" s="1"/>
  <c r="AA956" i="1" l="1"/>
  <c r="AC956" i="1" s="1"/>
  <c r="AF956" i="1"/>
  <c r="AB956" i="1"/>
  <c r="W956" i="1" s="1"/>
  <c r="AY957" i="1" l="1"/>
  <c r="V957" i="1" s="1"/>
  <c r="Y957" i="1" l="1"/>
  <c r="Z957" i="1" s="1"/>
  <c r="AA957" i="1" l="1"/>
  <c r="AC957" i="1" s="1"/>
  <c r="AF957" i="1"/>
  <c r="AB957" i="1"/>
  <c r="W957" i="1" s="1"/>
  <c r="AY958" i="1" l="1"/>
  <c r="V958" i="1" s="1"/>
  <c r="Y958" i="1" l="1"/>
  <c r="Z958" i="1" s="1"/>
  <c r="AB958" i="1" l="1"/>
  <c r="AF958" i="1"/>
  <c r="AA958" i="1"/>
  <c r="AC958" i="1" s="1"/>
  <c r="W958" i="1" l="1"/>
  <c r="Y959" i="1"/>
  <c r="Z959" i="1" s="1"/>
  <c r="AY959" i="1" l="1"/>
  <c r="V959" i="1" s="1"/>
  <c r="AA959" i="1"/>
  <c r="AC959" i="1" s="1"/>
  <c r="AF959" i="1"/>
  <c r="AB959" i="1"/>
  <c r="W959" i="1" l="1"/>
  <c r="AY960" i="1"/>
  <c r="V960" i="1" s="1"/>
  <c r="Y960" i="1" l="1"/>
  <c r="Z960" i="1" s="1"/>
  <c r="AA960" i="1" l="1"/>
  <c r="AC960" i="1" s="1"/>
  <c r="AF960" i="1"/>
  <c r="AB960" i="1"/>
  <c r="W960" i="1" s="1"/>
  <c r="AY961" i="1" l="1"/>
  <c r="V961" i="1" s="1"/>
  <c r="Y961" i="1" l="1"/>
  <c r="Z961" i="1" s="1"/>
  <c r="AA961" i="1" l="1"/>
  <c r="AC961" i="1" s="1"/>
  <c r="AB961" i="1"/>
  <c r="W961" i="1" s="1"/>
  <c r="AF961" i="1"/>
  <c r="AY962" i="1" l="1"/>
  <c r="V962" i="1" s="1"/>
  <c r="Y962" i="1" l="1"/>
  <c r="Z962" i="1" s="1"/>
  <c r="AB962" i="1" l="1"/>
  <c r="AF962" i="1"/>
  <c r="AA962" i="1"/>
  <c r="AC962" i="1" s="1"/>
  <c r="W962" i="1" l="1"/>
  <c r="Y963" i="1" s="1"/>
  <c r="Z963" i="1" s="1"/>
  <c r="AY963" i="1" l="1"/>
  <c r="V963" i="1" s="1"/>
  <c r="AA963" i="1"/>
  <c r="AC963" i="1" s="1"/>
  <c r="AF963" i="1"/>
  <c r="AB963" i="1"/>
  <c r="W963" i="1" l="1"/>
  <c r="AY964" i="1"/>
  <c r="V964" i="1" s="1"/>
  <c r="Y964" i="1" l="1"/>
  <c r="Z964" i="1" s="1"/>
  <c r="AA964" i="1" l="1"/>
  <c r="AC964" i="1" s="1"/>
  <c r="AF964" i="1"/>
  <c r="AB964" i="1"/>
  <c r="W964" i="1" l="1"/>
  <c r="Y965" i="1"/>
  <c r="Z965" i="1" s="1"/>
  <c r="AY965" i="1" l="1"/>
  <c r="V965" i="1" s="1"/>
  <c r="AF965" i="1"/>
  <c r="AA965" i="1"/>
  <c r="AC965" i="1" s="1"/>
  <c r="AB965" i="1"/>
  <c r="W965" i="1" l="1"/>
  <c r="AY966" i="1"/>
  <c r="V966" i="1" s="1"/>
  <c r="Y966" i="1" l="1"/>
  <c r="Z966" i="1" s="1"/>
  <c r="AA966" i="1" l="1"/>
  <c r="AC966" i="1" s="1"/>
  <c r="AF966" i="1"/>
  <c r="AB966" i="1"/>
  <c r="W966" i="1" s="1"/>
  <c r="Y967" i="1" l="1"/>
  <c r="AY967" i="1"/>
  <c r="V967" i="1" s="1"/>
  <c r="Z967" i="1"/>
  <c r="AA967" i="1" l="1"/>
  <c r="AC967" i="1" s="1"/>
  <c r="AF967" i="1"/>
  <c r="AB967" i="1"/>
  <c r="W967" i="1" s="1"/>
  <c r="Y968" i="1" l="1"/>
  <c r="AY968" i="1"/>
  <c r="V968" i="1" s="1"/>
  <c r="Z968" i="1"/>
  <c r="AA968" i="1" l="1"/>
  <c r="AC968" i="1" s="1"/>
  <c r="AF968" i="1"/>
  <c r="AB968" i="1"/>
  <c r="W968" i="1" s="1"/>
  <c r="Y969" i="1" l="1"/>
  <c r="AY969" i="1"/>
  <c r="V969" i="1" s="1"/>
  <c r="Z969" i="1"/>
  <c r="AF969" i="1" l="1"/>
  <c r="AB969" i="1"/>
  <c r="W969" i="1" s="1"/>
  <c r="AA969" i="1"/>
  <c r="AC969" i="1" s="1"/>
  <c r="Y970" i="1" l="1"/>
  <c r="AY970" i="1"/>
  <c r="V970" i="1" s="1"/>
  <c r="Z970" i="1"/>
  <c r="AF970" i="1" l="1"/>
  <c r="AA970" i="1"/>
  <c r="AC970" i="1" s="1"/>
  <c r="AB970" i="1"/>
  <c r="W970" i="1" s="1"/>
  <c r="Y971" i="1" l="1"/>
  <c r="AY971" i="1"/>
  <c r="V971" i="1" s="1"/>
  <c r="Z971" i="1"/>
  <c r="AA971" i="1" l="1"/>
  <c r="AC971" i="1" s="1"/>
  <c r="AF971" i="1"/>
  <c r="AB971" i="1"/>
  <c r="W971" i="1" s="1"/>
  <c r="Y972" i="1" l="1"/>
  <c r="AY972" i="1"/>
  <c r="V972" i="1" s="1"/>
  <c r="Z972" i="1"/>
  <c r="AA972" i="1" l="1"/>
  <c r="AC972" i="1" s="1"/>
  <c r="AF972" i="1"/>
  <c r="AB972" i="1"/>
  <c r="W972" i="1" s="1"/>
  <c r="Y973" i="1" l="1"/>
  <c r="AY973" i="1"/>
  <c r="V973" i="1" s="1"/>
  <c r="Z973" i="1"/>
  <c r="AF973" i="1" l="1"/>
  <c r="AB973" i="1"/>
  <c r="W973" i="1" s="1"/>
  <c r="AA973" i="1"/>
  <c r="AC973" i="1" s="1"/>
  <c r="Y974" i="1" l="1"/>
  <c r="AY974" i="1"/>
  <c r="V974" i="1" s="1"/>
  <c r="Z974" i="1"/>
  <c r="AF974" i="1" l="1"/>
  <c r="AA974" i="1"/>
  <c r="AC974" i="1" s="1"/>
  <c r="AB974" i="1"/>
  <c r="W974" i="1" s="1"/>
  <c r="Y975" i="1" l="1"/>
  <c r="AY975" i="1"/>
  <c r="V975" i="1" s="1"/>
  <c r="Z975" i="1"/>
  <c r="AA975" i="1" l="1"/>
  <c r="AC975" i="1" s="1"/>
  <c r="AF975" i="1"/>
  <c r="AB975" i="1"/>
  <c r="W975" i="1" s="1"/>
  <c r="Y976" i="1" l="1"/>
  <c r="AY976" i="1"/>
  <c r="V976" i="1" s="1"/>
  <c r="Z976" i="1"/>
  <c r="AF976" i="1" l="1"/>
  <c r="AA976" i="1"/>
  <c r="AC976" i="1" s="1"/>
  <c r="AB976" i="1"/>
  <c r="W976" i="1" s="1"/>
  <c r="Y977" i="1" l="1"/>
  <c r="AY977" i="1"/>
  <c r="V977" i="1" s="1"/>
  <c r="Z977" i="1"/>
  <c r="AA977" i="1" l="1"/>
  <c r="AC977" i="1" s="1"/>
  <c r="AB977" i="1"/>
  <c r="W977" i="1" s="1"/>
  <c r="AF977" i="1"/>
  <c r="Y978" i="1" l="1"/>
  <c r="AY978" i="1"/>
  <c r="V978" i="1" s="1"/>
  <c r="Z978" i="1"/>
  <c r="AA978" i="1" l="1"/>
  <c r="AC978" i="1" s="1"/>
  <c r="AF978" i="1"/>
  <c r="AB978" i="1"/>
  <c r="W978" i="1" s="1"/>
  <c r="Y979" i="1" l="1"/>
  <c r="AY979" i="1"/>
  <c r="V979" i="1" s="1"/>
  <c r="Z979" i="1"/>
  <c r="AA979" i="1" l="1"/>
  <c r="AC979" i="1" s="1"/>
  <c r="AF979" i="1"/>
  <c r="AB979" i="1"/>
  <c r="W979" i="1" s="1"/>
  <c r="Y980" i="1" l="1"/>
  <c r="AY980" i="1"/>
  <c r="V980" i="1" s="1"/>
  <c r="Z980" i="1"/>
  <c r="AF980" i="1" l="1"/>
  <c r="AB980" i="1"/>
  <c r="W980" i="1" s="1"/>
  <c r="AA980" i="1"/>
  <c r="AC980" i="1" s="1"/>
  <c r="Y981" i="1" l="1"/>
  <c r="AY981" i="1"/>
  <c r="V981" i="1" s="1"/>
  <c r="Z981" i="1"/>
  <c r="AF981" i="1" l="1"/>
  <c r="AA981" i="1"/>
  <c r="AC981" i="1" s="1"/>
  <c r="AB981" i="1"/>
  <c r="W981" i="1" s="1"/>
  <c r="Y982" i="1" l="1"/>
  <c r="AY982" i="1"/>
  <c r="V982" i="1" s="1"/>
  <c r="Z982" i="1"/>
  <c r="AA982" i="1" l="1"/>
  <c r="AC982" i="1" s="1"/>
  <c r="AB982" i="1"/>
  <c r="W982" i="1" s="1"/>
  <c r="AF982" i="1"/>
  <c r="Y983" i="1" l="1"/>
  <c r="AY983" i="1"/>
  <c r="V983" i="1" s="1"/>
  <c r="Z983" i="1"/>
  <c r="AA983" i="1" l="1"/>
  <c r="AC983" i="1" s="1"/>
  <c r="AB983" i="1"/>
  <c r="W983" i="1" s="1"/>
  <c r="AF983" i="1"/>
  <c r="Y984" i="1" l="1"/>
  <c r="AY984" i="1"/>
  <c r="V984" i="1" s="1"/>
  <c r="Z984" i="1"/>
  <c r="AF984" i="1" l="1"/>
  <c r="AA984" i="1"/>
  <c r="AC984" i="1" s="1"/>
  <c r="AB984" i="1"/>
  <c r="W984" i="1" s="1"/>
  <c r="Y985" i="1" l="1"/>
  <c r="AY985" i="1"/>
  <c r="V985" i="1" s="1"/>
  <c r="Z985" i="1"/>
  <c r="AF985" i="1" l="1"/>
  <c r="AB985" i="1"/>
  <c r="W985" i="1" s="1"/>
  <c r="AA985" i="1"/>
  <c r="AC985" i="1" s="1"/>
  <c r="Y986" i="1" l="1"/>
  <c r="AY986" i="1"/>
  <c r="V986" i="1" s="1"/>
  <c r="Z986" i="1"/>
  <c r="AF986" i="1" l="1"/>
  <c r="AA986" i="1"/>
  <c r="AC986" i="1" s="1"/>
  <c r="AB986" i="1"/>
  <c r="W986" i="1" s="1"/>
  <c r="Y987" i="1" l="1"/>
  <c r="AY987" i="1"/>
  <c r="V987" i="1" s="1"/>
  <c r="Z987" i="1"/>
  <c r="AF987" i="1" l="1"/>
  <c r="AA987" i="1"/>
  <c r="AC987" i="1" s="1"/>
  <c r="AB987" i="1"/>
  <c r="W987" i="1" s="1"/>
  <c r="Y988" i="1" l="1"/>
  <c r="AY988" i="1"/>
  <c r="V988" i="1" s="1"/>
  <c r="Z988" i="1"/>
  <c r="AF988" i="1" l="1"/>
  <c r="AA988" i="1"/>
  <c r="AC988" i="1" s="1"/>
  <c r="AB988" i="1"/>
  <c r="W988" i="1" s="1"/>
  <c r="Y989" i="1" l="1"/>
  <c r="AY989" i="1"/>
  <c r="V989" i="1" s="1"/>
  <c r="Z989" i="1"/>
  <c r="AF989" i="1" l="1"/>
  <c r="AB989" i="1"/>
  <c r="W989" i="1" s="1"/>
  <c r="AA989" i="1"/>
  <c r="AC989" i="1" s="1"/>
  <c r="Y990" i="1" l="1"/>
  <c r="AY990" i="1"/>
  <c r="V990" i="1" s="1"/>
  <c r="Z990" i="1"/>
  <c r="AF990" i="1" l="1"/>
  <c r="AB990" i="1"/>
  <c r="W990" i="1" s="1"/>
  <c r="AA990" i="1"/>
  <c r="AC990" i="1" s="1"/>
  <c r="Y991" i="1" l="1"/>
  <c r="AY991" i="1"/>
  <c r="V991" i="1" s="1"/>
  <c r="Z991" i="1"/>
  <c r="AF991" i="1" l="1"/>
  <c r="AA991" i="1"/>
  <c r="AC991" i="1" s="1"/>
  <c r="AB991" i="1"/>
  <c r="W991" i="1" s="1"/>
  <c r="Y992" i="1" l="1"/>
  <c r="AY992" i="1"/>
  <c r="V992" i="1" s="1"/>
  <c r="Z992" i="1"/>
  <c r="AF992" i="1" l="1"/>
  <c r="AA992" i="1"/>
  <c r="AC992" i="1" s="1"/>
  <c r="AB992" i="1"/>
  <c r="W992" i="1" s="1"/>
  <c r="Y993" i="1" l="1"/>
  <c r="AY993" i="1"/>
  <c r="V993" i="1" s="1"/>
  <c r="Z993" i="1"/>
  <c r="AF993" i="1" l="1"/>
  <c r="AA993" i="1"/>
  <c r="AC993" i="1" s="1"/>
  <c r="AB993" i="1"/>
  <c r="W993" i="1" s="1"/>
  <c r="Y994" i="1" l="1"/>
  <c r="AY994" i="1"/>
  <c r="V994" i="1" s="1"/>
  <c r="Z994" i="1"/>
  <c r="AF994" i="1" l="1"/>
  <c r="AA994" i="1"/>
  <c r="AC994" i="1" s="1"/>
  <c r="AB994" i="1"/>
  <c r="W994" i="1" s="1"/>
  <c r="Y995" i="1" l="1"/>
  <c r="AY995" i="1"/>
  <c r="V995" i="1" s="1"/>
  <c r="Z995" i="1"/>
  <c r="AA995" i="1" l="1"/>
  <c r="AC995" i="1" s="1"/>
  <c r="AF995" i="1"/>
  <c r="AB995" i="1"/>
  <c r="W995" i="1" s="1"/>
  <c r="Y996" i="1" l="1"/>
  <c r="AY996" i="1"/>
  <c r="V996" i="1" s="1"/>
  <c r="Z996" i="1"/>
  <c r="AA996" i="1" l="1"/>
  <c r="AC996" i="1" s="1"/>
  <c r="AF996" i="1"/>
  <c r="AB996" i="1"/>
  <c r="W996" i="1" s="1"/>
  <c r="Y997" i="1" l="1"/>
  <c r="AY997" i="1"/>
  <c r="V997" i="1" s="1"/>
  <c r="Z997" i="1"/>
  <c r="AA997" i="1" l="1"/>
  <c r="AC997" i="1" s="1"/>
  <c r="AF997" i="1"/>
  <c r="AB997" i="1"/>
  <c r="W997" i="1" s="1"/>
  <c r="Y998" i="1" l="1"/>
  <c r="AY998" i="1"/>
  <c r="V998" i="1" s="1"/>
  <c r="Z998" i="1"/>
  <c r="AA998" i="1" l="1"/>
  <c r="AC998" i="1" s="1"/>
  <c r="AB998" i="1"/>
  <c r="W998" i="1" s="1"/>
  <c r="AF998" i="1"/>
  <c r="Y999" i="1" l="1"/>
  <c r="AY999" i="1"/>
  <c r="V999" i="1" s="1"/>
  <c r="Z999" i="1"/>
  <c r="AF999" i="1" l="1"/>
  <c r="AA999" i="1"/>
  <c r="AC999" i="1" s="1"/>
  <c r="AB999" i="1"/>
  <c r="W999" i="1" s="1"/>
  <c r="Y1000" i="1" l="1"/>
  <c r="AY1000" i="1"/>
  <c r="V1000" i="1" s="1"/>
  <c r="Z1000" i="1"/>
  <c r="AF1000" i="1" l="1"/>
  <c r="AB1000" i="1"/>
  <c r="W1000" i="1" s="1"/>
  <c r="AA1000" i="1"/>
  <c r="AC1000" i="1" s="1"/>
  <c r="Y1001" i="1" l="1"/>
  <c r="AY1001" i="1"/>
  <c r="V1001" i="1" s="1"/>
  <c r="Z1001" i="1"/>
  <c r="AA1001" i="1" l="1"/>
  <c r="AC1001" i="1" s="1"/>
  <c r="AF1001" i="1"/>
  <c r="AB1001" i="1"/>
  <c r="W1001" i="1" s="1"/>
  <c r="Y1002" i="1" l="1"/>
  <c r="AY1002" i="1"/>
  <c r="V1002" i="1" s="1"/>
  <c r="Z1002" i="1"/>
  <c r="AF1002" i="1" l="1"/>
  <c r="AA1002" i="1"/>
  <c r="AC1002" i="1" s="1"/>
  <c r="AB1002" i="1"/>
  <c r="W1002" i="1" s="1"/>
  <c r="Y1003" i="1" l="1"/>
  <c r="AY1003" i="1"/>
  <c r="V1003" i="1" s="1"/>
  <c r="Z1003" i="1"/>
  <c r="AA1003" i="1" l="1"/>
  <c r="AC1003" i="1" s="1"/>
  <c r="AB1003" i="1"/>
  <c r="W1003" i="1" s="1"/>
  <c r="AF1003" i="1"/>
  <c r="Y1004" i="1" l="1"/>
  <c r="AY1004" i="1"/>
  <c r="V1004" i="1" s="1"/>
  <c r="Z1004" i="1"/>
  <c r="AB1004" i="1" l="1"/>
  <c r="W1004" i="1" s="1"/>
  <c r="AA1004" i="1"/>
  <c r="AC1004" i="1" s="1"/>
  <c r="AF1004" i="1"/>
  <c r="Y1005" i="1" l="1"/>
  <c r="AY1005" i="1"/>
  <c r="V1005" i="1" s="1"/>
  <c r="Z1005" i="1"/>
  <c r="AA1005" i="1" l="1"/>
  <c r="AC1005" i="1" s="1"/>
  <c r="AF1005" i="1"/>
  <c r="AB1005" i="1"/>
  <c r="W1005" i="1" s="1"/>
  <c r="Y1006" i="1" l="1"/>
  <c r="AY1006" i="1"/>
  <c r="V1006" i="1" s="1"/>
  <c r="Z1006" i="1"/>
  <c r="AA1006" i="1" l="1"/>
  <c r="AC1006" i="1" s="1"/>
  <c r="AB1006" i="1"/>
  <c r="W1006" i="1" s="1"/>
  <c r="AF1006" i="1"/>
  <c r="Y1007" i="1" l="1"/>
  <c r="AY1007" i="1"/>
  <c r="V1007" i="1" s="1"/>
  <c r="Z1007" i="1"/>
  <c r="AA1007" i="1" l="1"/>
  <c r="AC1007" i="1" s="1"/>
  <c r="AF1007" i="1"/>
  <c r="AB1007" i="1"/>
  <c r="W1007" i="1" s="1"/>
  <c r="Y1008" i="1" l="1"/>
  <c r="AY1008" i="1"/>
  <c r="V1008" i="1" s="1"/>
  <c r="Z1008" i="1"/>
  <c r="AA1008" i="1" l="1"/>
  <c r="AC1008" i="1" s="1"/>
  <c r="AB1008" i="1"/>
  <c r="W1008" i="1" s="1"/>
  <c r="AF1008" i="1"/>
  <c r="Y1009" i="1" l="1"/>
  <c r="AY1009" i="1"/>
  <c r="V1009" i="1" s="1"/>
  <c r="Z1009" i="1"/>
  <c r="AA1009" i="1" l="1"/>
  <c r="AC1009" i="1" s="1"/>
  <c r="AB1009" i="1"/>
  <c r="W1009" i="1" s="1"/>
  <c r="AF1009" i="1"/>
  <c r="Y1010" i="1" l="1"/>
  <c r="AY1010" i="1"/>
  <c r="V1010" i="1" s="1"/>
  <c r="Z1010" i="1"/>
  <c r="AF1010" i="1" l="1"/>
  <c r="AB1010" i="1"/>
  <c r="W1010" i="1" s="1"/>
  <c r="AA1010" i="1"/>
  <c r="AC1010" i="1" s="1"/>
  <c r="Y1011" i="1" l="1"/>
  <c r="AY1011" i="1"/>
  <c r="V1011" i="1" s="1"/>
  <c r="Z1011" i="1"/>
  <c r="AA1011" i="1" l="1"/>
  <c r="AC1011" i="1" s="1"/>
  <c r="AB1011" i="1"/>
  <c r="W1011" i="1" s="1"/>
  <c r="AF1011" i="1"/>
  <c r="Y1012" i="1" l="1"/>
  <c r="AY1012" i="1"/>
  <c r="V1012" i="1" s="1"/>
  <c r="Z1012" i="1"/>
  <c r="AF1012" i="1" l="1"/>
  <c r="AA1012" i="1"/>
  <c r="AC1012" i="1" s="1"/>
  <c r="AB1012" i="1"/>
  <c r="W1012" i="1" s="1"/>
  <c r="Y1013" i="1" l="1"/>
  <c r="AY1013" i="1"/>
  <c r="V1013" i="1" s="1"/>
  <c r="Z1013" i="1"/>
  <c r="AF1013" i="1" l="1"/>
  <c r="AA1013" i="1"/>
  <c r="AC1013" i="1" s="1"/>
  <c r="AB1013" i="1"/>
  <c r="W1013" i="1" s="1"/>
  <c r="Y1014" i="1" l="1"/>
  <c r="AY1014" i="1"/>
  <c r="V1014" i="1" s="1"/>
  <c r="Z1014" i="1"/>
  <c r="AF1014" i="1" l="1"/>
  <c r="AB1014" i="1"/>
  <c r="W1014" i="1" s="1"/>
  <c r="AA1014" i="1"/>
  <c r="AC1014" i="1" s="1"/>
  <c r="Y1015" i="1" l="1"/>
  <c r="AY1015" i="1"/>
  <c r="V1015" i="1" s="1"/>
  <c r="Z1015" i="1"/>
  <c r="AF1015" i="1" l="1"/>
  <c r="AA1015" i="1"/>
  <c r="AC1015" i="1" s="1"/>
  <c r="AB1015" i="1"/>
  <c r="W1015" i="1" s="1"/>
  <c r="Y1016" i="1" l="1"/>
  <c r="AY1016" i="1"/>
  <c r="V1016" i="1" s="1"/>
  <c r="Z1016" i="1"/>
  <c r="AB1016" i="1" l="1"/>
  <c r="W1016" i="1" s="1"/>
  <c r="AF1016" i="1"/>
  <c r="AA1016" i="1"/>
  <c r="AC1016" i="1" s="1"/>
  <c r="Y1017" i="1" l="1"/>
  <c r="AY1017" i="1"/>
  <c r="V1017" i="1" s="1"/>
  <c r="Z1017" i="1"/>
  <c r="AF1017" i="1" l="1"/>
  <c r="AA1017" i="1"/>
  <c r="AC1017" i="1" s="1"/>
  <c r="AB1017" i="1"/>
  <c r="W1017" i="1" s="1"/>
  <c r="Y1018" i="1" l="1"/>
  <c r="AY1018" i="1"/>
  <c r="V1018" i="1" s="1"/>
  <c r="Z1018" i="1"/>
  <c r="AF1018" i="1" l="1"/>
  <c r="AB1018" i="1"/>
  <c r="W1018" i="1" s="1"/>
  <c r="AA1018" i="1"/>
  <c r="AC1018" i="1" s="1"/>
  <c r="Y1019" i="1" l="1"/>
  <c r="AY1019" i="1"/>
  <c r="V1019" i="1" s="1"/>
  <c r="Z1019" i="1"/>
  <c r="AF1019" i="1" l="1"/>
  <c r="AB1019" i="1"/>
  <c r="W1019" i="1" s="1"/>
  <c r="AA1019" i="1"/>
  <c r="AC1019" i="1" s="1"/>
  <c r="Y1020" i="1" l="1"/>
  <c r="AY1020" i="1"/>
  <c r="V1020" i="1" s="1"/>
  <c r="Z1020" i="1"/>
  <c r="AA1020" i="1" l="1"/>
  <c r="AC1020" i="1" s="1"/>
  <c r="AF1020" i="1"/>
  <c r="AB1020" i="1"/>
  <c r="W1020" i="1" s="1"/>
  <c r="Y1021" i="1" l="1"/>
  <c r="AY1021" i="1"/>
  <c r="V1021" i="1" s="1"/>
  <c r="Z1021" i="1"/>
  <c r="AA1021" i="1" l="1"/>
  <c r="AC1021" i="1" s="1"/>
  <c r="AB1021" i="1"/>
  <c r="W1021" i="1" s="1"/>
  <c r="AF1021" i="1"/>
  <c r="Y1022" i="1" l="1"/>
  <c r="AY1022" i="1"/>
  <c r="V1022" i="1" s="1"/>
  <c r="Z1022" i="1"/>
  <c r="AA1022" i="1" l="1"/>
  <c r="AC1022" i="1" s="1"/>
  <c r="AF1022" i="1"/>
  <c r="AB1022" i="1"/>
  <c r="W1022" i="1" s="1"/>
  <c r="Y1023" i="1" l="1"/>
  <c r="AY1023" i="1"/>
  <c r="V1023" i="1" s="1"/>
  <c r="Z1023" i="1"/>
  <c r="AF1023" i="1" l="1"/>
  <c r="AB1023" i="1"/>
  <c r="W1023" i="1" s="1"/>
  <c r="AA1023" i="1"/>
  <c r="AC1023" i="1" s="1"/>
  <c r="Y1024" i="1" l="1"/>
  <c r="AY1024" i="1"/>
  <c r="V1024" i="1" s="1"/>
  <c r="Z1024" i="1"/>
  <c r="AA1024" i="1" l="1"/>
  <c r="AC1024" i="1" s="1"/>
  <c r="AB1024" i="1"/>
  <c r="W1024" i="1" s="1"/>
  <c r="AF1024" i="1"/>
  <c r="Y1025" i="1" l="1"/>
  <c r="AY1025" i="1"/>
  <c r="V1025" i="1" s="1"/>
  <c r="Z1025" i="1"/>
  <c r="AF1025" i="1" l="1"/>
  <c r="AB1025" i="1"/>
  <c r="W1025" i="1" s="1"/>
  <c r="AA1025" i="1"/>
  <c r="AC1025" i="1" s="1"/>
  <c r="Y1026" i="1" l="1"/>
  <c r="AY1026" i="1"/>
  <c r="V1026" i="1" s="1"/>
  <c r="Z1026" i="1"/>
  <c r="AB1026" i="1" l="1"/>
  <c r="W1026" i="1" s="1"/>
  <c r="AF1026" i="1"/>
  <c r="AA1026" i="1"/>
  <c r="AC1026" i="1" s="1"/>
  <c r="Y1027" i="1" l="1"/>
  <c r="AY1027" i="1"/>
  <c r="V1027" i="1" s="1"/>
  <c r="Z1027" i="1"/>
  <c r="AA1027" i="1" l="1"/>
  <c r="AC1027" i="1" s="1"/>
  <c r="AF1027" i="1"/>
  <c r="AB1027" i="1"/>
  <c r="W1027" i="1" s="1"/>
  <c r="Y1028" i="1" l="1"/>
  <c r="AY1028" i="1"/>
  <c r="V1028" i="1" s="1"/>
  <c r="Z1028" i="1"/>
  <c r="AA1028" i="1" l="1"/>
  <c r="AC1028" i="1" s="1"/>
  <c r="AF1028" i="1"/>
  <c r="AB1028" i="1"/>
  <c r="W1028" i="1" s="1"/>
  <c r="Y1029" i="1" l="1"/>
  <c r="AY1029" i="1"/>
  <c r="V1029" i="1" s="1"/>
  <c r="Z1029" i="1"/>
  <c r="AF1029" i="1" l="1"/>
  <c r="AA1029" i="1"/>
  <c r="AC1029" i="1" s="1"/>
  <c r="AB1029" i="1"/>
  <c r="W1029" i="1" s="1"/>
  <c r="Y1030" i="1" l="1"/>
  <c r="AY1030" i="1"/>
  <c r="V1030" i="1" s="1"/>
  <c r="Z1030" i="1"/>
  <c r="AB1030" i="1" l="1"/>
  <c r="W1030" i="1" s="1"/>
  <c r="AA1030" i="1"/>
  <c r="AC1030" i="1" s="1"/>
  <c r="AF1030" i="1"/>
  <c r="Y1031" i="1" l="1"/>
  <c r="AY1031" i="1"/>
  <c r="V1031" i="1" s="1"/>
  <c r="Z1031" i="1"/>
  <c r="AA1031" i="1" l="1"/>
  <c r="AC1031" i="1" s="1"/>
  <c r="AF1031" i="1"/>
  <c r="AB1031" i="1"/>
  <c r="W1031" i="1" s="1"/>
  <c r="Y1032" i="1" l="1"/>
  <c r="AY1032" i="1"/>
  <c r="V1032" i="1" s="1"/>
  <c r="Z1032" i="1"/>
  <c r="AA1032" i="1" l="1"/>
  <c r="AC1032" i="1" s="1"/>
  <c r="AB1032" i="1"/>
  <c r="W1032" i="1" s="1"/>
  <c r="AF1032" i="1"/>
  <c r="Y1033" i="1" l="1"/>
  <c r="AY1033" i="1"/>
  <c r="V1033" i="1" s="1"/>
  <c r="Z1033" i="1"/>
  <c r="AA1033" i="1" l="1"/>
  <c r="AC1033" i="1" s="1"/>
  <c r="AF1033" i="1"/>
  <c r="AB1033" i="1"/>
  <c r="W1033" i="1" s="1"/>
  <c r="Y1034" i="1" l="1"/>
  <c r="AY1034" i="1"/>
  <c r="V1034" i="1" s="1"/>
  <c r="Z1034" i="1"/>
  <c r="AA1034" i="1" l="1"/>
  <c r="AC1034" i="1" s="1"/>
  <c r="AB1034" i="1"/>
  <c r="W1034" i="1" s="1"/>
  <c r="AF1034" i="1"/>
  <c r="Y1035" i="1" l="1"/>
  <c r="AY1035" i="1"/>
  <c r="V1035" i="1" s="1"/>
  <c r="Z1035" i="1"/>
  <c r="AA1035" i="1" l="1"/>
  <c r="AC1035" i="1" s="1"/>
  <c r="AB1035" i="1"/>
  <c r="W1035" i="1" s="1"/>
  <c r="AF1035" i="1"/>
  <c r="Y1036" i="1" l="1"/>
  <c r="AY1036" i="1"/>
  <c r="V1036" i="1" s="1"/>
  <c r="Z1036" i="1"/>
  <c r="AA1036" i="1" l="1"/>
  <c r="AC1036" i="1" s="1"/>
  <c r="AF1036" i="1"/>
  <c r="AB1036" i="1"/>
  <c r="W1036" i="1" s="1"/>
  <c r="Y1037" i="1" l="1"/>
  <c r="AY1037" i="1"/>
  <c r="V1037" i="1" s="1"/>
  <c r="Z1037" i="1"/>
  <c r="AA1037" i="1" l="1"/>
  <c r="AC1037" i="1" s="1"/>
  <c r="AB1037" i="1"/>
  <c r="W1037" i="1" s="1"/>
  <c r="AF1037" i="1"/>
  <c r="Y1038" i="1" l="1"/>
  <c r="AY1038" i="1"/>
  <c r="V1038" i="1" s="1"/>
  <c r="Z1038" i="1"/>
  <c r="AB1038" i="1" l="1"/>
  <c r="W1038" i="1" s="1"/>
  <c r="AF1038" i="1"/>
  <c r="AA1038" i="1"/>
  <c r="AC1038" i="1" s="1"/>
  <c r="Y1039" i="1" l="1"/>
  <c r="AY1039" i="1"/>
  <c r="V1039" i="1" s="1"/>
  <c r="Z1039" i="1"/>
  <c r="AF1039" i="1" l="1"/>
  <c r="AA1039" i="1"/>
  <c r="AC1039" i="1" s="1"/>
  <c r="AB1039" i="1"/>
  <c r="W1039" i="1" s="1"/>
  <c r="Y1040" i="1" l="1"/>
  <c r="AY1040" i="1"/>
  <c r="V1040" i="1" s="1"/>
  <c r="Z1040" i="1"/>
  <c r="AA1040" i="1" l="1"/>
  <c r="AC1040" i="1" s="1"/>
  <c r="AF1040" i="1"/>
  <c r="AB1040" i="1"/>
  <c r="W1040" i="1" s="1"/>
  <c r="Y1041" i="1" l="1"/>
  <c r="AY1041" i="1"/>
  <c r="V1041" i="1" s="1"/>
  <c r="Z1041" i="1"/>
  <c r="AB1041" i="1" l="1"/>
  <c r="W1041" i="1" s="1"/>
  <c r="AA1041" i="1"/>
  <c r="AC1041" i="1" s="1"/>
  <c r="AF1041" i="1"/>
  <c r="Y1042" i="1" l="1"/>
  <c r="AY1042" i="1"/>
  <c r="V1042" i="1" s="1"/>
  <c r="Z1042" i="1"/>
  <c r="AA1042" i="1" l="1"/>
  <c r="AC1042" i="1" s="1"/>
  <c r="AF1042" i="1"/>
  <c r="AB1042" i="1"/>
  <c r="W1042" i="1" s="1"/>
  <c r="Y1043" i="1" l="1"/>
  <c r="AY1043" i="1"/>
  <c r="V1043" i="1" s="1"/>
  <c r="Z1043" i="1"/>
  <c r="AA1043" i="1" l="1"/>
  <c r="AC1043" i="1" s="1"/>
  <c r="AB1043" i="1"/>
  <c r="W1043" i="1" s="1"/>
  <c r="AF1043" i="1"/>
  <c r="Y1044" i="1" l="1"/>
  <c r="AY1044" i="1"/>
  <c r="V1044" i="1" s="1"/>
  <c r="Z1044" i="1"/>
  <c r="AA1044" i="1" l="1"/>
  <c r="AC1044" i="1" s="1"/>
  <c r="AB1044" i="1"/>
  <c r="W1044" i="1" s="1"/>
  <c r="AF1044" i="1"/>
  <c r="Y1045" i="1" l="1"/>
  <c r="AY1045" i="1"/>
  <c r="V1045" i="1" s="1"/>
  <c r="Z1045" i="1"/>
  <c r="AA1045" i="1" l="1"/>
  <c r="AC1045" i="1" s="1"/>
  <c r="AF1045" i="1"/>
  <c r="AB1045" i="1"/>
  <c r="W1045" i="1" s="1"/>
  <c r="Y1046" i="1" l="1"/>
  <c r="AY1046" i="1"/>
  <c r="V1046" i="1" s="1"/>
  <c r="Z1046" i="1"/>
  <c r="AA1046" i="1" l="1"/>
  <c r="AC1046" i="1" s="1"/>
  <c r="AF1046" i="1"/>
  <c r="AB1046" i="1"/>
  <c r="W1046" i="1" s="1"/>
  <c r="Y1047" i="1" l="1"/>
  <c r="AY1047" i="1"/>
  <c r="V1047" i="1" s="1"/>
  <c r="Z1047" i="1"/>
  <c r="AF1047" i="1" l="1"/>
  <c r="AA1047" i="1"/>
  <c r="AC1047" i="1" s="1"/>
  <c r="AB1047" i="1"/>
  <c r="W1047" i="1" s="1"/>
  <c r="Y1048" i="1" l="1"/>
  <c r="AY1048" i="1"/>
  <c r="V1048" i="1" s="1"/>
  <c r="Z1048" i="1"/>
  <c r="AA1048" i="1" l="1"/>
  <c r="AC1048" i="1" s="1"/>
  <c r="AF1048" i="1"/>
  <c r="AB1048" i="1"/>
  <c r="W1048" i="1" s="1"/>
  <c r="Y1049" i="1" l="1"/>
  <c r="AY1049" i="1"/>
  <c r="V1049" i="1" s="1"/>
  <c r="Z1049" i="1"/>
  <c r="AA1049" i="1" l="1"/>
  <c r="AC1049" i="1" s="1"/>
  <c r="AB1049" i="1"/>
  <c r="W1049" i="1" s="1"/>
  <c r="AF1049" i="1"/>
  <c r="Y1050" i="1" l="1"/>
  <c r="AY1050" i="1"/>
  <c r="V1050" i="1" s="1"/>
  <c r="Z1050" i="1"/>
  <c r="AF1050" i="1" l="1"/>
  <c r="AA1050" i="1"/>
  <c r="AC1050" i="1" s="1"/>
  <c r="AB1050" i="1"/>
  <c r="W1050" i="1" s="1"/>
  <c r="Y1051" i="1" l="1"/>
  <c r="AY1051" i="1"/>
  <c r="V1051" i="1" s="1"/>
  <c r="Z1051" i="1"/>
  <c r="AA1051" i="1" l="1"/>
  <c r="AC1051" i="1" s="1"/>
  <c r="AF1051" i="1"/>
  <c r="AB1051" i="1"/>
  <c r="W1051" i="1" s="1"/>
  <c r="Y1052" i="1" l="1"/>
  <c r="AY1052" i="1"/>
  <c r="V1052" i="1" s="1"/>
  <c r="Z1052" i="1"/>
  <c r="AF1052" i="1" l="1"/>
  <c r="AB1052" i="1"/>
  <c r="W1052" i="1" s="1"/>
  <c r="AA1052" i="1"/>
  <c r="AC1052" i="1" s="1"/>
  <c r="Y1053" i="1" l="1"/>
  <c r="AY1053" i="1"/>
  <c r="V1053" i="1" s="1"/>
  <c r="Z1053" i="1"/>
  <c r="AA1053" i="1" l="1"/>
  <c r="AC1053" i="1" s="1"/>
  <c r="AF1053" i="1"/>
  <c r="AB1053" i="1"/>
  <c r="W1053" i="1" s="1"/>
  <c r="Y1054" i="1" l="1"/>
  <c r="AY1054" i="1"/>
  <c r="V1054" i="1" s="1"/>
  <c r="Z1054" i="1"/>
  <c r="AB1054" i="1" l="1"/>
  <c r="W1054" i="1" s="1"/>
  <c r="AF1054" i="1"/>
  <c r="AA1054" i="1"/>
  <c r="AC1054" i="1" s="1"/>
  <c r="Y1055" i="1" l="1"/>
  <c r="AY1055" i="1"/>
  <c r="V1055" i="1" s="1"/>
  <c r="Z1055" i="1"/>
  <c r="AF1055" i="1" l="1"/>
  <c r="AA1055" i="1"/>
  <c r="AC1055" i="1" s="1"/>
  <c r="AB1055" i="1"/>
  <c r="W1055" i="1" s="1"/>
  <c r="Y1056" i="1" l="1"/>
  <c r="AY1056" i="1"/>
  <c r="V1056" i="1" s="1"/>
  <c r="Z1056" i="1"/>
  <c r="AA1056" i="1" l="1"/>
  <c r="AC1056" i="1" s="1"/>
  <c r="AB1056" i="1"/>
  <c r="W1056" i="1" s="1"/>
  <c r="AF1056" i="1"/>
  <c r="Y1057" i="1" l="1"/>
  <c r="AY1057" i="1"/>
  <c r="V1057" i="1" s="1"/>
  <c r="Z1057" i="1"/>
  <c r="AA1057" i="1" l="1"/>
  <c r="AC1057" i="1" s="1"/>
  <c r="AB1057" i="1"/>
  <c r="W1057" i="1" s="1"/>
  <c r="AF1057" i="1"/>
  <c r="Y1058" i="1" l="1"/>
  <c r="AY1058" i="1"/>
  <c r="V1058" i="1" s="1"/>
  <c r="Z1058" i="1"/>
  <c r="AF1058" i="1" l="1"/>
  <c r="AA1058" i="1"/>
  <c r="AC1058" i="1" s="1"/>
  <c r="AB1058" i="1"/>
  <c r="W1058" i="1" s="1"/>
  <c r="Y1059" i="1" l="1"/>
  <c r="AY1059" i="1"/>
  <c r="V1059" i="1" s="1"/>
  <c r="Z1059" i="1"/>
  <c r="AA1059" i="1" l="1"/>
  <c r="AC1059" i="1" s="1"/>
  <c r="AF1059" i="1"/>
  <c r="AB1059" i="1"/>
  <c r="W1059" i="1" s="1"/>
  <c r="Y1060" i="1" l="1"/>
  <c r="AY1060" i="1"/>
  <c r="V1060" i="1" s="1"/>
  <c r="Z1060" i="1"/>
  <c r="AF1060" i="1" l="1"/>
  <c r="AB1060" i="1"/>
  <c r="W1060" i="1" s="1"/>
  <c r="AA1060" i="1"/>
  <c r="AC1060" i="1" s="1"/>
  <c r="Y1061" i="1" l="1"/>
  <c r="AY1061" i="1"/>
  <c r="V1061" i="1" s="1"/>
  <c r="Z1061" i="1"/>
  <c r="AA1061" i="1" l="1"/>
  <c r="AC1061" i="1" s="1"/>
  <c r="AF1061" i="1"/>
  <c r="AB1061" i="1"/>
  <c r="W1061" i="1" s="1"/>
  <c r="Y1062" i="1" l="1"/>
  <c r="AY1062" i="1"/>
  <c r="V1062" i="1" s="1"/>
  <c r="Z1062" i="1"/>
  <c r="AF1062" i="1" l="1"/>
  <c r="AA1062" i="1"/>
  <c r="AC1062" i="1" s="1"/>
  <c r="AB1062" i="1"/>
  <c r="W1062" i="1" s="1"/>
  <c r="Y1063" i="1" l="1"/>
  <c r="AY1063" i="1"/>
  <c r="V1063" i="1" s="1"/>
  <c r="Z1063" i="1"/>
  <c r="AA1063" i="1" l="1"/>
  <c r="AC1063" i="1" s="1"/>
  <c r="AF1063" i="1"/>
  <c r="AB1063" i="1"/>
  <c r="W1063" i="1" s="1"/>
  <c r="Y1064" i="1" l="1"/>
  <c r="AY1064" i="1"/>
  <c r="V1064" i="1" s="1"/>
  <c r="Z1064" i="1"/>
  <c r="AA1064" i="1" l="1"/>
  <c r="AC1064" i="1" s="1"/>
  <c r="AF1064" i="1"/>
  <c r="AB1064" i="1"/>
  <c r="W1064" i="1" s="1"/>
  <c r="Y1065" i="1" l="1"/>
  <c r="AY1065" i="1"/>
  <c r="V1065" i="1" s="1"/>
  <c r="Z1065" i="1"/>
  <c r="AF1065" i="1" l="1"/>
  <c r="AA1065" i="1"/>
  <c r="AC1065" i="1" s="1"/>
  <c r="AB1065" i="1"/>
  <c r="W1065" i="1" s="1"/>
  <c r="Y1066" i="1" l="1"/>
  <c r="AY1066" i="1"/>
  <c r="V1066" i="1" s="1"/>
  <c r="Z1066" i="1"/>
  <c r="AA1066" i="1" l="1"/>
  <c r="AC1066" i="1" s="1"/>
  <c r="AF1066" i="1"/>
  <c r="AB1066" i="1"/>
  <c r="W1066" i="1" s="1"/>
  <c r="Y1067" i="1" l="1"/>
  <c r="AY1067" i="1"/>
  <c r="V1067" i="1" s="1"/>
  <c r="Z1067" i="1"/>
  <c r="AA1067" i="1" l="1"/>
  <c r="AC1067" i="1" s="1"/>
  <c r="AF1067" i="1"/>
  <c r="AB1067" i="1"/>
  <c r="W1067" i="1" s="1"/>
  <c r="Y1068" i="1" l="1"/>
  <c r="AY1068" i="1"/>
  <c r="V1068" i="1" s="1"/>
  <c r="Z1068" i="1"/>
  <c r="AF1068" i="1" l="1"/>
  <c r="AB1068" i="1"/>
  <c r="W1068" i="1" s="1"/>
  <c r="AA1068" i="1"/>
  <c r="AC1068" i="1" s="1"/>
  <c r="Y1069" i="1" l="1"/>
  <c r="AY1069" i="1"/>
  <c r="V1069" i="1" s="1"/>
  <c r="Z1069" i="1"/>
  <c r="AF1069" i="1" l="1"/>
  <c r="AB1069" i="1"/>
  <c r="W1069" i="1" s="1"/>
  <c r="AA1069" i="1"/>
  <c r="AC1069" i="1" s="1"/>
  <c r="Y1070" i="1" l="1"/>
  <c r="AY1070" i="1"/>
  <c r="V1070" i="1" s="1"/>
  <c r="Z1070" i="1"/>
  <c r="AA1070" i="1" l="1"/>
  <c r="AC1070" i="1" s="1"/>
  <c r="AB1070" i="1"/>
  <c r="W1070" i="1" s="1"/>
  <c r="AF1070" i="1"/>
  <c r="Y1071" i="1" l="1"/>
  <c r="AY1071" i="1"/>
  <c r="V1071" i="1" s="1"/>
  <c r="Z1071" i="1"/>
  <c r="AF1071" i="1" l="1"/>
  <c r="AA1071" i="1"/>
  <c r="AC1071" i="1" s="1"/>
  <c r="AB1071" i="1"/>
  <c r="W1071" i="1" s="1"/>
  <c r="Y1072" i="1" l="1"/>
  <c r="AY1072" i="1"/>
  <c r="V1072" i="1" s="1"/>
  <c r="Z1072" i="1"/>
  <c r="AA1072" i="1" l="1"/>
  <c r="AC1072" i="1" s="1"/>
  <c r="AB1072" i="1"/>
  <c r="W1072" i="1" s="1"/>
  <c r="AF1072" i="1"/>
  <c r="Y1073" i="1" l="1"/>
  <c r="AY1073" i="1"/>
  <c r="V1073" i="1" s="1"/>
  <c r="Z1073" i="1"/>
  <c r="AB1073" i="1" l="1"/>
  <c r="W1073" i="1" s="1"/>
  <c r="AF1073" i="1"/>
  <c r="AA1073" i="1"/>
  <c r="AC1073" i="1" s="1"/>
  <c r="Y1074" i="1" l="1"/>
  <c r="AY1074" i="1"/>
  <c r="V1074" i="1" s="1"/>
  <c r="Z1074" i="1"/>
  <c r="AF1074" i="1" l="1"/>
  <c r="AA1074" i="1"/>
  <c r="AC1074" i="1" s="1"/>
  <c r="AB1074" i="1"/>
  <c r="W1074" i="1" s="1"/>
  <c r="Y1075" i="1" l="1"/>
  <c r="AY1075" i="1"/>
  <c r="V1075" i="1" s="1"/>
  <c r="Z1075" i="1"/>
  <c r="AF1075" i="1" l="1"/>
  <c r="AA1075" i="1"/>
  <c r="AC1075" i="1" s="1"/>
  <c r="AB1075" i="1"/>
  <c r="W1075" i="1" s="1"/>
  <c r="Y1076" i="1" l="1"/>
  <c r="AY1076" i="1"/>
  <c r="V1076" i="1" s="1"/>
  <c r="Z1076" i="1"/>
  <c r="AA1076" i="1" l="1"/>
  <c r="AC1076" i="1" s="1"/>
  <c r="AF1076" i="1"/>
  <c r="AB1076" i="1"/>
  <c r="W1076" i="1" s="1"/>
  <c r="Y1077" i="1" l="1"/>
  <c r="AY1077" i="1"/>
  <c r="V1077" i="1" s="1"/>
  <c r="Z1077" i="1"/>
  <c r="AA1077" i="1" l="1"/>
  <c r="AC1077" i="1" s="1"/>
  <c r="AF1077" i="1"/>
  <c r="AB1077" i="1"/>
  <c r="W1077" i="1" s="1"/>
  <c r="Y1078" i="1" l="1"/>
  <c r="AY1078" i="1"/>
  <c r="V1078" i="1" s="1"/>
  <c r="Z1078" i="1"/>
  <c r="AF1078" i="1" l="1"/>
  <c r="AA1078" i="1"/>
  <c r="AC1078" i="1" s="1"/>
  <c r="AB1078" i="1"/>
  <c r="W1078" i="1" s="1"/>
  <c r="Y1079" i="1" l="1"/>
  <c r="AY1079" i="1"/>
  <c r="V1079" i="1" s="1"/>
  <c r="Z1079" i="1"/>
  <c r="AA1079" i="1" l="1"/>
  <c r="AC1079" i="1" s="1"/>
  <c r="AB1079" i="1"/>
  <c r="W1079" i="1" s="1"/>
  <c r="AF1079" i="1"/>
  <c r="Y1080" i="1" l="1"/>
  <c r="AY1080" i="1"/>
  <c r="V1080" i="1" s="1"/>
  <c r="Z1080" i="1"/>
  <c r="AA1080" i="1" l="1"/>
  <c r="AC1080" i="1" s="1"/>
  <c r="AF1080" i="1"/>
  <c r="AB1080" i="1"/>
  <c r="W1080" i="1" s="1"/>
  <c r="Y1081" i="1" l="1"/>
  <c r="AY1081" i="1"/>
  <c r="V1081" i="1" s="1"/>
  <c r="Z1081" i="1"/>
  <c r="AF1081" i="1" l="1"/>
  <c r="AA1081" i="1"/>
  <c r="AC1081" i="1" s="1"/>
  <c r="AB1081" i="1"/>
  <c r="W1081" i="1" s="1"/>
  <c r="Y1082" i="1" l="1"/>
  <c r="AY1082" i="1"/>
  <c r="V1082" i="1" s="1"/>
  <c r="Z1082" i="1"/>
  <c r="AA1082" i="1" l="1"/>
  <c r="AC1082" i="1" s="1"/>
  <c r="AF1082" i="1"/>
  <c r="AB1082" i="1"/>
  <c r="W1082" i="1" s="1"/>
  <c r="Y1083" i="1" l="1"/>
  <c r="AY1083" i="1"/>
  <c r="V1083" i="1" s="1"/>
  <c r="Z1083" i="1"/>
  <c r="AB1083" i="1" l="1"/>
  <c r="W1083" i="1" s="1"/>
  <c r="AF1083" i="1"/>
  <c r="AA1083" i="1"/>
  <c r="AC1083" i="1" s="1"/>
  <c r="Y1084" i="1" l="1"/>
  <c r="AY1084" i="1"/>
  <c r="V1084" i="1" s="1"/>
  <c r="Z1084" i="1"/>
  <c r="AF1084" i="1" l="1"/>
  <c r="AA1084" i="1"/>
  <c r="AC1084" i="1" s="1"/>
  <c r="AB1084" i="1"/>
  <c r="W1084" i="1" s="1"/>
  <c r="Y1085" i="1" l="1"/>
  <c r="AY1085" i="1"/>
  <c r="V1085" i="1" s="1"/>
  <c r="Z1085" i="1"/>
  <c r="AA1085" i="1" l="1"/>
  <c r="AC1085" i="1" s="1"/>
  <c r="AB1085" i="1"/>
  <c r="W1085" i="1" s="1"/>
  <c r="AF1085" i="1"/>
  <c r="Y1086" i="1" l="1"/>
  <c r="AY1086" i="1"/>
  <c r="V1086" i="1" s="1"/>
  <c r="Z1086" i="1"/>
  <c r="AA1086" i="1" l="1"/>
  <c r="AC1086" i="1" s="1"/>
  <c r="AF1086" i="1"/>
  <c r="AB1086" i="1"/>
  <c r="W1086" i="1" s="1"/>
  <c r="Y1087" i="1" l="1"/>
  <c r="AY1087" i="1"/>
  <c r="V1087" i="1" s="1"/>
  <c r="Z1087" i="1"/>
  <c r="AA1087" i="1" l="1"/>
  <c r="AC1087" i="1" s="1"/>
  <c r="AB1087" i="1"/>
  <c r="W1087" i="1" s="1"/>
  <c r="AF1087" i="1"/>
  <c r="Y1088" i="1" l="1"/>
  <c r="AY1088" i="1"/>
  <c r="V1088" i="1" s="1"/>
  <c r="Z1088" i="1"/>
  <c r="AB1088" i="1" l="1"/>
  <c r="W1088" i="1" s="1"/>
  <c r="AF1088" i="1"/>
  <c r="AA1088" i="1"/>
  <c r="AC1088" i="1" s="1"/>
  <c r="Y1089" i="1" l="1"/>
  <c r="AY1089" i="1"/>
  <c r="V1089" i="1" s="1"/>
  <c r="Z1089" i="1"/>
  <c r="AF1089" i="1" l="1"/>
  <c r="AA1089" i="1"/>
  <c r="AC1089" i="1" s="1"/>
  <c r="AB1089" i="1"/>
  <c r="W1089" i="1" s="1"/>
  <c r="Y1090" i="1" l="1"/>
  <c r="AY1090" i="1"/>
  <c r="V1090" i="1" s="1"/>
  <c r="Z1090" i="1"/>
  <c r="AB1090" i="1" l="1"/>
  <c r="W1090" i="1" s="1"/>
  <c r="AF1090" i="1"/>
  <c r="AA1090" i="1"/>
  <c r="AC1090" i="1" s="1"/>
  <c r="Y1091" i="1" l="1"/>
  <c r="AY1091" i="1"/>
  <c r="V1091" i="1" s="1"/>
  <c r="Z1091" i="1"/>
  <c r="AB1091" i="1" l="1"/>
  <c r="W1091" i="1" s="1"/>
  <c r="AF1091" i="1"/>
  <c r="AA1091" i="1"/>
  <c r="AC1091" i="1" s="1"/>
  <c r="Y1092" i="1" l="1"/>
  <c r="AY1092" i="1"/>
  <c r="V1092" i="1" s="1"/>
  <c r="Z1092" i="1"/>
  <c r="AA1092" i="1" l="1"/>
  <c r="AC1092" i="1" s="1"/>
  <c r="AB1092" i="1"/>
  <c r="W1092" i="1" s="1"/>
  <c r="AF1092" i="1"/>
  <c r="Y1093" i="1" l="1"/>
  <c r="AY1093" i="1"/>
  <c r="V1093" i="1" s="1"/>
  <c r="Z1093" i="1"/>
  <c r="AF1093" i="1" l="1"/>
  <c r="AA1093" i="1"/>
  <c r="AC1093" i="1" s="1"/>
  <c r="AB1093" i="1"/>
  <c r="W1093" i="1" s="1"/>
  <c r="Y1094" i="1" l="1"/>
  <c r="AY1094" i="1"/>
  <c r="V1094" i="1" s="1"/>
  <c r="Z1094" i="1"/>
  <c r="AA1094" i="1" l="1"/>
  <c r="AC1094" i="1" s="1"/>
  <c r="AF1094" i="1"/>
  <c r="AB1094" i="1"/>
  <c r="W1094" i="1" s="1"/>
  <c r="Y1095" i="1" l="1"/>
  <c r="AY1095" i="1"/>
  <c r="V1095" i="1" s="1"/>
  <c r="Z1095" i="1"/>
  <c r="AA1095" i="1" l="1"/>
  <c r="AC1095" i="1" s="1"/>
  <c r="AF1095" i="1"/>
  <c r="AB1095" i="1"/>
  <c r="W1095" i="1" s="1"/>
  <c r="Y1096" i="1" l="1"/>
  <c r="AY1096" i="1"/>
  <c r="V1096" i="1" s="1"/>
  <c r="Z1096" i="1"/>
  <c r="AA1096" i="1" l="1"/>
  <c r="AC1096" i="1" s="1"/>
  <c r="AF1096" i="1"/>
  <c r="AB1096" i="1"/>
  <c r="W1096" i="1" s="1"/>
  <c r="Y1097" i="1" l="1"/>
  <c r="AY1097" i="1"/>
  <c r="V1097" i="1" s="1"/>
  <c r="Z1097" i="1"/>
  <c r="AF1097" i="1" l="1"/>
  <c r="AB1097" i="1"/>
  <c r="W1097" i="1" s="1"/>
  <c r="AA1097" i="1"/>
  <c r="AC1097" i="1" s="1"/>
  <c r="Y1098" i="1" l="1"/>
  <c r="AY1098" i="1"/>
  <c r="V1098" i="1" s="1"/>
  <c r="Z1098" i="1"/>
  <c r="AA1098" i="1" l="1"/>
  <c r="AC1098" i="1" s="1"/>
  <c r="AB1098" i="1"/>
  <c r="W1098" i="1" s="1"/>
  <c r="AF1098" i="1"/>
  <c r="Y1099" i="1" l="1"/>
  <c r="AY1099" i="1"/>
  <c r="V1099" i="1" s="1"/>
  <c r="Z1099" i="1"/>
  <c r="AB1099" i="1" l="1"/>
  <c r="W1099" i="1" s="1"/>
  <c r="AF1099" i="1"/>
  <c r="AA1099" i="1"/>
  <c r="AC1099" i="1" s="1"/>
  <c r="Y1100" i="1" l="1"/>
  <c r="AY1100" i="1"/>
  <c r="V1100" i="1" s="1"/>
  <c r="Z1100" i="1"/>
  <c r="AB1100" i="1" l="1"/>
  <c r="W1100" i="1" s="1"/>
  <c r="AF1100" i="1"/>
  <c r="AA1100" i="1"/>
  <c r="AC1100" i="1" s="1"/>
  <c r="Y1101" i="1" l="1"/>
  <c r="AY1101" i="1"/>
  <c r="V1101" i="1" s="1"/>
  <c r="Z1101" i="1"/>
  <c r="AA1101" i="1" l="1"/>
  <c r="AC1101" i="1" s="1"/>
  <c r="AF1101" i="1"/>
  <c r="AB1101" i="1"/>
  <c r="W1101" i="1" s="1"/>
  <c r="Y1102" i="1" l="1"/>
  <c r="AY1102" i="1"/>
  <c r="V1102" i="1" s="1"/>
  <c r="Z1102" i="1"/>
  <c r="AA1102" i="1" l="1"/>
  <c r="AC1102" i="1" s="1"/>
  <c r="AB1102" i="1"/>
  <c r="W1102" i="1" s="1"/>
  <c r="AF1102" i="1"/>
  <c r="Y1103" i="1" l="1"/>
  <c r="AY1103" i="1"/>
  <c r="V1103" i="1" s="1"/>
  <c r="Z1103" i="1"/>
  <c r="AF1103" i="1" l="1"/>
  <c r="AB1103" i="1"/>
  <c r="W1103" i="1" s="1"/>
  <c r="AA1103" i="1"/>
  <c r="AC1103" i="1" s="1"/>
  <c r="Y1104" i="1" l="1"/>
  <c r="AY1104" i="1"/>
  <c r="V1104" i="1" s="1"/>
  <c r="Z1104" i="1"/>
  <c r="AA1104" i="1" l="1"/>
  <c r="AC1104" i="1" s="1"/>
  <c r="AF1104" i="1"/>
  <c r="AB1104" i="1"/>
  <c r="W1104" i="1" s="1"/>
  <c r="Y1105" i="1" l="1"/>
  <c r="AY1105" i="1"/>
  <c r="V1105" i="1" s="1"/>
  <c r="Z1105" i="1"/>
  <c r="AB1105" i="1" l="1"/>
  <c r="W1105" i="1" s="1"/>
  <c r="AF1105" i="1"/>
  <c r="AA1105" i="1"/>
  <c r="AC1105" i="1" s="1"/>
  <c r="Y1106" i="1" l="1"/>
  <c r="AY1106" i="1"/>
  <c r="V1106" i="1" s="1"/>
  <c r="Z1106" i="1"/>
  <c r="AA1106" i="1" l="1"/>
  <c r="AC1106" i="1" s="1"/>
  <c r="AF1106" i="1"/>
  <c r="AB1106" i="1"/>
  <c r="W1106" i="1" s="1"/>
  <c r="Y1107" i="1" l="1"/>
  <c r="AY1107" i="1"/>
  <c r="V1107" i="1" s="1"/>
  <c r="Z1107" i="1"/>
  <c r="AA1107" i="1" l="1"/>
  <c r="AC1107" i="1" s="1"/>
  <c r="AF1107" i="1"/>
  <c r="AB1107" i="1"/>
  <c r="W1107" i="1" s="1"/>
  <c r="Y1108" i="1" l="1"/>
  <c r="AY1108" i="1"/>
  <c r="V1108" i="1" s="1"/>
  <c r="Z1108" i="1"/>
  <c r="AF1108" i="1" l="1"/>
  <c r="AB1108" i="1"/>
  <c r="W1108" i="1" s="1"/>
  <c r="AA1108" i="1"/>
  <c r="AC1108" i="1" s="1"/>
  <c r="Y1109" i="1" l="1"/>
  <c r="AY1109" i="1"/>
  <c r="V1109" i="1" s="1"/>
  <c r="Z1109" i="1"/>
  <c r="AA1109" i="1" l="1"/>
  <c r="AC1109" i="1" s="1"/>
  <c r="AF1109" i="1"/>
  <c r="AB1109" i="1"/>
  <c r="W1109" i="1" s="1"/>
  <c r="Y1110" i="1" l="1"/>
  <c r="AY1110" i="1"/>
  <c r="V1110" i="1" s="1"/>
  <c r="Z1110" i="1"/>
  <c r="AF1110" i="1" l="1"/>
  <c r="AA1110" i="1"/>
  <c r="AC1110" i="1" s="1"/>
  <c r="AB1110" i="1"/>
  <c r="W1110" i="1" s="1"/>
  <c r="Y1111" i="1" l="1"/>
  <c r="AY1111" i="1"/>
  <c r="V1111" i="1" s="1"/>
  <c r="Z1111" i="1"/>
  <c r="AA1111" i="1" l="1"/>
  <c r="AC1111" i="1" s="1"/>
  <c r="AB1111" i="1"/>
  <c r="W1111" i="1" s="1"/>
  <c r="AF1111" i="1"/>
  <c r="Y1112" i="1" l="1"/>
  <c r="AY1112" i="1"/>
  <c r="V1112" i="1" s="1"/>
  <c r="Z1112" i="1"/>
  <c r="AA1112" i="1" l="1"/>
  <c r="AC1112" i="1" s="1"/>
  <c r="AF1112" i="1"/>
  <c r="AB1112" i="1"/>
  <c r="W1112" i="1" s="1"/>
  <c r="Y1113" i="1" l="1"/>
  <c r="AY1113" i="1"/>
  <c r="V1113" i="1" s="1"/>
  <c r="Z1113" i="1"/>
  <c r="AF1113" i="1" l="1"/>
  <c r="AA1113" i="1"/>
  <c r="AC1113" i="1" s="1"/>
  <c r="AB1113" i="1"/>
  <c r="W1113" i="1" s="1"/>
  <c r="Y1114" i="1" l="1"/>
  <c r="AY1114" i="1"/>
  <c r="V1114" i="1" s="1"/>
  <c r="Z1114" i="1"/>
  <c r="AA1114" i="1" l="1"/>
  <c r="AC1114" i="1" s="1"/>
  <c r="AB1114" i="1"/>
  <c r="W1114" i="1" s="1"/>
  <c r="AF1114" i="1"/>
  <c r="Y1115" i="1" l="1"/>
  <c r="AY1115" i="1"/>
  <c r="V1115" i="1" s="1"/>
  <c r="Z1115" i="1"/>
  <c r="AA1115" i="1" l="1"/>
  <c r="AC1115" i="1" s="1"/>
  <c r="AF1115" i="1"/>
  <c r="AB1115" i="1"/>
  <c r="W1115" i="1" s="1"/>
  <c r="Y1116" i="1" l="1"/>
  <c r="AY1116" i="1"/>
  <c r="V1116" i="1" s="1"/>
  <c r="Z1116" i="1"/>
  <c r="AF1116" i="1" l="1"/>
  <c r="AA1116" i="1"/>
  <c r="AC1116" i="1" s="1"/>
  <c r="AB1116" i="1"/>
  <c r="W1116" i="1" s="1"/>
  <c r="Y1117" i="1" l="1"/>
  <c r="AY1117" i="1"/>
  <c r="V1117" i="1" s="1"/>
  <c r="Z1117" i="1"/>
  <c r="AA1117" i="1" l="1"/>
  <c r="AC1117" i="1" s="1"/>
  <c r="AF1117" i="1"/>
  <c r="AB1117" i="1"/>
  <c r="W1117" i="1" s="1"/>
  <c r="Y1118" i="1" l="1"/>
  <c r="AY1118" i="1"/>
  <c r="V1118" i="1" s="1"/>
  <c r="Z1118" i="1"/>
  <c r="AF1118" i="1" l="1"/>
  <c r="AA1118" i="1"/>
  <c r="AC1118" i="1" s="1"/>
  <c r="AB1118" i="1"/>
  <c r="W1118" i="1" s="1"/>
  <c r="Y1119" i="1" l="1"/>
  <c r="AY1119" i="1"/>
  <c r="V1119" i="1" s="1"/>
  <c r="Z1119" i="1"/>
  <c r="AA1119" i="1" l="1"/>
  <c r="AC1119" i="1" s="1"/>
  <c r="AB1119" i="1"/>
  <c r="W1119" i="1" s="1"/>
  <c r="AF1119" i="1"/>
  <c r="Y1120" i="1" l="1"/>
  <c r="AY1120" i="1"/>
  <c r="V1120" i="1" s="1"/>
  <c r="Z1120" i="1"/>
  <c r="AB1120" i="1" l="1"/>
  <c r="W1120" i="1" s="1"/>
  <c r="AF1120" i="1"/>
  <c r="AA1120" i="1"/>
  <c r="AC1120" i="1" s="1"/>
  <c r="Y1121" i="1" l="1"/>
  <c r="AY1121" i="1"/>
  <c r="V1121" i="1" s="1"/>
  <c r="Z1121" i="1"/>
  <c r="AA1121" i="1" l="1"/>
  <c r="AC1121" i="1" s="1"/>
  <c r="AB1121" i="1"/>
  <c r="W1121" i="1" s="1"/>
  <c r="AF1121" i="1"/>
  <c r="Y1122" i="1" l="1"/>
  <c r="Z1122" i="1" s="1"/>
  <c r="AY1122" i="1"/>
  <c r="V1122" i="1" s="1"/>
  <c r="AA1122" i="1" l="1"/>
  <c r="AC1122" i="1" s="1"/>
  <c r="AB1122" i="1"/>
  <c r="W1122" i="1" s="1"/>
  <c r="AF1122" i="1"/>
  <c r="Y1123" i="1" l="1"/>
  <c r="Z1123" i="1" s="1"/>
  <c r="AY1123" i="1"/>
  <c r="V1123" i="1" s="1"/>
  <c r="AA1123" i="1"/>
  <c r="AC1123" i="1" s="1"/>
  <c r="AF1123" i="1"/>
  <c r="AB1123" i="1"/>
  <c r="W1123" i="1" l="1"/>
  <c r="Y1124" i="1"/>
  <c r="AY1124" i="1"/>
  <c r="V1124" i="1" s="1"/>
  <c r="Z1124" i="1"/>
  <c r="AA1124" i="1" l="1"/>
  <c r="AC1124" i="1" s="1"/>
  <c r="AB1124" i="1"/>
  <c r="W1124" i="1" s="1"/>
  <c r="AF1124" i="1"/>
  <c r="Y1125" i="1" l="1"/>
  <c r="AY1125" i="1"/>
  <c r="V1125" i="1" s="1"/>
  <c r="Z1125" i="1"/>
  <c r="AF1125" i="1" l="1"/>
  <c r="AA1125" i="1"/>
  <c r="AC1125" i="1" s="1"/>
  <c r="AB1125" i="1"/>
  <c r="W1125" i="1" s="1"/>
  <c r="Y1126" i="1" l="1"/>
  <c r="AY1126" i="1"/>
  <c r="V1126" i="1" s="1"/>
  <c r="Z1126" i="1"/>
  <c r="AF1126" i="1" l="1"/>
  <c r="AA1126" i="1"/>
  <c r="AC1126" i="1" s="1"/>
  <c r="AB1126" i="1"/>
  <c r="W1126" i="1" s="1"/>
  <c r="Y1127" i="1" l="1"/>
  <c r="AY1127" i="1"/>
  <c r="V1127" i="1" s="1"/>
  <c r="Z1127" i="1"/>
  <c r="AB1127" i="1" l="1"/>
  <c r="W1127" i="1" s="1"/>
  <c r="AF1127" i="1"/>
  <c r="AA1127" i="1"/>
  <c r="AC1127" i="1" s="1"/>
  <c r="Y1128" i="1" l="1"/>
  <c r="AY1128" i="1"/>
  <c r="V1128" i="1" s="1"/>
  <c r="Z1128" i="1"/>
  <c r="AA1128" i="1" l="1"/>
  <c r="AC1128" i="1" s="1"/>
  <c r="AB1128" i="1"/>
  <c r="W1128" i="1" s="1"/>
  <c r="AF1128" i="1"/>
  <c r="Y1129" i="1" l="1"/>
  <c r="AY1129" i="1"/>
  <c r="V1129" i="1" s="1"/>
  <c r="Z1129" i="1"/>
  <c r="AF1129" i="1" l="1"/>
  <c r="AA1129" i="1"/>
  <c r="AC1129" i="1" s="1"/>
  <c r="AB1129" i="1"/>
  <c r="W1129" i="1" s="1"/>
  <c r="Y1130" i="1" l="1"/>
  <c r="AY1130" i="1"/>
  <c r="V1130" i="1" s="1"/>
  <c r="Z1130" i="1"/>
  <c r="AA1130" i="1" l="1"/>
  <c r="AC1130" i="1" s="1"/>
  <c r="AF1130" i="1"/>
  <c r="AB1130" i="1"/>
  <c r="W1130" i="1" s="1"/>
  <c r="Y1131" i="1" l="1"/>
  <c r="AY1131" i="1"/>
  <c r="V1131" i="1" s="1"/>
  <c r="Z1131" i="1"/>
  <c r="AF1131" i="1" l="1"/>
  <c r="AB1131" i="1"/>
  <c r="W1131" i="1" s="1"/>
  <c r="AA1131" i="1"/>
  <c r="AC1131" i="1" s="1"/>
  <c r="Y1132" i="1" l="1"/>
  <c r="AY1132" i="1"/>
  <c r="V1132" i="1" s="1"/>
  <c r="Z1132" i="1"/>
  <c r="AF1132" i="1" l="1"/>
  <c r="AB1132" i="1"/>
  <c r="W1132" i="1" s="1"/>
  <c r="AA1132" i="1"/>
  <c r="AC1132" i="1" s="1"/>
  <c r="Y1133" i="1" l="1"/>
  <c r="AY1133" i="1"/>
  <c r="V1133" i="1" s="1"/>
  <c r="Z1133" i="1"/>
  <c r="AF1133" i="1" l="1"/>
  <c r="AB1133" i="1"/>
  <c r="W1133" i="1" s="1"/>
  <c r="AA1133" i="1"/>
  <c r="AC1133" i="1" s="1"/>
  <c r="Y1134" i="1" l="1"/>
  <c r="AY1134" i="1"/>
  <c r="V1134" i="1" s="1"/>
  <c r="Z1134" i="1"/>
  <c r="AB1134" i="1" l="1"/>
  <c r="W1134" i="1" s="1"/>
  <c r="AA1134" i="1"/>
  <c r="AC1134" i="1" s="1"/>
  <c r="AF1134" i="1"/>
  <c r="Y1135" i="1" l="1"/>
  <c r="AY1135" i="1"/>
  <c r="V1135" i="1" s="1"/>
  <c r="Z1135" i="1"/>
  <c r="AA1135" i="1" l="1"/>
  <c r="AC1135" i="1" s="1"/>
  <c r="AF1135" i="1"/>
  <c r="AB1135" i="1"/>
  <c r="W1135" i="1" s="1"/>
  <c r="Y1136" i="1" l="1"/>
  <c r="AY1136" i="1"/>
  <c r="V1136" i="1" s="1"/>
  <c r="Z1136" i="1"/>
  <c r="AF1136" i="1" l="1"/>
  <c r="AB1136" i="1"/>
  <c r="W1136" i="1" s="1"/>
  <c r="AA1136" i="1"/>
  <c r="AC1136" i="1" s="1"/>
  <c r="Y1137" i="1" l="1"/>
  <c r="AY1137" i="1"/>
  <c r="V1137" i="1" s="1"/>
  <c r="Z1137" i="1"/>
  <c r="AA1137" i="1" l="1"/>
  <c r="AC1137" i="1" s="1"/>
  <c r="AB1137" i="1"/>
  <c r="W1137" i="1" s="1"/>
  <c r="AF1137" i="1"/>
  <c r="Y1138" i="1" l="1"/>
  <c r="AY1138" i="1"/>
  <c r="V1138" i="1" s="1"/>
  <c r="Z1138" i="1"/>
  <c r="AF1138" i="1" l="1"/>
  <c r="AA1138" i="1"/>
  <c r="AC1138" i="1" s="1"/>
  <c r="AB1138" i="1"/>
  <c r="W1138" i="1" s="1"/>
  <c r="Y1139" i="1" l="1"/>
  <c r="AY1139" i="1"/>
  <c r="V1139" i="1" s="1"/>
  <c r="Z1139" i="1"/>
  <c r="AB1139" i="1" l="1"/>
  <c r="W1139" i="1" s="1"/>
  <c r="AA1139" i="1"/>
  <c r="AC1139" i="1" s="1"/>
  <c r="AF1139" i="1"/>
  <c r="Y1140" i="1" l="1"/>
  <c r="AY1140" i="1"/>
  <c r="V1140" i="1" s="1"/>
  <c r="Z1140" i="1"/>
  <c r="AF1140" i="1" l="1"/>
  <c r="AA1140" i="1"/>
  <c r="AC1140" i="1" s="1"/>
  <c r="AB1140" i="1"/>
  <c r="W1140" i="1" s="1"/>
  <c r="Y1141" i="1" l="1"/>
  <c r="AY1141" i="1"/>
  <c r="V1141" i="1" s="1"/>
  <c r="Z1141" i="1"/>
  <c r="AA1141" i="1" l="1"/>
  <c r="AC1141" i="1" s="1"/>
  <c r="AF1141" i="1"/>
  <c r="AB1141" i="1"/>
  <c r="W1141" i="1" s="1"/>
  <c r="Y1142" i="1" l="1"/>
  <c r="AY1142" i="1"/>
  <c r="V1142" i="1" s="1"/>
  <c r="Z1142" i="1"/>
  <c r="AF1142" i="1" l="1"/>
  <c r="AB1142" i="1"/>
  <c r="W1142" i="1" s="1"/>
  <c r="AA1142" i="1"/>
  <c r="AC1142" i="1" s="1"/>
  <c r="Y1143" i="1" l="1"/>
  <c r="AY1143" i="1"/>
  <c r="V1143" i="1" s="1"/>
  <c r="Z1143" i="1"/>
  <c r="AF1143" i="1" l="1"/>
  <c r="AA1143" i="1"/>
  <c r="AC1143" i="1" s="1"/>
  <c r="AB1143" i="1"/>
  <c r="W1143" i="1" s="1"/>
  <c r="Y1144" i="1" l="1"/>
  <c r="AY1144" i="1"/>
  <c r="V1144" i="1" s="1"/>
  <c r="Z1144" i="1"/>
  <c r="AF1144" i="1" l="1"/>
  <c r="AA1144" i="1"/>
  <c r="AC1144" i="1" s="1"/>
  <c r="AB1144" i="1"/>
  <c r="W1144" i="1" s="1"/>
  <c r="Y1145" i="1" l="1"/>
  <c r="AY1145" i="1"/>
  <c r="V1145" i="1" s="1"/>
  <c r="Z1145" i="1"/>
  <c r="AF1145" i="1" l="1"/>
  <c r="AB1145" i="1"/>
  <c r="W1145" i="1" s="1"/>
  <c r="AA1145" i="1"/>
  <c r="AC1145" i="1" s="1"/>
  <c r="Y1146" i="1" l="1"/>
  <c r="AY1146" i="1"/>
  <c r="V1146" i="1" s="1"/>
  <c r="Z1146" i="1"/>
  <c r="AF1146" i="1" l="1"/>
  <c r="AB1146" i="1"/>
  <c r="W1146" i="1" s="1"/>
  <c r="AA1146" i="1"/>
  <c r="AC1146" i="1" s="1"/>
  <c r="Y1147" i="1" l="1"/>
  <c r="AY1147" i="1"/>
  <c r="V1147" i="1" s="1"/>
  <c r="Z1147" i="1"/>
  <c r="AA1147" i="1" l="1"/>
  <c r="AC1147" i="1" s="1"/>
  <c r="AF1147" i="1"/>
  <c r="AB1147" i="1"/>
  <c r="W1147" i="1" s="1"/>
  <c r="Y1148" i="1" l="1"/>
  <c r="AY1148" i="1"/>
  <c r="V1148" i="1" s="1"/>
  <c r="Z1148" i="1"/>
  <c r="AF1148" i="1" l="1"/>
  <c r="AA1148" i="1"/>
  <c r="AC1148" i="1" s="1"/>
  <c r="AB1148" i="1"/>
  <c r="W1148" i="1" s="1"/>
  <c r="Y1149" i="1" l="1"/>
  <c r="AY1149" i="1"/>
  <c r="V1149" i="1" s="1"/>
  <c r="Z1149" i="1"/>
  <c r="AF1149" i="1" l="1"/>
  <c r="AB1149" i="1"/>
  <c r="W1149" i="1" s="1"/>
  <c r="AA1149" i="1"/>
  <c r="AC1149" i="1" s="1"/>
  <c r="Y1150" i="1" l="1"/>
  <c r="AY1150" i="1"/>
  <c r="V1150" i="1" s="1"/>
  <c r="Z1150" i="1"/>
  <c r="AF1150" i="1" l="1"/>
  <c r="AA1150" i="1"/>
  <c r="AC1150" i="1" s="1"/>
  <c r="AB1150" i="1"/>
  <c r="W1150" i="1" s="1"/>
  <c r="Y1151" i="1" l="1"/>
  <c r="AY1151" i="1"/>
  <c r="V1151" i="1" s="1"/>
  <c r="Z1151" i="1"/>
  <c r="AF1151" i="1" l="1"/>
  <c r="AB1151" i="1"/>
  <c r="W1151" i="1" s="1"/>
  <c r="AA1151" i="1"/>
  <c r="AC1151" i="1" s="1"/>
  <c r="Y1152" i="1" l="1"/>
  <c r="AY1152" i="1"/>
  <c r="V1152" i="1" s="1"/>
  <c r="Z1152" i="1"/>
  <c r="AF1152" i="1" l="1"/>
  <c r="AA1152" i="1"/>
  <c r="AC1152" i="1" s="1"/>
  <c r="AB1152" i="1"/>
  <c r="W1152" i="1" s="1"/>
  <c r="Y1153" i="1" l="1"/>
  <c r="AY1153" i="1"/>
  <c r="V1153" i="1" s="1"/>
  <c r="Z1153" i="1"/>
  <c r="AB1153" i="1" l="1"/>
  <c r="W1153" i="1" s="1"/>
  <c r="AA1153" i="1"/>
  <c r="AC1153" i="1" s="1"/>
  <c r="AF1153" i="1"/>
  <c r="Y1154" i="1" l="1"/>
  <c r="AY1154" i="1"/>
  <c r="V1154" i="1" s="1"/>
  <c r="Z1154" i="1"/>
  <c r="AA1154" i="1" l="1"/>
  <c r="AC1154" i="1" s="1"/>
  <c r="AF1154" i="1"/>
  <c r="AB1154" i="1"/>
  <c r="W1154" i="1" s="1"/>
  <c r="Y1155" i="1" l="1"/>
  <c r="AY1155" i="1"/>
  <c r="V1155" i="1" s="1"/>
  <c r="Z1155" i="1"/>
  <c r="AB1155" i="1" l="1"/>
  <c r="W1155" i="1" s="1"/>
  <c r="AA1155" i="1"/>
  <c r="AC1155" i="1" s="1"/>
  <c r="AF1155" i="1"/>
  <c r="Y1156" i="1" l="1"/>
  <c r="AY1156" i="1"/>
  <c r="V1156" i="1" s="1"/>
  <c r="Z1156" i="1"/>
  <c r="AA1156" i="1" l="1"/>
  <c r="AC1156" i="1" s="1"/>
  <c r="AF1156" i="1"/>
  <c r="AB1156" i="1"/>
  <c r="W1156" i="1" s="1"/>
  <c r="Y1157" i="1" l="1"/>
  <c r="AY1157" i="1"/>
  <c r="V1157" i="1" s="1"/>
  <c r="Z1157" i="1"/>
  <c r="AA1157" i="1" l="1"/>
  <c r="AC1157" i="1" s="1"/>
  <c r="AF1157" i="1"/>
  <c r="AB1157" i="1"/>
  <c r="W1157" i="1" s="1"/>
  <c r="Y1158" i="1" l="1"/>
  <c r="AY1158" i="1"/>
  <c r="V1158" i="1" s="1"/>
  <c r="Z1158" i="1"/>
  <c r="AA1158" i="1" l="1"/>
  <c r="AC1158" i="1" s="1"/>
  <c r="AF1158" i="1"/>
  <c r="AB1158" i="1"/>
  <c r="W1158" i="1" s="1"/>
  <c r="Y1159" i="1" l="1"/>
  <c r="AY1159" i="1"/>
  <c r="V1159" i="1" s="1"/>
  <c r="Z1159" i="1"/>
  <c r="AB1159" i="1" l="1"/>
  <c r="W1159" i="1" s="1"/>
  <c r="AF1159" i="1"/>
  <c r="AA1159" i="1"/>
  <c r="AC1159" i="1" s="1"/>
  <c r="Y1160" i="1" l="1"/>
  <c r="AY1160" i="1"/>
  <c r="V1160" i="1" s="1"/>
  <c r="Z1160" i="1"/>
  <c r="AA1160" i="1" l="1"/>
  <c r="AC1160" i="1" s="1"/>
  <c r="AF1160" i="1"/>
  <c r="AB1160" i="1"/>
  <c r="W1160" i="1" s="1"/>
  <c r="Y1161" i="1" l="1"/>
  <c r="AY1161" i="1"/>
  <c r="V1161" i="1" s="1"/>
  <c r="Z1161" i="1"/>
  <c r="AA1161" i="1" l="1"/>
  <c r="AC1161" i="1" s="1"/>
  <c r="AF1161" i="1"/>
  <c r="AB1161" i="1"/>
  <c r="W1161" i="1" s="1"/>
  <c r="Y1162" i="1" l="1"/>
  <c r="AY1162" i="1"/>
  <c r="V1162" i="1" s="1"/>
  <c r="Z1162" i="1"/>
  <c r="AB1162" i="1" l="1"/>
  <c r="W1162" i="1" s="1"/>
  <c r="AF1162" i="1"/>
  <c r="AA1162" i="1"/>
  <c r="AC1162" i="1" s="1"/>
  <c r="Y1163" i="1" l="1"/>
  <c r="AY1163" i="1"/>
  <c r="V1163" i="1" s="1"/>
  <c r="Z1163" i="1"/>
  <c r="AF1163" i="1" l="1"/>
  <c r="AA1163" i="1"/>
  <c r="AC1163" i="1" s="1"/>
  <c r="AB1163" i="1"/>
  <c r="W1163" i="1" s="1"/>
  <c r="Y1164" i="1" l="1"/>
  <c r="AY1164" i="1"/>
  <c r="V1164" i="1" s="1"/>
  <c r="Z1164" i="1"/>
  <c r="AF1164" i="1" l="1"/>
  <c r="AA1164" i="1"/>
  <c r="AC1164" i="1" s="1"/>
  <c r="AB1164" i="1"/>
  <c r="W1164" i="1" s="1"/>
  <c r="Y1165" i="1" l="1"/>
  <c r="AY1165" i="1"/>
  <c r="V1165" i="1" s="1"/>
  <c r="Z1165" i="1"/>
  <c r="AA1165" i="1" l="1"/>
  <c r="AC1165" i="1" s="1"/>
  <c r="AF1165" i="1"/>
  <c r="AB1165" i="1"/>
  <c r="W1165" i="1" s="1"/>
  <c r="Y1166" i="1" l="1"/>
  <c r="AY1166" i="1"/>
  <c r="V1166" i="1" s="1"/>
  <c r="Z1166" i="1"/>
  <c r="AA1166" i="1" l="1"/>
  <c r="AC1166" i="1" s="1"/>
  <c r="AB1166" i="1"/>
  <c r="W1166" i="1" s="1"/>
  <c r="AF1166" i="1"/>
  <c r="Y1167" i="1" l="1"/>
  <c r="AY1167" i="1"/>
  <c r="V1167" i="1" s="1"/>
  <c r="Z1167" i="1"/>
  <c r="AA1167" i="1" l="1"/>
  <c r="AC1167" i="1" s="1"/>
  <c r="AF1167" i="1"/>
  <c r="AB1167" i="1"/>
  <c r="W1167" i="1" s="1"/>
  <c r="Y1168" i="1" l="1"/>
  <c r="AY1168" i="1"/>
  <c r="V1168" i="1" s="1"/>
  <c r="Z1168" i="1"/>
  <c r="AF1168" i="1" l="1"/>
  <c r="AB1168" i="1"/>
  <c r="W1168" i="1" s="1"/>
  <c r="AA1168" i="1"/>
  <c r="AC1168" i="1" s="1"/>
  <c r="Y1169" i="1" l="1"/>
  <c r="AY1169" i="1"/>
  <c r="V1169" i="1" s="1"/>
  <c r="Z1169" i="1"/>
  <c r="AF1169" i="1" l="1"/>
  <c r="AB1169" i="1"/>
  <c r="W1169" i="1" s="1"/>
  <c r="AA1169" i="1"/>
  <c r="AC1169" i="1" s="1"/>
  <c r="Y1170" i="1" l="1"/>
  <c r="AY1170" i="1"/>
  <c r="V1170" i="1" s="1"/>
  <c r="Z1170" i="1"/>
  <c r="AF1170" i="1" l="1"/>
  <c r="AA1170" i="1"/>
  <c r="AC1170" i="1" s="1"/>
  <c r="AB1170" i="1"/>
  <c r="W1170" i="1" s="1"/>
  <c r="Y1171" i="1" l="1"/>
  <c r="AY1171" i="1"/>
  <c r="V1171" i="1" s="1"/>
  <c r="Z1171" i="1"/>
  <c r="AF1171" i="1" l="1"/>
  <c r="AB1171" i="1"/>
  <c r="W1171" i="1" s="1"/>
  <c r="AA1171" i="1"/>
  <c r="AC1171" i="1" s="1"/>
  <c r="Y1172" i="1" l="1"/>
  <c r="AY1172" i="1"/>
  <c r="V1172" i="1" s="1"/>
  <c r="Z1172" i="1"/>
  <c r="AB1172" i="1" l="1"/>
  <c r="W1172" i="1" s="1"/>
  <c r="AF1172" i="1"/>
  <c r="AA1172" i="1"/>
  <c r="AC1172" i="1" s="1"/>
  <c r="Y1173" i="1" l="1"/>
  <c r="AY1173" i="1"/>
  <c r="V1173" i="1" s="1"/>
  <c r="Z1173" i="1"/>
  <c r="AA1173" i="1" l="1"/>
  <c r="AC1173" i="1" s="1"/>
  <c r="AF1173" i="1"/>
  <c r="AB1173" i="1"/>
  <c r="W1173" i="1" s="1"/>
  <c r="Y1174" i="1" l="1"/>
  <c r="AY1174" i="1"/>
  <c r="V1174" i="1" s="1"/>
  <c r="Z1174" i="1"/>
  <c r="AA1174" i="1" l="1"/>
  <c r="AC1174" i="1" s="1"/>
  <c r="AF1174" i="1"/>
  <c r="AB1174" i="1"/>
  <c r="W1174" i="1" s="1"/>
  <c r="Y1175" i="1" l="1"/>
  <c r="AY1175" i="1"/>
  <c r="V1175" i="1" s="1"/>
  <c r="Z1175" i="1"/>
  <c r="AA1175" i="1" l="1"/>
  <c r="AC1175" i="1" s="1"/>
  <c r="AF1175" i="1"/>
  <c r="AB1175" i="1"/>
  <c r="W1175" i="1" s="1"/>
  <c r="Y1176" i="1" l="1"/>
  <c r="AY1176" i="1"/>
  <c r="V1176" i="1" s="1"/>
  <c r="Z1176" i="1"/>
  <c r="AA1176" i="1" l="1"/>
  <c r="AC1176" i="1" s="1"/>
  <c r="AF1176" i="1"/>
  <c r="AB1176" i="1"/>
  <c r="W1176" i="1" s="1"/>
  <c r="Y1177" i="1" l="1"/>
  <c r="AY1177" i="1"/>
  <c r="V1177" i="1" s="1"/>
  <c r="Z1177" i="1"/>
  <c r="AF1177" i="1" l="1"/>
  <c r="AB1177" i="1"/>
  <c r="W1177" i="1" s="1"/>
  <c r="AA1177" i="1"/>
  <c r="AC1177" i="1" s="1"/>
  <c r="Y1178" i="1" l="1"/>
  <c r="AY1178" i="1"/>
  <c r="V1178" i="1" s="1"/>
  <c r="Z1178" i="1"/>
  <c r="AA1178" i="1" l="1"/>
  <c r="AC1178" i="1" s="1"/>
  <c r="AF1178" i="1"/>
  <c r="AB1178" i="1"/>
  <c r="W1178" i="1" s="1"/>
  <c r="Y1179" i="1" l="1"/>
  <c r="AY1179" i="1"/>
  <c r="V1179" i="1" s="1"/>
  <c r="Z1179" i="1"/>
  <c r="AA1179" i="1" l="1"/>
  <c r="AC1179" i="1" s="1"/>
  <c r="AF1179" i="1"/>
  <c r="AB1179" i="1"/>
  <c r="W1179" i="1" s="1"/>
  <c r="Y1180" i="1" l="1"/>
  <c r="AY1180" i="1"/>
  <c r="V1180" i="1" s="1"/>
  <c r="Z1180" i="1"/>
  <c r="AF1180" i="1" l="1"/>
  <c r="AB1180" i="1"/>
  <c r="W1180" i="1" s="1"/>
  <c r="AA1180" i="1"/>
  <c r="AC1180" i="1" s="1"/>
  <c r="Y1181" i="1" l="1"/>
  <c r="AY1181" i="1"/>
  <c r="V1181" i="1" s="1"/>
  <c r="Z1181" i="1"/>
  <c r="AA1181" i="1" l="1"/>
  <c r="AC1181" i="1" s="1"/>
  <c r="AF1181" i="1"/>
  <c r="AB1181" i="1"/>
  <c r="W1181" i="1" s="1"/>
  <c r="Y1182" i="1" l="1"/>
  <c r="AY1182" i="1"/>
  <c r="V1182" i="1" s="1"/>
  <c r="Z1182" i="1"/>
  <c r="AB1182" i="1" l="1"/>
  <c r="W1182" i="1" s="1"/>
  <c r="AF1182" i="1"/>
  <c r="AA1182" i="1"/>
  <c r="AC1182" i="1" s="1"/>
  <c r="Y1183" i="1" l="1"/>
  <c r="AY1183" i="1"/>
  <c r="V1183" i="1" s="1"/>
  <c r="Z1183" i="1"/>
  <c r="AF1183" i="1" l="1"/>
  <c r="AA1183" i="1"/>
  <c r="AC1183" i="1" s="1"/>
  <c r="AB1183" i="1"/>
  <c r="W1183" i="1" s="1"/>
  <c r="Y1184" i="1" l="1"/>
  <c r="AY1184" i="1"/>
  <c r="V1184" i="1" s="1"/>
  <c r="Z1184" i="1"/>
  <c r="AA1184" i="1" l="1"/>
  <c r="AC1184" i="1" s="1"/>
  <c r="AF1184" i="1"/>
  <c r="AB1184" i="1"/>
  <c r="W1184" i="1" s="1"/>
  <c r="Y1185" i="1" l="1"/>
  <c r="AY1185" i="1"/>
  <c r="V1185" i="1" s="1"/>
  <c r="Z1185" i="1"/>
  <c r="AA1185" i="1" l="1"/>
  <c r="AC1185" i="1" s="1"/>
  <c r="AB1185" i="1"/>
  <c r="W1185" i="1" s="1"/>
  <c r="AF1185" i="1"/>
  <c r="Y1186" i="1" l="1"/>
  <c r="AY1186" i="1"/>
  <c r="V1186" i="1" s="1"/>
  <c r="Z1186" i="1"/>
  <c r="AF1186" i="1" l="1"/>
  <c r="AB1186" i="1"/>
  <c r="W1186" i="1" s="1"/>
  <c r="AA1186" i="1"/>
  <c r="AC1186" i="1" s="1"/>
  <c r="Y1187" i="1" l="1"/>
  <c r="AY1187" i="1"/>
  <c r="V1187" i="1" s="1"/>
  <c r="Z1187" i="1"/>
  <c r="AA1187" i="1" l="1"/>
  <c r="AC1187" i="1" s="1"/>
  <c r="AF1187" i="1"/>
  <c r="AB1187" i="1"/>
  <c r="W1187" i="1" s="1"/>
  <c r="Y1188" i="1" l="1"/>
  <c r="AY1188" i="1"/>
  <c r="V1188" i="1" s="1"/>
  <c r="Z1188" i="1"/>
  <c r="AA1188" i="1" l="1"/>
  <c r="AC1188" i="1" s="1"/>
  <c r="AB1188" i="1"/>
  <c r="W1188" i="1" s="1"/>
  <c r="AF1188" i="1"/>
  <c r="Y1189" i="1" l="1"/>
  <c r="AY1189" i="1"/>
  <c r="V1189" i="1" s="1"/>
  <c r="Z1189" i="1"/>
  <c r="AF1189" i="1" l="1"/>
  <c r="AA1189" i="1"/>
  <c r="AC1189" i="1" s="1"/>
  <c r="AB1189" i="1"/>
  <c r="W1189" i="1" s="1"/>
  <c r="Y1190" i="1" l="1"/>
  <c r="AY1190" i="1"/>
  <c r="V1190" i="1" s="1"/>
  <c r="Z1190" i="1"/>
  <c r="AA1190" i="1" l="1"/>
  <c r="AC1190" i="1" s="1"/>
  <c r="AF1190" i="1"/>
  <c r="AB1190" i="1"/>
  <c r="W1190" i="1" s="1"/>
  <c r="Y1191" i="1" l="1"/>
  <c r="AY1191" i="1"/>
  <c r="V1191" i="1" s="1"/>
  <c r="Z1191" i="1"/>
  <c r="AF1191" i="1" l="1"/>
  <c r="AB1191" i="1"/>
  <c r="W1191" i="1" s="1"/>
  <c r="AA1191" i="1"/>
  <c r="AC1191" i="1" s="1"/>
  <c r="Y1192" i="1" l="1"/>
  <c r="AY1192" i="1"/>
  <c r="V1192" i="1" s="1"/>
  <c r="Z1192" i="1"/>
  <c r="AA1192" i="1" l="1"/>
  <c r="AC1192" i="1" s="1"/>
  <c r="AF1192" i="1"/>
  <c r="AB1192" i="1"/>
  <c r="W1192" i="1" s="1"/>
  <c r="Y1193" i="1" l="1"/>
  <c r="AY1193" i="1"/>
  <c r="V1193" i="1" s="1"/>
  <c r="Z1193" i="1"/>
  <c r="AA1193" i="1" l="1"/>
  <c r="AC1193" i="1" s="1"/>
  <c r="AF1193" i="1"/>
  <c r="AB1193" i="1"/>
  <c r="W1193" i="1" s="1"/>
  <c r="Y1194" i="1" l="1"/>
  <c r="AY1194" i="1"/>
  <c r="V1194" i="1" s="1"/>
  <c r="Z1194" i="1"/>
  <c r="AF1194" i="1" l="1"/>
  <c r="AA1194" i="1"/>
  <c r="AC1194" i="1" s="1"/>
  <c r="AB1194" i="1"/>
  <c r="W1194" i="1" s="1"/>
  <c r="Y1195" i="1" l="1"/>
  <c r="AY1195" i="1"/>
  <c r="V1195" i="1" s="1"/>
  <c r="Z1195" i="1"/>
  <c r="AF1195" i="1" l="1"/>
  <c r="AA1195" i="1"/>
  <c r="AC1195" i="1" s="1"/>
  <c r="AB1195" i="1"/>
  <c r="W1195" i="1" s="1"/>
  <c r="Y1196" i="1" l="1"/>
  <c r="AY1196" i="1"/>
  <c r="V1196" i="1" s="1"/>
  <c r="Z1196" i="1"/>
  <c r="AF1196" i="1" l="1"/>
  <c r="AA1196" i="1"/>
  <c r="AC1196" i="1" s="1"/>
  <c r="AB1196" i="1"/>
  <c r="W1196" i="1" s="1"/>
  <c r="Y1197" i="1" l="1"/>
  <c r="AY1197" i="1"/>
  <c r="V1197" i="1" s="1"/>
  <c r="Z1197" i="1"/>
  <c r="AA1197" i="1" l="1"/>
  <c r="AC1197" i="1" s="1"/>
  <c r="AF1197" i="1"/>
  <c r="AB1197" i="1"/>
  <c r="W1197" i="1" s="1"/>
  <c r="Y1198" i="1" l="1"/>
  <c r="AY1198" i="1"/>
  <c r="V1198" i="1" s="1"/>
  <c r="Z1198" i="1"/>
  <c r="AA1198" i="1" l="1"/>
  <c r="AC1198" i="1" s="1"/>
  <c r="AF1198" i="1"/>
  <c r="AB1198" i="1"/>
  <c r="W1198" i="1" s="1"/>
  <c r="Y1199" i="1" l="1"/>
  <c r="AY1199" i="1"/>
  <c r="V1199" i="1" s="1"/>
  <c r="Z1199" i="1"/>
  <c r="AF1199" i="1" l="1"/>
  <c r="AB1199" i="1"/>
  <c r="W1199" i="1" s="1"/>
  <c r="AA1199" i="1"/>
  <c r="AC1199" i="1" s="1"/>
  <c r="Y1200" i="1" l="1"/>
  <c r="AY1200" i="1"/>
  <c r="V1200" i="1" s="1"/>
  <c r="Z1200" i="1"/>
  <c r="AA1200" i="1" l="1"/>
  <c r="AC1200" i="1" s="1"/>
  <c r="AF1200" i="1"/>
  <c r="AB1200" i="1"/>
  <c r="W1200" i="1" s="1"/>
  <c r="Y1201" i="1" l="1"/>
  <c r="AY1201" i="1"/>
  <c r="V1201" i="1" s="1"/>
  <c r="Z1201" i="1"/>
  <c r="AA1201" i="1" l="1"/>
  <c r="AC1201" i="1" s="1"/>
  <c r="AB1201" i="1"/>
  <c r="W1201" i="1" s="1"/>
  <c r="AF1201" i="1"/>
  <c r="Y1202" i="1" l="1"/>
  <c r="AY1202" i="1"/>
  <c r="V1202" i="1" s="1"/>
  <c r="Z1202" i="1"/>
  <c r="AF1202" i="1" l="1"/>
  <c r="AA1202" i="1"/>
  <c r="AC1202" i="1" s="1"/>
  <c r="AB1202" i="1"/>
  <c r="W1202" i="1" s="1"/>
  <c r="Y1203" i="1" l="1"/>
  <c r="AY1203" i="1"/>
  <c r="V1203" i="1" s="1"/>
  <c r="Z1203" i="1"/>
  <c r="AB1203" i="1" l="1"/>
  <c r="W1203" i="1" s="1"/>
  <c r="AF1203" i="1"/>
  <c r="AA1203" i="1"/>
  <c r="AC1203" i="1" s="1"/>
  <c r="Y1204" i="1" l="1"/>
  <c r="AY1204" i="1"/>
  <c r="V1204" i="1" s="1"/>
  <c r="Z1204" i="1"/>
  <c r="AA1204" i="1" s="1"/>
  <c r="AC1204" i="1" s="1"/>
  <c r="AF1204" i="1"/>
  <c r="AB1204" i="1" l="1"/>
  <c r="W1204" i="1" s="1"/>
  <c r="Y1205" i="1" l="1"/>
  <c r="Z1205" i="1" s="1"/>
  <c r="AA1205" i="1" s="1"/>
  <c r="AC1205" i="1" s="1"/>
  <c r="AY1205" i="1"/>
  <c r="V1205" i="1" s="1"/>
  <c r="AB1205" i="1"/>
  <c r="AF1205" i="1" l="1"/>
  <c r="W1205" i="1"/>
  <c r="Y1206" i="1"/>
  <c r="AY1206" i="1"/>
  <c r="V1206" i="1" s="1"/>
  <c r="Z1206" i="1"/>
  <c r="AF1206" i="1" l="1"/>
  <c r="AA1206" i="1"/>
  <c r="AC1206" i="1" s="1"/>
  <c r="AB1206" i="1"/>
  <c r="W1206" i="1" s="1"/>
  <c r="Y1207" i="1" l="1"/>
  <c r="AY1207" i="1"/>
  <c r="V1207" i="1" s="1"/>
  <c r="Z1207" i="1"/>
  <c r="AF1207" i="1" l="1"/>
  <c r="AB1207" i="1"/>
  <c r="W1207" i="1" s="1"/>
  <c r="AA1207" i="1"/>
  <c r="AC1207" i="1" s="1"/>
  <c r="Y1208" i="1" l="1"/>
  <c r="AY1208" i="1"/>
  <c r="V1208" i="1" s="1"/>
  <c r="Z1208" i="1"/>
  <c r="AA1208" i="1" l="1"/>
  <c r="AC1208" i="1" s="1"/>
  <c r="AF1208" i="1"/>
  <c r="AB1208" i="1"/>
  <c r="W1208" i="1" s="1"/>
  <c r="Y1209" i="1" l="1"/>
  <c r="AY1209" i="1"/>
  <c r="V1209" i="1" s="1"/>
  <c r="Z1209" i="1"/>
  <c r="AF1209" i="1" l="1"/>
  <c r="AB1209" i="1"/>
  <c r="W1209" i="1" s="1"/>
  <c r="AA1209" i="1"/>
  <c r="AC1209" i="1" s="1"/>
  <c r="Y1210" i="1" l="1"/>
  <c r="AY1210" i="1"/>
  <c r="V1210" i="1" s="1"/>
  <c r="Z1210" i="1"/>
  <c r="AA1210" i="1" l="1"/>
  <c r="AC1210" i="1" s="1"/>
  <c r="AF1210" i="1"/>
  <c r="AB1210" i="1"/>
  <c r="W1210" i="1" s="1"/>
  <c r="Y1211" i="1" l="1"/>
  <c r="AY1211" i="1"/>
  <c r="V1211" i="1" s="1"/>
  <c r="Z1211" i="1"/>
  <c r="AF1211" i="1" l="1"/>
  <c r="AA1211" i="1"/>
  <c r="AC1211" i="1" s="1"/>
  <c r="AB1211" i="1"/>
  <c r="W1211" i="1" s="1"/>
  <c r="Y1212" i="1" l="1"/>
  <c r="AY1212" i="1"/>
  <c r="V1212" i="1" s="1"/>
  <c r="Z1212" i="1"/>
  <c r="AA1212" i="1" l="1"/>
  <c r="AC1212" i="1" s="1"/>
  <c r="AB1212" i="1"/>
  <c r="W1212" i="1" s="1"/>
  <c r="AF1212" i="1"/>
  <c r="Y1213" i="1" l="1"/>
  <c r="AY1213" i="1"/>
  <c r="V1213" i="1" s="1"/>
  <c r="Z1213" i="1"/>
  <c r="AA1213" i="1" l="1"/>
  <c r="AC1213" i="1" s="1"/>
  <c r="AF1213" i="1"/>
  <c r="AB1213" i="1"/>
  <c r="W1213" i="1" s="1"/>
  <c r="Y1214" i="1" l="1"/>
  <c r="AY1214" i="1"/>
  <c r="V1214" i="1" s="1"/>
  <c r="Z1214" i="1"/>
  <c r="AA1214" i="1" l="1"/>
  <c r="AC1214" i="1" s="1"/>
  <c r="AF1214" i="1"/>
  <c r="AB1214" i="1"/>
  <c r="W1214" i="1" s="1"/>
  <c r="Y1215" i="1" l="1"/>
  <c r="AY1215" i="1"/>
  <c r="V1215" i="1" s="1"/>
  <c r="Z1215" i="1"/>
  <c r="AA1215" i="1" l="1"/>
  <c r="AC1215" i="1" s="1"/>
  <c r="AB1215" i="1"/>
  <c r="W1215" i="1" s="1"/>
  <c r="AF1215" i="1"/>
  <c r="Y1216" i="1" l="1"/>
  <c r="AY1216" i="1"/>
  <c r="V1216" i="1" s="1"/>
  <c r="Z1216" i="1"/>
  <c r="AB1216" i="1" l="1"/>
  <c r="W1216" i="1" s="1"/>
  <c r="AF1216" i="1"/>
  <c r="AA1216" i="1"/>
  <c r="AC1216" i="1" s="1"/>
  <c r="Y1217" i="1" l="1"/>
  <c r="AY1217" i="1"/>
  <c r="V1217" i="1" s="1"/>
  <c r="Z1217" i="1"/>
  <c r="AF1217" i="1" l="1"/>
  <c r="AB1217" i="1"/>
  <c r="W1217" i="1" s="1"/>
  <c r="AA1217" i="1"/>
  <c r="AC1217" i="1" s="1"/>
  <c r="Y1218" i="1" l="1"/>
  <c r="AY1218" i="1"/>
  <c r="V1218" i="1" s="1"/>
  <c r="Z1218" i="1"/>
  <c r="AA1218" i="1" l="1"/>
  <c r="AC1218" i="1" s="1"/>
  <c r="AF1218" i="1"/>
  <c r="AB1218" i="1"/>
  <c r="W1218" i="1" s="1"/>
  <c r="Y1219" i="1" l="1"/>
  <c r="AY1219" i="1"/>
  <c r="V1219" i="1" s="1"/>
  <c r="Z1219" i="1"/>
  <c r="AF1219" i="1" l="1"/>
  <c r="AA1219" i="1"/>
  <c r="AC1219" i="1" s="1"/>
  <c r="AB1219" i="1"/>
  <c r="W1219" i="1" s="1"/>
  <c r="Y1220" i="1" l="1"/>
  <c r="AY1220" i="1"/>
  <c r="V1220" i="1" s="1"/>
  <c r="Z1220" i="1"/>
  <c r="AF1220" i="1" l="1"/>
  <c r="AA1220" i="1"/>
  <c r="AC1220" i="1" s="1"/>
  <c r="AB1220" i="1"/>
  <c r="W1220" i="1" s="1"/>
  <c r="Y1221" i="1" l="1"/>
  <c r="AY1221" i="1"/>
  <c r="V1221" i="1" s="1"/>
  <c r="Z1221" i="1"/>
  <c r="AF1221" i="1" l="1"/>
  <c r="AA1221" i="1"/>
  <c r="AC1221" i="1" s="1"/>
  <c r="AB1221" i="1"/>
  <c r="W1221" i="1" s="1"/>
  <c r="Y1222" i="1" l="1"/>
  <c r="AY1222" i="1"/>
  <c r="V1222" i="1" s="1"/>
  <c r="Z1222" i="1"/>
  <c r="AF1222" i="1" l="1"/>
  <c r="AA1222" i="1"/>
  <c r="AC1222" i="1" s="1"/>
  <c r="AB1222" i="1"/>
  <c r="W1222" i="1" s="1"/>
  <c r="Y1223" i="1" l="1"/>
  <c r="AY1223" i="1"/>
  <c r="V1223" i="1" s="1"/>
  <c r="Z1223" i="1"/>
  <c r="AF1223" i="1" l="1"/>
  <c r="AB1223" i="1"/>
  <c r="W1223" i="1" s="1"/>
  <c r="AA1223" i="1"/>
  <c r="AC1223" i="1" s="1"/>
  <c r="Y1224" i="1" l="1"/>
  <c r="AY1224" i="1"/>
  <c r="V1224" i="1" s="1"/>
  <c r="Z1224" i="1"/>
  <c r="AF1224" i="1" l="1"/>
  <c r="AA1224" i="1"/>
  <c r="AC1224" i="1" s="1"/>
  <c r="AB1224" i="1"/>
  <c r="W1224" i="1" s="1"/>
  <c r="Y1225" i="1" l="1"/>
  <c r="AY1225" i="1"/>
  <c r="V1225" i="1" s="1"/>
  <c r="Z1225" i="1"/>
  <c r="AB1225" i="1" l="1"/>
  <c r="W1225" i="1" s="1"/>
  <c r="AF1225" i="1"/>
  <c r="AA1225" i="1"/>
  <c r="AC1225" i="1" s="1"/>
  <c r="Y1226" i="1" l="1"/>
  <c r="AY1226" i="1"/>
  <c r="V1226" i="1" s="1"/>
  <c r="Z1226" i="1"/>
  <c r="AA1226" i="1" l="1"/>
  <c r="AC1226" i="1" s="1"/>
  <c r="AF1226" i="1"/>
  <c r="AB1226" i="1"/>
  <c r="W1226" i="1" s="1"/>
  <c r="Y1227" i="1" l="1"/>
  <c r="AY1227" i="1"/>
  <c r="V1227" i="1" s="1"/>
  <c r="Z1227" i="1"/>
  <c r="AA1227" i="1" l="1"/>
  <c r="AC1227" i="1" s="1"/>
  <c r="AF1227" i="1"/>
  <c r="AB1227" i="1"/>
  <c r="W1227" i="1" s="1"/>
  <c r="Y1228" i="1" l="1"/>
  <c r="AY1228" i="1"/>
  <c r="V1228" i="1" s="1"/>
  <c r="Z1228" i="1"/>
  <c r="AF1228" i="1" l="1"/>
  <c r="AA1228" i="1"/>
  <c r="AC1228" i="1" s="1"/>
  <c r="AB1228" i="1"/>
  <c r="W1228" i="1" s="1"/>
  <c r="Y1229" i="1" l="1"/>
  <c r="AY1229" i="1"/>
  <c r="V1229" i="1" s="1"/>
  <c r="Z1229" i="1"/>
  <c r="AB1229" i="1" l="1"/>
  <c r="W1229" i="1" s="1"/>
  <c r="AF1229" i="1"/>
  <c r="AA1229" i="1"/>
  <c r="AC1229" i="1" s="1"/>
  <c r="Y1230" i="1" l="1"/>
  <c r="AY1230" i="1"/>
  <c r="V1230" i="1" s="1"/>
  <c r="Z1230" i="1"/>
  <c r="AA1230" i="1" l="1"/>
  <c r="AC1230" i="1" s="1"/>
  <c r="AF1230" i="1"/>
  <c r="AB1230" i="1"/>
  <c r="W1230" i="1" s="1"/>
  <c r="Y1231" i="1" l="1"/>
  <c r="AY1231" i="1"/>
  <c r="V1231" i="1" s="1"/>
  <c r="Z1231" i="1"/>
  <c r="AB1231" i="1" l="1"/>
  <c r="W1231" i="1" s="1"/>
  <c r="AF1231" i="1"/>
  <c r="AA1231" i="1"/>
  <c r="AC1231" i="1" s="1"/>
  <c r="Y1232" i="1" l="1"/>
  <c r="AY1232" i="1"/>
  <c r="V1232" i="1" s="1"/>
  <c r="Z1232" i="1"/>
  <c r="AA1232" i="1" l="1"/>
  <c r="AC1232" i="1" s="1"/>
  <c r="AF1232" i="1"/>
  <c r="AB1232" i="1"/>
  <c r="W1232" i="1" s="1"/>
  <c r="Y1233" i="1" l="1"/>
  <c r="AY1233" i="1"/>
  <c r="V1233" i="1" s="1"/>
  <c r="Z1233" i="1"/>
  <c r="AA1233" i="1" l="1"/>
  <c r="AC1233" i="1" s="1"/>
  <c r="AF1233" i="1"/>
  <c r="AB1233" i="1"/>
  <c r="W1233" i="1" s="1"/>
  <c r="Y1234" i="1" l="1"/>
  <c r="AY1234" i="1"/>
  <c r="V1234" i="1" s="1"/>
  <c r="Z1234" i="1"/>
  <c r="AF1234" i="1" l="1"/>
  <c r="AB1234" i="1"/>
  <c r="W1234" i="1" s="1"/>
  <c r="AA1234" i="1"/>
  <c r="AC1234" i="1" s="1"/>
  <c r="Y1235" i="1" l="1"/>
  <c r="AY1235" i="1"/>
  <c r="V1235" i="1" s="1"/>
  <c r="Z1235" i="1"/>
  <c r="AA1235" i="1" l="1"/>
  <c r="AC1235" i="1" s="1"/>
  <c r="AF1235" i="1"/>
  <c r="AB1235" i="1"/>
  <c r="W1235" i="1" s="1"/>
  <c r="Y1236" i="1" l="1"/>
  <c r="AY1236" i="1"/>
  <c r="V1236" i="1" s="1"/>
  <c r="Z1236" i="1"/>
  <c r="AF1236" i="1" l="1"/>
  <c r="AA1236" i="1"/>
  <c r="AC1236" i="1" s="1"/>
  <c r="AB1236" i="1"/>
  <c r="W1236" i="1" s="1"/>
  <c r="Y1237" i="1" l="1"/>
  <c r="AY1237" i="1"/>
  <c r="V1237" i="1" s="1"/>
  <c r="Z1237" i="1"/>
  <c r="AA1237" i="1" l="1"/>
  <c r="AC1237" i="1" s="1"/>
  <c r="AF1237" i="1"/>
  <c r="AB1237" i="1"/>
  <c r="W1237" i="1" s="1"/>
  <c r="Y1238" i="1" l="1"/>
  <c r="AY1238" i="1"/>
  <c r="V1238" i="1" s="1"/>
  <c r="Z1238" i="1"/>
  <c r="AF1238" i="1" l="1"/>
  <c r="AA1238" i="1"/>
  <c r="AC1238" i="1" s="1"/>
  <c r="AB1238" i="1"/>
  <c r="W1238" i="1" s="1"/>
  <c r="Y1239" i="1" l="1"/>
  <c r="AY1239" i="1"/>
  <c r="V1239" i="1" s="1"/>
  <c r="Z1239" i="1"/>
  <c r="AA1239" i="1" l="1"/>
  <c r="AC1239" i="1" s="1"/>
  <c r="AF1239" i="1"/>
  <c r="AB1239" i="1"/>
  <c r="W1239" i="1" s="1"/>
  <c r="Y1240" i="1" l="1"/>
  <c r="AY1240" i="1"/>
  <c r="V1240" i="1" s="1"/>
  <c r="Z1240" i="1"/>
  <c r="AA1240" i="1" l="1"/>
  <c r="AC1240" i="1" s="1"/>
  <c r="AF1240" i="1"/>
  <c r="AB1240" i="1"/>
  <c r="W1240" i="1" s="1"/>
  <c r="Y1241" i="1" l="1"/>
  <c r="AY1241" i="1"/>
  <c r="V1241" i="1" s="1"/>
  <c r="Z1241" i="1"/>
  <c r="AA1241" i="1" l="1"/>
  <c r="AC1241" i="1" s="1"/>
  <c r="AF1241" i="1"/>
  <c r="AB1241" i="1"/>
  <c r="W1241" i="1" s="1"/>
  <c r="Y1242" i="1" l="1"/>
  <c r="AY1242" i="1"/>
  <c r="V1242" i="1" s="1"/>
  <c r="Z1242" i="1"/>
  <c r="AA1242" i="1" l="1"/>
  <c r="AC1242" i="1" s="1"/>
  <c r="AF1242" i="1"/>
  <c r="AB1242" i="1"/>
  <c r="W1242" i="1" s="1"/>
  <c r="Y1243" i="1" l="1"/>
  <c r="AY1243" i="1"/>
  <c r="V1243" i="1" s="1"/>
  <c r="Z1243" i="1"/>
  <c r="AA1243" i="1" l="1"/>
  <c r="AC1243" i="1" s="1"/>
  <c r="AB1243" i="1"/>
  <c r="W1243" i="1" s="1"/>
  <c r="AF1243" i="1"/>
  <c r="Y1244" i="1" l="1"/>
  <c r="Z1244" i="1" s="1"/>
  <c r="AY1244" i="1"/>
  <c r="V1244" i="1" s="1"/>
  <c r="AB1244" i="1" l="1"/>
  <c r="W1244" i="1" s="1"/>
  <c r="AF1244" i="1"/>
  <c r="AA1244" i="1"/>
  <c r="AC1244" i="1" s="1"/>
  <c r="Y1245" i="1" l="1"/>
  <c r="Z1245" i="1" s="1"/>
  <c r="AA1245" i="1" s="1"/>
  <c r="AC1245" i="1" s="1"/>
  <c r="AY1245" i="1"/>
  <c r="V1245" i="1" s="1"/>
  <c r="AB1245" i="1" l="1"/>
  <c r="AF1245" i="1"/>
  <c r="W1245" i="1"/>
  <c r="Y1246" i="1" s="1"/>
  <c r="Z1246" i="1" s="1"/>
  <c r="AA1246" i="1" l="1"/>
  <c r="AC1246" i="1" s="1"/>
  <c r="AF1246" i="1"/>
  <c r="AB1246" i="1"/>
  <c r="AY1246" i="1"/>
  <c r="V1246" i="1" s="1"/>
  <c r="W1246" i="1" s="1"/>
  <c r="Y1247" i="1" l="1"/>
  <c r="Z1247" i="1" s="1"/>
  <c r="AY1247" i="1"/>
  <c r="V1247" i="1" s="1"/>
  <c r="AF1247" i="1"/>
  <c r="AA1247" i="1"/>
  <c r="AC1247" i="1" s="1"/>
  <c r="AB1247" i="1"/>
  <c r="W1247" i="1" s="1"/>
  <c r="Y1248" i="1" l="1"/>
  <c r="AY1248" i="1"/>
  <c r="V1248" i="1" s="1"/>
  <c r="Z1248" i="1"/>
  <c r="AF1248" i="1" l="1"/>
  <c r="AB1248" i="1"/>
  <c r="W1248" i="1" s="1"/>
  <c r="AA1248" i="1"/>
  <c r="AC1248" i="1" s="1"/>
  <c r="Y1249" i="1" l="1"/>
  <c r="AY1249" i="1"/>
  <c r="V1249" i="1" s="1"/>
  <c r="Z1249" i="1"/>
  <c r="AA1249" i="1" l="1"/>
  <c r="AC1249" i="1" s="1"/>
  <c r="AF1249" i="1"/>
  <c r="AB1249" i="1"/>
  <c r="W1249" i="1" s="1"/>
  <c r="Y1250" i="1" l="1"/>
  <c r="AY1250" i="1"/>
  <c r="V1250" i="1" s="1"/>
  <c r="Z1250" i="1"/>
  <c r="AA1250" i="1" l="1"/>
  <c r="AC1250" i="1" s="1"/>
  <c r="AF1250" i="1"/>
  <c r="AB1250" i="1"/>
  <c r="W1250" i="1" s="1"/>
  <c r="Y1251" i="1" l="1"/>
  <c r="AY1251" i="1"/>
  <c r="V1251" i="1" s="1"/>
  <c r="Z1251" i="1"/>
  <c r="AF1251" i="1" l="1"/>
  <c r="AA1251" i="1"/>
  <c r="AC1251" i="1" s="1"/>
  <c r="AB1251" i="1"/>
  <c r="W1251" i="1" s="1"/>
  <c r="Y1252" i="1" l="1"/>
  <c r="AY1252" i="1"/>
  <c r="V1252" i="1" s="1"/>
  <c r="Z1252" i="1"/>
  <c r="AF1252" i="1" l="1"/>
  <c r="AA1252" i="1"/>
  <c r="AC1252" i="1" s="1"/>
  <c r="AB1252" i="1"/>
  <c r="W1252" i="1" s="1"/>
  <c r="Y1253" i="1" l="1"/>
  <c r="AY1253" i="1"/>
  <c r="V1253" i="1" s="1"/>
  <c r="Z1253" i="1"/>
  <c r="AA1253" i="1" l="1"/>
  <c r="AC1253" i="1" s="1"/>
  <c r="AF1253" i="1"/>
  <c r="AB1253" i="1"/>
  <c r="W1253" i="1" s="1"/>
  <c r="Y1254" i="1" l="1"/>
  <c r="AY1254" i="1"/>
  <c r="V1254" i="1" s="1"/>
  <c r="Z1254" i="1"/>
  <c r="AA1254" i="1" l="1"/>
  <c r="AC1254" i="1" s="1"/>
  <c r="AF1254" i="1"/>
  <c r="AB1254" i="1"/>
  <c r="W1254" i="1" s="1"/>
  <c r="Y1255" i="1" l="1"/>
  <c r="AY1255" i="1"/>
  <c r="V1255" i="1" s="1"/>
  <c r="Z1255" i="1"/>
  <c r="AB1255" i="1" l="1"/>
  <c r="W1255" i="1" s="1"/>
  <c r="AF1255" i="1"/>
  <c r="AA1255" i="1"/>
  <c r="AC1255" i="1" s="1"/>
  <c r="Y1256" i="1" l="1"/>
  <c r="AY1256" i="1"/>
  <c r="V1256" i="1" s="1"/>
  <c r="Z1256" i="1"/>
  <c r="AF1256" i="1" l="1"/>
  <c r="AB1256" i="1"/>
  <c r="W1256" i="1" s="1"/>
  <c r="AA1256" i="1"/>
  <c r="AC1256" i="1" s="1"/>
  <c r="Y1257" i="1" l="1"/>
  <c r="AY1257" i="1"/>
  <c r="V1257" i="1" s="1"/>
  <c r="Z1257" i="1"/>
  <c r="AF1257" i="1" l="1"/>
  <c r="AB1257" i="1"/>
  <c r="W1257" i="1" s="1"/>
  <c r="AA1257" i="1"/>
  <c r="AC1257" i="1" s="1"/>
  <c r="Y1258" i="1" l="1"/>
  <c r="AY1258" i="1"/>
  <c r="V1258" i="1" s="1"/>
  <c r="Z1258" i="1"/>
  <c r="AF1258" i="1" l="1"/>
  <c r="AA1258" i="1"/>
  <c r="AC1258" i="1" s="1"/>
  <c r="AB1258" i="1"/>
  <c r="W1258" i="1" s="1"/>
  <c r="Y1259" i="1" l="1"/>
  <c r="AY1259" i="1"/>
  <c r="V1259" i="1" s="1"/>
  <c r="Z1259" i="1"/>
  <c r="AA1259" i="1" l="1"/>
  <c r="AC1259" i="1" s="1"/>
  <c r="AB1259" i="1"/>
  <c r="W1259" i="1" s="1"/>
  <c r="AF1259" i="1"/>
  <c r="Y1260" i="1" l="1"/>
  <c r="AY1260" i="1"/>
  <c r="V1260" i="1" s="1"/>
  <c r="Z1260" i="1"/>
  <c r="AF1260" i="1" l="1"/>
  <c r="AA1260" i="1"/>
  <c r="AC1260" i="1" s="1"/>
  <c r="AB1260" i="1"/>
  <c r="W1260" i="1" s="1"/>
  <c r="Y1261" i="1" l="1"/>
  <c r="AY1261" i="1"/>
  <c r="V1261" i="1" s="1"/>
  <c r="Z1261" i="1"/>
  <c r="AA1261" i="1" l="1"/>
  <c r="AC1261" i="1" s="1"/>
  <c r="AF1261" i="1"/>
  <c r="AB1261" i="1"/>
  <c r="W1261" i="1" s="1"/>
  <c r="Y1262" i="1" l="1"/>
  <c r="AY1262" i="1"/>
  <c r="V1262" i="1" s="1"/>
  <c r="Z1262" i="1"/>
  <c r="AF1262" i="1" l="1"/>
  <c r="AA1262" i="1"/>
  <c r="AC1262" i="1" s="1"/>
  <c r="AB1262" i="1"/>
  <c r="W1262" i="1" s="1"/>
  <c r="Y1263" i="1" l="1"/>
  <c r="AY1263" i="1"/>
  <c r="V1263" i="1" s="1"/>
  <c r="Z1263" i="1"/>
  <c r="AA1263" i="1" l="1"/>
  <c r="AC1263" i="1" s="1"/>
  <c r="AF1263" i="1"/>
  <c r="AB1263" i="1"/>
  <c r="W1263" i="1" s="1"/>
  <c r="Y1264" i="1" l="1"/>
  <c r="AY1264" i="1"/>
  <c r="V1264" i="1" s="1"/>
  <c r="Z1264" i="1"/>
  <c r="AB1264" i="1" l="1"/>
  <c r="W1264" i="1" s="1"/>
  <c r="AF1264" i="1"/>
  <c r="AA1264" i="1"/>
  <c r="AC1264" i="1" s="1"/>
  <c r="Y1265" i="1" l="1"/>
  <c r="AY1265" i="1"/>
  <c r="V1265" i="1" s="1"/>
  <c r="Z1265" i="1"/>
  <c r="AA1265" i="1" l="1"/>
  <c r="AC1265" i="1" s="1"/>
  <c r="AB1265" i="1"/>
  <c r="W1265" i="1" s="1"/>
  <c r="AF1265" i="1"/>
  <c r="Y1266" i="1" l="1"/>
  <c r="AY1266" i="1"/>
  <c r="V1266" i="1" s="1"/>
  <c r="Z1266" i="1"/>
  <c r="AF1266" i="1" l="1"/>
  <c r="AA1266" i="1"/>
  <c r="AC1266" i="1" s="1"/>
  <c r="AB1266" i="1"/>
  <c r="W1266" i="1" s="1"/>
  <c r="Y1267" i="1" l="1"/>
  <c r="AY1267" i="1"/>
  <c r="V1267" i="1" s="1"/>
  <c r="Z1267" i="1"/>
  <c r="AA1267" i="1" l="1"/>
  <c r="AC1267" i="1" s="1"/>
  <c r="AF1267" i="1"/>
  <c r="AB1267" i="1"/>
  <c r="W1267" i="1" s="1"/>
  <c r="Y1268" i="1" l="1"/>
  <c r="AY1268" i="1"/>
  <c r="V1268" i="1" s="1"/>
  <c r="Z1268" i="1"/>
  <c r="AA1268" i="1" l="1"/>
  <c r="AC1268" i="1" s="1"/>
  <c r="AF1268" i="1"/>
  <c r="AB1268" i="1"/>
  <c r="W1268" i="1" s="1"/>
  <c r="Y1269" i="1" l="1"/>
  <c r="AY1269" i="1"/>
  <c r="V1269" i="1" s="1"/>
  <c r="Z1269" i="1"/>
  <c r="AF1269" i="1" l="1"/>
  <c r="AA1269" i="1"/>
  <c r="AC1269" i="1" s="1"/>
  <c r="AB1269" i="1"/>
  <c r="W1269" i="1" s="1"/>
  <c r="Y1270" i="1" l="1"/>
  <c r="AY1270" i="1"/>
  <c r="V1270" i="1" s="1"/>
  <c r="Z1270" i="1"/>
  <c r="AF1270" i="1" l="1"/>
  <c r="AA1270" i="1"/>
  <c r="AC1270" i="1" s="1"/>
  <c r="AB1270" i="1"/>
  <c r="W1270" i="1" s="1"/>
  <c r="Y1271" i="1" l="1"/>
  <c r="AY1271" i="1"/>
  <c r="V1271" i="1" s="1"/>
  <c r="Z1271" i="1"/>
  <c r="AF1271" i="1" l="1"/>
  <c r="AA1271" i="1"/>
  <c r="AC1271" i="1" s="1"/>
  <c r="AB1271" i="1"/>
  <c r="W1271" i="1" s="1"/>
  <c r="Y1272" i="1" l="1"/>
  <c r="AY1272" i="1"/>
  <c r="V1272" i="1" s="1"/>
  <c r="Z1272" i="1"/>
  <c r="AA1272" i="1" l="1"/>
  <c r="AC1272" i="1" s="1"/>
  <c r="AF1272" i="1"/>
  <c r="AB1272" i="1"/>
  <c r="W1272" i="1" s="1"/>
  <c r="Y1273" i="1" l="1"/>
  <c r="AY1273" i="1"/>
  <c r="V1273" i="1" s="1"/>
  <c r="Z1273" i="1"/>
  <c r="AA1273" i="1" l="1"/>
  <c r="AC1273" i="1" s="1"/>
  <c r="AB1273" i="1"/>
  <c r="W1273" i="1" s="1"/>
  <c r="AF1273" i="1"/>
  <c r="Y1274" i="1" l="1"/>
  <c r="AY1274" i="1"/>
  <c r="V1274" i="1" s="1"/>
  <c r="Z1274" i="1"/>
  <c r="AA1274" i="1" l="1"/>
  <c r="AC1274" i="1" s="1"/>
  <c r="AF1274" i="1"/>
  <c r="AB1274" i="1"/>
  <c r="W1274" i="1" s="1"/>
  <c r="Y1275" i="1" l="1"/>
  <c r="Z1275" i="1" s="1"/>
  <c r="AY1275" i="1"/>
  <c r="V1275" i="1" s="1"/>
  <c r="AF1275" i="1" l="1"/>
  <c r="AA1275" i="1"/>
  <c r="AC1275" i="1" s="1"/>
  <c r="AB1275" i="1"/>
  <c r="W1275" i="1" s="1"/>
  <c r="Y1276" i="1" l="1"/>
  <c r="AY1276" i="1"/>
  <c r="V1276" i="1" s="1"/>
  <c r="Z1276" i="1"/>
  <c r="AA1276" i="1" l="1"/>
  <c r="AC1276" i="1" s="1"/>
  <c r="AB1276" i="1"/>
  <c r="W1276" i="1" s="1"/>
  <c r="AF1276" i="1"/>
  <c r="Y1277" i="1" l="1"/>
  <c r="AY1277" i="1"/>
  <c r="V1277" i="1" s="1"/>
  <c r="Z1277" i="1"/>
  <c r="AF1277" i="1" l="1"/>
  <c r="AA1277" i="1"/>
  <c r="AC1277" i="1" s="1"/>
  <c r="AB1277" i="1"/>
  <c r="W1277" i="1" s="1"/>
  <c r="Y1278" i="1" l="1"/>
  <c r="AY1278" i="1"/>
  <c r="V1278" i="1" s="1"/>
  <c r="Z1278" i="1"/>
  <c r="AA1278" i="1" l="1"/>
  <c r="AC1278" i="1" s="1"/>
  <c r="AF1278" i="1"/>
  <c r="AB1278" i="1"/>
  <c r="W1278" i="1" s="1"/>
  <c r="Y1279" i="1" l="1"/>
  <c r="AY1279" i="1"/>
  <c r="V1279" i="1" s="1"/>
  <c r="Z1279" i="1"/>
  <c r="AF1279" i="1" l="1"/>
  <c r="AB1279" i="1"/>
  <c r="W1279" i="1" s="1"/>
  <c r="AA1279" i="1"/>
  <c r="AC1279" i="1" s="1"/>
  <c r="Y1280" i="1" l="1"/>
  <c r="AY1280" i="1"/>
  <c r="V1280" i="1" s="1"/>
  <c r="Z1280" i="1"/>
  <c r="AA1280" i="1" l="1"/>
  <c r="AC1280" i="1" s="1"/>
  <c r="AF1280" i="1"/>
  <c r="AB1280" i="1"/>
  <c r="W1280" i="1" s="1"/>
  <c r="Y1281" i="1" l="1"/>
  <c r="AY1281" i="1"/>
  <c r="V1281" i="1" s="1"/>
  <c r="Z1281" i="1"/>
  <c r="AF1281" i="1" l="1"/>
  <c r="AA1281" i="1"/>
  <c r="AC1281" i="1" s="1"/>
  <c r="AB1281" i="1"/>
  <c r="W1281" i="1" s="1"/>
  <c r="Y1282" i="1" l="1"/>
  <c r="AY1282" i="1"/>
  <c r="V1282" i="1" s="1"/>
  <c r="Z1282" i="1"/>
  <c r="AA1282" i="1" l="1"/>
  <c r="AC1282" i="1" s="1"/>
  <c r="AB1282" i="1"/>
  <c r="W1282" i="1" s="1"/>
  <c r="AF1282" i="1"/>
  <c r="Y1283" i="1" l="1"/>
  <c r="AY1283" i="1"/>
  <c r="V1283" i="1" s="1"/>
  <c r="Z1283" i="1"/>
  <c r="AF1283" i="1" l="1"/>
  <c r="AA1283" i="1"/>
  <c r="AC1283" i="1" s="1"/>
  <c r="AB1283" i="1"/>
  <c r="W1283" i="1" s="1"/>
  <c r="Y1284" i="1" l="1"/>
  <c r="AY1284" i="1"/>
  <c r="V1284" i="1" s="1"/>
  <c r="Z1284" i="1"/>
  <c r="AF1284" i="1" l="1"/>
  <c r="AA1284" i="1"/>
  <c r="AC1284" i="1" s="1"/>
  <c r="AB1284" i="1"/>
  <c r="W1284" i="1" s="1"/>
  <c r="Y1285" i="1" l="1"/>
  <c r="AY1285" i="1"/>
  <c r="V1285" i="1" s="1"/>
  <c r="Z1285" i="1"/>
  <c r="AA1285" i="1" l="1"/>
  <c r="AC1285" i="1" s="1"/>
  <c r="AF1285" i="1"/>
  <c r="AB1285" i="1"/>
  <c r="W1285" i="1" s="1"/>
  <c r="Y1286" i="1" l="1"/>
  <c r="AY1286" i="1"/>
  <c r="V1286" i="1" s="1"/>
  <c r="Z1286" i="1"/>
  <c r="AF1286" i="1" l="1"/>
  <c r="AA1286" i="1"/>
  <c r="AC1286" i="1" s="1"/>
  <c r="AB1286" i="1"/>
  <c r="W1286" i="1" s="1"/>
  <c r="Y1287" i="1" l="1"/>
  <c r="AY1287" i="1"/>
  <c r="V1287" i="1" s="1"/>
  <c r="Z1287" i="1"/>
  <c r="AF1287" i="1" l="1"/>
  <c r="AA1287" i="1"/>
  <c r="AC1287" i="1" s="1"/>
  <c r="AB1287" i="1"/>
  <c r="W1287" i="1" s="1"/>
  <c r="Y1288" i="1" l="1"/>
  <c r="AY1288" i="1"/>
  <c r="V1288" i="1" s="1"/>
  <c r="Z1288" i="1"/>
  <c r="AB1288" i="1" l="1"/>
  <c r="W1288" i="1" s="1"/>
  <c r="AF1288" i="1"/>
  <c r="AA1288" i="1"/>
  <c r="AC1288" i="1" s="1"/>
  <c r="Y1289" i="1" l="1"/>
  <c r="AY1289" i="1"/>
  <c r="V1289" i="1" s="1"/>
  <c r="Z1289" i="1"/>
  <c r="AA1289" i="1" l="1"/>
  <c r="AC1289" i="1" s="1"/>
  <c r="AF1289" i="1"/>
  <c r="AB1289" i="1"/>
  <c r="W1289" i="1" s="1"/>
  <c r="Y1290" i="1" l="1"/>
  <c r="AY1290" i="1"/>
  <c r="V1290" i="1" s="1"/>
  <c r="Z1290" i="1"/>
  <c r="AA1290" i="1" l="1"/>
  <c r="AC1290" i="1" s="1"/>
  <c r="AF1290" i="1"/>
  <c r="AB1290" i="1"/>
  <c r="W1290" i="1" s="1"/>
  <c r="Y1291" i="1" l="1"/>
  <c r="AY1291" i="1"/>
  <c r="V1291" i="1" s="1"/>
  <c r="Z1291" i="1"/>
  <c r="AA1291" i="1" l="1"/>
  <c r="AC1291" i="1" s="1"/>
  <c r="AF1291" i="1"/>
  <c r="AB1291" i="1"/>
  <c r="W1291" i="1" s="1"/>
  <c r="Y1292" i="1" l="1"/>
  <c r="AY1292" i="1"/>
  <c r="V1292" i="1" s="1"/>
  <c r="Z1292" i="1"/>
  <c r="AB1292" i="1" l="1"/>
  <c r="W1292" i="1" s="1"/>
  <c r="AF1292" i="1"/>
  <c r="AA1292" i="1"/>
  <c r="AC1292" i="1" s="1"/>
  <c r="Y1293" i="1" l="1"/>
  <c r="AY1293" i="1"/>
  <c r="V1293" i="1" s="1"/>
  <c r="Z1293" i="1"/>
  <c r="AB1293" i="1" l="1"/>
  <c r="W1293" i="1" s="1"/>
  <c r="AF1293" i="1"/>
  <c r="AA1293" i="1"/>
  <c r="AC1293" i="1" s="1"/>
  <c r="Y1294" i="1" l="1"/>
  <c r="AY1294" i="1"/>
  <c r="V1294" i="1" s="1"/>
  <c r="Z1294" i="1"/>
  <c r="AA1294" i="1" l="1"/>
  <c r="AC1294" i="1" s="1"/>
  <c r="AB1294" i="1"/>
  <c r="W1294" i="1" s="1"/>
  <c r="AF1294" i="1"/>
  <c r="Y1295" i="1" l="1"/>
  <c r="AY1295" i="1"/>
  <c r="V1295" i="1" s="1"/>
  <c r="Z1295" i="1"/>
  <c r="AF1295" i="1" l="1"/>
  <c r="AA1295" i="1"/>
  <c r="AC1295" i="1" s="1"/>
  <c r="AB1295" i="1"/>
  <c r="W1295" i="1" s="1"/>
  <c r="Y1296" i="1" l="1"/>
  <c r="AY1296" i="1"/>
  <c r="V1296" i="1" s="1"/>
  <c r="Z1296" i="1"/>
  <c r="AA1296" i="1" l="1"/>
  <c r="AC1296" i="1" s="1"/>
  <c r="AF1296" i="1"/>
  <c r="AB1296" i="1"/>
  <c r="W1296" i="1" s="1"/>
  <c r="Y1297" i="1" l="1"/>
  <c r="AY1297" i="1"/>
  <c r="V1297" i="1" s="1"/>
  <c r="Z1297" i="1"/>
  <c r="AA1297" i="1" l="1"/>
  <c r="AC1297" i="1" s="1"/>
  <c r="AB1297" i="1"/>
  <c r="W1297" i="1" s="1"/>
  <c r="AF1297" i="1"/>
  <c r="Y1298" i="1" l="1"/>
  <c r="AY1298" i="1"/>
  <c r="V1298" i="1" s="1"/>
  <c r="Z1298" i="1"/>
  <c r="AF1298" i="1" l="1"/>
  <c r="AA1298" i="1"/>
  <c r="AC1298" i="1" s="1"/>
  <c r="AB1298" i="1"/>
  <c r="W1298" i="1" s="1"/>
  <c r="Y1299" i="1" l="1"/>
  <c r="AY1299" i="1"/>
  <c r="V1299" i="1" s="1"/>
  <c r="Z1299" i="1"/>
  <c r="AF1299" i="1" l="1"/>
  <c r="AA1299" i="1"/>
  <c r="AC1299" i="1" s="1"/>
  <c r="AB1299" i="1"/>
  <c r="W1299" i="1" s="1"/>
  <c r="Y1300" i="1" l="1"/>
  <c r="AY1300" i="1"/>
  <c r="V1300" i="1" s="1"/>
  <c r="Z1300" i="1"/>
  <c r="AA1300" i="1" l="1"/>
  <c r="AC1300" i="1" s="1"/>
  <c r="AF1300" i="1"/>
  <c r="AB1300" i="1"/>
  <c r="W1300" i="1" s="1"/>
  <c r="Y1301" i="1" l="1"/>
  <c r="AY1301" i="1"/>
  <c r="V1301" i="1" s="1"/>
  <c r="Z1301" i="1"/>
  <c r="AF1301" i="1" l="1"/>
  <c r="AA1301" i="1"/>
  <c r="AC1301" i="1" s="1"/>
  <c r="AB1301" i="1"/>
  <c r="W1301" i="1" s="1"/>
  <c r="Y1302" i="1" l="1"/>
  <c r="AY1302" i="1"/>
  <c r="V1302" i="1" s="1"/>
  <c r="Z1302" i="1"/>
  <c r="AA1302" i="1" l="1"/>
  <c r="AC1302" i="1" s="1"/>
  <c r="AB1302" i="1"/>
  <c r="W1302" i="1" s="1"/>
  <c r="AF1302" i="1"/>
  <c r="Y1303" i="1" l="1"/>
  <c r="AY1303" i="1"/>
  <c r="V1303" i="1" s="1"/>
  <c r="Z1303" i="1"/>
  <c r="AB1303" i="1" l="1"/>
  <c r="W1303" i="1" s="1"/>
  <c r="AF1303" i="1"/>
  <c r="AA1303" i="1"/>
  <c r="AC1303" i="1" s="1"/>
  <c r="Y1304" i="1" l="1"/>
  <c r="AY1304" i="1"/>
  <c r="V1304" i="1" s="1"/>
  <c r="Z1304" i="1"/>
  <c r="AA1304" i="1" l="1"/>
  <c r="AC1304" i="1" s="1"/>
  <c r="AB1304" i="1"/>
  <c r="W1304" i="1" s="1"/>
  <c r="AF1304" i="1"/>
  <c r="Y1305" i="1" l="1"/>
  <c r="AY1305" i="1"/>
  <c r="V1305" i="1" s="1"/>
  <c r="Z1305" i="1"/>
  <c r="AF1305" i="1" l="1"/>
  <c r="AA1305" i="1"/>
  <c r="AC1305" i="1" s="1"/>
  <c r="AB1305" i="1"/>
  <c r="W1305" i="1" s="1"/>
  <c r="Y1306" i="1" l="1"/>
  <c r="AY1306" i="1"/>
  <c r="V1306" i="1" s="1"/>
  <c r="Z1306" i="1"/>
  <c r="AF1306" i="1" l="1"/>
  <c r="AA1306" i="1"/>
  <c r="AC1306" i="1" s="1"/>
  <c r="AB1306" i="1"/>
  <c r="W1306" i="1" s="1"/>
  <c r="Y1307" i="1" l="1"/>
  <c r="AY1307" i="1"/>
  <c r="V1307" i="1" s="1"/>
  <c r="Z1307" i="1"/>
  <c r="AF1307" i="1" l="1"/>
  <c r="AB1307" i="1"/>
  <c r="W1307" i="1" s="1"/>
  <c r="AA1307" i="1"/>
  <c r="AC1307" i="1" s="1"/>
  <c r="Y1308" i="1" l="1"/>
  <c r="AY1308" i="1"/>
  <c r="V1308" i="1" s="1"/>
  <c r="Z1308" i="1"/>
  <c r="AF1308" i="1" l="1"/>
  <c r="AA1308" i="1"/>
  <c r="AC1308" i="1" s="1"/>
  <c r="AB1308" i="1"/>
  <c r="W1308" i="1" s="1"/>
  <c r="Y1309" i="1" l="1"/>
  <c r="AY1309" i="1"/>
  <c r="V1309" i="1" s="1"/>
  <c r="Z1309" i="1"/>
  <c r="AA1309" i="1" l="1"/>
  <c r="AC1309" i="1" s="1"/>
  <c r="AF1309" i="1"/>
  <c r="AB1309" i="1"/>
  <c r="W1309" i="1" s="1"/>
  <c r="Y1310" i="1" l="1"/>
  <c r="AY1310" i="1"/>
  <c r="V1310" i="1" s="1"/>
  <c r="Z1310" i="1"/>
  <c r="AB1310" i="1" l="1"/>
  <c r="W1310" i="1" s="1"/>
  <c r="AA1310" i="1"/>
  <c r="AC1310" i="1" s="1"/>
  <c r="AF1310" i="1"/>
  <c r="Y1311" i="1" l="1"/>
  <c r="AY1311" i="1"/>
  <c r="V1311" i="1" s="1"/>
  <c r="Z1311" i="1"/>
  <c r="AF1311" i="1" l="1"/>
  <c r="AA1311" i="1"/>
  <c r="AC1311" i="1" s="1"/>
  <c r="AB1311" i="1"/>
  <c r="W1311" i="1" s="1"/>
  <c r="Y1312" i="1" l="1"/>
  <c r="AY1312" i="1"/>
  <c r="V1312" i="1" s="1"/>
  <c r="Z1312" i="1"/>
  <c r="AA1312" i="1" l="1"/>
  <c r="AC1312" i="1" s="1"/>
  <c r="AB1312" i="1"/>
  <c r="W1312" i="1" s="1"/>
  <c r="AF1312" i="1"/>
  <c r="Y1313" i="1" l="1"/>
  <c r="AY1313" i="1"/>
  <c r="V1313" i="1" s="1"/>
  <c r="Z1313" i="1"/>
  <c r="AF1313" i="1" l="1"/>
  <c r="AA1313" i="1"/>
  <c r="AC1313" i="1" s="1"/>
  <c r="AB1313" i="1"/>
  <c r="W1313" i="1" s="1"/>
  <c r="Y1314" i="1" l="1"/>
  <c r="AY1314" i="1"/>
  <c r="V1314" i="1" s="1"/>
  <c r="Z1314" i="1"/>
  <c r="AA1314" i="1" l="1"/>
  <c r="AC1314" i="1" s="1"/>
  <c r="AF1314" i="1"/>
  <c r="AB1314" i="1"/>
  <c r="W1314" i="1" s="1"/>
  <c r="Y1315" i="1" l="1"/>
  <c r="AY1315" i="1"/>
  <c r="V1315" i="1" s="1"/>
  <c r="Z1315" i="1"/>
  <c r="AB1315" i="1" l="1"/>
  <c r="W1315" i="1" s="1"/>
  <c r="AA1315" i="1"/>
  <c r="AC1315" i="1" s="1"/>
  <c r="AF1315" i="1"/>
  <c r="Y1316" i="1" l="1"/>
  <c r="AY1316" i="1"/>
  <c r="V1316" i="1" s="1"/>
  <c r="Z1316" i="1"/>
  <c r="AA1316" i="1" l="1"/>
  <c r="AC1316" i="1" s="1"/>
  <c r="AF1316" i="1"/>
  <c r="AB1316" i="1"/>
  <c r="W1316" i="1" s="1"/>
  <c r="Y1317" i="1" l="1"/>
  <c r="AY1317" i="1"/>
  <c r="V1317" i="1" s="1"/>
  <c r="Z1317" i="1"/>
  <c r="AB1317" i="1" l="1"/>
  <c r="W1317" i="1" s="1"/>
  <c r="AA1317" i="1"/>
  <c r="AC1317" i="1" s="1"/>
  <c r="AF1317" i="1"/>
  <c r="Y1318" i="1" l="1"/>
  <c r="AY1318" i="1"/>
  <c r="V1318" i="1" s="1"/>
  <c r="Z1318" i="1"/>
  <c r="AA1318" i="1" l="1"/>
  <c r="AC1318" i="1" s="1"/>
  <c r="AF1318" i="1"/>
  <c r="AB1318" i="1"/>
  <c r="W1318" i="1" s="1"/>
  <c r="Y1319" i="1" l="1"/>
  <c r="AY1319" i="1"/>
  <c r="V1319" i="1" s="1"/>
  <c r="Z1319" i="1"/>
  <c r="AA1319" i="1" l="1"/>
  <c r="AC1319" i="1" s="1"/>
  <c r="AF1319" i="1"/>
  <c r="AB1319" i="1"/>
  <c r="W1319" i="1" s="1"/>
  <c r="Y1320" i="1" l="1"/>
  <c r="AY1320" i="1"/>
  <c r="V1320" i="1" s="1"/>
  <c r="Z1320" i="1"/>
  <c r="AA1320" i="1" l="1"/>
  <c r="AC1320" i="1" s="1"/>
  <c r="AB1320" i="1"/>
  <c r="W1320" i="1" s="1"/>
  <c r="AF1320" i="1"/>
  <c r="Y1321" i="1" l="1"/>
  <c r="AY1321" i="1"/>
  <c r="V1321" i="1" s="1"/>
  <c r="Z1321" i="1"/>
  <c r="AF1321" i="1" l="1"/>
  <c r="AB1321" i="1"/>
  <c r="W1321" i="1" s="1"/>
  <c r="AA1321" i="1"/>
  <c r="AC1321" i="1" s="1"/>
  <c r="Y1322" i="1" l="1"/>
  <c r="AY1322" i="1"/>
  <c r="V1322" i="1" s="1"/>
  <c r="Z1322" i="1"/>
  <c r="AB1322" i="1" l="1"/>
  <c r="W1322" i="1" s="1"/>
  <c r="AF1322" i="1"/>
  <c r="AA1322" i="1"/>
  <c r="AC1322" i="1" s="1"/>
  <c r="Y1323" i="1" l="1"/>
  <c r="AY1323" i="1"/>
  <c r="V1323" i="1" s="1"/>
  <c r="Z1323" i="1"/>
  <c r="AB1323" i="1" l="1"/>
  <c r="W1323" i="1" s="1"/>
  <c r="AF1323" i="1"/>
  <c r="AA1323" i="1"/>
  <c r="AC1323" i="1" s="1"/>
  <c r="Y1324" i="1" l="1"/>
  <c r="AY1324" i="1"/>
  <c r="V1324" i="1" s="1"/>
  <c r="Z1324" i="1"/>
  <c r="AB1324" i="1" l="1"/>
  <c r="W1324" i="1" s="1"/>
  <c r="AA1324" i="1"/>
  <c r="AC1324" i="1" s="1"/>
  <c r="AF1324" i="1"/>
  <c r="Y1325" i="1" l="1"/>
  <c r="AY1325" i="1"/>
  <c r="V1325" i="1" s="1"/>
  <c r="Z1325" i="1"/>
  <c r="AA1325" i="1" l="1"/>
  <c r="AC1325" i="1" s="1"/>
  <c r="AF1325" i="1"/>
  <c r="AB1325" i="1"/>
  <c r="W1325" i="1" s="1"/>
  <c r="Y1326" i="1" l="1"/>
  <c r="AY1326" i="1"/>
  <c r="V1326" i="1" s="1"/>
  <c r="Z1326" i="1"/>
  <c r="AF1326" i="1" l="1"/>
  <c r="AA1326" i="1"/>
  <c r="AC1326" i="1" s="1"/>
  <c r="AB1326" i="1"/>
  <c r="W1326" i="1" s="1"/>
  <c r="Y1327" i="1" l="1"/>
  <c r="AY1327" i="1"/>
  <c r="V1327" i="1" s="1"/>
  <c r="Z1327" i="1"/>
  <c r="AF1327" i="1" l="1"/>
  <c r="AA1327" i="1"/>
  <c r="AC1327" i="1" s="1"/>
  <c r="AB1327" i="1"/>
  <c r="W1327" i="1" s="1"/>
  <c r="Y1328" i="1" l="1"/>
  <c r="AY1328" i="1"/>
  <c r="V1328" i="1" s="1"/>
  <c r="Z1328" i="1"/>
  <c r="AA1328" i="1" l="1"/>
  <c r="AC1328" i="1" s="1"/>
  <c r="AF1328" i="1"/>
  <c r="AB1328" i="1"/>
  <c r="W1328" i="1" s="1"/>
  <c r="Y1329" i="1" l="1"/>
  <c r="AY1329" i="1"/>
  <c r="V1329" i="1" s="1"/>
  <c r="Z1329" i="1"/>
  <c r="AA1329" i="1" l="1"/>
  <c r="AC1329" i="1" s="1"/>
  <c r="AB1329" i="1"/>
  <c r="W1329" i="1" s="1"/>
  <c r="AF1329" i="1"/>
  <c r="Y1330" i="1" l="1"/>
  <c r="AY1330" i="1"/>
  <c r="V1330" i="1" s="1"/>
  <c r="Z1330" i="1"/>
  <c r="AA1330" i="1" l="1"/>
  <c r="AC1330" i="1" s="1"/>
  <c r="AF1330" i="1"/>
  <c r="AB1330" i="1"/>
  <c r="W1330" i="1" s="1"/>
  <c r="Y1331" i="1" l="1"/>
  <c r="AY1331" i="1"/>
  <c r="V1331" i="1" s="1"/>
  <c r="Z1331" i="1"/>
  <c r="AF1331" i="1" l="1"/>
  <c r="AA1331" i="1"/>
  <c r="AC1331" i="1" s="1"/>
  <c r="AB1331" i="1"/>
  <c r="W1331" i="1" s="1"/>
  <c r="Y1332" i="1" l="1"/>
  <c r="AY1332" i="1"/>
  <c r="V1332" i="1" s="1"/>
  <c r="Z1332" i="1"/>
  <c r="AF1332" i="1" l="1"/>
  <c r="AA1332" i="1"/>
  <c r="AC1332" i="1" s="1"/>
  <c r="AB1332" i="1"/>
  <c r="W1332" i="1" s="1"/>
  <c r="Y1333" i="1" l="1"/>
  <c r="AY1333" i="1"/>
  <c r="V1333" i="1" s="1"/>
  <c r="Z1333" i="1"/>
  <c r="AA1333" i="1" l="1"/>
  <c r="AC1333" i="1" s="1"/>
  <c r="AF1333" i="1"/>
  <c r="AB1333" i="1"/>
  <c r="W1333" i="1" s="1"/>
  <c r="Y1334" i="1" l="1"/>
  <c r="AY1334" i="1"/>
  <c r="V1334" i="1" s="1"/>
  <c r="Z1334" i="1"/>
  <c r="AA1334" i="1" l="1"/>
  <c r="AC1334" i="1" s="1"/>
  <c r="AF1334" i="1"/>
  <c r="AB1334" i="1"/>
  <c r="W1334" i="1" s="1"/>
  <c r="Y1335" i="1" l="1"/>
  <c r="AY1335" i="1"/>
  <c r="V1335" i="1" s="1"/>
  <c r="Z1335" i="1"/>
  <c r="AF1335" i="1" l="1"/>
  <c r="AB1335" i="1"/>
  <c r="W1335" i="1" s="1"/>
  <c r="AA1335" i="1"/>
  <c r="AC1335" i="1" s="1"/>
  <c r="Y1336" i="1" l="1"/>
  <c r="AY1336" i="1"/>
  <c r="V1336" i="1" s="1"/>
  <c r="Z1336" i="1"/>
  <c r="AB1336" i="1" l="1"/>
  <c r="W1336" i="1" s="1"/>
  <c r="AF1336" i="1"/>
  <c r="AA1336" i="1"/>
  <c r="AC1336" i="1" s="1"/>
  <c r="Y1337" i="1" l="1"/>
  <c r="AY1337" i="1"/>
  <c r="V1337" i="1" s="1"/>
  <c r="Z1337" i="1"/>
  <c r="AA1337" i="1" l="1"/>
  <c r="AC1337" i="1" s="1"/>
  <c r="AF1337" i="1"/>
  <c r="AB1337" i="1"/>
  <c r="W1337" i="1" s="1"/>
  <c r="Y1338" i="1" l="1"/>
  <c r="AY1338" i="1"/>
  <c r="V1338" i="1" s="1"/>
  <c r="Z1338" i="1"/>
  <c r="AA1338" i="1" l="1"/>
  <c r="AC1338" i="1" s="1"/>
  <c r="AF1338" i="1"/>
  <c r="AB1338" i="1"/>
  <c r="W1338" i="1" s="1"/>
  <c r="Y1339" i="1" l="1"/>
  <c r="AY1339" i="1"/>
  <c r="V1339" i="1" s="1"/>
  <c r="Z1339" i="1"/>
  <c r="AA1339" i="1" l="1"/>
  <c r="AC1339" i="1" s="1"/>
  <c r="AF1339" i="1"/>
  <c r="AB1339" i="1"/>
  <c r="W1339" i="1" s="1"/>
  <c r="Y1340" i="1" l="1"/>
  <c r="AY1340" i="1"/>
  <c r="V1340" i="1" s="1"/>
  <c r="Z1340" i="1"/>
  <c r="AA1340" i="1" l="1"/>
  <c r="AC1340" i="1" s="1"/>
  <c r="AF1340" i="1"/>
  <c r="AB1340" i="1"/>
  <c r="W1340" i="1" s="1"/>
  <c r="Y1341" i="1" l="1"/>
  <c r="AY1341" i="1"/>
  <c r="V1341" i="1" s="1"/>
  <c r="Z1341" i="1"/>
  <c r="AF1341" i="1" l="1"/>
  <c r="AA1341" i="1"/>
  <c r="AC1341" i="1" s="1"/>
  <c r="AB1341" i="1"/>
  <c r="W1341" i="1" s="1"/>
  <c r="Y1342" i="1" l="1"/>
  <c r="AY1342" i="1"/>
  <c r="V1342" i="1" s="1"/>
  <c r="Z1342" i="1"/>
  <c r="AB1342" i="1" l="1"/>
  <c r="W1342" i="1" s="1"/>
  <c r="AF1342" i="1"/>
  <c r="AA1342" i="1"/>
  <c r="AC1342" i="1" s="1"/>
  <c r="Y1343" i="1" l="1"/>
  <c r="AY1343" i="1"/>
  <c r="V1343" i="1" s="1"/>
  <c r="Z1343" i="1"/>
  <c r="AB1343" i="1" l="1"/>
  <c r="W1343" i="1" s="1"/>
  <c r="AA1343" i="1"/>
  <c r="AC1343" i="1" s="1"/>
  <c r="AF1343" i="1"/>
  <c r="Y1344" i="1" l="1"/>
  <c r="AY1344" i="1"/>
  <c r="V1344" i="1" s="1"/>
  <c r="Z1344" i="1"/>
  <c r="AF1344" i="1" l="1"/>
  <c r="AA1344" i="1"/>
  <c r="AC1344" i="1" s="1"/>
  <c r="AB1344" i="1"/>
  <c r="W1344" i="1" s="1"/>
  <c r="Y1345" i="1" l="1"/>
  <c r="AY1345" i="1"/>
  <c r="V1345" i="1" s="1"/>
  <c r="Z1345" i="1"/>
  <c r="AA1345" i="1" l="1"/>
  <c r="AC1345" i="1" s="1"/>
  <c r="AF1345" i="1"/>
  <c r="AB1345" i="1"/>
  <c r="W1345" i="1" s="1"/>
  <c r="Y1346" i="1" l="1"/>
  <c r="AY1346" i="1"/>
  <c r="V1346" i="1" s="1"/>
  <c r="Z1346" i="1"/>
  <c r="AA1346" i="1" l="1"/>
  <c r="AC1346" i="1" s="1"/>
  <c r="AF1346" i="1"/>
  <c r="AB1346" i="1"/>
  <c r="W1346" i="1" s="1"/>
  <c r="Y1347" i="1" l="1"/>
  <c r="AY1347" i="1"/>
  <c r="V1347" i="1" s="1"/>
  <c r="Z1347" i="1"/>
  <c r="AF1347" i="1" l="1"/>
  <c r="AA1347" i="1"/>
  <c r="AC1347" i="1" s="1"/>
  <c r="AB1347" i="1"/>
  <c r="W1347" i="1" s="1"/>
  <c r="Y1348" i="1" l="1"/>
  <c r="AY1348" i="1"/>
  <c r="V1348" i="1" s="1"/>
  <c r="Z1348" i="1"/>
  <c r="AF1348" i="1" l="1"/>
  <c r="AB1348" i="1"/>
  <c r="W1348" i="1" s="1"/>
  <c r="AA1348" i="1"/>
  <c r="AC1348" i="1" s="1"/>
  <c r="Y1349" i="1" l="1"/>
  <c r="AY1349" i="1"/>
  <c r="V1349" i="1" s="1"/>
  <c r="Z1349" i="1"/>
  <c r="AA1349" i="1" l="1"/>
  <c r="AC1349" i="1" s="1"/>
  <c r="AF1349" i="1"/>
  <c r="AB1349" i="1"/>
  <c r="W1349" i="1" s="1"/>
  <c r="Y1350" i="1" l="1"/>
  <c r="AY1350" i="1"/>
  <c r="V1350" i="1" s="1"/>
  <c r="Z1350" i="1"/>
  <c r="AB1350" i="1" l="1"/>
  <c r="W1350" i="1" s="1"/>
  <c r="AA1350" i="1"/>
  <c r="AC1350" i="1" s="1"/>
  <c r="AF1350" i="1"/>
  <c r="Y1351" i="1" l="1"/>
  <c r="AY1351" i="1"/>
  <c r="V1351" i="1" s="1"/>
  <c r="Z1351" i="1"/>
  <c r="AA1351" i="1" l="1"/>
  <c r="AC1351" i="1" s="1"/>
  <c r="AF1351" i="1"/>
  <c r="AB1351" i="1"/>
  <c r="W1351" i="1" s="1"/>
  <c r="Y1352" i="1" l="1"/>
  <c r="AY1352" i="1"/>
  <c r="V1352" i="1" s="1"/>
  <c r="Z1352" i="1"/>
  <c r="AA1352" i="1" l="1"/>
  <c r="AC1352" i="1" s="1"/>
  <c r="AB1352" i="1"/>
  <c r="W1352" i="1" s="1"/>
  <c r="AF1352" i="1"/>
  <c r="Y1353" i="1" l="1"/>
  <c r="Z1353" i="1" s="1"/>
  <c r="AY1353" i="1"/>
  <c r="V1353" i="1" s="1"/>
  <c r="AF1353" i="1" l="1"/>
  <c r="AB1353" i="1"/>
  <c r="W1353" i="1" s="1"/>
  <c r="AA1353" i="1"/>
  <c r="AC1353" i="1" s="1"/>
  <c r="Y1354" i="1" l="1"/>
  <c r="Z1354" i="1" s="1"/>
  <c r="AY1354" i="1"/>
  <c r="V1354" i="1" s="1"/>
  <c r="AA1354" i="1"/>
  <c r="AC1354" i="1" s="1"/>
  <c r="AF1354" i="1"/>
  <c r="AB1354" i="1"/>
  <c r="W1354" i="1" l="1"/>
  <c r="Y1355" i="1"/>
  <c r="AY1355" i="1"/>
  <c r="V1355" i="1" s="1"/>
  <c r="Z1355" i="1"/>
  <c r="AA1355" i="1" l="1"/>
  <c r="AC1355" i="1" s="1"/>
  <c r="AF1355" i="1"/>
  <c r="AB1355" i="1"/>
  <c r="W1355" i="1" s="1"/>
  <c r="Y1356" i="1" l="1"/>
  <c r="AY1356" i="1"/>
  <c r="V1356" i="1" s="1"/>
  <c r="Z1356" i="1"/>
  <c r="AF1356" i="1" l="1"/>
  <c r="AA1356" i="1"/>
  <c r="AC1356" i="1" s="1"/>
  <c r="AB1356" i="1"/>
  <c r="W1356" i="1" s="1"/>
  <c r="Y1357" i="1" l="1"/>
  <c r="AY1357" i="1"/>
  <c r="V1357" i="1" s="1"/>
  <c r="Z1357" i="1"/>
  <c r="AA1357" i="1" l="1"/>
  <c r="AC1357" i="1" s="1"/>
  <c r="AB1357" i="1"/>
  <c r="W1357" i="1" s="1"/>
  <c r="AF1357" i="1"/>
  <c r="Y1358" i="1" l="1"/>
  <c r="AY1358" i="1"/>
  <c r="V1358" i="1" s="1"/>
  <c r="Z1358" i="1"/>
  <c r="AA1358" i="1" l="1"/>
  <c r="AC1358" i="1" s="1"/>
  <c r="AF1358" i="1"/>
  <c r="AB1358" i="1"/>
  <c r="W1358" i="1" s="1"/>
  <c r="Y1359" i="1" l="1"/>
  <c r="AY1359" i="1"/>
  <c r="V1359" i="1" s="1"/>
  <c r="Z1359" i="1"/>
  <c r="AA1359" i="1" l="1"/>
  <c r="AC1359" i="1" s="1"/>
  <c r="AF1359" i="1"/>
  <c r="AB1359" i="1"/>
  <c r="W1359" i="1" s="1"/>
  <c r="Y1360" i="1" l="1"/>
  <c r="AY1360" i="1"/>
  <c r="V1360" i="1" s="1"/>
  <c r="Z1360" i="1"/>
  <c r="AB1360" i="1" l="1"/>
  <c r="W1360" i="1" s="1"/>
  <c r="AA1360" i="1"/>
  <c r="AC1360" i="1" s="1"/>
  <c r="AF1360" i="1"/>
  <c r="Y1361" i="1" l="1"/>
  <c r="AY1361" i="1"/>
  <c r="V1361" i="1" s="1"/>
  <c r="Z1361" i="1"/>
  <c r="AA1361" i="1" l="1"/>
  <c r="AC1361" i="1" s="1"/>
  <c r="AF1361" i="1"/>
  <c r="AB1361" i="1"/>
  <c r="W1361" i="1" s="1"/>
  <c r="Y1362" i="1" l="1"/>
  <c r="AY1362" i="1"/>
  <c r="V1362" i="1" s="1"/>
  <c r="Z1362" i="1"/>
  <c r="AF1362" i="1" l="1"/>
  <c r="AB1362" i="1"/>
  <c r="W1362" i="1" s="1"/>
  <c r="AA1362" i="1"/>
  <c r="AC1362" i="1" s="1"/>
  <c r="Y1363" i="1" l="1"/>
  <c r="AY1363" i="1"/>
  <c r="V1363" i="1" s="1"/>
  <c r="Z1363" i="1"/>
  <c r="AF1363" i="1" l="1"/>
  <c r="AA1363" i="1"/>
  <c r="AC1363" i="1" s="1"/>
  <c r="AB1363" i="1"/>
  <c r="W1363" i="1" s="1"/>
  <c r="Y1364" i="1" l="1"/>
  <c r="AY1364" i="1"/>
  <c r="V1364" i="1" s="1"/>
  <c r="Z1364" i="1"/>
  <c r="AB1364" i="1" l="1"/>
  <c r="W1364" i="1" s="1"/>
  <c r="AF1364" i="1"/>
  <c r="AA1364" i="1"/>
  <c r="AC1364" i="1" s="1"/>
  <c r="Y1365" i="1" l="1"/>
  <c r="AY1365" i="1"/>
  <c r="V1365" i="1" s="1"/>
  <c r="Z1365" i="1"/>
  <c r="AF1365" i="1" l="1"/>
  <c r="AA1365" i="1"/>
  <c r="AC1365" i="1" s="1"/>
  <c r="AB1365" i="1"/>
  <c r="W1365" i="1" s="1"/>
  <c r="Y1366" i="1" l="1"/>
  <c r="AY1366" i="1"/>
  <c r="V1366" i="1" s="1"/>
  <c r="Z1366" i="1"/>
  <c r="AA1366" i="1" l="1"/>
  <c r="AC1366" i="1" s="1"/>
  <c r="AF1366" i="1"/>
  <c r="AB1366" i="1"/>
  <c r="W1366" i="1" s="1"/>
  <c r="Y1367" i="1" l="1"/>
  <c r="AY1367" i="1"/>
  <c r="V1367" i="1" s="1"/>
  <c r="Z1367" i="1"/>
  <c r="AF1367" i="1" l="1"/>
  <c r="AB1367" i="1"/>
  <c r="W1367" i="1" s="1"/>
  <c r="AA1367" i="1"/>
  <c r="AC1367" i="1" s="1"/>
  <c r="Y1368" i="1" l="1"/>
  <c r="AY1368" i="1"/>
  <c r="V1368" i="1" s="1"/>
  <c r="Z1368" i="1"/>
  <c r="AA1368" i="1" l="1"/>
  <c r="AC1368" i="1" s="1"/>
  <c r="AF1368" i="1"/>
  <c r="AB1368" i="1"/>
  <c r="W1368" i="1" s="1"/>
  <c r="Y1369" i="1" l="1"/>
  <c r="Z1369" i="1" s="1"/>
  <c r="AY1369" i="1"/>
  <c r="V1369" i="1" s="1"/>
  <c r="AA1369" i="1" l="1"/>
  <c r="AC1369" i="1" s="1"/>
  <c r="AB1369" i="1"/>
  <c r="W1369" i="1" s="1"/>
  <c r="AF1369" i="1"/>
  <c r="Y1370" i="1" l="1"/>
  <c r="Z1370" i="1" s="1"/>
  <c r="AY1370" i="1"/>
  <c r="V1370" i="1" s="1"/>
  <c r="AF1370" i="1" l="1"/>
  <c r="AB1370" i="1"/>
  <c r="W1370" i="1" s="1"/>
  <c r="AA1370" i="1"/>
  <c r="AC1370" i="1" s="1"/>
  <c r="Y1371" i="1" l="1"/>
  <c r="Z1371" i="1" s="1"/>
  <c r="AY1371" i="1"/>
  <c r="V1371" i="1" s="1"/>
  <c r="AA1371" i="1"/>
  <c r="AC1371" i="1" s="1"/>
  <c r="AF1371" i="1"/>
  <c r="AB1371" i="1"/>
  <c r="W1371" i="1" l="1"/>
  <c r="Y1372" i="1"/>
  <c r="AY1372" i="1"/>
  <c r="V1372" i="1" s="1"/>
  <c r="Z1372" i="1"/>
  <c r="AA1372" i="1" l="1"/>
  <c r="AC1372" i="1" s="1"/>
  <c r="AF1372" i="1"/>
  <c r="AB1372" i="1"/>
  <c r="W1372" i="1" s="1"/>
  <c r="Y1373" i="1" l="1"/>
  <c r="AY1373" i="1"/>
  <c r="V1373" i="1" s="1"/>
  <c r="Z1373" i="1"/>
  <c r="AB1373" i="1" l="1"/>
  <c r="W1373" i="1" s="1"/>
  <c r="AF1373" i="1"/>
  <c r="AA1373" i="1"/>
  <c r="AC1373" i="1" s="1"/>
  <c r="Y1374" i="1" l="1"/>
  <c r="AY1374" i="1"/>
  <c r="V1374" i="1" s="1"/>
  <c r="Z1374" i="1"/>
  <c r="AA1374" i="1" l="1"/>
  <c r="AC1374" i="1" s="1"/>
  <c r="AB1374" i="1"/>
  <c r="W1374" i="1" s="1"/>
  <c r="AF1374" i="1"/>
  <c r="Y1375" i="1" l="1"/>
  <c r="AY1375" i="1"/>
  <c r="V1375" i="1" s="1"/>
  <c r="Z1375" i="1"/>
  <c r="AB1375" i="1" l="1"/>
  <c r="W1375" i="1" s="1"/>
  <c r="AF1375" i="1"/>
  <c r="AA1375" i="1"/>
  <c r="AC1375" i="1" s="1"/>
  <c r="Y1376" i="1" l="1"/>
  <c r="AY1376" i="1"/>
  <c r="V1376" i="1" s="1"/>
  <c r="Z1376" i="1"/>
  <c r="AF1376" i="1" l="1"/>
  <c r="AB1376" i="1"/>
  <c r="W1376" i="1" s="1"/>
  <c r="AA1376" i="1"/>
  <c r="AC1376" i="1" s="1"/>
  <c r="Y1377" i="1" l="1"/>
  <c r="AY1377" i="1"/>
  <c r="V1377" i="1" s="1"/>
  <c r="Z1377" i="1"/>
  <c r="AA1377" i="1" l="1"/>
  <c r="AC1377" i="1" s="1"/>
  <c r="AF1377" i="1"/>
  <c r="AB1377" i="1"/>
  <c r="W1377" i="1" s="1"/>
  <c r="Y1378" i="1" l="1"/>
  <c r="AY1378" i="1"/>
  <c r="V1378" i="1" s="1"/>
  <c r="Z1378" i="1"/>
  <c r="AF1378" i="1" l="1"/>
  <c r="AA1378" i="1"/>
  <c r="AC1378" i="1" s="1"/>
  <c r="AB1378" i="1"/>
  <c r="W1378" i="1" s="1"/>
  <c r="Y1379" i="1" l="1"/>
  <c r="AY1379" i="1"/>
  <c r="V1379" i="1" s="1"/>
  <c r="Z1379" i="1"/>
  <c r="AA1379" i="1" l="1"/>
  <c r="AC1379" i="1" s="1"/>
  <c r="AF1379" i="1"/>
  <c r="AB1379" i="1"/>
  <c r="W1379" i="1" s="1"/>
  <c r="Y1380" i="1" l="1"/>
  <c r="AY1380" i="1"/>
  <c r="V1380" i="1" s="1"/>
  <c r="Z1380" i="1"/>
  <c r="AB1380" i="1" l="1"/>
  <c r="W1380" i="1" s="1"/>
  <c r="AF1380" i="1"/>
  <c r="AA1380" i="1"/>
  <c r="AC1380" i="1" s="1"/>
  <c r="Y1381" i="1" l="1"/>
  <c r="AY1381" i="1"/>
  <c r="V1381" i="1" s="1"/>
  <c r="Z1381" i="1"/>
  <c r="AA1381" i="1" l="1"/>
  <c r="AC1381" i="1" s="1"/>
  <c r="AF1381" i="1"/>
  <c r="AB1381" i="1"/>
  <c r="W1381" i="1" s="1"/>
  <c r="Y1382" i="1" l="1"/>
  <c r="AY1382" i="1"/>
  <c r="V1382" i="1" s="1"/>
  <c r="Z1382" i="1"/>
  <c r="AA1382" i="1" l="1"/>
  <c r="AC1382" i="1" s="1"/>
  <c r="AF1382" i="1"/>
  <c r="AB1382" i="1"/>
  <c r="W1382" i="1" s="1"/>
  <c r="Y1383" i="1" l="1"/>
  <c r="AY1383" i="1"/>
  <c r="V1383" i="1" s="1"/>
  <c r="Z1383" i="1"/>
  <c r="AF1383" i="1" l="1"/>
  <c r="AB1383" i="1"/>
  <c r="W1383" i="1" s="1"/>
  <c r="AA1383" i="1"/>
  <c r="AC1383" i="1" s="1"/>
  <c r="Y1384" i="1" l="1"/>
  <c r="AY1384" i="1"/>
  <c r="V1384" i="1" s="1"/>
  <c r="Z1384" i="1"/>
  <c r="AA1384" i="1" l="1"/>
  <c r="AC1384" i="1" s="1"/>
  <c r="AF1384" i="1"/>
  <c r="AB1384" i="1"/>
  <c r="W1384" i="1" s="1"/>
  <c r="Y1385" i="1" l="1"/>
  <c r="AY1385" i="1"/>
  <c r="V1385" i="1" s="1"/>
  <c r="Z1385" i="1"/>
  <c r="AF1385" i="1" l="1"/>
  <c r="AB1385" i="1"/>
  <c r="W1385" i="1" s="1"/>
  <c r="AA1385" i="1"/>
  <c r="AC1385" i="1" s="1"/>
  <c r="Y1386" i="1" l="1"/>
  <c r="AY1386" i="1"/>
  <c r="V1386" i="1" s="1"/>
  <c r="Z1386" i="1"/>
  <c r="AF1386" i="1" l="1"/>
  <c r="AA1386" i="1"/>
  <c r="AC1386" i="1" s="1"/>
  <c r="AB1386" i="1"/>
  <c r="W1386" i="1" s="1"/>
  <c r="Y1387" i="1" l="1"/>
  <c r="AY1387" i="1"/>
  <c r="V1387" i="1" s="1"/>
  <c r="Z1387" i="1"/>
  <c r="AB1387" i="1" l="1"/>
  <c r="W1387" i="1" s="1"/>
  <c r="AF1387" i="1"/>
  <c r="AA1387" i="1"/>
  <c r="AC1387" i="1" s="1"/>
  <c r="Y1388" i="1" l="1"/>
  <c r="AY1388" i="1"/>
  <c r="V1388" i="1" s="1"/>
  <c r="Z1388" i="1"/>
  <c r="AF1388" i="1" l="1"/>
  <c r="AA1388" i="1"/>
  <c r="AC1388" i="1" s="1"/>
  <c r="AB1388" i="1"/>
  <c r="W1388" i="1" s="1"/>
  <c r="Y1389" i="1" l="1"/>
  <c r="AY1389" i="1"/>
  <c r="V1389" i="1" s="1"/>
  <c r="Z1389" i="1"/>
  <c r="AF1389" i="1" l="1"/>
  <c r="AA1389" i="1"/>
  <c r="AC1389" i="1" s="1"/>
  <c r="AB1389" i="1"/>
  <c r="W1389" i="1" s="1"/>
  <c r="Y1390" i="1" l="1"/>
  <c r="AY1390" i="1"/>
  <c r="V1390" i="1" s="1"/>
  <c r="Z1390" i="1"/>
  <c r="AF1390" i="1" l="1"/>
  <c r="AB1390" i="1"/>
  <c r="W1390" i="1" s="1"/>
  <c r="AA1390" i="1"/>
  <c r="AC1390" i="1" s="1"/>
  <c r="Y1391" i="1" l="1"/>
  <c r="AY1391" i="1"/>
  <c r="V1391" i="1" s="1"/>
  <c r="Z1391" i="1"/>
  <c r="AB1391" i="1" l="1"/>
  <c r="W1391" i="1" s="1"/>
  <c r="AF1391" i="1"/>
  <c r="AA1391" i="1"/>
  <c r="AC1391" i="1" s="1"/>
  <c r="Y1392" i="1" l="1"/>
  <c r="AY1392" i="1"/>
  <c r="V1392" i="1" s="1"/>
  <c r="Z1392" i="1"/>
  <c r="AF1392" i="1" l="1"/>
  <c r="AA1392" i="1"/>
  <c r="AC1392" i="1" s="1"/>
  <c r="AB1392" i="1"/>
  <c r="W1392" i="1" s="1"/>
  <c r="Y1393" i="1" l="1"/>
  <c r="AY1393" i="1"/>
  <c r="V1393" i="1" s="1"/>
  <c r="Z1393" i="1"/>
  <c r="AF1393" i="1" l="1"/>
  <c r="AA1393" i="1"/>
  <c r="AC1393" i="1" s="1"/>
  <c r="AB1393" i="1"/>
  <c r="W1393" i="1" s="1"/>
  <c r="Y1394" i="1" l="1"/>
  <c r="AY1394" i="1"/>
  <c r="V1394" i="1" s="1"/>
  <c r="Z1394" i="1"/>
  <c r="AA1394" i="1" l="1"/>
  <c r="AC1394" i="1" s="1"/>
  <c r="AF1394" i="1"/>
  <c r="AB1394" i="1"/>
  <c r="W1394" i="1" s="1"/>
  <c r="Y1395" i="1" l="1"/>
  <c r="AY1395" i="1"/>
  <c r="V1395" i="1" s="1"/>
  <c r="Z1395" i="1"/>
  <c r="AF1395" i="1" l="1"/>
  <c r="AA1395" i="1"/>
  <c r="AC1395" i="1" s="1"/>
  <c r="AB1395" i="1"/>
  <c r="W1395" i="1" s="1"/>
  <c r="Y1396" i="1" l="1"/>
  <c r="AY1396" i="1"/>
  <c r="V1396" i="1" s="1"/>
  <c r="Z1396" i="1"/>
  <c r="AB1396" i="1" l="1"/>
  <c r="W1396" i="1" s="1"/>
  <c r="AF1396" i="1"/>
  <c r="AA1396" i="1"/>
  <c r="AC1396" i="1" s="1"/>
  <c r="Y1397" i="1" l="1"/>
  <c r="AY1397" i="1"/>
  <c r="V1397" i="1" s="1"/>
  <c r="Z1397" i="1"/>
  <c r="AF1397" i="1" l="1"/>
  <c r="AA1397" i="1"/>
  <c r="AC1397" i="1" s="1"/>
  <c r="AB1397" i="1"/>
  <c r="W1397" i="1" s="1"/>
  <c r="Y1398" i="1" l="1"/>
  <c r="AY1398" i="1"/>
  <c r="V1398" i="1" s="1"/>
  <c r="Z1398" i="1"/>
  <c r="AA1398" i="1" l="1"/>
  <c r="AC1398" i="1" s="1"/>
  <c r="AB1398" i="1"/>
  <c r="W1398" i="1" s="1"/>
  <c r="AF1398" i="1"/>
  <c r="Y1399" i="1" l="1"/>
  <c r="Z1399" i="1" s="1"/>
  <c r="AY1399" i="1"/>
  <c r="V1399" i="1" s="1"/>
  <c r="AA1399" i="1" l="1"/>
  <c r="AC1399" i="1" s="1"/>
  <c r="AF1399" i="1"/>
  <c r="AB1399" i="1"/>
  <c r="W1399" i="1" s="1"/>
  <c r="Y1400" i="1" l="1"/>
  <c r="AY1400" i="1"/>
  <c r="V1400" i="1" s="1"/>
  <c r="Z1400" i="1"/>
  <c r="AF1400" i="1" l="1"/>
  <c r="AB1400" i="1"/>
  <c r="W1400" i="1" s="1"/>
  <c r="AA1400" i="1"/>
  <c r="AC1400" i="1" s="1"/>
  <c r="Y1401" i="1" l="1"/>
  <c r="AY1401" i="1"/>
  <c r="V1401" i="1" s="1"/>
  <c r="Z1401" i="1"/>
  <c r="AA1401" i="1" l="1"/>
  <c r="AC1401" i="1" s="1"/>
  <c r="AF1401" i="1"/>
  <c r="AB1401" i="1"/>
  <c r="W1401" i="1" s="1"/>
  <c r="Y1402" i="1" l="1"/>
  <c r="AY1402" i="1"/>
  <c r="V1402" i="1" s="1"/>
  <c r="Z1402" i="1"/>
  <c r="AB1402" i="1" l="1"/>
  <c r="W1402" i="1" s="1"/>
  <c r="AF1402" i="1"/>
  <c r="AA1402" i="1"/>
  <c r="AC1402" i="1" s="1"/>
  <c r="Y1403" i="1" l="1"/>
  <c r="AY1403" i="1"/>
  <c r="V1403" i="1" s="1"/>
  <c r="Z1403" i="1"/>
  <c r="AF1403" i="1" l="1"/>
  <c r="AA1403" i="1"/>
  <c r="AC1403" i="1" s="1"/>
  <c r="AB1403" i="1"/>
  <c r="W1403" i="1" s="1"/>
  <c r="Y1404" i="1" l="1"/>
  <c r="AY1404" i="1"/>
  <c r="V1404" i="1" s="1"/>
  <c r="Z1404" i="1"/>
  <c r="AA1404" i="1" l="1"/>
  <c r="AC1404" i="1" s="1"/>
  <c r="AF1404" i="1"/>
  <c r="AB1404" i="1"/>
  <c r="W1404" i="1" s="1"/>
  <c r="Y1405" i="1" l="1"/>
  <c r="AY1405" i="1"/>
  <c r="V1405" i="1" s="1"/>
  <c r="Z1405" i="1"/>
  <c r="AF1405" i="1" l="1"/>
  <c r="AB1405" i="1"/>
  <c r="W1405" i="1" s="1"/>
  <c r="AA1405" i="1"/>
  <c r="AC1405" i="1" s="1"/>
  <c r="Y1406" i="1" l="1"/>
  <c r="AY1406" i="1"/>
  <c r="V1406" i="1" s="1"/>
  <c r="Z1406" i="1"/>
  <c r="AF1406" i="1" l="1"/>
  <c r="AA1406" i="1"/>
  <c r="AC1406" i="1" s="1"/>
  <c r="AB1406" i="1"/>
  <c r="W1406" i="1" s="1"/>
  <c r="Y1407" i="1" l="1"/>
  <c r="AY1407" i="1"/>
  <c r="V1407" i="1" s="1"/>
  <c r="Z1407" i="1"/>
  <c r="AF1407" i="1" l="1"/>
  <c r="AA1407" i="1"/>
  <c r="AC1407" i="1" s="1"/>
  <c r="AB1407" i="1"/>
  <c r="W1407" i="1" s="1"/>
  <c r="Y1408" i="1" l="1"/>
  <c r="AY1408" i="1"/>
  <c r="V1408" i="1" s="1"/>
  <c r="Z1408" i="1"/>
  <c r="AF1408" i="1" l="1"/>
  <c r="AA1408" i="1"/>
  <c r="AC1408" i="1" s="1"/>
  <c r="AB1408" i="1"/>
  <c r="W1408" i="1" s="1"/>
  <c r="Y1409" i="1" l="1"/>
  <c r="AY1409" i="1"/>
  <c r="V1409" i="1" s="1"/>
  <c r="Z1409" i="1"/>
  <c r="AB1409" i="1" l="1"/>
  <c r="W1409" i="1" s="1"/>
  <c r="AF1409" i="1"/>
  <c r="AA1409" i="1"/>
  <c r="AC1409" i="1" s="1"/>
  <c r="Y1410" i="1" l="1"/>
  <c r="AY1410" i="1"/>
  <c r="V1410" i="1" s="1"/>
  <c r="Z1410" i="1"/>
  <c r="AB1410" i="1" l="1"/>
  <c r="W1410" i="1" s="1"/>
  <c r="AA1410" i="1"/>
  <c r="AC1410" i="1" s="1"/>
  <c r="AF1410" i="1"/>
  <c r="Y1411" i="1" l="1"/>
  <c r="AY1411" i="1"/>
  <c r="V1411" i="1" s="1"/>
  <c r="Z1411" i="1"/>
  <c r="AA1411" i="1" l="1"/>
  <c r="AC1411" i="1" s="1"/>
  <c r="AB1411" i="1"/>
  <c r="W1411" i="1" s="1"/>
  <c r="AF1411" i="1"/>
  <c r="Y1412" i="1" l="1"/>
  <c r="AY1412" i="1"/>
  <c r="V1412" i="1" s="1"/>
  <c r="Z1412" i="1"/>
  <c r="AF1412" i="1" l="1"/>
  <c r="AA1412" i="1"/>
  <c r="AC1412" i="1" s="1"/>
  <c r="AB1412" i="1"/>
  <c r="W1412" i="1" s="1"/>
  <c r="Y1413" i="1" l="1"/>
  <c r="AY1413" i="1"/>
  <c r="V1413" i="1" s="1"/>
  <c r="Z1413" i="1"/>
  <c r="AF1413" i="1" l="1"/>
  <c r="AA1413" i="1"/>
  <c r="AC1413" i="1" s="1"/>
  <c r="AB1413" i="1"/>
  <c r="W1413" i="1" s="1"/>
  <c r="Y1414" i="1" l="1"/>
  <c r="AY1414" i="1"/>
  <c r="V1414" i="1" s="1"/>
  <c r="Z1414" i="1"/>
  <c r="AB1414" i="1" l="1"/>
  <c r="W1414" i="1" s="1"/>
  <c r="AA1414" i="1"/>
  <c r="AC1414" i="1" s="1"/>
  <c r="AF1414" i="1"/>
  <c r="Y1415" i="1" l="1"/>
  <c r="AY1415" i="1"/>
  <c r="V1415" i="1" s="1"/>
  <c r="Z1415" i="1"/>
  <c r="AF1415" i="1" l="1"/>
  <c r="AB1415" i="1"/>
  <c r="W1415" i="1" s="1"/>
  <c r="AA1415" i="1"/>
  <c r="AC1415" i="1" s="1"/>
  <c r="Y1416" i="1" l="1"/>
  <c r="AY1416" i="1"/>
  <c r="V1416" i="1" s="1"/>
  <c r="Z1416" i="1"/>
  <c r="AF1416" i="1" l="1"/>
  <c r="AA1416" i="1"/>
  <c r="AC1416" i="1" s="1"/>
  <c r="AB1416" i="1"/>
  <c r="W1416" i="1" s="1"/>
  <c r="Y1417" i="1" l="1"/>
  <c r="AY1417" i="1"/>
  <c r="V1417" i="1" s="1"/>
  <c r="Z1417" i="1"/>
  <c r="AF1417" i="1" l="1"/>
  <c r="AB1417" i="1"/>
  <c r="W1417" i="1" s="1"/>
  <c r="AA1417" i="1"/>
  <c r="AC1417" i="1" s="1"/>
  <c r="Y1418" i="1" l="1"/>
  <c r="AY1418" i="1"/>
  <c r="V1418" i="1" s="1"/>
  <c r="Z1418" i="1"/>
  <c r="AB1418" i="1" l="1"/>
  <c r="W1418" i="1" s="1"/>
  <c r="AF1418" i="1"/>
  <c r="AA1418" i="1"/>
  <c r="AC1418" i="1" s="1"/>
  <c r="Y1419" i="1" l="1"/>
  <c r="AY1419" i="1"/>
  <c r="V1419" i="1" s="1"/>
  <c r="Z1419" i="1"/>
  <c r="AF1419" i="1" l="1"/>
  <c r="AA1419" i="1"/>
  <c r="AC1419" i="1" s="1"/>
  <c r="AB1419" i="1"/>
  <c r="W1419" i="1" s="1"/>
  <c r="Y1420" i="1" l="1"/>
  <c r="AY1420" i="1"/>
  <c r="V1420" i="1" s="1"/>
  <c r="Z1420" i="1"/>
  <c r="AB1420" i="1" l="1"/>
  <c r="W1420" i="1" s="1"/>
  <c r="AA1420" i="1"/>
  <c r="AC1420" i="1" s="1"/>
  <c r="AF1420" i="1"/>
  <c r="Y1421" i="1" l="1"/>
  <c r="AY1421" i="1"/>
  <c r="V1421" i="1" s="1"/>
  <c r="Z1421" i="1"/>
  <c r="AF1421" i="1" l="1"/>
  <c r="AA1421" i="1"/>
  <c r="AC1421" i="1" s="1"/>
  <c r="AB1421" i="1"/>
  <c r="W1421" i="1" s="1"/>
  <c r="Y1422" i="1" l="1"/>
  <c r="AY1422" i="1"/>
  <c r="V1422" i="1" s="1"/>
  <c r="Z1422" i="1"/>
  <c r="AF1422" i="1" l="1"/>
  <c r="AB1422" i="1"/>
  <c r="W1422" i="1" s="1"/>
  <c r="AA1422" i="1"/>
  <c r="AC1422" i="1" s="1"/>
  <c r="Y1423" i="1" l="1"/>
  <c r="AY1423" i="1"/>
  <c r="V1423" i="1" s="1"/>
  <c r="Z1423" i="1"/>
  <c r="AA1423" i="1" l="1"/>
  <c r="AC1423" i="1" s="1"/>
  <c r="AB1423" i="1"/>
  <c r="W1423" i="1" s="1"/>
  <c r="AF1423" i="1"/>
  <c r="Y1424" i="1" l="1"/>
  <c r="AY1424" i="1"/>
  <c r="V1424" i="1" s="1"/>
  <c r="Z1424" i="1"/>
  <c r="AA1424" i="1" l="1"/>
  <c r="AC1424" i="1" s="1"/>
  <c r="AF1424" i="1"/>
  <c r="AB1424" i="1"/>
  <c r="W1424" i="1" s="1"/>
  <c r="Y1425" i="1" l="1"/>
  <c r="AY1425" i="1"/>
  <c r="V1425" i="1" s="1"/>
  <c r="Z1425" i="1"/>
  <c r="AB1425" i="1" l="1"/>
  <c r="W1425" i="1" s="1"/>
  <c r="AA1425" i="1"/>
  <c r="AC1425" i="1" s="1"/>
  <c r="AF1425" i="1"/>
  <c r="Y1426" i="1" l="1"/>
  <c r="AY1426" i="1"/>
  <c r="V1426" i="1" s="1"/>
  <c r="Z1426" i="1"/>
  <c r="AB1426" i="1" l="1"/>
  <c r="W1426" i="1" s="1"/>
  <c r="AF1426" i="1"/>
  <c r="AA1426" i="1"/>
  <c r="AC1426" i="1" s="1"/>
  <c r="Y1427" i="1" l="1"/>
  <c r="AY1427" i="1"/>
  <c r="V1427" i="1" s="1"/>
  <c r="Z1427" i="1"/>
  <c r="AA1427" i="1" l="1"/>
  <c r="AC1427" i="1" s="1"/>
  <c r="AB1427" i="1"/>
  <c r="W1427" i="1" s="1"/>
  <c r="AF1427" i="1"/>
  <c r="Y1428" i="1" l="1"/>
  <c r="AY1428" i="1"/>
  <c r="V1428" i="1" s="1"/>
  <c r="Z1428" i="1"/>
  <c r="AF1428" i="1" l="1"/>
  <c r="AA1428" i="1"/>
  <c r="AC1428" i="1" s="1"/>
  <c r="AB1428" i="1"/>
  <c r="W1428" i="1" s="1"/>
  <c r="Y1429" i="1" l="1"/>
  <c r="AY1429" i="1"/>
  <c r="V1429" i="1" s="1"/>
  <c r="Z1429" i="1"/>
  <c r="AA1429" i="1" l="1"/>
  <c r="AC1429" i="1" s="1"/>
  <c r="AF1429" i="1"/>
  <c r="AB1429" i="1"/>
  <c r="W1429" i="1" s="1"/>
  <c r="Y1430" i="1" l="1"/>
  <c r="AY1430" i="1"/>
  <c r="V1430" i="1" s="1"/>
  <c r="Z1430" i="1"/>
  <c r="AF1430" i="1" l="1"/>
  <c r="AB1430" i="1"/>
  <c r="W1430" i="1" s="1"/>
  <c r="AA1430" i="1"/>
  <c r="AC1430" i="1" s="1"/>
  <c r="Y1431" i="1" l="1"/>
  <c r="AY1431" i="1"/>
  <c r="V1431" i="1" s="1"/>
  <c r="Z1431" i="1"/>
  <c r="AA1431" i="1" l="1"/>
  <c r="AC1431" i="1" s="1"/>
  <c r="AF1431" i="1"/>
  <c r="AB1431" i="1"/>
  <c r="W1431" i="1" s="1"/>
  <c r="Y1432" i="1" l="1"/>
  <c r="AY1432" i="1"/>
  <c r="V1432" i="1" s="1"/>
  <c r="Z1432" i="1"/>
  <c r="AB1432" i="1" l="1"/>
  <c r="W1432" i="1" s="1"/>
  <c r="AF1432" i="1"/>
  <c r="AA1432" i="1"/>
  <c r="AC1432" i="1" s="1"/>
  <c r="Y1433" i="1" l="1"/>
  <c r="AY1433" i="1"/>
  <c r="V1433" i="1" s="1"/>
  <c r="Z1433" i="1"/>
  <c r="AA1433" i="1" l="1"/>
  <c r="AC1433" i="1" s="1"/>
  <c r="AF1433" i="1"/>
  <c r="AB1433" i="1"/>
  <c r="W1433" i="1" s="1"/>
  <c r="Y1434" i="1" l="1"/>
  <c r="AY1434" i="1"/>
  <c r="V1434" i="1" s="1"/>
  <c r="Z1434" i="1"/>
  <c r="AF1434" i="1" l="1"/>
  <c r="AA1434" i="1"/>
  <c r="AC1434" i="1" s="1"/>
  <c r="AB1434" i="1"/>
  <c r="W1434" i="1" s="1"/>
  <c r="Y1435" i="1" l="1"/>
  <c r="AY1435" i="1"/>
  <c r="V1435" i="1" s="1"/>
  <c r="Z1435" i="1"/>
  <c r="AB1435" i="1" l="1"/>
  <c r="W1435" i="1" s="1"/>
  <c r="AA1435" i="1"/>
  <c r="AC1435" i="1" s="1"/>
  <c r="AF1435" i="1"/>
  <c r="Y1436" i="1" l="1"/>
  <c r="AY1436" i="1"/>
  <c r="V1436" i="1" s="1"/>
  <c r="Z1436" i="1"/>
  <c r="AB1436" i="1" l="1"/>
  <c r="W1436" i="1" s="1"/>
  <c r="AF1436" i="1"/>
  <c r="AA1436" i="1"/>
  <c r="AC1436" i="1" s="1"/>
  <c r="Y1437" i="1" l="1"/>
  <c r="AY1437" i="1"/>
  <c r="V1437" i="1" s="1"/>
  <c r="Z1437" i="1"/>
  <c r="AA1437" i="1" l="1"/>
  <c r="AC1437" i="1" s="1"/>
  <c r="AF1437" i="1"/>
  <c r="AB1437" i="1"/>
  <c r="W1437" i="1" s="1"/>
  <c r="Y1438" i="1" l="1"/>
  <c r="AY1438" i="1"/>
  <c r="V1438" i="1" s="1"/>
  <c r="Z1438" i="1"/>
  <c r="AF1438" i="1" l="1"/>
  <c r="AB1438" i="1"/>
  <c r="W1438" i="1" s="1"/>
  <c r="AA1438" i="1"/>
  <c r="AC1438" i="1" s="1"/>
  <c r="Y1439" i="1" l="1"/>
  <c r="AY1439" i="1"/>
  <c r="V1439" i="1" s="1"/>
  <c r="Z1439" i="1"/>
  <c r="AB1439" i="1" l="1"/>
  <c r="W1439" i="1" s="1"/>
  <c r="AA1439" i="1"/>
  <c r="AC1439" i="1" s="1"/>
  <c r="AF1439" i="1"/>
  <c r="Y1440" i="1" l="1"/>
  <c r="AY1440" i="1"/>
  <c r="V1440" i="1" s="1"/>
  <c r="Z1440" i="1"/>
  <c r="AF1440" i="1" l="1"/>
  <c r="AA1440" i="1"/>
  <c r="AC1440" i="1" s="1"/>
  <c r="AB1440" i="1"/>
  <c r="W1440" i="1" s="1"/>
  <c r="Y1441" i="1" l="1"/>
  <c r="AY1441" i="1"/>
  <c r="V1441" i="1" s="1"/>
  <c r="Z1441" i="1"/>
  <c r="AF1441" i="1" l="1"/>
  <c r="AB1441" i="1"/>
  <c r="W1441" i="1" s="1"/>
  <c r="AA1441" i="1"/>
  <c r="AC1441" i="1" s="1"/>
  <c r="Y1442" i="1" l="1"/>
  <c r="AY1442" i="1"/>
  <c r="V1442" i="1" s="1"/>
  <c r="Z1442" i="1"/>
  <c r="AF1442" i="1" l="1"/>
  <c r="AB1442" i="1"/>
  <c r="W1442" i="1" s="1"/>
  <c r="AA1442" i="1"/>
  <c r="AC1442" i="1" s="1"/>
  <c r="Y1443" i="1" l="1"/>
  <c r="AY1443" i="1"/>
  <c r="V1443" i="1" s="1"/>
  <c r="Z1443" i="1"/>
  <c r="AF1443" i="1" l="1"/>
  <c r="AA1443" i="1"/>
  <c r="AC1443" i="1" s="1"/>
  <c r="AB1443" i="1"/>
  <c r="W1443" i="1" s="1"/>
  <c r="Y1444" i="1" l="1"/>
  <c r="AY1444" i="1"/>
  <c r="V1444" i="1" s="1"/>
  <c r="Z1444" i="1"/>
  <c r="AF1444" i="1" l="1"/>
  <c r="AB1444" i="1"/>
  <c r="W1444" i="1" s="1"/>
  <c r="AA1444" i="1"/>
  <c r="AC1444" i="1" s="1"/>
  <c r="Y1445" i="1" l="1"/>
  <c r="AY1445" i="1"/>
  <c r="V1445" i="1" s="1"/>
  <c r="Z1445" i="1"/>
  <c r="AF1445" i="1" l="1"/>
  <c r="AA1445" i="1"/>
  <c r="AC1445" i="1" s="1"/>
  <c r="AB1445" i="1"/>
  <c r="W1445" i="1" s="1"/>
  <c r="Y1446" i="1" l="1"/>
  <c r="AY1446" i="1"/>
  <c r="V1446" i="1" s="1"/>
  <c r="Z1446" i="1"/>
  <c r="AF1446" i="1" l="1"/>
  <c r="AA1446" i="1"/>
  <c r="AC1446" i="1" s="1"/>
  <c r="AB1446" i="1"/>
  <c r="W1446" i="1" s="1"/>
  <c r="Y1447" i="1" l="1"/>
  <c r="AY1447" i="1"/>
  <c r="V1447" i="1" s="1"/>
  <c r="Z1447" i="1"/>
  <c r="AF1447" i="1" l="1"/>
  <c r="AB1447" i="1"/>
  <c r="W1447" i="1" s="1"/>
  <c r="AA1447" i="1"/>
  <c r="AC1447" i="1" s="1"/>
  <c r="Y1448" i="1" l="1"/>
  <c r="AY1448" i="1"/>
  <c r="V1448" i="1" s="1"/>
  <c r="Z1448" i="1"/>
  <c r="AA1448" i="1" l="1"/>
  <c r="AC1448" i="1" s="1"/>
  <c r="AF1448" i="1"/>
  <c r="AB1448" i="1"/>
  <c r="W1448" i="1" s="1"/>
  <c r="Y1449" i="1" l="1"/>
  <c r="AY1449" i="1"/>
  <c r="V1449" i="1" s="1"/>
  <c r="Z1449" i="1"/>
  <c r="AF1449" i="1" l="1"/>
  <c r="AA1449" i="1"/>
  <c r="AC1449" i="1" s="1"/>
  <c r="AB1449" i="1"/>
  <c r="W1449" i="1" s="1"/>
  <c r="Y1450" i="1" l="1"/>
  <c r="AY1450" i="1"/>
  <c r="V1450" i="1" s="1"/>
  <c r="Z1450" i="1"/>
  <c r="AF1450" i="1" l="1"/>
  <c r="AB1450" i="1"/>
  <c r="W1450" i="1" s="1"/>
  <c r="AA1450" i="1"/>
  <c r="AC1450" i="1" s="1"/>
  <c r="Y1451" i="1" l="1"/>
  <c r="AY1451" i="1"/>
  <c r="V1451" i="1" s="1"/>
  <c r="Z1451" i="1"/>
  <c r="AF1451" i="1" l="1"/>
  <c r="AB1451" i="1"/>
  <c r="W1451" i="1" s="1"/>
  <c r="AA1451" i="1"/>
  <c r="AC1451" i="1" s="1"/>
  <c r="Y1452" i="1" l="1"/>
  <c r="AY1452" i="1"/>
  <c r="V1452" i="1" s="1"/>
  <c r="Z1452" i="1"/>
  <c r="AB1452" i="1" l="1"/>
  <c r="W1452" i="1" s="1"/>
  <c r="AF1452" i="1"/>
  <c r="AA1452" i="1"/>
  <c r="AC1452" i="1" s="1"/>
  <c r="Y1453" i="1" l="1"/>
  <c r="AY1453" i="1"/>
  <c r="V1453" i="1" s="1"/>
  <c r="Z1453" i="1"/>
  <c r="AF1453" i="1" l="1"/>
  <c r="AA1453" i="1"/>
  <c r="AC1453" i="1" s="1"/>
  <c r="AB1453" i="1"/>
  <c r="W1453" i="1" s="1"/>
  <c r="Y1454" i="1" l="1"/>
  <c r="AY1454" i="1"/>
  <c r="V1454" i="1" s="1"/>
  <c r="Z1454" i="1"/>
  <c r="AA1454" i="1" l="1"/>
  <c r="AC1454" i="1" s="1"/>
  <c r="AF1454" i="1"/>
  <c r="AB1454" i="1"/>
  <c r="W1454" i="1" s="1"/>
  <c r="Y1455" i="1" l="1"/>
  <c r="AY1455" i="1"/>
  <c r="V1455" i="1" s="1"/>
  <c r="Z1455" i="1"/>
  <c r="AA1455" i="1" l="1"/>
  <c r="AC1455" i="1" s="1"/>
  <c r="AB1455" i="1"/>
  <c r="W1455" i="1" s="1"/>
  <c r="AF1455" i="1"/>
  <c r="Y1456" i="1" l="1"/>
  <c r="AY1456" i="1"/>
  <c r="V1456" i="1" s="1"/>
  <c r="Z1456" i="1"/>
  <c r="AA1456" i="1" l="1"/>
  <c r="AC1456" i="1" s="1"/>
  <c r="AB1456" i="1"/>
  <c r="W1456" i="1" s="1"/>
  <c r="AF1456" i="1"/>
  <c r="Y1457" i="1" l="1"/>
  <c r="AY1457" i="1"/>
  <c r="V1457" i="1" s="1"/>
  <c r="Z1457" i="1"/>
  <c r="AF1457" i="1" l="1"/>
  <c r="AB1457" i="1"/>
  <c r="W1457" i="1" s="1"/>
  <c r="AA1457" i="1"/>
  <c r="AC1457" i="1" s="1"/>
  <c r="Y1458" i="1" l="1"/>
  <c r="AY1458" i="1"/>
  <c r="V1458" i="1" s="1"/>
  <c r="Z1458" i="1"/>
  <c r="AA1458" i="1" l="1"/>
  <c r="AC1458" i="1" s="1"/>
  <c r="AF1458" i="1"/>
  <c r="AB1458" i="1"/>
  <c r="W1458" i="1" s="1"/>
  <c r="Y1459" i="1" l="1"/>
  <c r="AY1459" i="1"/>
  <c r="V1459" i="1" s="1"/>
  <c r="Z1459" i="1"/>
  <c r="AA1459" i="1" l="1"/>
  <c r="AC1459" i="1" s="1"/>
  <c r="AF1459" i="1"/>
  <c r="AB1459" i="1"/>
  <c r="W1459" i="1" s="1"/>
  <c r="Y1460" i="1" l="1"/>
  <c r="AY1460" i="1"/>
  <c r="V1460" i="1" s="1"/>
  <c r="Z1460" i="1"/>
  <c r="AF1460" i="1" l="1"/>
  <c r="AA1460" i="1"/>
  <c r="AC1460" i="1" s="1"/>
  <c r="AB1460" i="1"/>
  <c r="W1460" i="1" s="1"/>
  <c r="Y1461" i="1" l="1"/>
  <c r="AY1461" i="1"/>
  <c r="V1461" i="1" s="1"/>
  <c r="Z1461" i="1"/>
  <c r="AB1461" i="1" l="1"/>
  <c r="W1461" i="1" s="1"/>
  <c r="AA1461" i="1"/>
  <c r="AC1461" i="1" s="1"/>
  <c r="AF1461" i="1"/>
  <c r="Y1462" i="1" l="1"/>
  <c r="AY1462" i="1"/>
  <c r="V1462" i="1" s="1"/>
  <c r="Z1462" i="1"/>
  <c r="AF1462" i="1" l="1"/>
  <c r="AB1462" i="1"/>
  <c r="W1462" i="1" s="1"/>
  <c r="AA1462" i="1"/>
  <c r="AC1462" i="1" s="1"/>
  <c r="Y1463" i="1" l="1"/>
  <c r="AY1463" i="1"/>
  <c r="V1463" i="1" s="1"/>
  <c r="Z1463" i="1"/>
  <c r="AA1463" i="1" l="1"/>
  <c r="AC1463" i="1" s="1"/>
  <c r="AF1463" i="1"/>
  <c r="AB1463" i="1"/>
  <c r="W1463" i="1" s="1"/>
  <c r="Y1464" i="1" l="1"/>
  <c r="AY1464" i="1"/>
  <c r="V1464" i="1" s="1"/>
  <c r="Z1464" i="1"/>
  <c r="AF1464" i="1" l="1"/>
  <c r="AB1464" i="1"/>
  <c r="W1464" i="1" s="1"/>
  <c r="AA1464" i="1"/>
  <c r="AC1464" i="1" s="1"/>
  <c r="Y1465" i="1" l="1"/>
  <c r="AY1465" i="1"/>
  <c r="V1465" i="1" s="1"/>
  <c r="Z1465" i="1"/>
  <c r="AA1465" i="1" l="1"/>
  <c r="AC1465" i="1" s="1"/>
  <c r="AF1465" i="1"/>
  <c r="AB1465" i="1"/>
  <c r="W1465" i="1" s="1"/>
  <c r="Y1466" i="1" l="1"/>
  <c r="AY1466" i="1"/>
  <c r="V1466" i="1" s="1"/>
  <c r="Z1466" i="1"/>
  <c r="AF1466" i="1" l="1"/>
  <c r="AA1466" i="1"/>
  <c r="AC1466" i="1" s="1"/>
  <c r="AB1466" i="1"/>
  <c r="W1466" i="1" s="1"/>
  <c r="Y1467" i="1" l="1"/>
  <c r="AY1467" i="1"/>
  <c r="V1467" i="1" s="1"/>
  <c r="Z1467" i="1"/>
  <c r="AF1467" i="1" l="1"/>
  <c r="AB1467" i="1"/>
  <c r="W1467" i="1" s="1"/>
  <c r="AA1467" i="1"/>
  <c r="AC1467" i="1" s="1"/>
  <c r="Y1468" i="1" l="1"/>
  <c r="AY1468" i="1"/>
  <c r="V1468" i="1" s="1"/>
  <c r="Z1468" i="1"/>
  <c r="AF1468" i="1" l="1"/>
  <c r="AA1468" i="1"/>
  <c r="AC1468" i="1" s="1"/>
  <c r="AB1468" i="1"/>
  <c r="W1468" i="1" s="1"/>
  <c r="Y1469" i="1" l="1"/>
  <c r="AY1469" i="1"/>
  <c r="V1469" i="1" s="1"/>
  <c r="Z1469" i="1"/>
  <c r="AF1469" i="1" l="1"/>
  <c r="AB1469" i="1"/>
  <c r="W1469" i="1" s="1"/>
  <c r="AA1469" i="1"/>
  <c r="AC1469" i="1" s="1"/>
  <c r="Y1470" i="1" l="1"/>
  <c r="AY1470" i="1"/>
  <c r="V1470" i="1" s="1"/>
  <c r="Z1470" i="1"/>
  <c r="AB1470" i="1" l="1"/>
  <c r="W1470" i="1" s="1"/>
  <c r="AF1470" i="1"/>
  <c r="AA1470" i="1"/>
  <c r="AC1470" i="1" s="1"/>
  <c r="Y1471" i="1" l="1"/>
  <c r="AY1471" i="1"/>
  <c r="V1471" i="1" s="1"/>
  <c r="Z1471" i="1"/>
  <c r="AF1471" i="1" l="1"/>
  <c r="AB1471" i="1"/>
  <c r="W1471" i="1" s="1"/>
  <c r="AA1471" i="1"/>
  <c r="AC1471" i="1" s="1"/>
  <c r="Y1472" i="1" l="1"/>
  <c r="AY1472" i="1"/>
  <c r="V1472" i="1" s="1"/>
  <c r="Z1472" i="1"/>
  <c r="AB1472" i="1" l="1"/>
  <c r="W1472" i="1" s="1"/>
  <c r="AF1472" i="1"/>
  <c r="AA1472" i="1"/>
  <c r="AC1472" i="1" s="1"/>
  <c r="Y1473" i="1" l="1"/>
  <c r="AY1473" i="1"/>
  <c r="V1473" i="1" s="1"/>
  <c r="Z1473" i="1"/>
  <c r="AF1473" i="1" l="1"/>
  <c r="AB1473" i="1"/>
  <c r="W1473" i="1" s="1"/>
  <c r="AA1473" i="1"/>
  <c r="AC1473" i="1" s="1"/>
  <c r="Y1474" i="1" l="1"/>
  <c r="AY1474" i="1"/>
  <c r="V1474" i="1" s="1"/>
  <c r="Z1474" i="1"/>
  <c r="AA1474" i="1" l="1"/>
  <c r="AC1474" i="1" s="1"/>
  <c r="AF1474" i="1"/>
  <c r="AB1474" i="1"/>
  <c r="W1474" i="1" s="1"/>
  <c r="Y1475" i="1" l="1"/>
  <c r="AY1475" i="1"/>
  <c r="V1475" i="1" s="1"/>
  <c r="Z1475" i="1"/>
  <c r="AF1475" i="1" l="1"/>
  <c r="AA1475" i="1"/>
  <c r="AC1475" i="1" s="1"/>
  <c r="AB1475" i="1"/>
  <c r="W1475" i="1" s="1"/>
  <c r="Y1476" i="1" l="1"/>
  <c r="AY1476" i="1"/>
  <c r="V1476" i="1" s="1"/>
  <c r="Z1476" i="1"/>
  <c r="AB1476" i="1" l="1"/>
  <c r="W1476" i="1" s="1"/>
  <c r="AA1476" i="1"/>
  <c r="AC1476" i="1" s="1"/>
  <c r="AF1476" i="1"/>
  <c r="Y1477" i="1" l="1"/>
  <c r="AY1477" i="1"/>
  <c r="V1477" i="1" s="1"/>
  <c r="Z1477" i="1"/>
  <c r="AA1477" i="1" l="1"/>
  <c r="AC1477" i="1" s="1"/>
  <c r="AF1477" i="1"/>
  <c r="AB1477" i="1"/>
  <c r="W1477" i="1" s="1"/>
  <c r="Y1478" i="1" l="1"/>
  <c r="AY1478" i="1"/>
  <c r="V1478" i="1" s="1"/>
  <c r="Z1478" i="1"/>
  <c r="AB1478" i="1" l="1"/>
  <c r="W1478" i="1" s="1"/>
  <c r="AF1478" i="1"/>
  <c r="AA1478" i="1"/>
  <c r="AC1478" i="1" s="1"/>
  <c r="Y1479" i="1" l="1"/>
  <c r="AY1479" i="1"/>
  <c r="V1479" i="1" s="1"/>
  <c r="Z1479" i="1"/>
  <c r="AB1479" i="1" l="1"/>
  <c r="W1479" i="1" s="1"/>
  <c r="AA1479" i="1"/>
  <c r="AC1479" i="1" s="1"/>
  <c r="AF1479" i="1"/>
  <c r="Y1480" i="1" l="1"/>
  <c r="AY1480" i="1"/>
  <c r="V1480" i="1" s="1"/>
  <c r="Z1480" i="1"/>
  <c r="AB1480" i="1" l="1"/>
  <c r="W1480" i="1" s="1"/>
  <c r="AF1480" i="1"/>
  <c r="AA1480" i="1"/>
  <c r="AC1480" i="1" s="1"/>
  <c r="Y1481" i="1" l="1"/>
  <c r="AY1481" i="1"/>
  <c r="V1481" i="1" s="1"/>
  <c r="Z1481" i="1"/>
  <c r="AF1481" i="1" l="1"/>
  <c r="AB1481" i="1"/>
  <c r="W1481" i="1" s="1"/>
  <c r="AA1481" i="1"/>
  <c r="AC1481" i="1" s="1"/>
  <c r="Y1482" i="1" l="1"/>
  <c r="AY1482" i="1"/>
  <c r="V1482" i="1" s="1"/>
  <c r="Z1482" i="1"/>
  <c r="AB1482" i="1" l="1"/>
  <c r="W1482" i="1" s="1"/>
  <c r="AF1482" i="1"/>
  <c r="AA1482" i="1"/>
  <c r="AC1482" i="1" s="1"/>
  <c r="Y1483" i="1" l="1"/>
  <c r="AY1483" i="1"/>
  <c r="V1483" i="1" s="1"/>
  <c r="Z1483" i="1"/>
  <c r="AB1483" i="1" l="1"/>
  <c r="W1483" i="1" s="1"/>
  <c r="AF1483" i="1"/>
  <c r="AA1483" i="1"/>
  <c r="AC1483" i="1" s="1"/>
  <c r="Y1484" i="1" l="1"/>
  <c r="AY1484" i="1"/>
  <c r="V1484" i="1" s="1"/>
  <c r="Z1484" i="1"/>
  <c r="AB1484" i="1" l="1"/>
  <c r="W1484" i="1" s="1"/>
  <c r="AF1484" i="1"/>
  <c r="AA1484" i="1"/>
  <c r="AC1484" i="1" s="1"/>
  <c r="Y1485" i="1" l="1"/>
  <c r="AY1485" i="1"/>
  <c r="V1485" i="1" s="1"/>
  <c r="Z1485" i="1"/>
  <c r="AA1485" i="1" l="1"/>
  <c r="AC1485" i="1" s="1"/>
  <c r="AB1485" i="1"/>
  <c r="W1485" i="1" s="1"/>
  <c r="AF1485" i="1"/>
  <c r="Y1486" i="1" l="1"/>
  <c r="AY1486" i="1"/>
  <c r="V1486" i="1" s="1"/>
  <c r="Z1486" i="1"/>
  <c r="AA1486" i="1" l="1"/>
  <c r="AC1486" i="1" s="1"/>
  <c r="AF1486" i="1"/>
  <c r="AB1486" i="1"/>
  <c r="W1486" i="1" s="1"/>
  <c r="Y1487" i="1" l="1"/>
  <c r="AY1487" i="1"/>
  <c r="V1487" i="1" s="1"/>
  <c r="Z1487" i="1"/>
  <c r="AF1487" i="1" l="1"/>
  <c r="AB1487" i="1"/>
  <c r="W1487" i="1" s="1"/>
  <c r="AA1487" i="1"/>
  <c r="AC1487" i="1" s="1"/>
  <c r="Y1488" i="1" l="1"/>
  <c r="AY1488" i="1"/>
  <c r="V1488" i="1" s="1"/>
  <c r="Z1488" i="1"/>
  <c r="AA1488" i="1" l="1"/>
  <c r="AC1488" i="1" s="1"/>
  <c r="AF1488" i="1"/>
  <c r="AB1488" i="1"/>
  <c r="W1488" i="1" s="1"/>
  <c r="Y1489" i="1" l="1"/>
  <c r="AY1489" i="1"/>
  <c r="V1489" i="1" s="1"/>
  <c r="Z1489" i="1"/>
  <c r="AF1489" i="1" l="1"/>
  <c r="AB1489" i="1"/>
  <c r="W1489" i="1" s="1"/>
  <c r="AA1489" i="1"/>
  <c r="AC1489" i="1" s="1"/>
  <c r="Y1490" i="1" l="1"/>
  <c r="AY1490" i="1"/>
  <c r="V1490" i="1" s="1"/>
  <c r="Z1490" i="1"/>
  <c r="AA1490" i="1" l="1"/>
  <c r="AC1490" i="1" s="1"/>
  <c r="AF1490" i="1"/>
  <c r="AB1490" i="1"/>
  <c r="W1490" i="1" s="1"/>
  <c r="Y1491" i="1" l="1"/>
  <c r="AY1491" i="1"/>
  <c r="V1491" i="1" s="1"/>
  <c r="Z1491" i="1"/>
  <c r="AF1491" i="1" l="1"/>
  <c r="AA1491" i="1"/>
  <c r="AC1491" i="1" s="1"/>
  <c r="AB1491" i="1"/>
  <c r="W1491" i="1" s="1"/>
  <c r="Y1492" i="1" l="1"/>
  <c r="AY1492" i="1"/>
  <c r="V1492" i="1" s="1"/>
  <c r="Z1492" i="1"/>
  <c r="AA1492" i="1" l="1"/>
  <c r="AC1492" i="1" s="1"/>
  <c r="AB1492" i="1"/>
  <c r="W1492" i="1" s="1"/>
  <c r="AF1492" i="1"/>
  <c r="Y1493" i="1" l="1"/>
  <c r="AY1493" i="1"/>
  <c r="V1493" i="1" s="1"/>
  <c r="Z1493" i="1"/>
  <c r="AF1493" i="1" l="1"/>
  <c r="AA1493" i="1"/>
  <c r="AC1493" i="1" s="1"/>
  <c r="AB1493" i="1"/>
  <c r="W1493" i="1" s="1"/>
  <c r="Y1494" i="1" l="1"/>
  <c r="AY1494" i="1"/>
  <c r="V1494" i="1" s="1"/>
  <c r="Z1494" i="1"/>
  <c r="AB1494" i="1" l="1"/>
  <c r="W1494" i="1" s="1"/>
  <c r="AF1494" i="1"/>
  <c r="AA1494" i="1"/>
  <c r="AC1494" i="1" s="1"/>
  <c r="Y1495" i="1" l="1"/>
  <c r="AY1495" i="1"/>
  <c r="V1495" i="1" s="1"/>
  <c r="Z1495" i="1"/>
  <c r="AB1495" i="1" l="1"/>
  <c r="W1495" i="1" s="1"/>
  <c r="AF1495" i="1"/>
  <c r="AA1495" i="1"/>
  <c r="AC1495" i="1" s="1"/>
  <c r="Y1496" i="1" l="1"/>
  <c r="AY1496" i="1"/>
  <c r="V1496" i="1" s="1"/>
  <c r="Z1496" i="1"/>
  <c r="AA1496" i="1" l="1"/>
  <c r="AC1496" i="1" s="1"/>
  <c r="AF1496" i="1"/>
  <c r="AB1496" i="1"/>
  <c r="W1496" i="1" s="1"/>
  <c r="Y1497" i="1" l="1"/>
  <c r="AY1497" i="1"/>
  <c r="V1497" i="1" s="1"/>
  <c r="Z1497" i="1"/>
  <c r="AA1497" i="1" l="1"/>
  <c r="AC1497" i="1" s="1"/>
  <c r="AF1497" i="1"/>
  <c r="AB1497" i="1"/>
  <c r="W1497" i="1" s="1"/>
  <c r="Y1498" i="1" l="1"/>
  <c r="AY1498" i="1"/>
  <c r="V1498" i="1" s="1"/>
  <c r="Z1498" i="1"/>
  <c r="AF1498" i="1" l="1"/>
  <c r="AA1498" i="1"/>
  <c r="AC1498" i="1" s="1"/>
  <c r="AB1498" i="1"/>
  <c r="W1498" i="1" s="1"/>
  <c r="Y1499" i="1" l="1"/>
  <c r="AY1499" i="1"/>
  <c r="V1499" i="1" s="1"/>
  <c r="Z1499" i="1"/>
  <c r="AA1499" i="1" l="1"/>
  <c r="AC1499" i="1" s="1"/>
  <c r="AB1499" i="1"/>
  <c r="W1499" i="1" s="1"/>
  <c r="AF1499" i="1"/>
  <c r="Y1500" i="1" l="1"/>
  <c r="AY1500" i="1"/>
  <c r="V1500" i="1" s="1"/>
  <c r="Z1500" i="1"/>
  <c r="AF1500" i="1" l="1"/>
  <c r="AA1500" i="1"/>
  <c r="AC1500" i="1" s="1"/>
  <c r="AB1500" i="1"/>
  <c r="W1500" i="1" s="1"/>
  <c r="Y1501" i="1" l="1"/>
  <c r="AY1501" i="1"/>
  <c r="V1501" i="1" s="1"/>
  <c r="Z1501" i="1"/>
  <c r="AA1501" i="1" l="1"/>
  <c r="AC1501" i="1" s="1"/>
  <c r="AF1501" i="1"/>
  <c r="AB1501" i="1"/>
  <c r="W1501" i="1" s="1"/>
  <c r="Y1502" i="1" l="1"/>
  <c r="AY1502" i="1"/>
  <c r="V1502" i="1" s="1"/>
  <c r="Z1502" i="1"/>
  <c r="AF1502" i="1" l="1"/>
  <c r="AA1502" i="1"/>
  <c r="AC1502" i="1" s="1"/>
  <c r="AB1502" i="1"/>
  <c r="W1502" i="1" s="1"/>
  <c r="Y1503" i="1" l="1"/>
  <c r="AY1503" i="1"/>
  <c r="V1503" i="1" s="1"/>
  <c r="Z1503" i="1"/>
  <c r="AA1503" i="1" l="1"/>
  <c r="AC1503" i="1" s="1"/>
  <c r="AF1503" i="1"/>
  <c r="AB1503" i="1"/>
  <c r="W1503" i="1" s="1"/>
  <c r="Y1504" i="1" l="1"/>
  <c r="AY1504" i="1"/>
  <c r="V1504" i="1" s="1"/>
  <c r="Z1504" i="1"/>
  <c r="AA1504" i="1" l="1"/>
  <c r="AC1504" i="1" s="1"/>
  <c r="AF1504" i="1"/>
  <c r="AB1504" i="1"/>
  <c r="W1504" i="1" s="1"/>
  <c r="Y1505" i="1" l="1"/>
  <c r="AY1505" i="1"/>
  <c r="V1505" i="1" s="1"/>
  <c r="Z1505" i="1"/>
  <c r="AA1505" i="1" l="1"/>
  <c r="AC1505" i="1" s="1"/>
  <c r="AB1505" i="1"/>
  <c r="W1505" i="1" s="1"/>
  <c r="AF1505" i="1"/>
  <c r="Y1506" i="1" l="1"/>
  <c r="AY1506" i="1"/>
  <c r="V1506" i="1" s="1"/>
  <c r="Z1506" i="1"/>
  <c r="AF1506" i="1" l="1"/>
  <c r="AB1506" i="1"/>
  <c r="W1506" i="1" s="1"/>
  <c r="AA1506" i="1"/>
  <c r="AC1506" i="1" s="1"/>
  <c r="Y1507" i="1" l="1"/>
  <c r="AY1507" i="1"/>
  <c r="V1507" i="1" s="1"/>
  <c r="Z1507" i="1"/>
  <c r="AF1507" i="1" l="1"/>
  <c r="AA1507" i="1"/>
  <c r="AC1507" i="1" s="1"/>
  <c r="AB1507" i="1"/>
  <c r="W1507" i="1" s="1"/>
  <c r="Y1508" i="1" l="1"/>
  <c r="AY1508" i="1"/>
  <c r="V1508" i="1" s="1"/>
  <c r="Z1508" i="1"/>
  <c r="AF1508" i="1" l="1"/>
  <c r="AB1508" i="1"/>
  <c r="W1508" i="1" s="1"/>
  <c r="AA1508" i="1"/>
  <c r="AC1508" i="1" s="1"/>
  <c r="Y1509" i="1" l="1"/>
  <c r="AY1509" i="1"/>
  <c r="V1509" i="1" s="1"/>
  <c r="Z1509" i="1"/>
  <c r="AF1509" i="1" l="1"/>
  <c r="AA1509" i="1"/>
  <c r="AC1509" i="1" s="1"/>
  <c r="AB1509" i="1"/>
  <c r="W1509" i="1" s="1"/>
  <c r="Y1510" i="1" l="1"/>
  <c r="AY1510" i="1"/>
  <c r="V1510" i="1" s="1"/>
  <c r="Z1510" i="1"/>
  <c r="AA1510" i="1" l="1"/>
  <c r="AC1510" i="1" s="1"/>
  <c r="AB1510" i="1"/>
  <c r="W1510" i="1" s="1"/>
  <c r="AF1510" i="1"/>
  <c r="Y1511" i="1" l="1"/>
  <c r="AY1511" i="1"/>
  <c r="V1511" i="1" s="1"/>
  <c r="Z1511" i="1"/>
  <c r="AF1511" i="1" l="1"/>
  <c r="AA1511" i="1"/>
  <c r="AC1511" i="1" s="1"/>
  <c r="AB1511" i="1"/>
  <c r="W1511" i="1" s="1"/>
  <c r="Y1512" i="1" l="1"/>
  <c r="AY1512" i="1"/>
  <c r="V1512" i="1" s="1"/>
  <c r="Z1512" i="1"/>
  <c r="AB1512" i="1" l="1"/>
  <c r="W1512" i="1" s="1"/>
  <c r="AF1512" i="1"/>
  <c r="AA1512" i="1"/>
  <c r="AC1512" i="1" s="1"/>
  <c r="Y1513" i="1" l="1"/>
  <c r="AY1513" i="1"/>
  <c r="V1513" i="1" s="1"/>
  <c r="Z1513" i="1"/>
  <c r="AA1513" i="1" l="1"/>
  <c r="AC1513" i="1" s="1"/>
  <c r="AF1513" i="1"/>
  <c r="AB1513" i="1"/>
  <c r="W1513" i="1" s="1"/>
  <c r="Y1514" i="1" l="1"/>
  <c r="AY1514" i="1"/>
  <c r="V1514" i="1" s="1"/>
  <c r="Z1514" i="1"/>
  <c r="AF1514" i="1" l="1"/>
  <c r="AA1514" i="1"/>
  <c r="AC1514" i="1" s="1"/>
  <c r="AB1514" i="1"/>
  <c r="W1514" i="1" s="1"/>
  <c r="Y1515" i="1" l="1"/>
  <c r="Z1515" i="1" s="1"/>
  <c r="AY1515" i="1"/>
  <c r="V1515" i="1" s="1"/>
  <c r="AF1515" i="1" l="1"/>
  <c r="AB1515" i="1"/>
  <c r="W1515" i="1" s="1"/>
  <c r="AA1515" i="1"/>
  <c r="AC1515" i="1" s="1"/>
  <c r="Y1516" i="1" l="1"/>
  <c r="AY1516" i="1"/>
  <c r="V1516" i="1" s="1"/>
  <c r="Z1516" i="1"/>
  <c r="AB1516" i="1" l="1"/>
  <c r="W1516" i="1" s="1"/>
  <c r="AF1516" i="1"/>
  <c r="AA1516" i="1"/>
  <c r="AC1516" i="1" s="1"/>
  <c r="Y1517" i="1" l="1"/>
  <c r="AY1517" i="1"/>
  <c r="V1517" i="1" s="1"/>
  <c r="Z1517" i="1"/>
  <c r="AA1517" i="1" l="1"/>
  <c r="AC1517" i="1" s="1"/>
  <c r="AF1517" i="1"/>
  <c r="AB1517" i="1"/>
  <c r="W1517" i="1" s="1"/>
  <c r="Y1518" i="1" l="1"/>
  <c r="AY1518" i="1"/>
  <c r="V1518" i="1" s="1"/>
  <c r="Z1518" i="1"/>
  <c r="AA1518" i="1" l="1"/>
  <c r="AC1518" i="1" s="1"/>
  <c r="AB1518" i="1"/>
  <c r="W1518" i="1" s="1"/>
  <c r="AF1518" i="1"/>
  <c r="Y1519" i="1" l="1"/>
  <c r="AY1519" i="1"/>
  <c r="V1519" i="1" s="1"/>
  <c r="Z1519" i="1"/>
  <c r="AF1519" i="1" l="1"/>
  <c r="AA1519" i="1"/>
  <c r="AC1519" i="1" s="1"/>
  <c r="AB1519" i="1"/>
  <c r="W1519" i="1" s="1"/>
  <c r="Y1520" i="1" l="1"/>
  <c r="AY1520" i="1"/>
  <c r="V1520" i="1" s="1"/>
  <c r="Z1520" i="1"/>
  <c r="AF1520" i="1" l="1"/>
  <c r="AA1520" i="1"/>
  <c r="AC1520" i="1" s="1"/>
  <c r="AB1520" i="1"/>
  <c r="W1520" i="1" s="1"/>
  <c r="Y1521" i="1" l="1"/>
  <c r="AY1521" i="1"/>
  <c r="V1521" i="1" s="1"/>
  <c r="Z1521" i="1"/>
  <c r="AF1521" i="1" l="1"/>
  <c r="AB1521" i="1"/>
  <c r="W1521" i="1" s="1"/>
  <c r="AA1521" i="1"/>
  <c r="AC1521" i="1" s="1"/>
  <c r="Y1522" i="1" l="1"/>
  <c r="AY1522" i="1"/>
  <c r="V1522" i="1" s="1"/>
  <c r="Z1522" i="1"/>
  <c r="AF1522" i="1" l="1"/>
  <c r="AA1522" i="1"/>
  <c r="AC1522" i="1" s="1"/>
  <c r="AB1522" i="1"/>
  <c r="W1522" i="1" s="1"/>
  <c r="Y1523" i="1" l="1"/>
  <c r="AY1523" i="1"/>
  <c r="V1523" i="1" s="1"/>
  <c r="Z1523" i="1"/>
  <c r="AF1523" i="1" l="1"/>
  <c r="AA1523" i="1"/>
  <c r="AC1523" i="1" s="1"/>
  <c r="AB1523" i="1"/>
  <c r="W1523" i="1" s="1"/>
  <c r="Y1524" i="1" l="1"/>
  <c r="AY1524" i="1"/>
  <c r="V1524" i="1" s="1"/>
  <c r="Z1524" i="1"/>
  <c r="AA1524" i="1" l="1"/>
  <c r="AC1524" i="1" s="1"/>
  <c r="AF1524" i="1"/>
  <c r="AB1524" i="1"/>
  <c r="W1524" i="1" s="1"/>
  <c r="Y1525" i="1" l="1"/>
  <c r="AY1525" i="1"/>
  <c r="V1525" i="1" s="1"/>
  <c r="Z1525" i="1"/>
  <c r="AF1525" i="1" l="1"/>
  <c r="AB1525" i="1"/>
  <c r="W1525" i="1" s="1"/>
  <c r="AA1525" i="1"/>
  <c r="AC1525" i="1" s="1"/>
  <c r="Y1526" i="1" l="1"/>
  <c r="AY1526" i="1"/>
  <c r="V1526" i="1" s="1"/>
  <c r="Z1526" i="1"/>
  <c r="AB1526" i="1" l="1"/>
  <c r="W1526" i="1" s="1"/>
  <c r="AF1526" i="1"/>
  <c r="AA1526" i="1"/>
  <c r="AC1526" i="1" s="1"/>
  <c r="Y1527" i="1" l="1"/>
  <c r="AY1527" i="1"/>
  <c r="V1527" i="1" s="1"/>
  <c r="Z1527" i="1"/>
  <c r="AA1527" i="1" l="1"/>
  <c r="AC1527" i="1" s="1"/>
  <c r="AB1527" i="1"/>
  <c r="W1527" i="1" s="1"/>
  <c r="AF1527" i="1"/>
  <c r="Y1528" i="1" l="1"/>
  <c r="AY1528" i="1"/>
  <c r="V1528" i="1" s="1"/>
  <c r="Z1528" i="1"/>
  <c r="AF1528" i="1" l="1"/>
  <c r="AA1528" i="1"/>
  <c r="AC1528" i="1" s="1"/>
  <c r="AB1528" i="1"/>
  <c r="W1528" i="1" s="1"/>
  <c r="Y1529" i="1" l="1"/>
  <c r="AY1529" i="1"/>
  <c r="V1529" i="1" s="1"/>
  <c r="Z1529" i="1"/>
  <c r="AA1529" i="1" l="1"/>
  <c r="AC1529" i="1" s="1"/>
  <c r="AF1529" i="1"/>
  <c r="AB1529" i="1"/>
  <c r="W1529" i="1" s="1"/>
  <c r="Y1530" i="1" l="1"/>
  <c r="AY1530" i="1"/>
  <c r="V1530" i="1" s="1"/>
  <c r="Z1530" i="1"/>
  <c r="AA1530" i="1" l="1"/>
  <c r="AC1530" i="1" s="1"/>
  <c r="AF1530" i="1"/>
  <c r="AB1530" i="1"/>
  <c r="W1530" i="1" s="1"/>
  <c r="Y1531" i="1" l="1"/>
  <c r="AY1531" i="1"/>
  <c r="V1531" i="1" s="1"/>
  <c r="Z1531" i="1"/>
  <c r="AA1531" i="1" l="1"/>
  <c r="AC1531" i="1" s="1"/>
  <c r="AB1531" i="1"/>
  <c r="W1531" i="1" s="1"/>
  <c r="AF1531" i="1"/>
  <c r="Y1532" i="1" l="1"/>
  <c r="AY1532" i="1"/>
  <c r="V1532" i="1" s="1"/>
  <c r="Z1532" i="1"/>
  <c r="AA1532" i="1" s="1"/>
  <c r="AC1532" i="1" s="1"/>
  <c r="AB1532" i="1" l="1"/>
  <c r="W1532" i="1"/>
  <c r="AF1532" i="1"/>
  <c r="Y1533" i="1"/>
  <c r="AY1533" i="1"/>
  <c r="V1533" i="1" s="1"/>
  <c r="Z1533" i="1"/>
  <c r="AA1533" i="1" l="1"/>
  <c r="AC1533" i="1" s="1"/>
  <c r="AF1533" i="1"/>
  <c r="AB1533" i="1"/>
  <c r="W1533" i="1" s="1"/>
  <c r="Y1534" i="1" l="1"/>
  <c r="AY1534" i="1"/>
  <c r="V1534" i="1" s="1"/>
  <c r="Z1534" i="1"/>
  <c r="AF1534" i="1" l="1"/>
  <c r="AB1534" i="1"/>
  <c r="W1534" i="1" s="1"/>
  <c r="AA1534" i="1"/>
  <c r="AC1534" i="1" s="1"/>
  <c r="Y1535" i="1" l="1"/>
  <c r="AY1535" i="1"/>
  <c r="V1535" i="1" s="1"/>
  <c r="Z1535" i="1"/>
  <c r="AA1535" i="1" l="1"/>
  <c r="AC1535" i="1" s="1"/>
  <c r="AB1535" i="1"/>
  <c r="W1535" i="1" s="1"/>
  <c r="AF1535" i="1"/>
  <c r="Y1536" i="1" l="1"/>
  <c r="AY1536" i="1"/>
  <c r="V1536" i="1" s="1"/>
  <c r="Z1536" i="1"/>
  <c r="AF1536" i="1" l="1"/>
  <c r="AB1536" i="1"/>
  <c r="W1536" i="1" s="1"/>
  <c r="AA1536" i="1"/>
  <c r="AC1536" i="1" s="1"/>
  <c r="Y1537" i="1" l="1"/>
  <c r="AY1537" i="1"/>
  <c r="V1537" i="1" s="1"/>
  <c r="Z1537" i="1"/>
  <c r="AA1537" i="1" l="1"/>
  <c r="AC1537" i="1" s="1"/>
  <c r="AF1537" i="1"/>
  <c r="AB1537" i="1"/>
  <c r="W1537" i="1" s="1"/>
  <c r="Y1538" i="1" l="1"/>
  <c r="AY1538" i="1"/>
  <c r="V1538" i="1" s="1"/>
  <c r="Z1538" i="1"/>
  <c r="AF1538" i="1" l="1"/>
  <c r="AA1538" i="1"/>
  <c r="AC1538" i="1" s="1"/>
  <c r="AB1538" i="1"/>
  <c r="W1538" i="1" s="1"/>
  <c r="Y1539" i="1" l="1"/>
  <c r="AY1539" i="1"/>
  <c r="V1539" i="1" s="1"/>
  <c r="Z1539" i="1"/>
  <c r="AA1539" i="1" l="1"/>
  <c r="AC1539" i="1" s="1"/>
  <c r="AB1539" i="1"/>
  <c r="W1539" i="1" s="1"/>
  <c r="AF1539" i="1"/>
  <c r="Y1540" i="1" l="1"/>
  <c r="AY1540" i="1"/>
  <c r="V1540" i="1" s="1"/>
  <c r="Z1540" i="1"/>
  <c r="AF1540" i="1" l="1"/>
  <c r="AA1540" i="1"/>
  <c r="AC1540" i="1" s="1"/>
  <c r="AB1540" i="1"/>
  <c r="W1540" i="1" s="1"/>
  <c r="Y1541" i="1" l="1"/>
  <c r="AY1541" i="1"/>
  <c r="V1541" i="1" s="1"/>
  <c r="Z1541" i="1"/>
  <c r="AA1541" i="1" l="1"/>
  <c r="AC1541" i="1" s="1"/>
  <c r="AF1541" i="1"/>
  <c r="AB1541" i="1"/>
  <c r="W1541" i="1" s="1"/>
  <c r="Y1542" i="1" l="1"/>
  <c r="AY1542" i="1"/>
  <c r="V1542" i="1" s="1"/>
  <c r="Z1542" i="1"/>
  <c r="AA1542" i="1" l="1"/>
  <c r="AC1542" i="1" s="1"/>
  <c r="AB1542" i="1"/>
  <c r="W1542" i="1" s="1"/>
  <c r="AF1542" i="1"/>
  <c r="Y1543" i="1" l="1"/>
  <c r="AY1543" i="1"/>
  <c r="V1543" i="1" s="1"/>
  <c r="Z1543" i="1"/>
  <c r="AF1543" i="1" l="1"/>
  <c r="AA1543" i="1"/>
  <c r="AC1543" i="1" s="1"/>
  <c r="AB1543" i="1"/>
  <c r="W1543" i="1" s="1"/>
  <c r="Y1544" i="1" l="1"/>
  <c r="AY1544" i="1"/>
  <c r="V1544" i="1" s="1"/>
  <c r="Z1544" i="1"/>
  <c r="AF1544" i="1" l="1"/>
  <c r="AB1544" i="1"/>
  <c r="W1544" i="1" s="1"/>
  <c r="AA1544" i="1"/>
  <c r="AC1544" i="1" s="1"/>
  <c r="Y1545" i="1" l="1"/>
  <c r="AY1545" i="1"/>
  <c r="V1545" i="1" s="1"/>
  <c r="Z1545" i="1"/>
  <c r="AA1545" i="1" l="1"/>
  <c r="AC1545" i="1" s="1"/>
  <c r="AB1545" i="1"/>
  <c r="W1545" i="1" s="1"/>
  <c r="AF1545" i="1"/>
  <c r="Y1546" i="1" l="1"/>
  <c r="AY1546" i="1"/>
  <c r="V1546" i="1" s="1"/>
  <c r="Z1546" i="1"/>
  <c r="AA1546" i="1" l="1"/>
  <c r="AC1546" i="1" s="1"/>
  <c r="AF1546" i="1"/>
  <c r="AB1546" i="1"/>
  <c r="W1546" i="1" s="1"/>
  <c r="Y1547" i="1" l="1"/>
  <c r="AY1547" i="1"/>
  <c r="V1547" i="1" s="1"/>
  <c r="Z1547" i="1"/>
  <c r="AF1547" i="1" l="1"/>
  <c r="AA1547" i="1"/>
  <c r="AC1547" i="1" s="1"/>
  <c r="AB1547" i="1"/>
  <c r="W1547" i="1" s="1"/>
  <c r="Y1548" i="1" l="1"/>
  <c r="AY1548" i="1"/>
  <c r="V1548" i="1" s="1"/>
  <c r="Z1548" i="1"/>
  <c r="AA1548" i="1" l="1"/>
  <c r="AC1548" i="1" s="1"/>
  <c r="AB1548" i="1"/>
  <c r="W1548" i="1" s="1"/>
  <c r="AF1548" i="1"/>
  <c r="Y1549" i="1" l="1"/>
  <c r="AY1549" i="1"/>
  <c r="V1549" i="1" s="1"/>
  <c r="Z1549" i="1"/>
  <c r="AB1549" i="1" l="1"/>
  <c r="W1549" i="1" s="1"/>
  <c r="AF1549" i="1"/>
  <c r="AA1549" i="1"/>
  <c r="AC1549" i="1" s="1"/>
  <c r="Y1550" i="1" l="1"/>
  <c r="Z1550" i="1" s="1"/>
  <c r="AY1550" i="1"/>
  <c r="V1550" i="1" s="1"/>
  <c r="AA1550" i="1" l="1"/>
  <c r="AC1550" i="1" s="1"/>
  <c r="AB1550" i="1"/>
  <c r="W1550" i="1" s="1"/>
  <c r="AF1550" i="1"/>
  <c r="Y1551" i="1" l="1"/>
  <c r="AY1551" i="1"/>
  <c r="V1551" i="1" s="1"/>
  <c r="Z1551" i="1"/>
  <c r="AF1551" i="1" l="1"/>
  <c r="AA1551" i="1"/>
  <c r="AC1551" i="1" s="1"/>
  <c r="AB1551" i="1"/>
  <c r="W1551" i="1" s="1"/>
  <c r="Y1552" i="1" l="1"/>
  <c r="AY1552" i="1"/>
  <c r="V1552" i="1" s="1"/>
  <c r="Z1552" i="1"/>
  <c r="AB1552" i="1" l="1"/>
  <c r="W1552" i="1" s="1"/>
  <c r="AF1552" i="1"/>
  <c r="AA1552" i="1"/>
  <c r="AC1552" i="1" s="1"/>
  <c r="Y1553" i="1" l="1"/>
  <c r="Z1553" i="1" s="1"/>
  <c r="AY1553" i="1"/>
  <c r="V1553" i="1" s="1"/>
  <c r="AB1553" i="1" l="1"/>
  <c r="W1553" i="1" s="1"/>
  <c r="AF1553" i="1"/>
  <c r="AA1553" i="1"/>
  <c r="AC1553" i="1" s="1"/>
  <c r="Y1554" i="1" l="1"/>
  <c r="Z1554" i="1" s="1"/>
  <c r="AY1554" i="1"/>
  <c r="V1554" i="1" s="1"/>
  <c r="AB1554" i="1"/>
  <c r="AF1554" i="1"/>
  <c r="AA1554" i="1"/>
  <c r="AC1554" i="1" s="1"/>
  <c r="W1554" i="1" l="1"/>
  <c r="Y1555" i="1"/>
  <c r="Z1555" i="1" s="1"/>
  <c r="AY1555" i="1" l="1"/>
  <c r="V1555" i="1" s="1"/>
  <c r="AF1555" i="1"/>
  <c r="AB1555" i="1"/>
  <c r="AA1555" i="1"/>
  <c r="AC1555" i="1" s="1"/>
  <c r="W1555" i="1" l="1"/>
  <c r="Y1556" i="1"/>
  <c r="AY1556" i="1"/>
  <c r="V1556" i="1" s="1"/>
  <c r="Z1556" i="1"/>
  <c r="AA1556" i="1" l="1"/>
  <c r="AC1556" i="1" s="1"/>
  <c r="AF1556" i="1"/>
  <c r="AB1556" i="1"/>
  <c r="W1556" i="1" s="1"/>
  <c r="Y1557" i="1" l="1"/>
  <c r="AY1557" i="1"/>
  <c r="V1557" i="1" s="1"/>
  <c r="Z1557" i="1"/>
  <c r="AF1557" i="1" l="1"/>
  <c r="AA1557" i="1"/>
  <c r="AC1557" i="1" s="1"/>
  <c r="AB1557" i="1"/>
  <c r="W1557" i="1" s="1"/>
  <c r="Y1558" i="1" l="1"/>
  <c r="AY1558" i="1"/>
  <c r="V1558" i="1" s="1"/>
  <c r="Z1558" i="1"/>
  <c r="AA1558" i="1" l="1"/>
  <c r="AC1558" i="1" s="1"/>
  <c r="AB1558" i="1"/>
  <c r="W1558" i="1" s="1"/>
  <c r="AF1558" i="1"/>
  <c r="Y1559" i="1" l="1"/>
  <c r="AY1559" i="1"/>
  <c r="V1559" i="1" s="1"/>
  <c r="Z1559" i="1"/>
  <c r="AF1559" i="1" l="1"/>
  <c r="AA1559" i="1"/>
  <c r="AC1559" i="1" s="1"/>
  <c r="AB1559" i="1"/>
  <c r="W1559" i="1" s="1"/>
  <c r="Y1560" i="1" l="1"/>
  <c r="AY1560" i="1"/>
  <c r="V1560" i="1" s="1"/>
  <c r="Z1560" i="1"/>
  <c r="AF1560" i="1" l="1"/>
  <c r="AA1560" i="1"/>
  <c r="AC1560" i="1" s="1"/>
  <c r="AB1560" i="1"/>
  <c r="W1560" i="1" s="1"/>
  <c r="Y1561" i="1" l="1"/>
  <c r="Z1561" i="1" s="1"/>
  <c r="AY1561" i="1"/>
  <c r="V1561" i="1" s="1"/>
  <c r="AA1561" i="1" l="1"/>
  <c r="AC1561" i="1" s="1"/>
  <c r="AB1561" i="1"/>
  <c r="W1561" i="1" s="1"/>
  <c r="AF1561" i="1"/>
  <c r="Y1562" i="1" l="1"/>
  <c r="AY1562" i="1"/>
  <c r="V1562" i="1" s="1"/>
  <c r="Z1562" i="1"/>
  <c r="AA1562" i="1" l="1"/>
  <c r="AC1562" i="1" s="1"/>
  <c r="AF1562" i="1"/>
  <c r="AB1562" i="1"/>
  <c r="W1562" i="1" s="1"/>
  <c r="Y1563" i="1" l="1"/>
  <c r="AY1563" i="1"/>
  <c r="V1563" i="1" s="1"/>
  <c r="Z1563" i="1"/>
  <c r="AF1563" i="1" l="1"/>
  <c r="AA1563" i="1"/>
  <c r="AC1563" i="1" s="1"/>
  <c r="AB1563" i="1"/>
  <c r="W1563" i="1" s="1"/>
  <c r="Y1564" i="1" l="1"/>
  <c r="AY1564" i="1"/>
  <c r="V1564" i="1" s="1"/>
  <c r="Z1564" i="1"/>
  <c r="AA1564" i="1" l="1"/>
  <c r="AC1564" i="1" s="1"/>
  <c r="AB1564" i="1"/>
  <c r="W1564" i="1" s="1"/>
  <c r="AF1564" i="1"/>
  <c r="Y1565" i="1" l="1"/>
  <c r="AY1565" i="1"/>
  <c r="V1565" i="1" s="1"/>
  <c r="Z1565" i="1"/>
  <c r="AB1565" i="1" l="1"/>
  <c r="W1565" i="1" s="1"/>
  <c r="AF1565" i="1"/>
  <c r="AA1565" i="1"/>
  <c r="AC1565" i="1" s="1"/>
  <c r="Y1566" i="1" l="1"/>
  <c r="AY1566" i="1"/>
  <c r="V1566" i="1" s="1"/>
  <c r="Z1566" i="1"/>
  <c r="AA1566" i="1" l="1"/>
  <c r="AC1566" i="1" s="1"/>
  <c r="AF1566" i="1"/>
  <c r="AB1566" i="1"/>
  <c r="W1566" i="1" s="1"/>
  <c r="Y1567" i="1" l="1"/>
  <c r="AY1567" i="1"/>
  <c r="V1567" i="1" s="1"/>
  <c r="Z1567" i="1"/>
  <c r="AF1567" i="1" l="1"/>
  <c r="AA1567" i="1"/>
  <c r="AC1567" i="1" s="1"/>
  <c r="AB1567" i="1"/>
  <c r="W1567" i="1" s="1"/>
  <c r="Y1568" i="1" l="1"/>
  <c r="AY1568" i="1"/>
  <c r="V1568" i="1" s="1"/>
  <c r="Z1568" i="1"/>
  <c r="AA1568" i="1" l="1"/>
  <c r="AC1568" i="1" s="1"/>
  <c r="AB1568" i="1"/>
  <c r="W1568" i="1" s="1"/>
  <c r="AF1568" i="1"/>
  <c r="Y1569" i="1" l="1"/>
  <c r="AY1569" i="1"/>
  <c r="V1569" i="1" s="1"/>
  <c r="Z1569" i="1"/>
  <c r="AF1569" i="1" l="1"/>
  <c r="AB1569" i="1"/>
  <c r="W1569" i="1" s="1"/>
  <c r="AA1569" i="1"/>
  <c r="AC1569" i="1" s="1"/>
  <c r="Y1570" i="1" l="1"/>
  <c r="AY1570" i="1"/>
  <c r="V1570" i="1" s="1"/>
  <c r="Z1570" i="1"/>
  <c r="AF1570" i="1" l="1"/>
  <c r="AA1570" i="1"/>
  <c r="AC1570" i="1" s="1"/>
  <c r="AB1570" i="1"/>
  <c r="W1570" i="1" s="1"/>
  <c r="Y1571" i="1" l="1"/>
  <c r="AY1571" i="1"/>
  <c r="V1571" i="1" s="1"/>
  <c r="Z1571" i="1"/>
  <c r="AF1571" i="1" l="1"/>
  <c r="AB1571" i="1"/>
  <c r="W1571" i="1" s="1"/>
  <c r="AA1571" i="1"/>
  <c r="AC1571" i="1" s="1"/>
  <c r="Y1572" i="1" l="1"/>
  <c r="AY1572" i="1"/>
  <c r="V1572" i="1" s="1"/>
  <c r="Z1572" i="1"/>
  <c r="AF1572" i="1" l="1"/>
  <c r="AA1572" i="1"/>
  <c r="AC1572" i="1" s="1"/>
  <c r="AB1572" i="1"/>
  <c r="W1572" i="1" s="1"/>
  <c r="Y1573" i="1" l="1"/>
  <c r="AY1573" i="1"/>
  <c r="V1573" i="1" s="1"/>
  <c r="Z1573" i="1"/>
  <c r="AB1573" i="1" l="1"/>
  <c r="W1573" i="1" s="1"/>
  <c r="AF1573" i="1"/>
  <c r="AA1573" i="1"/>
  <c r="AC1573" i="1" s="1"/>
  <c r="Y1574" i="1" l="1"/>
  <c r="AY1574" i="1"/>
  <c r="V1574" i="1" s="1"/>
  <c r="Z1574" i="1"/>
  <c r="AA1574" i="1" l="1"/>
  <c r="AC1574" i="1" s="1"/>
  <c r="AF1574" i="1"/>
  <c r="AB1574" i="1"/>
  <c r="W1574" i="1" s="1"/>
  <c r="Y1575" i="1" l="1"/>
  <c r="AY1575" i="1"/>
  <c r="V1575" i="1" s="1"/>
  <c r="Z1575" i="1"/>
  <c r="AA1575" i="1" l="1"/>
  <c r="AC1575" i="1" s="1"/>
  <c r="AF1575" i="1"/>
  <c r="AB1575" i="1"/>
  <c r="W1575" i="1" s="1"/>
  <c r="Y1576" i="1" l="1"/>
  <c r="AY1576" i="1"/>
  <c r="V1576" i="1" s="1"/>
  <c r="Z1576" i="1"/>
  <c r="AA1576" i="1" l="1"/>
  <c r="AC1576" i="1" s="1"/>
  <c r="AF1576" i="1"/>
  <c r="AB1576" i="1"/>
  <c r="W1576" i="1" s="1"/>
  <c r="Y1577" i="1" l="1"/>
  <c r="AY1577" i="1"/>
  <c r="V1577" i="1" s="1"/>
  <c r="Z1577" i="1"/>
  <c r="AA1577" i="1" l="1"/>
  <c r="AC1577" i="1" s="1"/>
  <c r="AF1577" i="1"/>
  <c r="AB1577" i="1"/>
  <c r="W1577" i="1" s="1"/>
  <c r="Y1578" i="1" l="1"/>
  <c r="AY1578" i="1"/>
  <c r="V1578" i="1" s="1"/>
  <c r="Z1578" i="1"/>
  <c r="AF1578" i="1" l="1"/>
  <c r="AA1578" i="1"/>
  <c r="AC1578" i="1" s="1"/>
  <c r="AB1578" i="1"/>
  <c r="W1578" i="1" s="1"/>
  <c r="Y1579" i="1" l="1"/>
  <c r="AY1579" i="1"/>
  <c r="V1579" i="1" s="1"/>
  <c r="Z1579" i="1"/>
  <c r="AA1579" i="1" l="1"/>
  <c r="AC1579" i="1" s="1"/>
  <c r="AB1579" i="1"/>
  <c r="W1579" i="1" s="1"/>
  <c r="AF1579" i="1"/>
  <c r="Y1580" i="1" l="1"/>
  <c r="AY1580" i="1"/>
  <c r="V1580" i="1" s="1"/>
  <c r="Z1580" i="1"/>
  <c r="AA1580" i="1" l="1"/>
  <c r="AC1580" i="1" s="1"/>
  <c r="AF1580" i="1"/>
  <c r="AB1580" i="1"/>
  <c r="W1580" i="1" s="1"/>
  <c r="Y1581" i="1" l="1"/>
  <c r="AY1581" i="1"/>
  <c r="V1581" i="1" s="1"/>
  <c r="Z1581" i="1"/>
  <c r="AA1581" i="1" l="1"/>
  <c r="AC1581" i="1" s="1"/>
  <c r="AB1581" i="1"/>
  <c r="W1581" i="1" s="1"/>
  <c r="AF1581" i="1"/>
  <c r="Y1582" i="1" l="1"/>
  <c r="AY1582" i="1"/>
  <c r="V1582" i="1" s="1"/>
  <c r="Z1582" i="1"/>
  <c r="AF1582" i="1" l="1"/>
  <c r="AB1582" i="1"/>
  <c r="W1582" i="1" s="1"/>
  <c r="AA1582" i="1"/>
  <c r="AC1582" i="1" s="1"/>
  <c r="Y1583" i="1" l="1"/>
  <c r="AY1583" i="1"/>
  <c r="V1583" i="1" s="1"/>
  <c r="Z1583" i="1"/>
  <c r="AF1583" i="1" l="1"/>
  <c r="AA1583" i="1"/>
  <c r="AC1583" i="1" s="1"/>
  <c r="AB1583" i="1"/>
  <c r="W1583" i="1" s="1"/>
  <c r="Y1584" i="1" l="1"/>
  <c r="AY1584" i="1"/>
  <c r="V1584" i="1" s="1"/>
  <c r="Z1584" i="1"/>
  <c r="AA1584" i="1" l="1"/>
  <c r="AC1584" i="1" s="1"/>
  <c r="AF1584" i="1"/>
  <c r="AB1584" i="1"/>
  <c r="W1584" i="1" s="1"/>
  <c r="Y1585" i="1" l="1"/>
  <c r="AY1585" i="1"/>
  <c r="V1585" i="1" s="1"/>
  <c r="Z1585" i="1"/>
  <c r="AA1585" i="1" l="1"/>
  <c r="AC1585" i="1" s="1"/>
  <c r="AF1585" i="1"/>
  <c r="AB1585" i="1"/>
  <c r="W1585" i="1" s="1"/>
  <c r="Y1586" i="1" l="1"/>
  <c r="AY1586" i="1"/>
  <c r="V1586" i="1" s="1"/>
  <c r="Z1586" i="1"/>
  <c r="AA1586" i="1" l="1"/>
  <c r="AC1586" i="1" s="1"/>
  <c r="AF1586" i="1"/>
  <c r="AB1586" i="1"/>
  <c r="W1586" i="1" s="1"/>
  <c r="Y1587" i="1" l="1"/>
  <c r="AY1587" i="1"/>
  <c r="V1587" i="1" s="1"/>
  <c r="Z1587" i="1"/>
  <c r="AB1587" i="1" l="1"/>
  <c r="W1587" i="1" s="1"/>
  <c r="AA1587" i="1"/>
  <c r="AC1587" i="1" s="1"/>
  <c r="AF1587" i="1"/>
  <c r="Y1588" i="1" l="1"/>
  <c r="AY1588" i="1"/>
  <c r="V1588" i="1" s="1"/>
  <c r="Z1588" i="1"/>
  <c r="AF1588" i="1" l="1"/>
  <c r="AA1588" i="1"/>
  <c r="AC1588" i="1" s="1"/>
  <c r="AB1588" i="1"/>
  <c r="W1588" i="1" s="1"/>
  <c r="Y1589" i="1" l="1"/>
  <c r="AY1589" i="1"/>
  <c r="V1589" i="1" s="1"/>
  <c r="Z1589" i="1"/>
  <c r="AF1589" i="1" l="1"/>
  <c r="AA1589" i="1"/>
  <c r="AC1589" i="1" s="1"/>
  <c r="AB1589" i="1"/>
  <c r="W1589" i="1" s="1"/>
  <c r="Y1590" i="1" l="1"/>
  <c r="AY1590" i="1"/>
  <c r="V1590" i="1" s="1"/>
  <c r="Z1590" i="1"/>
  <c r="AF1590" i="1" l="1"/>
  <c r="AA1590" i="1"/>
  <c r="AC1590" i="1" s="1"/>
  <c r="AB1590" i="1"/>
  <c r="W1590" i="1" s="1"/>
  <c r="Y1591" i="1" l="1"/>
  <c r="AY1591" i="1"/>
  <c r="V1591" i="1" s="1"/>
  <c r="Z1591" i="1"/>
  <c r="AA1591" i="1" l="1"/>
  <c r="AC1591" i="1" s="1"/>
  <c r="AF1591" i="1"/>
  <c r="AB1591" i="1"/>
  <c r="W1591" i="1" s="1"/>
  <c r="Y1592" i="1" l="1"/>
  <c r="AY1592" i="1"/>
  <c r="V1592" i="1" s="1"/>
  <c r="Z1592" i="1"/>
  <c r="AF1592" i="1" l="1"/>
  <c r="AB1592" i="1"/>
  <c r="W1592" i="1" s="1"/>
  <c r="AA1592" i="1"/>
  <c r="AC1592" i="1" s="1"/>
  <c r="Y1593" i="1" l="1"/>
  <c r="AY1593" i="1"/>
  <c r="V1593" i="1" s="1"/>
  <c r="Z1593" i="1"/>
  <c r="AA1593" i="1" l="1"/>
  <c r="AC1593" i="1" s="1"/>
  <c r="AF1593" i="1"/>
  <c r="AB1593" i="1"/>
  <c r="W1593" i="1" s="1"/>
  <c r="Y1594" i="1" l="1"/>
  <c r="AY1594" i="1"/>
  <c r="V1594" i="1" s="1"/>
  <c r="Z1594" i="1"/>
  <c r="AA1594" i="1" l="1"/>
  <c r="AC1594" i="1" s="1"/>
  <c r="AF1594" i="1"/>
  <c r="AB1594" i="1"/>
  <c r="W1594" i="1" s="1"/>
  <c r="Y1595" i="1" l="1"/>
  <c r="AY1595" i="1"/>
  <c r="V1595" i="1" s="1"/>
  <c r="Z1595" i="1"/>
  <c r="AF1595" i="1" l="1"/>
  <c r="AB1595" i="1"/>
  <c r="W1595" i="1" s="1"/>
  <c r="AA1595" i="1"/>
  <c r="AC1595" i="1" s="1"/>
  <c r="Y1596" i="1" l="1"/>
  <c r="AY1596" i="1"/>
  <c r="V1596" i="1" s="1"/>
  <c r="Z1596" i="1"/>
  <c r="AA1596" i="1" l="1"/>
  <c r="AC1596" i="1" s="1"/>
  <c r="AF1596" i="1"/>
  <c r="AB1596" i="1"/>
  <c r="W1596" i="1" s="1"/>
  <c r="Y1597" i="1" l="1"/>
  <c r="AY1597" i="1"/>
  <c r="V1597" i="1" s="1"/>
  <c r="Z1597" i="1"/>
  <c r="AB1597" i="1" l="1"/>
  <c r="W1597" i="1" s="1"/>
  <c r="AF1597" i="1"/>
  <c r="AA1597" i="1"/>
  <c r="AC1597" i="1" s="1"/>
  <c r="Y1598" i="1" l="1"/>
  <c r="AY1598" i="1"/>
  <c r="V1598" i="1" s="1"/>
  <c r="Z1598" i="1"/>
  <c r="AF1598" i="1" l="1"/>
  <c r="AA1598" i="1"/>
  <c r="AC1598" i="1" s="1"/>
  <c r="AB1598" i="1"/>
  <c r="W1598" i="1" s="1"/>
  <c r="Y1599" i="1" l="1"/>
  <c r="AY1599" i="1"/>
  <c r="V1599" i="1" s="1"/>
  <c r="Z1599" i="1"/>
  <c r="AA1599" i="1" l="1"/>
  <c r="AC1599" i="1" s="1"/>
  <c r="AF1599" i="1"/>
  <c r="AB1599" i="1"/>
  <c r="W1599" i="1" s="1"/>
  <c r="Y1600" i="1" l="1"/>
  <c r="AY1600" i="1"/>
  <c r="V1600" i="1" s="1"/>
  <c r="Z1600" i="1"/>
  <c r="AF1600" i="1" l="1"/>
  <c r="AA1600" i="1"/>
  <c r="AC1600" i="1" s="1"/>
  <c r="AB1600" i="1"/>
  <c r="W1600" i="1" s="1"/>
  <c r="Y1601" i="1" l="1"/>
  <c r="AY1601" i="1"/>
  <c r="V1601" i="1" s="1"/>
  <c r="Z1601" i="1"/>
  <c r="AF1601" i="1" l="1"/>
  <c r="AB1601" i="1"/>
  <c r="W1601" i="1" s="1"/>
  <c r="AA1601" i="1"/>
  <c r="AC1601" i="1" s="1"/>
  <c r="Y1602" i="1" l="1"/>
  <c r="AY1602" i="1"/>
  <c r="V1602" i="1" s="1"/>
  <c r="Z1602" i="1"/>
  <c r="AF1602" i="1" l="1"/>
  <c r="AB1602" i="1"/>
  <c r="W1602" i="1" s="1"/>
  <c r="AA1602" i="1"/>
  <c r="AC1602" i="1" s="1"/>
  <c r="Y1603" i="1" l="1"/>
  <c r="AY1603" i="1"/>
  <c r="V1603" i="1" s="1"/>
  <c r="Z1603" i="1"/>
  <c r="AF1603" i="1" l="1"/>
  <c r="AB1603" i="1"/>
  <c r="W1603" i="1" s="1"/>
  <c r="AA1603" i="1"/>
  <c r="AC1603" i="1" s="1"/>
  <c r="Y1604" i="1" l="1"/>
  <c r="AY1604" i="1"/>
  <c r="V1604" i="1" s="1"/>
  <c r="Z1604" i="1"/>
  <c r="AA1604" i="1" l="1"/>
  <c r="AC1604" i="1" s="1"/>
  <c r="AF1604" i="1"/>
  <c r="AB1604" i="1"/>
  <c r="W1604" i="1" s="1"/>
  <c r="Y1605" i="1" l="1"/>
  <c r="AY1605" i="1"/>
  <c r="V1605" i="1" s="1"/>
  <c r="Z1605" i="1"/>
  <c r="AF1605" i="1" l="1"/>
  <c r="AA1605" i="1"/>
  <c r="AC1605" i="1" s="1"/>
  <c r="AB1605" i="1"/>
  <c r="W1605" i="1" s="1"/>
  <c r="Y1606" i="1" l="1"/>
  <c r="AY1606" i="1"/>
  <c r="V1606" i="1" s="1"/>
  <c r="Z1606" i="1"/>
  <c r="AA1606" i="1" l="1"/>
  <c r="AC1606" i="1" s="1"/>
  <c r="AB1606" i="1"/>
  <c r="W1606" i="1" s="1"/>
  <c r="AF1606" i="1"/>
  <c r="Y1607" i="1" l="1"/>
  <c r="AY1607" i="1"/>
  <c r="V1607" i="1" s="1"/>
  <c r="Z1607" i="1"/>
  <c r="AF1607" i="1" l="1"/>
  <c r="AA1607" i="1"/>
  <c r="AC1607" i="1" s="1"/>
  <c r="AB1607" i="1"/>
  <c r="W1607" i="1" s="1"/>
  <c r="Y1608" i="1" l="1"/>
  <c r="AY1608" i="1"/>
  <c r="V1608" i="1" s="1"/>
  <c r="Z1608" i="1"/>
  <c r="AA1608" i="1" l="1"/>
  <c r="AC1608" i="1" s="1"/>
  <c r="AF1608" i="1"/>
  <c r="AB1608" i="1"/>
  <c r="W1608" i="1" s="1"/>
  <c r="Y1609" i="1" l="1"/>
  <c r="AY1609" i="1"/>
  <c r="V1609" i="1" s="1"/>
  <c r="Z1609" i="1"/>
  <c r="AA1609" i="1" l="1"/>
  <c r="AC1609" i="1" s="1"/>
  <c r="AB1609" i="1"/>
  <c r="W1609" i="1" s="1"/>
  <c r="AF1609" i="1"/>
  <c r="Y1610" i="1" l="1"/>
  <c r="AY1610" i="1"/>
  <c r="V1610" i="1" s="1"/>
  <c r="Z1610" i="1"/>
  <c r="AF1610" i="1" l="1"/>
  <c r="AA1610" i="1"/>
  <c r="AC1610" i="1" s="1"/>
  <c r="AB1610" i="1"/>
  <c r="W1610" i="1" s="1"/>
  <c r="Y1611" i="1" l="1"/>
  <c r="AY1611" i="1"/>
  <c r="V1611" i="1" s="1"/>
  <c r="Z1611" i="1"/>
  <c r="AF1611" i="1" l="1"/>
  <c r="AA1611" i="1"/>
  <c r="AC1611" i="1" s="1"/>
  <c r="AB1611" i="1"/>
  <c r="W1611" i="1" s="1"/>
  <c r="Y1612" i="1" l="1"/>
  <c r="AY1612" i="1"/>
  <c r="V1612" i="1" s="1"/>
  <c r="Z1612" i="1"/>
  <c r="AF1612" i="1" l="1"/>
  <c r="AA1612" i="1"/>
  <c r="AC1612" i="1" s="1"/>
  <c r="AB1612" i="1"/>
  <c r="W1612" i="1" s="1"/>
  <c r="Y1613" i="1" l="1"/>
  <c r="AY1613" i="1"/>
  <c r="V1613" i="1" s="1"/>
  <c r="Z1613" i="1"/>
  <c r="AF1613" i="1" l="1"/>
  <c r="AB1613" i="1"/>
  <c r="W1613" i="1" s="1"/>
  <c r="AA1613" i="1"/>
  <c r="AC1613" i="1" s="1"/>
  <c r="Y1614" i="1" l="1"/>
  <c r="AY1614" i="1"/>
  <c r="V1614" i="1" s="1"/>
  <c r="Z1614" i="1"/>
  <c r="AF1614" i="1" l="1"/>
  <c r="AB1614" i="1"/>
  <c r="W1614" i="1" s="1"/>
  <c r="AA1614" i="1"/>
  <c r="AC1614" i="1" s="1"/>
  <c r="Y1615" i="1" l="1"/>
  <c r="AY1615" i="1"/>
  <c r="V1615" i="1" s="1"/>
  <c r="Z1615" i="1"/>
  <c r="AF1615" i="1" l="1"/>
  <c r="AA1615" i="1"/>
  <c r="AC1615" i="1" s="1"/>
  <c r="AB1615" i="1"/>
  <c r="W1615" i="1" s="1"/>
  <c r="Y1616" i="1" l="1"/>
  <c r="AY1616" i="1"/>
  <c r="V1616" i="1" s="1"/>
  <c r="Z1616" i="1"/>
  <c r="AB1616" i="1" l="1"/>
  <c r="W1616" i="1" s="1"/>
  <c r="AF1616" i="1"/>
  <c r="AA1616" i="1"/>
  <c r="AC1616" i="1" s="1"/>
  <c r="Y1617" i="1" l="1"/>
  <c r="AY1617" i="1"/>
  <c r="V1617" i="1" s="1"/>
  <c r="Z1617" i="1"/>
  <c r="AB1617" i="1" l="1"/>
  <c r="W1617" i="1" s="1"/>
  <c r="AF1617" i="1"/>
  <c r="AA1617" i="1"/>
  <c r="AC1617" i="1" s="1"/>
  <c r="Y1618" i="1" l="1"/>
  <c r="AY1618" i="1"/>
  <c r="V1618" i="1" s="1"/>
  <c r="Z1618" i="1"/>
  <c r="AF1618" i="1" l="1"/>
  <c r="AA1618" i="1"/>
  <c r="AC1618" i="1" s="1"/>
  <c r="AB1618" i="1"/>
  <c r="W1618" i="1" s="1"/>
  <c r="Y1619" i="1" l="1"/>
  <c r="AY1619" i="1"/>
  <c r="V1619" i="1" s="1"/>
  <c r="Z1619" i="1"/>
  <c r="AF1619" i="1" l="1"/>
  <c r="AA1619" i="1"/>
  <c r="AC1619" i="1" s="1"/>
  <c r="AB1619" i="1"/>
  <c r="W1619" i="1" s="1"/>
  <c r="Y1620" i="1" l="1"/>
  <c r="AY1620" i="1"/>
  <c r="V1620" i="1" s="1"/>
  <c r="Z1620" i="1"/>
  <c r="AF1620" i="1" l="1"/>
  <c r="AA1620" i="1"/>
  <c r="AC1620" i="1" s="1"/>
  <c r="AB1620" i="1"/>
  <c r="W1620" i="1" s="1"/>
  <c r="Y1621" i="1" l="1"/>
  <c r="AY1621" i="1"/>
  <c r="V1621" i="1" s="1"/>
  <c r="Z1621" i="1"/>
  <c r="AF1621" i="1" l="1"/>
  <c r="AA1621" i="1"/>
  <c r="AC1621" i="1" s="1"/>
  <c r="AB1621" i="1"/>
  <c r="W1621" i="1" s="1"/>
  <c r="Y1622" i="1" l="1"/>
  <c r="AY1622" i="1"/>
  <c r="V1622" i="1" s="1"/>
  <c r="Z1622" i="1"/>
  <c r="AA1622" i="1" l="1"/>
  <c r="AC1622" i="1" s="1"/>
  <c r="AF1622" i="1"/>
  <c r="AB1622" i="1"/>
  <c r="W1622" i="1" s="1"/>
  <c r="Y1623" i="1" l="1"/>
  <c r="AY1623" i="1"/>
  <c r="V1623" i="1" s="1"/>
  <c r="Z1623" i="1"/>
  <c r="AF1623" i="1" l="1"/>
  <c r="AA1623" i="1"/>
  <c r="AC1623" i="1" s="1"/>
  <c r="AB1623" i="1"/>
  <c r="W1623" i="1" s="1"/>
  <c r="Y1624" i="1" l="1"/>
  <c r="AY1624" i="1"/>
  <c r="V1624" i="1" s="1"/>
  <c r="Z1624" i="1"/>
  <c r="AB1624" i="1" l="1"/>
  <c r="W1624" i="1" s="1"/>
  <c r="AF1624" i="1"/>
  <c r="AA1624" i="1"/>
  <c r="AC1624" i="1" s="1"/>
  <c r="Y1625" i="1" l="1"/>
  <c r="AY1625" i="1"/>
  <c r="V1625" i="1" s="1"/>
  <c r="Z1625" i="1"/>
  <c r="AB1625" i="1" l="1"/>
  <c r="W1625" i="1" s="1"/>
  <c r="AA1625" i="1"/>
  <c r="AC1625" i="1" s="1"/>
  <c r="AF1625" i="1"/>
  <c r="Y1626" i="1" l="1"/>
  <c r="Z1626" i="1" s="1"/>
  <c r="AY1626" i="1"/>
  <c r="V1626" i="1" s="1"/>
  <c r="AF1626" i="1" l="1"/>
  <c r="AB1626" i="1"/>
  <c r="W1626" i="1" s="1"/>
  <c r="AA1626" i="1"/>
  <c r="AC1626" i="1" s="1"/>
  <c r="Y1627" i="1" l="1"/>
  <c r="Z1627" i="1" s="1"/>
  <c r="AY1627" i="1"/>
  <c r="V1627" i="1" s="1"/>
  <c r="AF1627" i="1"/>
  <c r="AA1627" i="1"/>
  <c r="AC1627" i="1" s="1"/>
  <c r="AB1627" i="1"/>
  <c r="W1627" i="1" l="1"/>
  <c r="Y1628" i="1"/>
  <c r="AY1628" i="1"/>
  <c r="V1628" i="1" s="1"/>
  <c r="Z1628" i="1"/>
  <c r="AF1628" i="1" l="1"/>
  <c r="AA1628" i="1"/>
  <c r="AC1628" i="1" s="1"/>
  <c r="AB1628" i="1"/>
  <c r="W1628" i="1" s="1"/>
  <c r="Y1629" i="1" l="1"/>
  <c r="AY1629" i="1"/>
  <c r="V1629" i="1" s="1"/>
  <c r="Z1629" i="1"/>
  <c r="AA1629" i="1" l="1"/>
  <c r="AC1629" i="1" s="1"/>
  <c r="AF1629" i="1"/>
  <c r="AB1629" i="1"/>
  <c r="W1629" i="1" s="1"/>
  <c r="Y1630" i="1" l="1"/>
  <c r="AY1630" i="1"/>
  <c r="V1630" i="1" s="1"/>
  <c r="Z1630" i="1"/>
  <c r="AA1630" i="1" l="1"/>
  <c r="AC1630" i="1" s="1"/>
  <c r="AF1630" i="1"/>
  <c r="AB1630" i="1"/>
  <c r="W1630" i="1" s="1"/>
  <c r="Y1631" i="1" l="1"/>
  <c r="AY1631" i="1"/>
  <c r="V1631" i="1" s="1"/>
  <c r="Z1631" i="1"/>
  <c r="AA1631" i="1" l="1"/>
  <c r="AC1631" i="1" s="1"/>
  <c r="AB1631" i="1"/>
  <c r="W1631" i="1" s="1"/>
  <c r="AF1631" i="1"/>
  <c r="Y1632" i="1" l="1"/>
  <c r="AY1632" i="1"/>
  <c r="V1632" i="1" s="1"/>
  <c r="Z1632" i="1"/>
  <c r="AA1632" i="1" l="1"/>
  <c r="AC1632" i="1" s="1"/>
  <c r="AF1632" i="1"/>
  <c r="AB1632" i="1"/>
  <c r="W1632" i="1" s="1"/>
  <c r="Y1633" i="1" l="1"/>
  <c r="AY1633" i="1"/>
  <c r="V1633" i="1" s="1"/>
  <c r="Z1633" i="1"/>
  <c r="AF1633" i="1" l="1"/>
  <c r="AA1633" i="1"/>
  <c r="AC1633" i="1" s="1"/>
  <c r="AB1633" i="1"/>
  <c r="W1633" i="1" s="1"/>
  <c r="Y1634" i="1" l="1"/>
  <c r="AY1634" i="1"/>
  <c r="V1634" i="1" s="1"/>
  <c r="Z1634" i="1"/>
  <c r="AA1634" i="1" l="1"/>
  <c r="AC1634" i="1" s="1"/>
  <c r="AF1634" i="1"/>
  <c r="AB1634" i="1"/>
  <c r="W1634" i="1" s="1"/>
  <c r="Y1635" i="1" l="1"/>
  <c r="AY1635" i="1"/>
  <c r="V1635" i="1" s="1"/>
  <c r="Z1635" i="1"/>
  <c r="AA1635" i="1" l="1"/>
  <c r="AC1635" i="1" s="1"/>
  <c r="AF1635" i="1"/>
  <c r="AB1635" i="1"/>
  <c r="W1635" i="1" s="1"/>
  <c r="Y1636" i="1" l="1"/>
  <c r="AY1636" i="1"/>
  <c r="V1636" i="1" s="1"/>
  <c r="Z1636" i="1"/>
  <c r="AF1636" i="1" l="1"/>
  <c r="AB1636" i="1"/>
  <c r="W1636" i="1" s="1"/>
  <c r="AA1636" i="1"/>
  <c r="AC1636" i="1" s="1"/>
  <c r="Y1637" i="1" l="1"/>
  <c r="AY1637" i="1"/>
  <c r="V1637" i="1" s="1"/>
  <c r="Z1637" i="1"/>
  <c r="AF1637" i="1" l="1"/>
  <c r="AA1637" i="1"/>
  <c r="AC1637" i="1" s="1"/>
  <c r="AB1637" i="1"/>
  <c r="W1637" i="1" s="1"/>
  <c r="Y1638" i="1" l="1"/>
  <c r="AY1638" i="1"/>
  <c r="V1638" i="1" s="1"/>
  <c r="Z1638" i="1"/>
  <c r="AA1638" i="1" l="1"/>
  <c r="AC1638" i="1" s="1"/>
  <c r="AF1638" i="1"/>
  <c r="AB1638" i="1"/>
  <c r="W1638" i="1" s="1"/>
  <c r="Y1639" i="1" l="1"/>
  <c r="AY1639" i="1"/>
  <c r="V1639" i="1" s="1"/>
  <c r="Z1639" i="1"/>
  <c r="AB1639" i="1" l="1"/>
  <c r="W1639" i="1" s="1"/>
  <c r="AF1639" i="1"/>
  <c r="AA1639" i="1"/>
  <c r="AC1639" i="1" s="1"/>
  <c r="Y1640" i="1" l="1"/>
  <c r="AY1640" i="1"/>
  <c r="V1640" i="1" s="1"/>
  <c r="Z1640" i="1"/>
  <c r="AF1640" i="1" l="1"/>
  <c r="AB1640" i="1"/>
  <c r="W1640" i="1" s="1"/>
  <c r="AA1640" i="1"/>
  <c r="AC1640" i="1" s="1"/>
  <c r="Y1641" i="1" l="1"/>
  <c r="AY1641" i="1"/>
  <c r="V1641" i="1" s="1"/>
  <c r="Z1641" i="1"/>
  <c r="AF1641" i="1" l="1"/>
  <c r="AB1641" i="1"/>
  <c r="W1641" i="1" s="1"/>
  <c r="AA1641" i="1"/>
  <c r="AC1641" i="1" s="1"/>
  <c r="Y1642" i="1" l="1"/>
  <c r="AY1642" i="1"/>
  <c r="V1642" i="1" s="1"/>
  <c r="Z1642" i="1"/>
  <c r="AF1642" i="1" l="1"/>
  <c r="AA1642" i="1"/>
  <c r="AC1642" i="1" s="1"/>
  <c r="AB1642" i="1"/>
  <c r="W1642" i="1" s="1"/>
  <c r="Y1643" i="1" l="1"/>
  <c r="AY1643" i="1"/>
  <c r="V1643" i="1" s="1"/>
  <c r="Z1643" i="1"/>
  <c r="AA1643" i="1" l="1"/>
  <c r="AC1643" i="1" s="1"/>
  <c r="AB1643" i="1"/>
  <c r="W1643" i="1" s="1"/>
  <c r="AF1643" i="1"/>
  <c r="Y1644" i="1" l="1"/>
  <c r="AY1644" i="1"/>
  <c r="V1644" i="1" s="1"/>
  <c r="Z1644" i="1"/>
  <c r="AB1644" i="1" l="1"/>
  <c r="W1644" i="1" s="1"/>
  <c r="AF1644" i="1"/>
  <c r="AA1644" i="1"/>
  <c r="AC1644" i="1" s="1"/>
  <c r="Y1645" i="1" l="1"/>
  <c r="AY1645" i="1"/>
  <c r="V1645" i="1" s="1"/>
  <c r="Z1645" i="1"/>
  <c r="AA1645" i="1" l="1"/>
  <c r="AC1645" i="1" s="1"/>
  <c r="AB1645" i="1"/>
  <c r="W1645" i="1" s="1"/>
  <c r="AF1645" i="1"/>
  <c r="Y1646" i="1" l="1"/>
  <c r="AY1646" i="1"/>
  <c r="V1646" i="1" s="1"/>
  <c r="Z1646" i="1"/>
  <c r="AF1646" i="1" l="1"/>
  <c r="AA1646" i="1"/>
  <c r="AC1646" i="1" s="1"/>
  <c r="AB1646" i="1"/>
  <c r="W1646" i="1" s="1"/>
  <c r="Y1647" i="1" l="1"/>
  <c r="AY1647" i="1"/>
  <c r="V1647" i="1" s="1"/>
  <c r="Z1647" i="1"/>
  <c r="AA1647" i="1" l="1"/>
  <c r="AC1647" i="1" s="1"/>
  <c r="AF1647" i="1"/>
  <c r="AB1647" i="1"/>
  <c r="W1647" i="1" s="1"/>
  <c r="Y1648" i="1" l="1"/>
  <c r="AY1648" i="1"/>
  <c r="V1648" i="1" s="1"/>
  <c r="Z1648" i="1"/>
  <c r="AF1648" i="1" l="1"/>
  <c r="AB1648" i="1"/>
  <c r="W1648" i="1" s="1"/>
  <c r="AA1648" i="1"/>
  <c r="AC1648" i="1" s="1"/>
  <c r="Y1649" i="1" l="1"/>
  <c r="AY1649" i="1"/>
  <c r="V1649" i="1" s="1"/>
  <c r="Z1649" i="1"/>
  <c r="AA1649" i="1" l="1"/>
  <c r="AC1649" i="1" s="1"/>
  <c r="AF1649" i="1"/>
  <c r="AB1649" i="1"/>
  <c r="W1649" i="1" s="1"/>
  <c r="Y1650" i="1" l="1"/>
  <c r="AY1650" i="1"/>
  <c r="V1650" i="1" s="1"/>
  <c r="Z1650" i="1"/>
  <c r="AF1650" i="1" l="1"/>
  <c r="AB1650" i="1"/>
  <c r="W1650" i="1" s="1"/>
  <c r="AA1650" i="1"/>
  <c r="AC1650" i="1" s="1"/>
  <c r="Y1651" i="1" l="1"/>
  <c r="AY1651" i="1"/>
  <c r="V1651" i="1" s="1"/>
  <c r="Z1651" i="1"/>
  <c r="AF1651" i="1" l="1"/>
  <c r="AB1651" i="1"/>
  <c r="W1651" i="1" s="1"/>
  <c r="AA1651" i="1"/>
  <c r="AC1651" i="1" s="1"/>
  <c r="Y1652" i="1" l="1"/>
  <c r="AY1652" i="1"/>
  <c r="V1652" i="1" s="1"/>
  <c r="Z1652" i="1"/>
  <c r="AB1652" i="1" l="1"/>
  <c r="W1652" i="1" s="1"/>
  <c r="AF1652" i="1"/>
  <c r="AA1652" i="1"/>
  <c r="AC1652" i="1" s="1"/>
  <c r="Y1653" i="1" l="1"/>
  <c r="AY1653" i="1"/>
  <c r="V1653" i="1" s="1"/>
  <c r="Z1653" i="1"/>
  <c r="AA1653" i="1" l="1"/>
  <c r="AC1653" i="1" s="1"/>
  <c r="AF1653" i="1"/>
  <c r="AB1653" i="1"/>
  <c r="W1653" i="1" s="1"/>
  <c r="Y1654" i="1" l="1"/>
  <c r="AY1654" i="1"/>
  <c r="V1654" i="1" s="1"/>
  <c r="Z1654" i="1"/>
  <c r="AA1654" i="1" l="1"/>
  <c r="AC1654" i="1" s="1"/>
  <c r="AF1654" i="1"/>
  <c r="AB1654" i="1"/>
  <c r="W1654" i="1" s="1"/>
  <c r="Y1655" i="1" l="1"/>
  <c r="AY1655" i="1"/>
  <c r="V1655" i="1" s="1"/>
  <c r="Z1655" i="1"/>
  <c r="AF1655" i="1" l="1"/>
  <c r="AB1655" i="1"/>
  <c r="W1655" i="1" s="1"/>
  <c r="AA1655" i="1"/>
  <c r="AC1655" i="1" s="1"/>
  <c r="Y1656" i="1" l="1"/>
  <c r="AY1656" i="1"/>
  <c r="V1656" i="1" s="1"/>
  <c r="Z1656" i="1"/>
  <c r="AA1656" i="1" l="1"/>
  <c r="AC1656" i="1" s="1"/>
  <c r="AF1656" i="1"/>
  <c r="AB1656" i="1"/>
  <c r="W1656" i="1" s="1"/>
  <c r="Y1657" i="1" l="1"/>
  <c r="AY1657" i="1"/>
  <c r="V1657" i="1" s="1"/>
  <c r="Z1657" i="1"/>
  <c r="AF1657" i="1" l="1"/>
  <c r="AA1657" i="1"/>
  <c r="AC1657" i="1" s="1"/>
  <c r="AB1657" i="1"/>
  <c r="W1657" i="1" s="1"/>
  <c r="Y1658" i="1" l="1"/>
  <c r="AY1658" i="1"/>
  <c r="V1658" i="1" s="1"/>
  <c r="Z1658" i="1"/>
  <c r="AA1658" i="1" l="1"/>
  <c r="AC1658" i="1" s="1"/>
  <c r="AB1658" i="1"/>
  <c r="W1658" i="1" s="1"/>
  <c r="AF1658" i="1"/>
  <c r="Y1659" i="1" l="1"/>
  <c r="AY1659" i="1"/>
  <c r="V1659" i="1" s="1"/>
  <c r="Z1659" i="1"/>
  <c r="AF1659" i="1" l="1"/>
  <c r="AA1659" i="1"/>
  <c r="AC1659" i="1" s="1"/>
  <c r="AB1659" i="1"/>
  <c r="W1659" i="1" s="1"/>
  <c r="Y1660" i="1" l="1"/>
  <c r="AY1660" i="1"/>
  <c r="V1660" i="1" s="1"/>
  <c r="Z1660" i="1"/>
  <c r="AA1660" i="1" l="1"/>
  <c r="AC1660" i="1" s="1"/>
  <c r="AB1660" i="1"/>
  <c r="W1660" i="1" s="1"/>
  <c r="AF1660" i="1"/>
  <c r="Y1661" i="1" l="1"/>
  <c r="AY1661" i="1"/>
  <c r="V1661" i="1" s="1"/>
  <c r="Z1661" i="1"/>
  <c r="AF1661" i="1" l="1"/>
  <c r="AA1661" i="1"/>
  <c r="AC1661" i="1" s="1"/>
  <c r="AB1661" i="1"/>
  <c r="W1661" i="1" s="1"/>
  <c r="Y1662" i="1" l="1"/>
  <c r="AY1662" i="1"/>
  <c r="V1662" i="1" s="1"/>
  <c r="Z1662" i="1"/>
  <c r="AF1662" i="1" l="1"/>
  <c r="AA1662" i="1"/>
  <c r="AC1662" i="1" s="1"/>
  <c r="AB1662" i="1"/>
  <c r="W1662" i="1" s="1"/>
  <c r="Y1663" i="1" l="1"/>
  <c r="AY1663" i="1"/>
  <c r="V1663" i="1" s="1"/>
  <c r="Z1663" i="1"/>
  <c r="AB1663" i="1" l="1"/>
  <c r="W1663" i="1" s="1"/>
  <c r="AA1663" i="1"/>
  <c r="AC1663" i="1" s="1"/>
  <c r="AF1663" i="1"/>
  <c r="Y1664" i="1" l="1"/>
  <c r="AY1664" i="1"/>
  <c r="V1664" i="1" s="1"/>
  <c r="Z1664" i="1"/>
  <c r="AA1664" i="1" l="1"/>
  <c r="AC1664" i="1" s="1"/>
  <c r="AF1664" i="1"/>
  <c r="AB1664" i="1"/>
  <c r="W1664" i="1" s="1"/>
  <c r="Y1665" i="1" l="1"/>
  <c r="AY1665" i="1"/>
  <c r="V1665" i="1" s="1"/>
  <c r="Z1665" i="1"/>
  <c r="AA1665" i="1" l="1"/>
  <c r="AC1665" i="1" s="1"/>
  <c r="AB1665" i="1"/>
  <c r="W1665" i="1" s="1"/>
  <c r="AF1665" i="1"/>
  <c r="Y1666" i="1" l="1"/>
  <c r="AY1666" i="1"/>
  <c r="V1666" i="1" s="1"/>
  <c r="Z1666" i="1"/>
  <c r="AA1666" i="1" l="1"/>
  <c r="AC1666" i="1" s="1"/>
  <c r="AB1666" i="1"/>
  <c r="W1666" i="1" s="1"/>
  <c r="AF1666" i="1"/>
  <c r="Y1667" i="1" l="1"/>
  <c r="AY1667" i="1"/>
  <c r="V1667" i="1" s="1"/>
  <c r="Z1667" i="1"/>
  <c r="AA1667" i="1" l="1"/>
  <c r="AC1667" i="1" s="1"/>
  <c r="AB1667" i="1"/>
  <c r="W1667" i="1" s="1"/>
  <c r="AF1667" i="1"/>
  <c r="Y1668" i="1" l="1"/>
  <c r="AY1668" i="1"/>
  <c r="V1668" i="1" s="1"/>
  <c r="Z1668" i="1"/>
  <c r="AF1668" i="1" l="1"/>
  <c r="AA1668" i="1"/>
  <c r="AC1668" i="1" s="1"/>
  <c r="AB1668" i="1"/>
  <c r="W1668" i="1" s="1"/>
  <c r="Y1669" i="1" l="1"/>
  <c r="AY1669" i="1"/>
  <c r="V1669" i="1" s="1"/>
  <c r="Z1669" i="1"/>
  <c r="AB1669" i="1" l="1"/>
  <c r="W1669" i="1" s="1"/>
  <c r="AF1669" i="1"/>
  <c r="AA1669" i="1"/>
  <c r="AC1669" i="1" s="1"/>
  <c r="Y1670" i="1" l="1"/>
  <c r="AY1670" i="1"/>
  <c r="V1670" i="1" s="1"/>
  <c r="Z1670" i="1"/>
  <c r="AF1670" i="1" l="1"/>
  <c r="AA1670" i="1"/>
  <c r="AC1670" i="1" s="1"/>
  <c r="AB1670" i="1"/>
  <c r="W1670" i="1" s="1"/>
  <c r="Y1671" i="1" l="1"/>
  <c r="AY1671" i="1"/>
  <c r="V1671" i="1" s="1"/>
  <c r="Z1671" i="1"/>
  <c r="AF1671" i="1" l="1"/>
  <c r="AA1671" i="1"/>
  <c r="AC1671" i="1" s="1"/>
  <c r="AB1671" i="1"/>
  <c r="W1671" i="1" s="1"/>
  <c r="Y1672" i="1" l="1"/>
  <c r="AY1672" i="1"/>
  <c r="V1672" i="1" s="1"/>
  <c r="Z1672" i="1"/>
  <c r="AF1672" i="1" l="1"/>
  <c r="AA1672" i="1"/>
  <c r="AC1672" i="1" s="1"/>
  <c r="AB1672" i="1"/>
  <c r="W1672" i="1" s="1"/>
  <c r="Y1673" i="1" l="1"/>
  <c r="AY1673" i="1"/>
  <c r="V1673" i="1" s="1"/>
  <c r="Z1673" i="1"/>
  <c r="AA1673" i="1" l="1"/>
  <c r="AC1673" i="1" s="1"/>
  <c r="AB1673" i="1"/>
  <c r="W1673" i="1" s="1"/>
  <c r="AF1673" i="1"/>
  <c r="Y1674" i="1" l="1"/>
  <c r="AY1674" i="1"/>
  <c r="V1674" i="1" s="1"/>
  <c r="Z1674" i="1"/>
  <c r="AF1674" i="1" l="1"/>
  <c r="AA1674" i="1"/>
  <c r="AC1674" i="1" s="1"/>
  <c r="AB1674" i="1"/>
  <c r="W1674" i="1" s="1"/>
  <c r="Y1675" i="1" l="1"/>
  <c r="AY1675" i="1"/>
  <c r="V1675" i="1" s="1"/>
  <c r="Z1675" i="1"/>
  <c r="AA1675" i="1" l="1"/>
  <c r="AC1675" i="1" s="1"/>
  <c r="AB1675" i="1"/>
  <c r="W1675" i="1" s="1"/>
  <c r="AF1675" i="1"/>
  <c r="Y1676" i="1" l="1"/>
  <c r="AY1676" i="1"/>
  <c r="V1676" i="1" s="1"/>
  <c r="Z1676" i="1"/>
  <c r="AA1676" i="1" l="1"/>
  <c r="AC1676" i="1" s="1"/>
  <c r="AF1676" i="1"/>
  <c r="AB1676" i="1"/>
  <c r="W1676" i="1" s="1"/>
  <c r="Y1677" i="1" l="1"/>
  <c r="AY1677" i="1"/>
  <c r="V1677" i="1" s="1"/>
  <c r="Z1677" i="1"/>
  <c r="AA1677" i="1" l="1"/>
  <c r="AC1677" i="1" s="1"/>
  <c r="AF1677" i="1"/>
  <c r="AB1677" i="1"/>
  <c r="W1677" i="1" s="1"/>
  <c r="Y1678" i="1" l="1"/>
  <c r="AY1678" i="1"/>
  <c r="V1678" i="1" s="1"/>
  <c r="Z1678" i="1"/>
  <c r="AF1678" i="1" l="1"/>
  <c r="AA1678" i="1"/>
  <c r="AC1678" i="1" s="1"/>
  <c r="AB1678" i="1"/>
  <c r="W1678" i="1" s="1"/>
  <c r="Y1679" i="1" l="1"/>
  <c r="AY1679" i="1"/>
  <c r="V1679" i="1" s="1"/>
  <c r="Z1679" i="1"/>
  <c r="AA1679" i="1" l="1"/>
  <c r="AC1679" i="1" s="1"/>
  <c r="AF1679" i="1"/>
  <c r="AB1679" i="1"/>
  <c r="W1679" i="1" s="1"/>
  <c r="Y1680" i="1" l="1"/>
  <c r="AY1680" i="1"/>
  <c r="V1680" i="1" s="1"/>
  <c r="Z1680" i="1"/>
  <c r="AA1680" i="1" l="1"/>
  <c r="AC1680" i="1" s="1"/>
  <c r="AF1680" i="1"/>
  <c r="AB1680" i="1"/>
  <c r="W1680" i="1" s="1"/>
  <c r="Y1681" i="1" l="1"/>
  <c r="AY1681" i="1"/>
  <c r="V1681" i="1" s="1"/>
  <c r="Z1681" i="1"/>
  <c r="AA1681" i="1" l="1"/>
  <c r="AC1681" i="1" s="1"/>
  <c r="AB1681" i="1"/>
  <c r="W1681" i="1" s="1"/>
  <c r="AF1681" i="1"/>
  <c r="Y1682" i="1" l="1"/>
  <c r="AY1682" i="1"/>
  <c r="V1682" i="1" s="1"/>
  <c r="Z1682" i="1"/>
  <c r="AA1682" i="1" l="1"/>
  <c r="AC1682" i="1" s="1"/>
  <c r="AF1682" i="1"/>
  <c r="AB1682" i="1"/>
  <c r="W1682" i="1" s="1"/>
  <c r="Y1683" i="1" l="1"/>
  <c r="AY1683" i="1"/>
  <c r="V1683" i="1" s="1"/>
  <c r="Z1683" i="1"/>
  <c r="AA1683" i="1" l="1"/>
  <c r="AC1683" i="1" s="1"/>
  <c r="AF1683" i="1"/>
  <c r="AB1683" i="1"/>
  <c r="W1683" i="1" s="1"/>
  <c r="Y1684" i="1" l="1"/>
  <c r="AY1684" i="1"/>
  <c r="V1684" i="1" s="1"/>
  <c r="Z1684" i="1"/>
  <c r="AF1684" i="1" l="1"/>
  <c r="AA1684" i="1"/>
  <c r="AC1684" i="1" s="1"/>
  <c r="AB1684" i="1"/>
  <c r="W1684" i="1" s="1"/>
  <c r="Y1685" i="1" l="1"/>
  <c r="AY1685" i="1"/>
  <c r="V1685" i="1" s="1"/>
  <c r="Z1685" i="1"/>
  <c r="AF1685" i="1" l="1"/>
  <c r="AA1685" i="1"/>
  <c r="AC1685" i="1" s="1"/>
  <c r="AB1685" i="1"/>
  <c r="W1685" i="1" s="1"/>
  <c r="Y1686" i="1" l="1"/>
  <c r="AY1686" i="1"/>
  <c r="V1686" i="1" s="1"/>
  <c r="Z1686" i="1"/>
  <c r="AA1686" i="1" l="1"/>
  <c r="AC1686" i="1" s="1"/>
  <c r="AF1686" i="1"/>
  <c r="AB1686" i="1"/>
  <c r="W1686" i="1" s="1"/>
  <c r="Y1687" i="1" l="1"/>
  <c r="AY1687" i="1"/>
  <c r="V1687" i="1" s="1"/>
  <c r="Z1687" i="1"/>
  <c r="AA1687" i="1" l="1"/>
  <c r="AC1687" i="1" s="1"/>
  <c r="AB1687" i="1"/>
  <c r="W1687" i="1" s="1"/>
  <c r="AF1687" i="1"/>
  <c r="Y1688" i="1" l="1"/>
  <c r="AY1688" i="1"/>
  <c r="V1688" i="1" s="1"/>
  <c r="Z1688" i="1"/>
  <c r="AF1688" i="1" l="1"/>
  <c r="AB1688" i="1"/>
  <c r="W1688" i="1" s="1"/>
  <c r="AA1688" i="1"/>
  <c r="AC1688" i="1" s="1"/>
  <c r="Y1689" i="1" l="1"/>
  <c r="AY1689" i="1"/>
  <c r="V1689" i="1" s="1"/>
  <c r="Z1689" i="1"/>
  <c r="AF1689" i="1" l="1"/>
  <c r="AA1689" i="1"/>
  <c r="AC1689" i="1" s="1"/>
  <c r="AB1689" i="1"/>
  <c r="W1689" i="1" s="1"/>
  <c r="Y1690" i="1" l="1"/>
  <c r="AY1690" i="1"/>
  <c r="V1690" i="1" s="1"/>
  <c r="Z1690" i="1"/>
  <c r="AF1690" i="1" l="1"/>
  <c r="AA1690" i="1"/>
  <c r="AC1690" i="1" s="1"/>
  <c r="AB1690" i="1"/>
  <c r="W1690" i="1" s="1"/>
  <c r="Y1691" i="1" l="1"/>
  <c r="AY1691" i="1"/>
  <c r="V1691" i="1" s="1"/>
  <c r="Z1691" i="1"/>
  <c r="AA1691" i="1" l="1"/>
  <c r="AC1691" i="1" s="1"/>
  <c r="AB1691" i="1"/>
  <c r="W1691" i="1" s="1"/>
  <c r="AF1691" i="1"/>
  <c r="Y1692" i="1" l="1"/>
  <c r="AY1692" i="1"/>
  <c r="V1692" i="1" s="1"/>
  <c r="Z1692" i="1"/>
  <c r="AF1692" i="1" l="1"/>
  <c r="AA1692" i="1"/>
  <c r="AC1692" i="1" s="1"/>
  <c r="AB1692" i="1"/>
  <c r="W1692" i="1" s="1"/>
  <c r="Y1693" i="1" l="1"/>
  <c r="AY1693" i="1"/>
  <c r="V1693" i="1" s="1"/>
  <c r="Z1693" i="1"/>
  <c r="AB1693" i="1" l="1"/>
  <c r="W1693" i="1" s="1"/>
  <c r="AF1693" i="1"/>
  <c r="AA1693" i="1"/>
  <c r="AC1693" i="1" s="1"/>
  <c r="Y1694" i="1" l="1"/>
  <c r="AY1694" i="1"/>
  <c r="V1694" i="1" s="1"/>
  <c r="Z1694" i="1"/>
  <c r="AB1694" i="1" l="1"/>
  <c r="W1694" i="1" s="1"/>
  <c r="AF1694" i="1"/>
  <c r="AA1694" i="1"/>
  <c r="AC1694" i="1" s="1"/>
  <c r="Y1695" i="1" l="1"/>
  <c r="AY1695" i="1"/>
  <c r="V1695" i="1" s="1"/>
  <c r="Z1695" i="1"/>
  <c r="AF1695" i="1" l="1"/>
  <c r="AB1695" i="1"/>
  <c r="W1695" i="1" s="1"/>
  <c r="AA1695" i="1"/>
  <c r="AC1695" i="1" s="1"/>
  <c r="Y1696" i="1" l="1"/>
  <c r="AY1696" i="1"/>
  <c r="V1696" i="1" s="1"/>
  <c r="Z1696" i="1"/>
  <c r="AB1696" i="1" l="1"/>
  <c r="W1696" i="1" s="1"/>
  <c r="AF1696" i="1"/>
  <c r="AA1696" i="1"/>
  <c r="AC1696" i="1" s="1"/>
  <c r="Y1697" i="1" l="1"/>
  <c r="AY1697" i="1"/>
  <c r="V1697" i="1" s="1"/>
  <c r="Z1697" i="1"/>
  <c r="AF1697" i="1" l="1"/>
  <c r="AA1697" i="1"/>
  <c r="AC1697" i="1" s="1"/>
  <c r="AB1697" i="1"/>
  <c r="W1697" i="1" s="1"/>
  <c r="Y1698" i="1" l="1"/>
  <c r="AY1698" i="1"/>
  <c r="V1698" i="1" s="1"/>
  <c r="Z1698" i="1"/>
  <c r="AA1698" i="1" l="1"/>
  <c r="AC1698" i="1" s="1"/>
  <c r="AB1698" i="1"/>
  <c r="W1698" i="1" s="1"/>
  <c r="AF1698" i="1"/>
  <c r="Y1699" i="1" l="1"/>
  <c r="AY1699" i="1"/>
  <c r="V1699" i="1" s="1"/>
  <c r="Z1699" i="1"/>
  <c r="AA1699" i="1" l="1"/>
  <c r="AC1699" i="1" s="1"/>
  <c r="AF1699" i="1"/>
  <c r="AB1699" i="1"/>
  <c r="W1699" i="1" s="1"/>
  <c r="Y1700" i="1" l="1"/>
  <c r="AY1700" i="1"/>
  <c r="V1700" i="1" s="1"/>
  <c r="Z1700" i="1"/>
  <c r="AA1700" i="1" l="1"/>
  <c r="AC1700" i="1" s="1"/>
  <c r="AF1700" i="1"/>
  <c r="AB1700" i="1"/>
  <c r="W1700" i="1" s="1"/>
  <c r="Y1701" i="1" l="1"/>
  <c r="AY1701" i="1"/>
  <c r="V1701" i="1" s="1"/>
  <c r="Z1701" i="1"/>
  <c r="AA1701" i="1" l="1"/>
  <c r="AC1701" i="1" s="1"/>
  <c r="AB1701" i="1"/>
  <c r="W1701" i="1" s="1"/>
  <c r="AF1701" i="1"/>
  <c r="Y1702" i="1" l="1"/>
  <c r="AY1702" i="1"/>
  <c r="V1702" i="1" s="1"/>
  <c r="Z1702" i="1"/>
  <c r="AA1702" i="1" l="1"/>
  <c r="AC1702" i="1" s="1"/>
  <c r="AF1702" i="1"/>
  <c r="AB1702" i="1"/>
  <c r="W1702" i="1" s="1"/>
  <c r="Y1703" i="1" l="1"/>
  <c r="AY1703" i="1"/>
  <c r="V1703" i="1" s="1"/>
  <c r="Z1703" i="1"/>
  <c r="AB1703" i="1" l="1"/>
  <c r="W1703" i="1" s="1"/>
  <c r="AF1703" i="1"/>
  <c r="AA1703" i="1"/>
  <c r="AC1703" i="1" s="1"/>
  <c r="Y1704" i="1" l="1"/>
  <c r="AY1704" i="1"/>
  <c r="V1704" i="1" s="1"/>
  <c r="Z1704" i="1"/>
  <c r="AA1704" i="1" l="1"/>
  <c r="AC1704" i="1" s="1"/>
  <c r="AF1704" i="1"/>
  <c r="AB1704" i="1"/>
  <c r="W1704" i="1" s="1"/>
  <c r="Y1705" i="1" l="1"/>
  <c r="AY1705" i="1"/>
  <c r="V1705" i="1" s="1"/>
  <c r="Z1705" i="1"/>
  <c r="AF1705" i="1" l="1"/>
  <c r="AB1705" i="1"/>
  <c r="W1705" i="1" s="1"/>
  <c r="AA1705" i="1"/>
  <c r="AC1705" i="1" s="1"/>
  <c r="Y1706" i="1" l="1"/>
  <c r="AY1706" i="1"/>
  <c r="V1706" i="1" s="1"/>
  <c r="Z1706" i="1"/>
  <c r="AA1706" i="1" l="1"/>
  <c r="AC1706" i="1" s="1"/>
  <c r="AF1706" i="1"/>
  <c r="AB1706" i="1"/>
  <c r="W1706" i="1" s="1"/>
  <c r="Y1707" i="1" l="1"/>
  <c r="AY1707" i="1"/>
  <c r="V1707" i="1" s="1"/>
  <c r="Z1707" i="1"/>
  <c r="AB1707" i="1" l="1"/>
  <c r="W1707" i="1" s="1"/>
  <c r="AF1707" i="1"/>
  <c r="AA1707" i="1"/>
  <c r="AC1707" i="1" s="1"/>
  <c r="Y1708" i="1" l="1"/>
  <c r="AY1708" i="1"/>
  <c r="V1708" i="1" s="1"/>
  <c r="Z1708" i="1"/>
  <c r="AA1708" i="1" l="1"/>
  <c r="AC1708" i="1" s="1"/>
  <c r="AF1708" i="1"/>
  <c r="AB1708" i="1"/>
  <c r="W1708" i="1" s="1"/>
  <c r="Y1709" i="1" l="1"/>
  <c r="AY1709" i="1"/>
  <c r="V1709" i="1" s="1"/>
  <c r="Z1709" i="1"/>
  <c r="AA1709" i="1" l="1"/>
  <c r="AC1709" i="1" s="1"/>
  <c r="AF1709" i="1"/>
  <c r="AB1709" i="1"/>
  <c r="W1709" i="1" s="1"/>
  <c r="Y1710" i="1" l="1"/>
  <c r="AY1710" i="1"/>
  <c r="V1710" i="1" s="1"/>
  <c r="Z1710" i="1"/>
  <c r="AA1710" i="1" l="1"/>
  <c r="AC1710" i="1" s="1"/>
  <c r="AF1710" i="1"/>
  <c r="AB1710" i="1"/>
  <c r="W1710" i="1" s="1"/>
  <c r="Y1711" i="1" l="1"/>
  <c r="AY1711" i="1"/>
  <c r="V1711" i="1" s="1"/>
  <c r="Z1711" i="1"/>
  <c r="AA1711" i="1" l="1"/>
  <c r="AC1711" i="1" s="1"/>
  <c r="AF1711" i="1"/>
  <c r="AB1711" i="1"/>
  <c r="W1711" i="1" s="1"/>
  <c r="Y1712" i="1" l="1"/>
  <c r="AY1712" i="1"/>
  <c r="V1712" i="1" s="1"/>
  <c r="Z1712" i="1"/>
  <c r="AF1712" i="1" l="1"/>
  <c r="AB1712" i="1"/>
  <c r="W1712" i="1" s="1"/>
  <c r="AA1712" i="1"/>
  <c r="AC1712" i="1" s="1"/>
  <c r="Y1713" i="1" l="1"/>
  <c r="AY1713" i="1"/>
  <c r="V1713" i="1" s="1"/>
  <c r="Z1713" i="1"/>
  <c r="AA1713" i="1" l="1"/>
  <c r="AC1713" i="1" s="1"/>
  <c r="AF1713" i="1"/>
  <c r="AB1713" i="1"/>
  <c r="W1713" i="1" s="1"/>
  <c r="Y1714" i="1" l="1"/>
  <c r="AY1714" i="1"/>
  <c r="V1714" i="1" s="1"/>
  <c r="Z1714" i="1"/>
  <c r="AA1714" i="1" l="1"/>
  <c r="AC1714" i="1" s="1"/>
  <c r="AF1714" i="1"/>
  <c r="AB1714" i="1"/>
  <c r="W1714" i="1" s="1"/>
  <c r="Y1715" i="1" l="1"/>
  <c r="AY1715" i="1"/>
  <c r="V1715" i="1" s="1"/>
  <c r="Z1715" i="1"/>
  <c r="AF1715" i="1" l="1"/>
  <c r="AB1715" i="1"/>
  <c r="W1715" i="1" s="1"/>
  <c r="AA1715" i="1"/>
  <c r="AC1715" i="1" s="1"/>
  <c r="Y1716" i="1" l="1"/>
  <c r="AY1716" i="1"/>
  <c r="V1716" i="1" s="1"/>
  <c r="Z1716" i="1"/>
  <c r="AA1716" i="1" l="1"/>
  <c r="AC1716" i="1" s="1"/>
  <c r="AF1716" i="1"/>
  <c r="AB1716" i="1"/>
  <c r="W1716" i="1" s="1"/>
  <c r="Y1717" i="1" l="1"/>
  <c r="AY1717" i="1"/>
  <c r="V1717" i="1" s="1"/>
  <c r="Z1717" i="1"/>
  <c r="AA1717" i="1" l="1"/>
  <c r="AC1717" i="1" s="1"/>
  <c r="AF1717" i="1"/>
  <c r="AB1717" i="1"/>
  <c r="W1717" i="1" s="1"/>
  <c r="Y1718" i="1" l="1"/>
  <c r="AY1718" i="1"/>
  <c r="V1718" i="1" s="1"/>
  <c r="Z1718" i="1"/>
  <c r="AF1718" i="1" l="1"/>
  <c r="AB1718" i="1"/>
  <c r="W1718" i="1" s="1"/>
  <c r="AA1718" i="1"/>
  <c r="AC1718" i="1" s="1"/>
  <c r="Y1719" i="1" l="1"/>
  <c r="AY1719" i="1"/>
  <c r="V1719" i="1" s="1"/>
  <c r="Z1719" i="1"/>
  <c r="AA1719" i="1" l="1"/>
  <c r="AC1719" i="1" s="1"/>
  <c r="AF1719" i="1"/>
  <c r="AB1719" i="1"/>
  <c r="W1719" i="1" s="1"/>
  <c r="Y1720" i="1" l="1"/>
  <c r="AY1720" i="1"/>
  <c r="V1720" i="1" s="1"/>
  <c r="Z1720" i="1"/>
  <c r="AF1720" i="1" l="1"/>
  <c r="AB1720" i="1"/>
  <c r="W1720" i="1" s="1"/>
  <c r="AA1720" i="1"/>
  <c r="AC1720" i="1" s="1"/>
  <c r="Y1721" i="1" l="1"/>
  <c r="AY1721" i="1"/>
  <c r="V1721" i="1" s="1"/>
  <c r="Z1721" i="1"/>
  <c r="AA1721" i="1" l="1"/>
  <c r="AC1721" i="1" s="1"/>
  <c r="AF1721" i="1"/>
  <c r="AB1721" i="1"/>
  <c r="W1721" i="1" s="1"/>
  <c r="Y1722" i="1" l="1"/>
  <c r="AY1722" i="1"/>
  <c r="V1722" i="1" s="1"/>
  <c r="Z1722" i="1"/>
  <c r="AA1722" i="1" l="1"/>
  <c r="AC1722" i="1" s="1"/>
  <c r="AF1722" i="1"/>
  <c r="AB1722" i="1"/>
  <c r="W1722" i="1" s="1"/>
  <c r="Y1723" i="1" l="1"/>
  <c r="AY1723" i="1"/>
  <c r="V1723" i="1" s="1"/>
  <c r="Z1723" i="1"/>
  <c r="AF1723" i="1" l="1"/>
  <c r="AB1723" i="1"/>
  <c r="W1723" i="1" s="1"/>
  <c r="AA1723" i="1"/>
  <c r="AC1723" i="1" s="1"/>
  <c r="Y1724" i="1" l="1"/>
  <c r="AY1724" i="1"/>
  <c r="V1724" i="1" s="1"/>
  <c r="Z1724" i="1"/>
  <c r="AB1724" i="1" l="1"/>
  <c r="W1724" i="1" s="1"/>
  <c r="AF1724" i="1"/>
  <c r="AA1724" i="1"/>
  <c r="AC1724" i="1" s="1"/>
  <c r="Y1725" i="1" l="1"/>
  <c r="AY1725" i="1"/>
  <c r="V1725" i="1" s="1"/>
  <c r="Z1725" i="1"/>
  <c r="AB1725" i="1" l="1"/>
  <c r="W1725" i="1" s="1"/>
  <c r="AF1725" i="1"/>
  <c r="AA1725" i="1"/>
  <c r="AC1725" i="1" s="1"/>
  <c r="Y1726" i="1" l="1"/>
  <c r="AY1726" i="1"/>
  <c r="V1726" i="1" s="1"/>
  <c r="Z1726" i="1"/>
  <c r="AF1726" i="1" l="1"/>
  <c r="AA1726" i="1"/>
  <c r="AC1726" i="1" s="1"/>
  <c r="AB1726" i="1"/>
  <c r="W1726" i="1" s="1"/>
  <c r="Y1727" i="1" l="1"/>
  <c r="AY1727" i="1"/>
  <c r="V1727" i="1" s="1"/>
  <c r="Z1727" i="1"/>
  <c r="AB1727" i="1" l="1"/>
  <c r="W1727" i="1" s="1"/>
  <c r="AF1727" i="1"/>
  <c r="AA1727" i="1"/>
  <c r="AC1727" i="1" s="1"/>
  <c r="Y1728" i="1" l="1"/>
  <c r="AY1728" i="1"/>
  <c r="V1728" i="1" s="1"/>
  <c r="Z1728" i="1"/>
  <c r="AA1728" i="1" l="1"/>
  <c r="AC1728" i="1" s="1"/>
  <c r="AF1728" i="1"/>
  <c r="AB1728" i="1"/>
  <c r="W1728" i="1" s="1"/>
  <c r="Y1729" i="1" l="1"/>
  <c r="AY1729" i="1"/>
  <c r="V1729" i="1" s="1"/>
  <c r="Z1729" i="1"/>
  <c r="AF1729" i="1" l="1"/>
  <c r="AA1729" i="1"/>
  <c r="AC1729" i="1" s="1"/>
  <c r="AB1729" i="1"/>
  <c r="W1729" i="1" s="1"/>
  <c r="Y1730" i="1" l="1"/>
  <c r="AY1730" i="1"/>
  <c r="V1730" i="1" s="1"/>
  <c r="Z1730" i="1"/>
  <c r="AA1730" i="1" l="1"/>
  <c r="AC1730" i="1" s="1"/>
  <c r="AF1730" i="1"/>
  <c r="AB1730" i="1"/>
  <c r="W1730" i="1" s="1"/>
  <c r="Y1731" i="1" l="1"/>
  <c r="AY1731" i="1"/>
  <c r="V1731" i="1" s="1"/>
  <c r="Z1731" i="1"/>
  <c r="AF1731" i="1" l="1"/>
  <c r="AA1731" i="1"/>
  <c r="AC1731" i="1" s="1"/>
  <c r="AB1731" i="1"/>
  <c r="W1731" i="1" s="1"/>
  <c r="Y1732" i="1" l="1"/>
  <c r="AY1732" i="1"/>
  <c r="V1732" i="1" s="1"/>
  <c r="Z1732" i="1"/>
  <c r="AF1732" i="1" l="1"/>
  <c r="AA1732" i="1"/>
  <c r="AC1732" i="1" s="1"/>
  <c r="AB1732" i="1"/>
  <c r="W1732" i="1" s="1"/>
  <c r="Y1733" i="1" l="1"/>
  <c r="AY1733" i="1"/>
  <c r="V1733" i="1" s="1"/>
  <c r="Z1733" i="1"/>
  <c r="AF1733" i="1" l="1"/>
  <c r="AA1733" i="1"/>
  <c r="AC1733" i="1" s="1"/>
  <c r="AB1733" i="1"/>
  <c r="W1733" i="1" s="1"/>
  <c r="Y1734" i="1" l="1"/>
  <c r="AY1734" i="1"/>
  <c r="V1734" i="1" s="1"/>
  <c r="Z1734" i="1"/>
  <c r="AA1734" i="1" l="1"/>
  <c r="AC1734" i="1" s="1"/>
  <c r="AB1734" i="1"/>
  <c r="W1734" i="1" s="1"/>
  <c r="AF1734" i="1"/>
  <c r="Y1735" i="1" l="1"/>
  <c r="AY1735" i="1"/>
  <c r="V1735" i="1" s="1"/>
  <c r="Z1735" i="1"/>
  <c r="AA1735" i="1" l="1"/>
  <c r="AC1735" i="1" s="1"/>
  <c r="AF1735" i="1"/>
  <c r="AB1735" i="1"/>
  <c r="W1735" i="1" s="1"/>
  <c r="Y1736" i="1" l="1"/>
  <c r="AY1736" i="1"/>
  <c r="V1736" i="1" s="1"/>
  <c r="Z1736" i="1"/>
  <c r="AB1736" i="1" l="1"/>
  <c r="W1736" i="1" s="1"/>
  <c r="AA1736" i="1"/>
  <c r="AC1736" i="1" s="1"/>
  <c r="AF1736" i="1"/>
  <c r="Y1737" i="1" l="1"/>
  <c r="AY1737" i="1"/>
  <c r="V1737" i="1" s="1"/>
  <c r="Z1737" i="1"/>
  <c r="AA1737" i="1" l="1"/>
  <c r="AC1737" i="1" s="1"/>
  <c r="AB1737" i="1"/>
  <c r="W1737" i="1" s="1"/>
  <c r="AF1737" i="1"/>
  <c r="Y1738" i="1" l="1"/>
  <c r="Z1738" i="1" s="1"/>
  <c r="AY1738" i="1"/>
  <c r="V1738" i="1" s="1"/>
  <c r="AA1738" i="1" l="1"/>
  <c r="AC1738" i="1" s="1"/>
  <c r="AF1738" i="1"/>
  <c r="AB1738" i="1"/>
  <c r="W1738" i="1" s="1"/>
  <c r="Y1739" i="1" l="1"/>
  <c r="AY1739" i="1"/>
  <c r="V1739" i="1" s="1"/>
  <c r="Z1739" i="1"/>
  <c r="AF1739" i="1" l="1"/>
  <c r="AA1739" i="1"/>
  <c r="AC1739" i="1" s="1"/>
  <c r="AB1739" i="1"/>
  <c r="W1739" i="1" s="1"/>
  <c r="Y1740" i="1" l="1"/>
  <c r="AY1740" i="1"/>
  <c r="V1740" i="1" s="1"/>
  <c r="Z1740" i="1"/>
  <c r="AF1740" i="1" l="1"/>
  <c r="AB1740" i="1"/>
  <c r="W1740" i="1" s="1"/>
  <c r="AA1740" i="1"/>
  <c r="AC1740" i="1" s="1"/>
  <c r="Y1741" i="1" l="1"/>
  <c r="AY1741" i="1"/>
  <c r="V1741" i="1" s="1"/>
  <c r="Z1741" i="1"/>
  <c r="AF1741" i="1" l="1"/>
  <c r="AB1741" i="1"/>
  <c r="W1741" i="1" s="1"/>
  <c r="AA1741" i="1"/>
  <c r="AC1741" i="1" s="1"/>
  <c r="Y1742" i="1" l="1"/>
  <c r="AY1742" i="1"/>
  <c r="V1742" i="1" s="1"/>
  <c r="Z1742" i="1"/>
  <c r="AF1742" i="1" l="1"/>
  <c r="AA1742" i="1"/>
  <c r="AC1742" i="1" s="1"/>
  <c r="AB1742" i="1"/>
  <c r="W1742" i="1" s="1"/>
  <c r="Y1743" i="1" l="1"/>
  <c r="AY1743" i="1"/>
  <c r="V1743" i="1" s="1"/>
  <c r="Z1743" i="1"/>
  <c r="AA1743" i="1" l="1"/>
  <c r="AC1743" i="1" s="1"/>
  <c r="AF1743" i="1"/>
  <c r="AB1743" i="1"/>
  <c r="W1743" i="1" s="1"/>
  <c r="Y1744" i="1" l="1"/>
  <c r="AY1744" i="1"/>
  <c r="V1744" i="1" s="1"/>
  <c r="Z1744" i="1"/>
  <c r="AF1744" i="1" l="1"/>
  <c r="AA1744" i="1"/>
  <c r="AC1744" i="1" s="1"/>
  <c r="AB1744" i="1"/>
  <c r="W1744" i="1" s="1"/>
  <c r="Y1745" i="1" l="1"/>
  <c r="AY1745" i="1"/>
  <c r="V1745" i="1" s="1"/>
  <c r="Z1745" i="1"/>
  <c r="AF1745" i="1" l="1"/>
  <c r="AA1745" i="1"/>
  <c r="AC1745" i="1" s="1"/>
  <c r="AB1745" i="1"/>
  <c r="W1745" i="1" s="1"/>
  <c r="Y1746" i="1" l="1"/>
  <c r="AY1746" i="1"/>
  <c r="V1746" i="1" s="1"/>
  <c r="Z1746" i="1"/>
  <c r="AF1746" i="1" l="1"/>
  <c r="AA1746" i="1"/>
  <c r="AC1746" i="1" s="1"/>
  <c r="AB1746" i="1"/>
  <c r="W1746" i="1" s="1"/>
  <c r="Y1747" i="1" l="1"/>
  <c r="AY1747" i="1"/>
  <c r="V1747" i="1" s="1"/>
  <c r="Z1747" i="1"/>
  <c r="AF1747" i="1" l="1"/>
  <c r="AB1747" i="1"/>
  <c r="W1747" i="1" s="1"/>
  <c r="AA1747" i="1"/>
  <c r="AC1747" i="1" s="1"/>
  <c r="Y1748" i="1" l="1"/>
  <c r="AY1748" i="1"/>
  <c r="V1748" i="1" s="1"/>
  <c r="Z1748" i="1"/>
  <c r="AA1748" i="1" l="1"/>
  <c r="AC1748" i="1" s="1"/>
  <c r="AF1748" i="1"/>
  <c r="AB1748" i="1"/>
  <c r="W1748" i="1" s="1"/>
  <c r="Y1749" i="1" l="1"/>
  <c r="AY1749" i="1"/>
  <c r="V1749" i="1" s="1"/>
  <c r="Z1749" i="1"/>
  <c r="AF1749" i="1" l="1"/>
  <c r="AB1749" i="1"/>
  <c r="W1749" i="1" s="1"/>
  <c r="AA1749" i="1"/>
  <c r="AC1749" i="1" s="1"/>
  <c r="Y1750" i="1" l="1"/>
  <c r="AY1750" i="1"/>
  <c r="V1750" i="1" s="1"/>
  <c r="Z1750" i="1"/>
  <c r="AA1750" i="1" l="1"/>
  <c r="AC1750" i="1" s="1"/>
  <c r="AF1750" i="1"/>
  <c r="AB1750" i="1"/>
  <c r="W1750" i="1" s="1"/>
  <c r="Y1751" i="1" l="1"/>
  <c r="AY1751" i="1"/>
  <c r="V1751" i="1" s="1"/>
  <c r="Z1751" i="1"/>
  <c r="AA1751" i="1" l="1"/>
  <c r="AC1751" i="1" s="1"/>
  <c r="AF1751" i="1"/>
  <c r="AB1751" i="1"/>
  <c r="W1751" i="1" s="1"/>
  <c r="Y1752" i="1" l="1"/>
  <c r="AY1752" i="1"/>
  <c r="V1752" i="1" s="1"/>
  <c r="Z1752" i="1"/>
  <c r="AF1752" i="1" l="1"/>
  <c r="AA1752" i="1"/>
  <c r="AC1752" i="1" s="1"/>
  <c r="AB1752" i="1"/>
  <c r="W1752" i="1" s="1"/>
  <c r="Y1753" i="1" l="1"/>
  <c r="AY1753" i="1"/>
  <c r="V1753" i="1" s="1"/>
  <c r="Z1753" i="1"/>
  <c r="AA1753" i="1" l="1"/>
  <c r="AC1753" i="1" s="1"/>
  <c r="AB1753" i="1"/>
  <c r="W1753" i="1" s="1"/>
  <c r="AF1753" i="1"/>
  <c r="Y1754" i="1" l="1"/>
  <c r="AY1754" i="1"/>
  <c r="V1754" i="1" s="1"/>
  <c r="Z1754" i="1"/>
  <c r="AA1754" i="1" l="1"/>
  <c r="AC1754" i="1" s="1"/>
  <c r="AF1754" i="1"/>
  <c r="AB1754" i="1"/>
  <c r="W1754" i="1" s="1"/>
  <c r="Y1755" i="1" l="1"/>
  <c r="AY1755" i="1"/>
  <c r="V1755" i="1" s="1"/>
  <c r="Z1755" i="1"/>
  <c r="AA1755" i="1" l="1"/>
  <c r="AC1755" i="1" s="1"/>
  <c r="AF1755" i="1"/>
  <c r="AB1755" i="1"/>
  <c r="W1755" i="1" s="1"/>
  <c r="Y1756" i="1" l="1"/>
  <c r="AY1756" i="1"/>
  <c r="V1756" i="1" s="1"/>
  <c r="Z1756" i="1"/>
  <c r="AF1756" i="1" l="1"/>
  <c r="AA1756" i="1"/>
  <c r="AC1756" i="1" s="1"/>
  <c r="AB1756" i="1"/>
  <c r="W1756" i="1" s="1"/>
  <c r="Y1757" i="1" l="1"/>
  <c r="AY1757" i="1"/>
  <c r="V1757" i="1" s="1"/>
  <c r="Z1757" i="1"/>
  <c r="AF1757" i="1" l="1"/>
  <c r="AA1757" i="1"/>
  <c r="AC1757" i="1" s="1"/>
  <c r="AB1757" i="1"/>
  <c r="W1757" i="1" s="1"/>
  <c r="Y1758" i="1" l="1"/>
  <c r="AY1758" i="1"/>
  <c r="V1758" i="1" s="1"/>
  <c r="Z1758" i="1"/>
  <c r="AA1758" i="1" l="1"/>
  <c r="AC1758" i="1" s="1"/>
  <c r="AF1758" i="1"/>
  <c r="AB1758" i="1"/>
  <c r="W1758" i="1" s="1"/>
  <c r="Y1759" i="1" l="1"/>
  <c r="AY1759" i="1"/>
  <c r="V1759" i="1" s="1"/>
  <c r="Z1759" i="1"/>
  <c r="AB1759" i="1" l="1"/>
  <c r="W1759" i="1" s="1"/>
  <c r="AF1759" i="1"/>
  <c r="AA1759" i="1"/>
  <c r="AC1759" i="1" s="1"/>
  <c r="Y1760" i="1" l="1"/>
  <c r="AY1760" i="1"/>
  <c r="V1760" i="1" s="1"/>
  <c r="Z1760" i="1"/>
  <c r="AA1760" i="1" l="1"/>
  <c r="AC1760" i="1" s="1"/>
  <c r="AF1760" i="1"/>
  <c r="AB1760" i="1"/>
  <c r="W1760" i="1" s="1"/>
  <c r="Y1761" i="1" l="1"/>
  <c r="AY1761" i="1"/>
  <c r="V1761" i="1" s="1"/>
  <c r="Z1761" i="1"/>
  <c r="AA1761" i="1" l="1"/>
  <c r="AC1761" i="1" s="1"/>
  <c r="AF1761" i="1"/>
  <c r="AB1761" i="1"/>
  <c r="W1761" i="1" s="1"/>
  <c r="Y1762" i="1" l="1"/>
  <c r="AY1762" i="1"/>
  <c r="V1762" i="1" s="1"/>
  <c r="Z1762" i="1"/>
  <c r="AF1762" i="1" l="1"/>
  <c r="AA1762" i="1"/>
  <c r="AC1762" i="1" s="1"/>
  <c r="AB1762" i="1"/>
  <c r="W1762" i="1" s="1"/>
  <c r="Y1763" i="1" l="1"/>
  <c r="AY1763" i="1"/>
  <c r="V1763" i="1" s="1"/>
  <c r="Z1763" i="1"/>
  <c r="AA1763" i="1" l="1"/>
  <c r="AC1763" i="1" s="1"/>
  <c r="AB1763" i="1"/>
  <c r="W1763" i="1" s="1"/>
  <c r="AF1763" i="1"/>
  <c r="Y1764" i="1" l="1"/>
  <c r="AY1764" i="1"/>
  <c r="V1764" i="1" s="1"/>
  <c r="Z1764" i="1"/>
  <c r="AB1764" i="1" l="1"/>
  <c r="W1764" i="1" s="1"/>
  <c r="AF1764" i="1"/>
  <c r="AA1764" i="1"/>
  <c r="AC1764" i="1" s="1"/>
  <c r="Y1765" i="1" l="1"/>
  <c r="AY1765" i="1"/>
  <c r="V1765" i="1" s="1"/>
  <c r="Z1765" i="1"/>
  <c r="AF1765" i="1" l="1"/>
  <c r="AB1765" i="1"/>
  <c r="W1765" i="1" s="1"/>
  <c r="AA1765" i="1"/>
  <c r="AC1765" i="1" s="1"/>
  <c r="Y1766" i="1" l="1"/>
  <c r="AY1766" i="1"/>
  <c r="V1766" i="1" s="1"/>
  <c r="Z1766" i="1"/>
  <c r="AB1766" i="1" l="1"/>
  <c r="W1766" i="1" s="1"/>
  <c r="AF1766" i="1"/>
  <c r="AA1766" i="1"/>
  <c r="AC1766" i="1" s="1"/>
  <c r="Y1767" i="1" l="1"/>
  <c r="AY1767" i="1"/>
  <c r="V1767" i="1" s="1"/>
  <c r="Z1767" i="1"/>
  <c r="AB1767" i="1" l="1"/>
  <c r="W1767" i="1" s="1"/>
  <c r="AA1767" i="1"/>
  <c r="AC1767" i="1" s="1"/>
  <c r="AF1767" i="1"/>
  <c r="Y1768" i="1" l="1"/>
  <c r="AY1768" i="1"/>
  <c r="V1768" i="1" s="1"/>
  <c r="Z1768" i="1"/>
  <c r="AB1768" i="1" l="1"/>
  <c r="W1768" i="1" s="1"/>
  <c r="AF1768" i="1"/>
  <c r="AA1768" i="1"/>
  <c r="AC1768" i="1" s="1"/>
  <c r="Y1769" i="1" l="1"/>
  <c r="AY1769" i="1"/>
  <c r="V1769" i="1" s="1"/>
  <c r="Z1769" i="1"/>
  <c r="AA1769" i="1" l="1"/>
  <c r="AC1769" i="1" s="1"/>
  <c r="AF1769" i="1"/>
  <c r="AB1769" i="1"/>
  <c r="W1769" i="1" s="1"/>
  <c r="Y1770" i="1" l="1"/>
  <c r="AY1770" i="1"/>
  <c r="V1770" i="1" s="1"/>
  <c r="Z1770" i="1"/>
  <c r="AF1770" i="1" l="1"/>
  <c r="AA1770" i="1"/>
  <c r="AC1770" i="1" s="1"/>
  <c r="AB1770" i="1"/>
  <c r="W1770" i="1" s="1"/>
  <c r="Y1771" i="1" l="1"/>
  <c r="AY1771" i="1"/>
  <c r="V1771" i="1" s="1"/>
  <c r="Z1771" i="1"/>
  <c r="AB1771" i="1" l="1"/>
  <c r="W1771" i="1" s="1"/>
  <c r="AA1771" i="1"/>
  <c r="AC1771" i="1" s="1"/>
  <c r="AF1771" i="1"/>
  <c r="Y1772" i="1" l="1"/>
  <c r="AY1772" i="1"/>
  <c r="V1772" i="1" s="1"/>
  <c r="Z1772" i="1"/>
  <c r="AA1772" i="1" l="1"/>
  <c r="AC1772" i="1" s="1"/>
  <c r="AF1772" i="1"/>
  <c r="AB1772" i="1"/>
  <c r="W1772" i="1" s="1"/>
  <c r="Y1773" i="1" l="1"/>
  <c r="AY1773" i="1"/>
  <c r="V1773" i="1" s="1"/>
  <c r="Z1773" i="1"/>
  <c r="AF1773" i="1" l="1"/>
  <c r="AB1773" i="1"/>
  <c r="W1773" i="1" s="1"/>
  <c r="AA1773" i="1"/>
  <c r="AC1773" i="1" s="1"/>
  <c r="Y1774" i="1" l="1"/>
  <c r="Z1774" i="1" s="1"/>
  <c r="AY1774" i="1"/>
  <c r="V1774" i="1" s="1"/>
  <c r="AA1774" i="1" l="1"/>
  <c r="AC1774" i="1" s="1"/>
  <c r="AF1774" i="1"/>
  <c r="AB1774" i="1"/>
  <c r="W1774" i="1" s="1"/>
  <c r="Y1775" i="1" l="1"/>
  <c r="AY1775" i="1"/>
  <c r="V1775" i="1" s="1"/>
  <c r="Z1775" i="1"/>
  <c r="AA1775" i="1" l="1"/>
  <c r="AC1775" i="1" s="1"/>
  <c r="AF1775" i="1"/>
  <c r="AB1775" i="1"/>
  <c r="W1775" i="1" s="1"/>
  <c r="Y1776" i="1" l="1"/>
  <c r="AY1776" i="1"/>
  <c r="V1776" i="1" s="1"/>
  <c r="Z1776" i="1"/>
  <c r="AB1776" i="1" l="1"/>
  <c r="W1776" i="1" s="1"/>
  <c r="AA1776" i="1"/>
  <c r="AC1776" i="1" s="1"/>
  <c r="AF1776" i="1"/>
  <c r="Y1777" i="1" l="1"/>
  <c r="AY1777" i="1"/>
  <c r="V1777" i="1" s="1"/>
  <c r="Z1777" i="1"/>
  <c r="AA1777" i="1" l="1"/>
  <c r="AC1777" i="1" s="1"/>
  <c r="AF1777" i="1"/>
  <c r="AB1777" i="1"/>
  <c r="W1777" i="1" s="1"/>
  <c r="Y1778" i="1" l="1"/>
  <c r="AY1778" i="1"/>
  <c r="V1778" i="1" s="1"/>
  <c r="Z1778" i="1"/>
  <c r="AF1778" i="1" l="1"/>
  <c r="AB1778" i="1"/>
  <c r="W1778" i="1" s="1"/>
  <c r="AA1778" i="1"/>
  <c r="AC1778" i="1" s="1"/>
  <c r="Y1779" i="1" l="1"/>
  <c r="AY1779" i="1"/>
  <c r="V1779" i="1" s="1"/>
  <c r="Z1779" i="1"/>
  <c r="AB1779" i="1" l="1"/>
  <c r="W1779" i="1" s="1"/>
  <c r="AF1779" i="1"/>
  <c r="AA1779" i="1"/>
  <c r="AC1779" i="1" s="1"/>
  <c r="Y1780" i="1" l="1"/>
  <c r="AY1780" i="1"/>
  <c r="V1780" i="1" s="1"/>
  <c r="Z1780" i="1"/>
  <c r="AF1780" i="1" l="1"/>
  <c r="AB1780" i="1"/>
  <c r="W1780" i="1" s="1"/>
  <c r="AA1780" i="1"/>
  <c r="AC1780" i="1" s="1"/>
  <c r="Y1781" i="1" l="1"/>
  <c r="AY1781" i="1"/>
  <c r="V1781" i="1" s="1"/>
  <c r="Z1781" i="1"/>
  <c r="AA1781" i="1" l="1"/>
  <c r="AC1781" i="1" s="1"/>
  <c r="AB1781" i="1"/>
  <c r="W1781" i="1" s="1"/>
  <c r="AF1781" i="1"/>
  <c r="Y1782" i="1" l="1"/>
  <c r="AY1782" i="1"/>
  <c r="V1782" i="1" s="1"/>
  <c r="Z1782" i="1"/>
  <c r="AF1782" i="1" l="1"/>
  <c r="AB1782" i="1"/>
  <c r="W1782" i="1" s="1"/>
  <c r="AA1782" i="1"/>
  <c r="AC1782" i="1" s="1"/>
  <c r="Y1783" i="1" l="1"/>
  <c r="AY1783" i="1"/>
  <c r="V1783" i="1" s="1"/>
  <c r="Z1783" i="1"/>
  <c r="AA1783" i="1" l="1"/>
  <c r="AC1783" i="1" s="1"/>
  <c r="AF1783" i="1"/>
  <c r="AB1783" i="1"/>
  <c r="W1783" i="1" s="1"/>
  <c r="Y1784" i="1" l="1"/>
  <c r="AY1784" i="1"/>
  <c r="V1784" i="1" s="1"/>
  <c r="Z1784" i="1"/>
  <c r="AF1784" i="1" l="1"/>
  <c r="AB1784" i="1"/>
  <c r="W1784" i="1" s="1"/>
  <c r="AA1784" i="1"/>
  <c r="AC1784" i="1" s="1"/>
  <c r="Y1785" i="1" l="1"/>
  <c r="AY1785" i="1"/>
  <c r="V1785" i="1" s="1"/>
  <c r="Z1785" i="1"/>
  <c r="AF1785" i="1" l="1"/>
  <c r="AA1785" i="1"/>
  <c r="AC1785" i="1" s="1"/>
  <c r="AB1785" i="1"/>
  <c r="W1785" i="1" s="1"/>
  <c r="Y1786" i="1" l="1"/>
  <c r="AY1786" i="1"/>
  <c r="V1786" i="1" s="1"/>
  <c r="Z1786" i="1"/>
  <c r="AF1786" i="1" l="1"/>
  <c r="AA1786" i="1"/>
  <c r="AC1786" i="1" s="1"/>
  <c r="AB1786" i="1"/>
  <c r="W1786" i="1" s="1"/>
  <c r="Y1787" i="1" l="1"/>
  <c r="AY1787" i="1"/>
  <c r="V1787" i="1" s="1"/>
  <c r="Z1787" i="1"/>
  <c r="AF1787" i="1" l="1"/>
  <c r="AA1787" i="1"/>
  <c r="AC1787" i="1" s="1"/>
  <c r="AB1787" i="1"/>
  <c r="W1787" i="1" s="1"/>
  <c r="Y1788" i="1" l="1"/>
  <c r="AY1788" i="1"/>
  <c r="V1788" i="1" s="1"/>
  <c r="Z1788" i="1"/>
  <c r="AF1788" i="1" l="1"/>
  <c r="AB1788" i="1"/>
  <c r="W1788" i="1" s="1"/>
  <c r="AA1788" i="1"/>
  <c r="AC1788" i="1" s="1"/>
  <c r="Y1789" i="1" l="1"/>
  <c r="AY1789" i="1"/>
  <c r="V1789" i="1" s="1"/>
  <c r="Z1789" i="1"/>
  <c r="AA1789" i="1" l="1"/>
  <c r="AC1789" i="1" s="1"/>
  <c r="AB1789" i="1"/>
  <c r="W1789" i="1" s="1"/>
  <c r="AF1789" i="1"/>
  <c r="Y1790" i="1" l="1"/>
  <c r="AY1790" i="1"/>
  <c r="V1790" i="1" s="1"/>
  <c r="Z1790" i="1"/>
  <c r="AF1790" i="1" l="1"/>
  <c r="AB1790" i="1"/>
  <c r="W1790" i="1" s="1"/>
  <c r="AA1790" i="1"/>
  <c r="AC1790" i="1" s="1"/>
  <c r="Y1791" i="1" l="1"/>
  <c r="AY1791" i="1"/>
  <c r="V1791" i="1" s="1"/>
  <c r="Z1791" i="1"/>
  <c r="AF1791" i="1" l="1"/>
  <c r="AA1791" i="1"/>
  <c r="AC1791" i="1" s="1"/>
  <c r="AB1791" i="1"/>
  <c r="W1791" i="1" s="1"/>
  <c r="Y1792" i="1" l="1"/>
  <c r="AY1792" i="1"/>
  <c r="V1792" i="1" s="1"/>
  <c r="Z1792" i="1"/>
  <c r="AF1792" i="1" l="1"/>
  <c r="AB1792" i="1"/>
  <c r="W1792" i="1" s="1"/>
  <c r="AA1792" i="1"/>
  <c r="AC1792" i="1" s="1"/>
  <c r="Y1793" i="1" l="1"/>
  <c r="AY1793" i="1"/>
  <c r="V1793" i="1" s="1"/>
  <c r="Z1793" i="1"/>
  <c r="AF1793" i="1" l="1"/>
  <c r="AA1793" i="1"/>
  <c r="AC1793" i="1" s="1"/>
  <c r="AB1793" i="1"/>
  <c r="W1793" i="1" s="1"/>
  <c r="Y1794" i="1" l="1"/>
  <c r="AY1794" i="1"/>
  <c r="V1794" i="1" s="1"/>
  <c r="Z1794" i="1"/>
  <c r="AA1794" i="1" l="1"/>
  <c r="AC1794" i="1" s="1"/>
  <c r="AB1794" i="1"/>
  <c r="W1794" i="1" s="1"/>
  <c r="AF1794" i="1"/>
  <c r="Y1795" i="1" l="1"/>
  <c r="AY1795" i="1"/>
  <c r="V1795" i="1" s="1"/>
  <c r="Z1795" i="1"/>
  <c r="AF1795" i="1" l="1"/>
  <c r="AA1795" i="1"/>
  <c r="AC1795" i="1" s="1"/>
  <c r="AB1795" i="1"/>
  <c r="W1795" i="1" s="1"/>
  <c r="Y1796" i="1" l="1"/>
  <c r="AY1796" i="1"/>
  <c r="V1796" i="1" s="1"/>
  <c r="Z1796" i="1"/>
  <c r="AA1796" i="1" l="1"/>
  <c r="AC1796" i="1" s="1"/>
  <c r="AF1796" i="1"/>
  <c r="AB1796" i="1"/>
  <c r="W1796" i="1" s="1"/>
  <c r="Y1797" i="1" l="1"/>
  <c r="AY1797" i="1"/>
  <c r="V1797" i="1" s="1"/>
  <c r="Z1797" i="1"/>
  <c r="AF1797" i="1" l="1"/>
  <c r="AA1797" i="1"/>
  <c r="AC1797" i="1" s="1"/>
  <c r="AB1797" i="1"/>
  <c r="W1797" i="1" s="1"/>
  <c r="Y1798" i="1" l="1"/>
  <c r="AY1798" i="1"/>
  <c r="V1798" i="1" s="1"/>
  <c r="Z1798" i="1"/>
  <c r="AA1798" i="1" l="1"/>
  <c r="AC1798" i="1" s="1"/>
  <c r="AF1798" i="1"/>
  <c r="AB1798" i="1"/>
  <c r="W1798" i="1" s="1"/>
  <c r="Y1799" i="1" l="1"/>
  <c r="AY1799" i="1"/>
  <c r="V1799" i="1" s="1"/>
  <c r="Z1799" i="1"/>
  <c r="AB1799" i="1" l="1"/>
  <c r="W1799" i="1" s="1"/>
  <c r="AF1799" i="1"/>
  <c r="AA1799" i="1"/>
  <c r="AC1799" i="1" s="1"/>
  <c r="Y1800" i="1" l="1"/>
  <c r="AY1800" i="1"/>
  <c r="V1800" i="1" s="1"/>
  <c r="Z1800" i="1"/>
  <c r="AF1800" i="1" l="1"/>
  <c r="AA1800" i="1"/>
  <c r="AC1800" i="1" s="1"/>
  <c r="AB1800" i="1"/>
  <c r="W1800" i="1" s="1"/>
  <c r="Y1801" i="1" l="1"/>
  <c r="AY1801" i="1"/>
  <c r="V1801" i="1" s="1"/>
  <c r="Z1801" i="1"/>
  <c r="AB1801" i="1" l="1"/>
  <c r="W1801" i="1" s="1"/>
  <c r="AF1801" i="1"/>
  <c r="AA1801" i="1"/>
  <c r="AC1801" i="1" s="1"/>
  <c r="Y1802" i="1" l="1"/>
  <c r="AY1802" i="1"/>
  <c r="V1802" i="1" s="1"/>
  <c r="Z1802" i="1"/>
  <c r="AA1802" i="1" l="1"/>
  <c r="AC1802" i="1" s="1"/>
  <c r="AF1802" i="1"/>
  <c r="AB1802" i="1"/>
  <c r="W1802" i="1" s="1"/>
  <c r="Y1803" i="1" l="1"/>
  <c r="AY1803" i="1"/>
  <c r="V1803" i="1" s="1"/>
  <c r="Z1803" i="1"/>
  <c r="AF1803" i="1" l="1"/>
  <c r="AA1803" i="1"/>
  <c r="AC1803" i="1" s="1"/>
  <c r="AB1803" i="1"/>
  <c r="W1803" i="1" s="1"/>
  <c r="Y1804" i="1" l="1"/>
  <c r="AY1804" i="1"/>
  <c r="V1804" i="1" s="1"/>
  <c r="Z1804" i="1"/>
  <c r="AF1804" i="1" l="1"/>
  <c r="AA1804" i="1"/>
  <c r="AC1804" i="1" s="1"/>
  <c r="AB1804" i="1"/>
  <c r="W1804" i="1" s="1"/>
  <c r="Y1805" i="1" l="1"/>
  <c r="AY1805" i="1"/>
  <c r="V1805" i="1" s="1"/>
  <c r="Z1805" i="1"/>
  <c r="AF1805" i="1" l="1"/>
  <c r="AA1805" i="1"/>
  <c r="AC1805" i="1" s="1"/>
  <c r="AB1805" i="1"/>
  <c r="W1805" i="1" s="1"/>
  <c r="Y1806" i="1" l="1"/>
  <c r="AY1806" i="1"/>
  <c r="V1806" i="1" s="1"/>
  <c r="Z1806" i="1"/>
  <c r="AA1806" i="1" l="1"/>
  <c r="AC1806" i="1" s="1"/>
  <c r="AF1806" i="1"/>
  <c r="AB1806" i="1"/>
  <c r="W1806" i="1" s="1"/>
  <c r="Y1807" i="1" l="1"/>
  <c r="AY1807" i="1"/>
  <c r="V1807" i="1" s="1"/>
  <c r="Z1807" i="1"/>
  <c r="AF1807" i="1" l="1"/>
  <c r="AB1807" i="1"/>
  <c r="W1807" i="1" s="1"/>
  <c r="AA1807" i="1"/>
  <c r="AC1807" i="1" s="1"/>
  <c r="Y1808" i="1" l="1"/>
  <c r="AY1808" i="1"/>
  <c r="V1808" i="1" s="1"/>
  <c r="AK7" i="1" s="1"/>
  <c r="Z1808" i="1"/>
  <c r="AA1808" i="1" l="1"/>
  <c r="AC1808" i="1" s="1"/>
  <c r="AL7" i="1" s="1"/>
  <c r="AF1808" i="1"/>
  <c r="AB1808" i="1"/>
  <c r="W1808" i="1" s="1"/>
</calcChain>
</file>

<file path=xl/sharedStrings.xml><?xml version="1.0" encoding="utf-8"?>
<sst xmlns="http://schemas.openxmlformats.org/spreadsheetml/2006/main" count="9820" uniqueCount="93">
  <si>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</si>
  <si>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</si>
  <si>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</si>
  <si>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</si>
  <si>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</si>
  <si>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</si>
  <si>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</si>
  <si>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</si>
  <si>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</si>
  <si>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</si>
  <si>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</si>
  <si>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</si>
  <si>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</si>
  <si>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</si>
  <si>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</si>
  <si>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</si>
  <si>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</si>
  <si>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</si>
  <si>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</si>
  <si>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</si>
  <si>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</si>
  <si>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</si>
  <si>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</si>
  <si>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</si>
  <si>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</si>
  <si>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</si>
  <si>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</si>
  <si>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</si>
  <si>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</si>
  <si>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</si>
  <si>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</si>
  <si>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</si>
  <si>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</si>
  <si>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</si>
  <si>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</si>
  <si>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</si>
  <si>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</si>
  <si>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</si>
  <si>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</si>
  <si>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</si>
  <si>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</si>
  <si>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</si>
  <si>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</si>
  <si>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</si>
  <si>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</si>
  <si>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</si>
  <si>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</si>
  <si>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</si>
  <si>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F T/B</t>
  </si>
  <si>
    <t>Mass</t>
  </si>
  <si>
    <t>Gravity</t>
  </si>
  <si>
    <t>Crr</t>
  </si>
  <si>
    <t>Cos Alpha</t>
  </si>
  <si>
    <t>Air density</t>
  </si>
  <si>
    <t>Cd</t>
  </si>
  <si>
    <t>Frontal Area</t>
  </si>
  <si>
    <t>N</t>
  </si>
  <si>
    <t>Power</t>
  </si>
  <si>
    <t>W</t>
  </si>
  <si>
    <t>Cumulative Tractive Energy</t>
  </si>
  <si>
    <t>J</t>
  </si>
  <si>
    <t>Tractive Energy</t>
  </si>
  <si>
    <t>Cumulative Braking Energy</t>
  </si>
  <si>
    <t xml:space="preserve"> Braking Energy</t>
  </si>
  <si>
    <t>F-aero</t>
  </si>
  <si>
    <t>F-rolling</t>
  </si>
  <si>
    <t>F-intertia</t>
  </si>
  <si>
    <t xml:space="preserve">   </t>
  </si>
  <si>
    <t>Peak power</t>
  </si>
  <si>
    <t>F-braking, peak</t>
  </si>
  <si>
    <t>Δt (s)</t>
  </si>
  <si>
    <t>P MG Max (W)</t>
  </si>
  <si>
    <t>E cap (J)</t>
  </si>
  <si>
    <t>η charge</t>
  </si>
  <si>
    <t>η discharge</t>
  </si>
  <si>
    <t>η roundtrip</t>
  </si>
  <si>
    <t>P brake avail</t>
  </si>
  <si>
    <t>ΔE in</t>
  </si>
  <si>
    <t>E store</t>
  </si>
  <si>
    <t>P traction demand</t>
  </si>
  <si>
    <t>P energy limit</t>
  </si>
  <si>
    <t>P return wheel</t>
  </si>
  <si>
    <t>ΔE out</t>
  </si>
  <si>
    <t>E return cumulative</t>
  </si>
  <si>
    <t>Tractive energy this second</t>
  </si>
  <si>
    <t>Braking energy this second</t>
  </si>
  <si>
    <t>Regen power taken</t>
  </si>
  <si>
    <t>pre-loss boost power</t>
  </si>
  <si>
    <t>Headroom_J</t>
  </si>
  <si>
    <t>Total braking energy</t>
  </si>
  <si>
    <t>total stored energy that KERS'd</t>
  </si>
  <si>
    <t>total returned energy</t>
  </si>
  <si>
    <t>AF_check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</si>
</sst>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_ "/>
    <numFmt numFmtId="165" formatCode="#\ &quot;kg&quot;"/>
    <numFmt numFmtId="166" formatCode="#.##\ &quot;m/s2&quot;"/>
    <numFmt numFmtId="167" formatCode="#.###\ &quot;kg/m3&quot;"/>
    <numFmt numFmtId="168" formatCode="#.##\ &quot;m2&quot;"/>
    <numFmt numFmtId="169" formatCode="######.#0\ &quot;N&quot;"/>
    <numFmt numFmtId="170" formatCode="0.00\ "/>
    <numFmt numFmtId="171" formatCode="####0.#0\ "/>
    <numFmt numFmtId="172" formatCode="0#.#0\ "/>
    <numFmt numFmtId="173" formatCode="0.0##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171" fontId="0" fillId="0" borderId="0" xfId="0" applyNumberFormat="1"/>
    <xf numFmtId="0" fontId="1" fillId="8" borderId="2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172" fontId="0" fillId="10" borderId="13" xfId="0" applyNumberForma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169" fontId="0" fillId="10" borderId="13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 wrapText="1"/>
    </xf>
    <xf numFmtId="165" fontId="0" fillId="7" borderId="15" xfId="0" applyNumberForma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166" fontId="0" fillId="7" borderId="17" xfId="0" applyNumberFormat="1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167" fontId="0" fillId="7" borderId="17" xfId="0" applyNumberForma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168" fontId="0" fillId="7" borderId="19" xfId="0" applyNumberFormat="1" applyFill="1" applyBorder="1" applyAlignment="1">
      <alignment horizontal="center" vertical="center"/>
    </xf>
    <xf numFmtId="2" fontId="0" fillId="7" borderId="20" xfId="0" applyNumberFormat="1" applyFill="1" applyBorder="1"/>
    <xf numFmtId="2" fontId="0" fillId="7" borderId="23" xfId="0" applyNumberFormat="1" applyFill="1" applyBorder="1"/>
    <xf numFmtId="2" fontId="0" fillId="7" borderId="21" xfId="0" applyNumberFormat="1" applyFill="1" applyBorder="1"/>
    <xf numFmtId="2" fontId="0" fillId="7" borderId="22" xfId="0" applyNumberFormat="1" applyFill="1" applyBorder="1"/>
    <xf numFmtId="170" fontId="0" fillId="0" borderId="0" xfId="0" applyNumberFormat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73" fontId="0" fillId="7" borderId="24" xfId="0" applyNumberFormat="1" applyFill="1" applyBorder="1" applyAlignment="1">
      <alignment horizontal="center" vertical="center"/>
    </xf>
    <xf numFmtId="173" fontId="0" fillId="7" borderId="25" xfId="0" applyNumberFormat="1" applyFill="1" applyBorder="1" applyAlignment="1">
      <alignment horizontal="center" vertical="center"/>
    </xf>
    <xf numFmtId="173" fontId="0" fillId="7" borderId="26" xfId="0" applyNumberFormat="1" applyFill="1" applyBorder="1" applyAlignment="1">
      <alignment horizontal="center" vertical="center"/>
    </xf>
    <xf numFmtId="173" fontId="0" fillId="7" borderId="27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8" xfId="0" applyFill="1" applyBorder="1" applyAlignment="1">
      <alignment horizontal="center"/>
    </xf>
    <xf numFmtId="0" fontId="0" fillId="10" borderId="11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Cumulative Tractive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3">
                  <a:tint val="86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22.507656666666669</c:v>
                </c:pt>
                <c:pt idx="13">
                  <c:v>476.70061572530864</c:v>
                </c:pt>
                <c:pt idx="14">
                  <c:v>2636.2361523919758</c:v>
                </c:pt>
                <c:pt idx="15">
                  <c:v>6382.3910480864206</c:v>
                </c:pt>
                <c:pt idx="16">
                  <c:v>10942.364992052469</c:v>
                </c:pt>
                <c:pt idx="17">
                  <c:v>18035.580046543211</c:v>
                </c:pt>
                <c:pt idx="18">
                  <c:v>27656.170869799385</c:v>
                </c:pt>
                <c:pt idx="19">
                  <c:v>35437.342215478398</c:v>
                </c:pt>
                <c:pt idx="20">
                  <c:v>39191.040419567908</c:v>
                </c:pt>
                <c:pt idx="21">
                  <c:v>41420.744626651242</c:v>
                </c:pt>
                <c:pt idx="22">
                  <c:v>43543.960385185193</c:v>
                </c:pt>
                <c:pt idx="23">
                  <c:v>45838.750322962973</c:v>
                </c:pt>
                <c:pt idx="24">
                  <c:v>49704.218191620377</c:v>
                </c:pt>
                <c:pt idx="25">
                  <c:v>54910.048526929015</c:v>
                </c:pt>
                <c:pt idx="26">
                  <c:v>61024.683350709878</c:v>
                </c:pt>
                <c:pt idx="27">
                  <c:v>69711.086749459879</c:v>
                </c:pt>
                <c:pt idx="28">
                  <c:v>79573.166883163576</c:v>
                </c:pt>
                <c:pt idx="29">
                  <c:v>89652.270626820973</c:v>
                </c:pt>
                <c:pt idx="30">
                  <c:v>97987.525925324051</c:v>
                </c:pt>
                <c:pt idx="31">
                  <c:v>103972.14109314812</c:v>
                </c:pt>
                <c:pt idx="32">
                  <c:v>108946.47911171294</c:v>
                </c:pt>
                <c:pt idx="33">
                  <c:v>113427.07393611109</c:v>
                </c:pt>
                <c:pt idx="34">
                  <c:v>116994.33454499998</c:v>
                </c:pt>
                <c:pt idx="35">
                  <c:v>119000.31210325616</c:v>
                </c:pt>
                <c:pt idx="36">
                  <c:v>119000.31210325616</c:v>
                </c:pt>
                <c:pt idx="37">
                  <c:v>119000.31210325616</c:v>
                </c:pt>
                <c:pt idx="38">
                  <c:v>119000.31210325616</c:v>
                </c:pt>
                <c:pt idx="39">
                  <c:v>119000.31210325616</c:v>
                </c:pt>
                <c:pt idx="40">
                  <c:v>119000.31210325616</c:v>
                </c:pt>
                <c:pt idx="41">
                  <c:v>119000.31210325616</c:v>
                </c:pt>
                <c:pt idx="42">
                  <c:v>119000.31210325616</c:v>
                </c:pt>
                <c:pt idx="43">
                  <c:v>119000.31210325616</c:v>
                </c:pt>
                <c:pt idx="44">
                  <c:v>119000.31210325616</c:v>
                </c:pt>
                <c:pt idx="45">
                  <c:v>119000.31210325616</c:v>
                </c:pt>
                <c:pt idx="46">
                  <c:v>119000.31210325616</c:v>
                </c:pt>
                <c:pt idx="47">
                  <c:v>119000.31210325616</c:v>
                </c:pt>
                <c:pt idx="48">
                  <c:v>119000.31210325616</c:v>
                </c:pt>
                <c:pt idx="49">
                  <c:v>119241.89929597221</c:v>
                </c:pt>
                <c:pt idx="50">
                  <c:v>119640.74729115739</c:v>
                </c:pt>
                <c:pt idx="51">
                  <c:v>119640.74729115739</c:v>
                </c:pt>
                <c:pt idx="52">
                  <c:v>119640.74729115739</c:v>
                </c:pt>
                <c:pt idx="53">
                  <c:v>119640.74729115739</c:v>
                </c:pt>
                <c:pt idx="54">
                  <c:v>119640.74729115739</c:v>
                </c:pt>
                <c:pt idx="55">
                  <c:v>120051.40936523146</c:v>
                </c:pt>
                <c:pt idx="56">
                  <c:v>120515.08069856479</c:v>
                </c:pt>
                <c:pt idx="57">
                  <c:v>121137.77980967591</c:v>
                </c:pt>
                <c:pt idx="58">
                  <c:v>121939.79571203701</c:v>
                </c:pt>
                <c:pt idx="59">
                  <c:v>123764.03087537034</c:v>
                </c:pt>
                <c:pt idx="60">
                  <c:v>126094.12417995368</c:v>
                </c:pt>
                <c:pt idx="61">
                  <c:v>127507.81200037035</c:v>
                </c:pt>
                <c:pt idx="62">
                  <c:v>128768.70255995369</c:v>
                </c:pt>
                <c:pt idx="63">
                  <c:v>130269.36864995369</c:v>
                </c:pt>
                <c:pt idx="64">
                  <c:v>132159.82067231479</c:v>
                </c:pt>
                <c:pt idx="65">
                  <c:v>133659.49428478393</c:v>
                </c:pt>
                <c:pt idx="66">
                  <c:v>134866.2422310648</c:v>
                </c:pt>
                <c:pt idx="67">
                  <c:v>137395.16124242282</c:v>
                </c:pt>
                <c:pt idx="68">
                  <c:v>142529.15833984566</c:v>
                </c:pt>
                <c:pt idx="69">
                  <c:v>149855.71137984566</c:v>
                </c:pt>
                <c:pt idx="70">
                  <c:v>158728.80368964505</c:v>
                </c:pt>
                <c:pt idx="71">
                  <c:v>168094.7012243364</c:v>
                </c:pt>
                <c:pt idx="72">
                  <c:v>176227.86636297838</c:v>
                </c:pt>
                <c:pt idx="73">
                  <c:v>182261.29204594134</c:v>
                </c:pt>
                <c:pt idx="74">
                  <c:v>187098.98001237653</c:v>
                </c:pt>
                <c:pt idx="75">
                  <c:v>191918.11118669753</c:v>
                </c:pt>
                <c:pt idx="76">
                  <c:v>197223.01886287038</c:v>
                </c:pt>
                <c:pt idx="77">
                  <c:v>202370.54725908951</c:v>
                </c:pt>
                <c:pt idx="78">
                  <c:v>206082.9352202469</c:v>
                </c:pt>
                <c:pt idx="79">
                  <c:v>207551.0392484105</c:v>
                </c:pt>
                <c:pt idx="80">
                  <c:v>207781.86640581791</c:v>
                </c:pt>
                <c:pt idx="81">
                  <c:v>207781.86640581791</c:v>
                </c:pt>
                <c:pt idx="82">
                  <c:v>207781.86640581791</c:v>
                </c:pt>
                <c:pt idx="83">
                  <c:v>208607.85726075619</c:v>
                </c:pt>
                <c:pt idx="84">
                  <c:v>208609.80151688273</c:v>
                </c:pt>
                <c:pt idx="85">
                  <c:v>208609.80151688273</c:v>
                </c:pt>
                <c:pt idx="86">
                  <c:v>208609.80151688273</c:v>
                </c:pt>
                <c:pt idx="87">
                  <c:v>208609.80151688273</c:v>
                </c:pt>
                <c:pt idx="88">
                  <c:v>208609.80151688273</c:v>
                </c:pt>
                <c:pt idx="89">
                  <c:v>208609.80151688273</c:v>
                </c:pt>
                <c:pt idx="90">
                  <c:v>208609.80151688273</c:v>
                </c:pt>
                <c:pt idx="91">
                  <c:v>208609.80151688273</c:v>
                </c:pt>
                <c:pt idx="92">
                  <c:v>208609.80151688273</c:v>
                </c:pt>
                <c:pt idx="93">
                  <c:v>208609.80151688273</c:v>
                </c:pt>
                <c:pt idx="94">
                  <c:v>208609.80151688273</c:v>
                </c:pt>
                <c:pt idx="95">
                  <c:v>208609.80151688273</c:v>
                </c:pt>
                <c:pt idx="96">
                  <c:v>208609.80151688273</c:v>
                </c:pt>
                <c:pt idx="97">
                  <c:v>208609.80151688273</c:v>
                </c:pt>
                <c:pt idx="98">
                  <c:v>208609.80151688273</c:v>
                </c:pt>
                <c:pt idx="99">
                  <c:v>208609.80151688273</c:v>
                </c:pt>
                <c:pt idx="100">
                  <c:v>208609.80151688273</c:v>
                </c:pt>
                <c:pt idx="101">
                  <c:v>208609.80151688273</c:v>
                </c:pt>
                <c:pt idx="102">
                  <c:v>208609.80151688273</c:v>
                </c:pt>
                <c:pt idx="103">
                  <c:v>208609.80151688273</c:v>
                </c:pt>
                <c:pt idx="104">
                  <c:v>208609.80151688273</c:v>
                </c:pt>
                <c:pt idx="105">
                  <c:v>208609.80151688273</c:v>
                </c:pt>
                <c:pt idx="106">
                  <c:v>208609.80151688273</c:v>
                </c:pt>
                <c:pt idx="107">
                  <c:v>208609.80151688273</c:v>
                </c:pt>
                <c:pt idx="108">
                  <c:v>208609.80151688273</c:v>
                </c:pt>
                <c:pt idx="109">
                  <c:v>208609.80151688273</c:v>
                </c:pt>
                <c:pt idx="110">
                  <c:v>208609.80151688273</c:v>
                </c:pt>
                <c:pt idx="111">
                  <c:v>208609.80151688273</c:v>
                </c:pt>
                <c:pt idx="112">
                  <c:v>208609.80151688273</c:v>
                </c:pt>
                <c:pt idx="113">
                  <c:v>208609.80151688273</c:v>
                </c:pt>
                <c:pt idx="114">
                  <c:v>208609.80151688273</c:v>
                </c:pt>
                <c:pt idx="115">
                  <c:v>208609.80151688273</c:v>
                </c:pt>
                <c:pt idx="116">
                  <c:v>208609.80151688273</c:v>
                </c:pt>
                <c:pt idx="117">
                  <c:v>208609.80151688273</c:v>
                </c:pt>
                <c:pt idx="118">
                  <c:v>208609.80151688273</c:v>
                </c:pt>
                <c:pt idx="119">
                  <c:v>208609.80151688273</c:v>
                </c:pt>
                <c:pt idx="120">
                  <c:v>208609.80151688273</c:v>
                </c:pt>
                <c:pt idx="121">
                  <c:v>208609.80151688273</c:v>
                </c:pt>
                <c:pt idx="122">
                  <c:v>208609.80151688273</c:v>
                </c:pt>
                <c:pt idx="123">
                  <c:v>208609.80151688273</c:v>
                </c:pt>
                <c:pt idx="124">
                  <c:v>208609.80151688273</c:v>
                </c:pt>
                <c:pt idx="125">
                  <c:v>208609.80151688273</c:v>
                </c:pt>
                <c:pt idx="126">
                  <c:v>208609.80151688273</c:v>
                </c:pt>
                <c:pt idx="127">
                  <c:v>208609.80151688273</c:v>
                </c:pt>
                <c:pt idx="128">
                  <c:v>208609.80151688273</c:v>
                </c:pt>
                <c:pt idx="129">
                  <c:v>208609.80151688273</c:v>
                </c:pt>
                <c:pt idx="130">
                  <c:v>208609.80151688273</c:v>
                </c:pt>
                <c:pt idx="131">
                  <c:v>208609.80151688273</c:v>
                </c:pt>
                <c:pt idx="132">
                  <c:v>208609.80151688273</c:v>
                </c:pt>
                <c:pt idx="133">
                  <c:v>208609.80151688273</c:v>
                </c:pt>
                <c:pt idx="134">
                  <c:v>208609.80151688273</c:v>
                </c:pt>
                <c:pt idx="135">
                  <c:v>208609.80151688273</c:v>
                </c:pt>
                <c:pt idx="136">
                  <c:v>208609.80151688273</c:v>
                </c:pt>
                <c:pt idx="137">
                  <c:v>208609.80151688273</c:v>
                </c:pt>
                <c:pt idx="138">
                  <c:v>208634.07614885803</c:v>
                </c:pt>
                <c:pt idx="139">
                  <c:v>209200.46688158953</c:v>
                </c:pt>
                <c:pt idx="140">
                  <c:v>212071.49263589509</c:v>
                </c:pt>
                <c:pt idx="141">
                  <c:v>217846.33510575621</c:v>
                </c:pt>
                <c:pt idx="142">
                  <c:v>223713.17661341053</c:v>
                </c:pt>
                <c:pt idx="143">
                  <c:v>227399.11276882718</c:v>
                </c:pt>
                <c:pt idx="144">
                  <c:v>229879.98207347223</c:v>
                </c:pt>
                <c:pt idx="145">
                  <c:v>233398.2161001389</c:v>
                </c:pt>
                <c:pt idx="146">
                  <c:v>238983.4782527315</c:v>
                </c:pt>
                <c:pt idx="147">
                  <c:v>245568.74200544754</c:v>
                </c:pt>
                <c:pt idx="148">
                  <c:v>251432.45519567901</c:v>
                </c:pt>
                <c:pt idx="149">
                  <c:v>255441.61166283951</c:v>
                </c:pt>
                <c:pt idx="150">
                  <c:v>257040.76922839507</c:v>
                </c:pt>
                <c:pt idx="151">
                  <c:v>257040.76922839507</c:v>
                </c:pt>
                <c:pt idx="152">
                  <c:v>257040.76922839507</c:v>
                </c:pt>
                <c:pt idx="153">
                  <c:v>257040.76922839507</c:v>
                </c:pt>
                <c:pt idx="154">
                  <c:v>257040.76922839507</c:v>
                </c:pt>
                <c:pt idx="155">
                  <c:v>257040.76922839507</c:v>
                </c:pt>
                <c:pt idx="156">
                  <c:v>257133.3757469136</c:v>
                </c:pt>
                <c:pt idx="157">
                  <c:v>258790.63174358028</c:v>
                </c:pt>
                <c:pt idx="158">
                  <c:v>262207.0242719599</c:v>
                </c:pt>
                <c:pt idx="159">
                  <c:v>267452.13957615744</c:v>
                </c:pt>
                <c:pt idx="160">
                  <c:v>273777.27165731485</c:v>
                </c:pt>
                <c:pt idx="161">
                  <c:v>280341.85422731482</c:v>
                </c:pt>
                <c:pt idx="162">
                  <c:v>286165.61110578704</c:v>
                </c:pt>
                <c:pt idx="163">
                  <c:v>292250.72870430554</c:v>
                </c:pt>
                <c:pt idx="164">
                  <c:v>298129.7982494444</c:v>
                </c:pt>
                <c:pt idx="165">
                  <c:v>303116.37387643516</c:v>
                </c:pt>
                <c:pt idx="166">
                  <c:v>307571.16540574073</c:v>
                </c:pt>
                <c:pt idx="167">
                  <c:v>313665.03901364194</c:v>
                </c:pt>
                <c:pt idx="168">
                  <c:v>321565.51157462958</c:v>
                </c:pt>
                <c:pt idx="169">
                  <c:v>327987.73505166662</c:v>
                </c:pt>
                <c:pt idx="170">
                  <c:v>330202.65723685181</c:v>
                </c:pt>
                <c:pt idx="171">
                  <c:v>330202.65723685181</c:v>
                </c:pt>
                <c:pt idx="172">
                  <c:v>330202.65723685181</c:v>
                </c:pt>
                <c:pt idx="173">
                  <c:v>330202.65723685181</c:v>
                </c:pt>
                <c:pt idx="174">
                  <c:v>330202.65723685181</c:v>
                </c:pt>
                <c:pt idx="175">
                  <c:v>330202.65723685181</c:v>
                </c:pt>
                <c:pt idx="176">
                  <c:v>331939.23815057095</c:v>
                </c:pt>
                <c:pt idx="177">
                  <c:v>336142.60262527771</c:v>
                </c:pt>
                <c:pt idx="178">
                  <c:v>341414.74390441354</c:v>
                </c:pt>
                <c:pt idx="179">
                  <c:v>345036.93277898146</c:v>
                </c:pt>
                <c:pt idx="180">
                  <c:v>346753.18894293206</c:v>
                </c:pt>
                <c:pt idx="181">
                  <c:v>347549.99575658946</c:v>
                </c:pt>
                <c:pt idx="182">
                  <c:v>347549.99575658946</c:v>
                </c:pt>
                <c:pt idx="183">
                  <c:v>347549.99575658946</c:v>
                </c:pt>
                <c:pt idx="184">
                  <c:v>347549.99575658946</c:v>
                </c:pt>
                <c:pt idx="185">
                  <c:v>347549.99575658946</c:v>
                </c:pt>
                <c:pt idx="186">
                  <c:v>347549.99575658946</c:v>
                </c:pt>
                <c:pt idx="187">
                  <c:v>347549.99575658946</c:v>
                </c:pt>
                <c:pt idx="188">
                  <c:v>347549.99575658946</c:v>
                </c:pt>
                <c:pt idx="189">
                  <c:v>347549.99575658946</c:v>
                </c:pt>
                <c:pt idx="190">
                  <c:v>347549.99575658946</c:v>
                </c:pt>
                <c:pt idx="191">
                  <c:v>347549.99575658946</c:v>
                </c:pt>
                <c:pt idx="192">
                  <c:v>347549.99575658946</c:v>
                </c:pt>
                <c:pt idx="193">
                  <c:v>347647.73455867282</c:v>
                </c:pt>
                <c:pt idx="194">
                  <c:v>347850.16116842593</c:v>
                </c:pt>
                <c:pt idx="195">
                  <c:v>348207.81398324075</c:v>
                </c:pt>
                <c:pt idx="196">
                  <c:v>348671.48531657411</c:v>
                </c:pt>
                <c:pt idx="197">
                  <c:v>349135.15664990747</c:v>
                </c:pt>
                <c:pt idx="198">
                  <c:v>349863.87427953712</c:v>
                </c:pt>
                <c:pt idx="199">
                  <c:v>350900.31871433649</c:v>
                </c:pt>
                <c:pt idx="200">
                  <c:v>352266.73310631182</c:v>
                </c:pt>
                <c:pt idx="201">
                  <c:v>354050.62114334886</c:v>
                </c:pt>
                <c:pt idx="202">
                  <c:v>356296.8559118674</c:v>
                </c:pt>
                <c:pt idx="203">
                  <c:v>359867.51497321</c:v>
                </c:pt>
                <c:pt idx="204">
                  <c:v>364580.72833432112</c:v>
                </c:pt>
                <c:pt idx="205">
                  <c:v>369948.92734716064</c:v>
                </c:pt>
                <c:pt idx="206">
                  <c:v>376944.86769543227</c:v>
                </c:pt>
                <c:pt idx="207">
                  <c:v>385006.04009097238</c:v>
                </c:pt>
                <c:pt idx="208">
                  <c:v>392998.59255121928</c:v>
                </c:pt>
                <c:pt idx="209">
                  <c:v>402385.33092158963</c:v>
                </c:pt>
                <c:pt idx="210">
                  <c:v>412618.21088998468</c:v>
                </c:pt>
                <c:pt idx="211">
                  <c:v>421087.06387030875</c:v>
                </c:pt>
                <c:pt idx="212">
                  <c:v>428250.71757203713</c:v>
                </c:pt>
                <c:pt idx="213">
                  <c:v>434613.40754078713</c:v>
                </c:pt>
                <c:pt idx="214">
                  <c:v>441547.6916652316</c:v>
                </c:pt>
                <c:pt idx="215">
                  <c:v>450300.69041012356</c:v>
                </c:pt>
                <c:pt idx="216">
                  <c:v>460694.91554901242</c:v>
                </c:pt>
                <c:pt idx="217">
                  <c:v>471649.97737229947</c:v>
                </c:pt>
                <c:pt idx="218">
                  <c:v>482039.11027044762</c:v>
                </c:pt>
                <c:pt idx="219">
                  <c:v>491269.89588686737</c:v>
                </c:pt>
                <c:pt idx="220">
                  <c:v>499170.77526970685</c:v>
                </c:pt>
                <c:pt idx="221">
                  <c:v>505387.7637801544</c:v>
                </c:pt>
                <c:pt idx="222">
                  <c:v>510497.80211918219</c:v>
                </c:pt>
                <c:pt idx="223">
                  <c:v>515428.97633716057</c:v>
                </c:pt>
                <c:pt idx="224">
                  <c:v>520402.20712370379</c:v>
                </c:pt>
                <c:pt idx="225">
                  <c:v>526150.16493345692</c:v>
                </c:pt>
                <c:pt idx="226">
                  <c:v>532233.63958234584</c:v>
                </c:pt>
                <c:pt idx="227">
                  <c:v>538153.6579459724</c:v>
                </c:pt>
                <c:pt idx="228">
                  <c:v>543906.49255597242</c:v>
                </c:pt>
                <c:pt idx="229">
                  <c:v>549224.98854103417</c:v>
                </c:pt>
                <c:pt idx="230">
                  <c:v>553589.42342027801</c:v>
                </c:pt>
                <c:pt idx="231">
                  <c:v>556456.3467254478</c:v>
                </c:pt>
                <c:pt idx="232">
                  <c:v>556456.3467254478</c:v>
                </c:pt>
                <c:pt idx="233">
                  <c:v>556456.3467254478</c:v>
                </c:pt>
                <c:pt idx="234">
                  <c:v>556456.3467254478</c:v>
                </c:pt>
                <c:pt idx="235">
                  <c:v>556456.3467254478</c:v>
                </c:pt>
                <c:pt idx="236">
                  <c:v>556456.3467254478</c:v>
                </c:pt>
                <c:pt idx="237">
                  <c:v>556456.3467254478</c:v>
                </c:pt>
                <c:pt idx="238">
                  <c:v>556456.3467254478</c:v>
                </c:pt>
                <c:pt idx="239">
                  <c:v>556456.3467254478</c:v>
                </c:pt>
                <c:pt idx="240">
                  <c:v>556456.3467254478</c:v>
                </c:pt>
                <c:pt idx="241">
                  <c:v>556456.3467254478</c:v>
                </c:pt>
                <c:pt idx="242">
                  <c:v>556456.3467254478</c:v>
                </c:pt>
                <c:pt idx="243">
                  <c:v>556456.3467254478</c:v>
                </c:pt>
                <c:pt idx="244">
                  <c:v>556456.3467254478</c:v>
                </c:pt>
                <c:pt idx="245">
                  <c:v>556456.3467254478</c:v>
                </c:pt>
                <c:pt idx="246">
                  <c:v>556456.3467254478</c:v>
                </c:pt>
                <c:pt idx="247">
                  <c:v>556456.3467254478</c:v>
                </c:pt>
                <c:pt idx="248">
                  <c:v>556456.3467254478</c:v>
                </c:pt>
                <c:pt idx="249">
                  <c:v>556456.3467254478</c:v>
                </c:pt>
                <c:pt idx="250">
                  <c:v>556456.3467254478</c:v>
                </c:pt>
                <c:pt idx="251">
                  <c:v>556456.3467254478</c:v>
                </c:pt>
                <c:pt idx="252">
                  <c:v>556456.3467254478</c:v>
                </c:pt>
                <c:pt idx="253">
                  <c:v>556697.93391816388</c:v>
                </c:pt>
                <c:pt idx="254">
                  <c:v>557096.78191334906</c:v>
                </c:pt>
                <c:pt idx="255">
                  <c:v>557096.78191334906</c:v>
                </c:pt>
                <c:pt idx="256">
                  <c:v>557096.78191334906</c:v>
                </c:pt>
                <c:pt idx="257">
                  <c:v>557472.88326018548</c:v>
                </c:pt>
                <c:pt idx="258">
                  <c:v>560392.83221043239</c:v>
                </c:pt>
                <c:pt idx="259">
                  <c:v>565222.49258699105</c:v>
                </c:pt>
                <c:pt idx="260">
                  <c:v>570889.46015402814</c:v>
                </c:pt>
                <c:pt idx="261">
                  <c:v>577088.68294711458</c:v>
                </c:pt>
                <c:pt idx="262">
                  <c:v>584436.1714820991</c:v>
                </c:pt>
                <c:pt idx="263">
                  <c:v>594328.44944131211</c:v>
                </c:pt>
                <c:pt idx="264">
                  <c:v>606454.77518783987</c:v>
                </c:pt>
                <c:pt idx="265">
                  <c:v>618563.25523381215</c:v>
                </c:pt>
                <c:pt idx="266">
                  <c:v>628614.04766899731</c:v>
                </c:pt>
                <c:pt idx="267">
                  <c:v>637735.61814010842</c:v>
                </c:pt>
                <c:pt idx="268">
                  <c:v>646820.87831219181</c:v>
                </c:pt>
                <c:pt idx="269">
                  <c:v>655095.36114330287</c:v>
                </c:pt>
                <c:pt idx="270">
                  <c:v>660862.45516121958</c:v>
                </c:pt>
                <c:pt idx="271">
                  <c:v>662784.78891430597</c:v>
                </c:pt>
                <c:pt idx="272">
                  <c:v>663870.76856467628</c:v>
                </c:pt>
                <c:pt idx="273">
                  <c:v>663870.76856467628</c:v>
                </c:pt>
                <c:pt idx="274">
                  <c:v>663870.76856467628</c:v>
                </c:pt>
                <c:pt idx="275">
                  <c:v>663870.76856467628</c:v>
                </c:pt>
                <c:pt idx="276">
                  <c:v>663870.76856467628</c:v>
                </c:pt>
                <c:pt idx="277">
                  <c:v>663870.76856467628</c:v>
                </c:pt>
                <c:pt idx="278">
                  <c:v>663870.76856467628</c:v>
                </c:pt>
                <c:pt idx="279">
                  <c:v>663870.76856467628</c:v>
                </c:pt>
                <c:pt idx="280">
                  <c:v>663870.76856467628</c:v>
                </c:pt>
                <c:pt idx="281">
                  <c:v>666034.13019665156</c:v>
                </c:pt>
                <c:pt idx="282">
                  <c:v>673465.62766194472</c:v>
                </c:pt>
                <c:pt idx="283">
                  <c:v>683195.90521540155</c:v>
                </c:pt>
                <c:pt idx="284">
                  <c:v>694561.24121157441</c:v>
                </c:pt>
                <c:pt idx="285">
                  <c:v>707013.51073686767</c:v>
                </c:pt>
                <c:pt idx="286">
                  <c:v>719752.96702415159</c:v>
                </c:pt>
                <c:pt idx="287">
                  <c:v>733703.74453212996</c:v>
                </c:pt>
                <c:pt idx="288">
                  <c:v>748887.96337163611</c:v>
                </c:pt>
                <c:pt idx="289">
                  <c:v>762404.30955254659</c:v>
                </c:pt>
                <c:pt idx="290">
                  <c:v>770670.50493328739</c:v>
                </c:pt>
                <c:pt idx="291">
                  <c:v>773562.40227662073</c:v>
                </c:pt>
                <c:pt idx="292">
                  <c:v>773562.40227662073</c:v>
                </c:pt>
                <c:pt idx="293">
                  <c:v>773562.40227662073</c:v>
                </c:pt>
                <c:pt idx="294">
                  <c:v>773562.40227662073</c:v>
                </c:pt>
                <c:pt idx="295">
                  <c:v>774926.8595699541</c:v>
                </c:pt>
                <c:pt idx="296">
                  <c:v>777522.53558996948</c:v>
                </c:pt>
                <c:pt idx="297">
                  <c:v>780954.35399441398</c:v>
                </c:pt>
                <c:pt idx="298">
                  <c:v>784627.26882696024</c:v>
                </c:pt>
                <c:pt idx="299">
                  <c:v>787696.3734955251</c:v>
                </c:pt>
                <c:pt idx="300">
                  <c:v>789929.69884310232</c:v>
                </c:pt>
                <c:pt idx="301">
                  <c:v>791105.87756453757</c:v>
                </c:pt>
                <c:pt idx="302">
                  <c:v>791105.87756453757</c:v>
                </c:pt>
                <c:pt idx="303">
                  <c:v>791105.87756453757</c:v>
                </c:pt>
                <c:pt idx="304">
                  <c:v>791105.87756453757</c:v>
                </c:pt>
                <c:pt idx="305">
                  <c:v>791105.87756453757</c:v>
                </c:pt>
                <c:pt idx="306">
                  <c:v>791105.87756453757</c:v>
                </c:pt>
                <c:pt idx="307">
                  <c:v>791105.87756453757</c:v>
                </c:pt>
                <c:pt idx="308">
                  <c:v>791913.02419282461</c:v>
                </c:pt>
                <c:pt idx="309">
                  <c:v>792887.9409560808</c:v>
                </c:pt>
                <c:pt idx="310">
                  <c:v>793316.47532162094</c:v>
                </c:pt>
                <c:pt idx="311">
                  <c:v>793316.47532162094</c:v>
                </c:pt>
                <c:pt idx="312">
                  <c:v>793316.47532162094</c:v>
                </c:pt>
                <c:pt idx="313">
                  <c:v>793316.47532162094</c:v>
                </c:pt>
                <c:pt idx="314">
                  <c:v>793316.47532162094</c:v>
                </c:pt>
                <c:pt idx="315">
                  <c:v>793316.47532162094</c:v>
                </c:pt>
                <c:pt idx="316">
                  <c:v>793316.47532162094</c:v>
                </c:pt>
                <c:pt idx="317">
                  <c:v>793316.47532162094</c:v>
                </c:pt>
                <c:pt idx="318">
                  <c:v>793316.47532162094</c:v>
                </c:pt>
                <c:pt idx="319">
                  <c:v>793316.47532162094</c:v>
                </c:pt>
                <c:pt idx="320">
                  <c:v>793316.47532162094</c:v>
                </c:pt>
                <c:pt idx="321">
                  <c:v>793316.47532162094</c:v>
                </c:pt>
                <c:pt idx="322">
                  <c:v>793607.22301129682</c:v>
                </c:pt>
                <c:pt idx="323">
                  <c:v>794007.96491393575</c:v>
                </c:pt>
                <c:pt idx="324">
                  <c:v>794007.96491393575</c:v>
                </c:pt>
                <c:pt idx="325">
                  <c:v>794594.06497907464</c:v>
                </c:pt>
                <c:pt idx="326">
                  <c:v>795285.74181890488</c:v>
                </c:pt>
                <c:pt idx="327">
                  <c:v>795653.18458285555</c:v>
                </c:pt>
                <c:pt idx="328">
                  <c:v>795653.18458285555</c:v>
                </c:pt>
                <c:pt idx="329">
                  <c:v>795653.18458285555</c:v>
                </c:pt>
                <c:pt idx="330">
                  <c:v>795653.18458285555</c:v>
                </c:pt>
                <c:pt idx="331">
                  <c:v>795728.8571990747</c:v>
                </c:pt>
                <c:pt idx="332">
                  <c:v>795728.8571990747</c:v>
                </c:pt>
                <c:pt idx="333">
                  <c:v>795728.8571990747</c:v>
                </c:pt>
                <c:pt idx="334">
                  <c:v>795728.8571990747</c:v>
                </c:pt>
                <c:pt idx="335">
                  <c:v>795728.8571990747</c:v>
                </c:pt>
                <c:pt idx="336">
                  <c:v>795848.74712615798</c:v>
                </c:pt>
                <c:pt idx="337">
                  <c:v>796408.48384117347</c:v>
                </c:pt>
                <c:pt idx="338">
                  <c:v>797681.32515714574</c:v>
                </c:pt>
                <c:pt idx="339">
                  <c:v>800533.24555800995</c:v>
                </c:pt>
                <c:pt idx="340">
                  <c:v>805728.54802850378</c:v>
                </c:pt>
                <c:pt idx="341">
                  <c:v>812468.80216321058</c:v>
                </c:pt>
                <c:pt idx="342">
                  <c:v>817639.52254189888</c:v>
                </c:pt>
                <c:pt idx="343">
                  <c:v>820030.75873017043</c:v>
                </c:pt>
                <c:pt idx="344">
                  <c:v>821671.53701817966</c:v>
                </c:pt>
                <c:pt idx="345">
                  <c:v>824003.30894294812</c:v>
                </c:pt>
                <c:pt idx="346">
                  <c:v>826427.63587035553</c:v>
                </c:pt>
                <c:pt idx="347">
                  <c:v>828402.6587941827</c:v>
                </c:pt>
                <c:pt idx="348">
                  <c:v>830899.70891376608</c:v>
                </c:pt>
                <c:pt idx="349">
                  <c:v>833337.25698054081</c:v>
                </c:pt>
                <c:pt idx="350">
                  <c:v>835194.57114132785</c:v>
                </c:pt>
                <c:pt idx="351">
                  <c:v>836436.95676466112</c:v>
                </c:pt>
                <c:pt idx="352">
                  <c:v>837425.36081742344</c:v>
                </c:pt>
                <c:pt idx="353">
                  <c:v>838408.94084211474</c:v>
                </c:pt>
                <c:pt idx="354">
                  <c:v>839510.95734058693</c:v>
                </c:pt>
                <c:pt idx="355">
                  <c:v>840982.71342239249</c:v>
                </c:pt>
                <c:pt idx="356">
                  <c:v>842591.76755231537</c:v>
                </c:pt>
                <c:pt idx="357">
                  <c:v>843709.58141638944</c:v>
                </c:pt>
                <c:pt idx="358">
                  <c:v>843709.58141638944</c:v>
                </c:pt>
                <c:pt idx="359">
                  <c:v>843709.58141638944</c:v>
                </c:pt>
                <c:pt idx="360">
                  <c:v>843709.58141638944</c:v>
                </c:pt>
                <c:pt idx="361">
                  <c:v>843709.58141638944</c:v>
                </c:pt>
                <c:pt idx="362">
                  <c:v>843709.58141638944</c:v>
                </c:pt>
                <c:pt idx="363">
                  <c:v>843709.58141638944</c:v>
                </c:pt>
                <c:pt idx="364">
                  <c:v>844192.63422375056</c:v>
                </c:pt>
                <c:pt idx="365">
                  <c:v>845132.8918922228</c:v>
                </c:pt>
                <c:pt idx="366">
                  <c:v>846445.94073370425</c:v>
                </c:pt>
                <c:pt idx="367">
                  <c:v>848536.40054901293</c:v>
                </c:pt>
                <c:pt idx="368">
                  <c:v>851699.02384220739</c:v>
                </c:pt>
                <c:pt idx="369">
                  <c:v>854970.66336111166</c:v>
                </c:pt>
                <c:pt idx="370">
                  <c:v>857073.28210236167</c:v>
                </c:pt>
                <c:pt idx="371">
                  <c:v>857571.78675938328</c:v>
                </c:pt>
                <c:pt idx="372">
                  <c:v>857571.78675938328</c:v>
                </c:pt>
                <c:pt idx="373">
                  <c:v>857571.78675938328</c:v>
                </c:pt>
                <c:pt idx="374">
                  <c:v>857571.78675938328</c:v>
                </c:pt>
                <c:pt idx="375">
                  <c:v>857571.78675938328</c:v>
                </c:pt>
                <c:pt idx="376">
                  <c:v>857571.78675938328</c:v>
                </c:pt>
                <c:pt idx="377">
                  <c:v>857571.78675938328</c:v>
                </c:pt>
                <c:pt idx="378">
                  <c:v>857571.78675938328</c:v>
                </c:pt>
                <c:pt idx="379">
                  <c:v>857571.78675938328</c:v>
                </c:pt>
                <c:pt idx="380">
                  <c:v>857571.78675938328</c:v>
                </c:pt>
                <c:pt idx="381">
                  <c:v>857571.78675938328</c:v>
                </c:pt>
                <c:pt idx="382">
                  <c:v>857571.78675938328</c:v>
                </c:pt>
                <c:pt idx="383">
                  <c:v>857571.78675938328</c:v>
                </c:pt>
                <c:pt idx="384">
                  <c:v>857571.78675938328</c:v>
                </c:pt>
                <c:pt idx="385">
                  <c:v>857571.78675938328</c:v>
                </c:pt>
                <c:pt idx="386">
                  <c:v>857571.78675938328</c:v>
                </c:pt>
                <c:pt idx="387">
                  <c:v>857571.78675938328</c:v>
                </c:pt>
                <c:pt idx="388">
                  <c:v>857571.78675938328</c:v>
                </c:pt>
                <c:pt idx="389">
                  <c:v>857571.78675938328</c:v>
                </c:pt>
                <c:pt idx="390">
                  <c:v>857571.78675938328</c:v>
                </c:pt>
                <c:pt idx="391">
                  <c:v>857571.78675938328</c:v>
                </c:pt>
                <c:pt idx="392">
                  <c:v>857636.89165097277</c:v>
                </c:pt>
                <c:pt idx="393">
                  <c:v>858114.49050898198</c:v>
                </c:pt>
                <c:pt idx="394">
                  <c:v>859609.75923194492</c:v>
                </c:pt>
                <c:pt idx="395">
                  <c:v>862675.13507381221</c:v>
                </c:pt>
                <c:pt idx="396">
                  <c:v>867660.90676321031</c:v>
                </c:pt>
                <c:pt idx="397">
                  <c:v>874626.81908209925</c:v>
                </c:pt>
                <c:pt idx="398">
                  <c:v>882501.94223967637</c:v>
                </c:pt>
                <c:pt idx="399">
                  <c:v>888550.30618523189</c:v>
                </c:pt>
                <c:pt idx="400">
                  <c:v>891231.56968745415</c:v>
                </c:pt>
                <c:pt idx="401">
                  <c:v>891538.01837486157</c:v>
                </c:pt>
                <c:pt idx="402">
                  <c:v>891538.01837486157</c:v>
                </c:pt>
                <c:pt idx="403">
                  <c:v>891538.01837486157</c:v>
                </c:pt>
                <c:pt idx="404">
                  <c:v>891538.01837486157</c:v>
                </c:pt>
                <c:pt idx="405">
                  <c:v>891538.01837486157</c:v>
                </c:pt>
                <c:pt idx="406">
                  <c:v>891538.01837486157</c:v>
                </c:pt>
                <c:pt idx="407">
                  <c:v>891538.01837486157</c:v>
                </c:pt>
                <c:pt idx="408">
                  <c:v>891538.01837486157</c:v>
                </c:pt>
                <c:pt idx="409">
                  <c:v>891538.01837486157</c:v>
                </c:pt>
                <c:pt idx="410">
                  <c:v>891957.98915450659</c:v>
                </c:pt>
                <c:pt idx="411">
                  <c:v>892690.52688290167</c:v>
                </c:pt>
                <c:pt idx="412">
                  <c:v>893559.65084697574</c:v>
                </c:pt>
                <c:pt idx="413">
                  <c:v>894576.28074319486</c:v>
                </c:pt>
                <c:pt idx="414">
                  <c:v>896083.1519097226</c:v>
                </c:pt>
                <c:pt idx="415">
                  <c:v>898467.83876560221</c:v>
                </c:pt>
                <c:pt idx="416">
                  <c:v>901315.31569486146</c:v>
                </c:pt>
                <c:pt idx="417">
                  <c:v>903474.16781611147</c:v>
                </c:pt>
                <c:pt idx="418">
                  <c:v>904331.63159989228</c:v>
                </c:pt>
                <c:pt idx="419">
                  <c:v>904331.63159989228</c:v>
                </c:pt>
                <c:pt idx="420">
                  <c:v>904331.63159989228</c:v>
                </c:pt>
                <c:pt idx="421">
                  <c:v>904331.63159989228</c:v>
                </c:pt>
                <c:pt idx="422">
                  <c:v>904830.42268989224</c:v>
                </c:pt>
                <c:pt idx="423">
                  <c:v>906205.61296297866</c:v>
                </c:pt>
                <c:pt idx="424">
                  <c:v>908943.39030421327</c:v>
                </c:pt>
                <c:pt idx="425">
                  <c:v>914272.62685033982</c:v>
                </c:pt>
                <c:pt idx="426">
                  <c:v>923501.05045811762</c:v>
                </c:pt>
                <c:pt idx="427">
                  <c:v>935591.45641824102</c:v>
                </c:pt>
                <c:pt idx="428">
                  <c:v>945412.53796243854</c:v>
                </c:pt>
                <c:pt idx="429">
                  <c:v>949776.31292750023</c:v>
                </c:pt>
                <c:pt idx="430">
                  <c:v>950455.41270103422</c:v>
                </c:pt>
                <c:pt idx="431">
                  <c:v>950455.41270103422</c:v>
                </c:pt>
                <c:pt idx="432">
                  <c:v>950455.41270103422</c:v>
                </c:pt>
                <c:pt idx="433">
                  <c:v>950776.26770169777</c:v>
                </c:pt>
                <c:pt idx="434">
                  <c:v>951229.22643054032</c:v>
                </c:pt>
                <c:pt idx="435">
                  <c:v>951229.22643054032</c:v>
                </c:pt>
                <c:pt idx="436">
                  <c:v>951229.22643054032</c:v>
                </c:pt>
                <c:pt idx="437">
                  <c:v>951229.22643054032</c:v>
                </c:pt>
                <c:pt idx="438">
                  <c:v>951229.22643054032</c:v>
                </c:pt>
                <c:pt idx="439">
                  <c:v>951229.22643054032</c:v>
                </c:pt>
                <c:pt idx="440">
                  <c:v>951229.22643054032</c:v>
                </c:pt>
                <c:pt idx="441">
                  <c:v>951229.22643054032</c:v>
                </c:pt>
                <c:pt idx="442">
                  <c:v>951229.22643054032</c:v>
                </c:pt>
                <c:pt idx="443">
                  <c:v>951229.22643054032</c:v>
                </c:pt>
                <c:pt idx="444">
                  <c:v>951229.22643054032</c:v>
                </c:pt>
                <c:pt idx="445">
                  <c:v>951229.22643054032</c:v>
                </c:pt>
                <c:pt idx="446">
                  <c:v>951229.22643054032</c:v>
                </c:pt>
                <c:pt idx="447">
                  <c:v>951229.22643054032</c:v>
                </c:pt>
                <c:pt idx="448">
                  <c:v>951229.22643054032</c:v>
                </c:pt>
                <c:pt idx="449">
                  <c:v>951229.22643054032</c:v>
                </c:pt>
                <c:pt idx="450">
                  <c:v>951229.22643054032</c:v>
                </c:pt>
                <c:pt idx="451">
                  <c:v>951229.22643054032</c:v>
                </c:pt>
                <c:pt idx="452">
                  <c:v>951229.22643054032</c:v>
                </c:pt>
                <c:pt idx="453">
                  <c:v>951229.22643054032</c:v>
                </c:pt>
                <c:pt idx="454">
                  <c:v>951229.22643054032</c:v>
                </c:pt>
                <c:pt idx="455">
                  <c:v>951229.22643054032</c:v>
                </c:pt>
                <c:pt idx="456">
                  <c:v>951229.22643054032</c:v>
                </c:pt>
                <c:pt idx="457">
                  <c:v>951229.22643054032</c:v>
                </c:pt>
                <c:pt idx="458">
                  <c:v>951229.22643054032</c:v>
                </c:pt>
                <c:pt idx="459">
                  <c:v>951229.22643054032</c:v>
                </c:pt>
                <c:pt idx="460">
                  <c:v>951229.22643054032</c:v>
                </c:pt>
                <c:pt idx="461">
                  <c:v>951229.22643054032</c:v>
                </c:pt>
                <c:pt idx="462">
                  <c:v>951229.22643054032</c:v>
                </c:pt>
                <c:pt idx="463">
                  <c:v>951229.22643054032</c:v>
                </c:pt>
                <c:pt idx="464">
                  <c:v>951229.22643054032</c:v>
                </c:pt>
                <c:pt idx="465">
                  <c:v>951229.22643054032</c:v>
                </c:pt>
                <c:pt idx="466">
                  <c:v>951229.22643054032</c:v>
                </c:pt>
                <c:pt idx="467">
                  <c:v>951229.22643054032</c:v>
                </c:pt>
                <c:pt idx="468">
                  <c:v>951229.22643054032</c:v>
                </c:pt>
                <c:pt idx="469">
                  <c:v>951229.22643054032</c:v>
                </c:pt>
                <c:pt idx="470">
                  <c:v>951229.22643054032</c:v>
                </c:pt>
                <c:pt idx="471">
                  <c:v>951229.22643054032</c:v>
                </c:pt>
                <c:pt idx="472">
                  <c:v>951229.22643054032</c:v>
                </c:pt>
                <c:pt idx="473">
                  <c:v>951229.22643054032</c:v>
                </c:pt>
                <c:pt idx="474">
                  <c:v>951229.22643054032</c:v>
                </c:pt>
                <c:pt idx="475">
                  <c:v>951229.22643054032</c:v>
                </c:pt>
                <c:pt idx="476">
                  <c:v>951229.22643054032</c:v>
                </c:pt>
                <c:pt idx="477">
                  <c:v>951229.22643054032</c:v>
                </c:pt>
                <c:pt idx="478">
                  <c:v>951229.22643054032</c:v>
                </c:pt>
                <c:pt idx="479">
                  <c:v>951229.22643054032</c:v>
                </c:pt>
                <c:pt idx="480">
                  <c:v>951229.22643054032</c:v>
                </c:pt>
                <c:pt idx="481">
                  <c:v>951229.22643054032</c:v>
                </c:pt>
                <c:pt idx="482">
                  <c:v>951229.22643054032</c:v>
                </c:pt>
                <c:pt idx="483">
                  <c:v>951229.22643054032</c:v>
                </c:pt>
                <c:pt idx="484">
                  <c:v>951229.22643054032</c:v>
                </c:pt>
                <c:pt idx="485">
                  <c:v>951229.22643054032</c:v>
                </c:pt>
                <c:pt idx="486">
                  <c:v>951229.22643054032</c:v>
                </c:pt>
                <c:pt idx="487">
                  <c:v>951229.22643054032</c:v>
                </c:pt>
                <c:pt idx="488">
                  <c:v>951229.22643054032</c:v>
                </c:pt>
                <c:pt idx="489">
                  <c:v>951229.22643054032</c:v>
                </c:pt>
                <c:pt idx="490">
                  <c:v>951229.22643054032</c:v>
                </c:pt>
                <c:pt idx="491">
                  <c:v>951229.22643054032</c:v>
                </c:pt>
                <c:pt idx="492">
                  <c:v>951229.22643054032</c:v>
                </c:pt>
                <c:pt idx="493">
                  <c:v>951229.22643054032</c:v>
                </c:pt>
                <c:pt idx="494">
                  <c:v>951229.22643054032</c:v>
                </c:pt>
                <c:pt idx="495">
                  <c:v>951229.22643054032</c:v>
                </c:pt>
                <c:pt idx="496">
                  <c:v>951229.22643054032</c:v>
                </c:pt>
                <c:pt idx="497">
                  <c:v>951229.22643054032</c:v>
                </c:pt>
                <c:pt idx="498">
                  <c:v>951229.22643054032</c:v>
                </c:pt>
                <c:pt idx="499">
                  <c:v>951229.22643054032</c:v>
                </c:pt>
                <c:pt idx="500">
                  <c:v>951229.22643054032</c:v>
                </c:pt>
                <c:pt idx="501">
                  <c:v>951229.22643054032</c:v>
                </c:pt>
                <c:pt idx="502">
                  <c:v>951229.22643054032</c:v>
                </c:pt>
                <c:pt idx="503">
                  <c:v>951229.22643054032</c:v>
                </c:pt>
                <c:pt idx="504">
                  <c:v>951229.22643054032</c:v>
                </c:pt>
                <c:pt idx="505">
                  <c:v>951229.22643054032</c:v>
                </c:pt>
                <c:pt idx="506">
                  <c:v>951229.22643054032</c:v>
                </c:pt>
                <c:pt idx="507">
                  <c:v>951229.22643054032</c:v>
                </c:pt>
                <c:pt idx="508">
                  <c:v>951229.22643054032</c:v>
                </c:pt>
                <c:pt idx="509">
                  <c:v>951229.22643054032</c:v>
                </c:pt>
                <c:pt idx="510">
                  <c:v>951229.22643054032</c:v>
                </c:pt>
                <c:pt idx="511">
                  <c:v>951229.22643054032</c:v>
                </c:pt>
                <c:pt idx="512">
                  <c:v>951303.16619867308</c:v>
                </c:pt>
                <c:pt idx="513">
                  <c:v>952070.5592522996</c:v>
                </c:pt>
                <c:pt idx="514">
                  <c:v>955031.48812674405</c:v>
                </c:pt>
                <c:pt idx="515">
                  <c:v>960803.79310834897</c:v>
                </c:pt>
                <c:pt idx="516">
                  <c:v>967928.77851279336</c:v>
                </c:pt>
                <c:pt idx="517">
                  <c:v>973386.42073462973</c:v>
                </c:pt>
                <c:pt idx="518">
                  <c:v>975648.14289328712</c:v>
                </c:pt>
                <c:pt idx="519">
                  <c:v>975975.02708898159</c:v>
                </c:pt>
                <c:pt idx="520">
                  <c:v>975975.02708898159</c:v>
                </c:pt>
                <c:pt idx="521">
                  <c:v>975975.02708898159</c:v>
                </c:pt>
                <c:pt idx="522">
                  <c:v>975975.02708898159</c:v>
                </c:pt>
                <c:pt idx="523">
                  <c:v>975975.02708898159</c:v>
                </c:pt>
                <c:pt idx="524">
                  <c:v>975975.02708898159</c:v>
                </c:pt>
                <c:pt idx="525">
                  <c:v>975975.02708898159</c:v>
                </c:pt>
                <c:pt idx="526">
                  <c:v>975975.02708898159</c:v>
                </c:pt>
                <c:pt idx="527">
                  <c:v>975975.02708898159</c:v>
                </c:pt>
                <c:pt idx="528">
                  <c:v>975975.02708898159</c:v>
                </c:pt>
                <c:pt idx="529">
                  <c:v>975975.02708898159</c:v>
                </c:pt>
                <c:pt idx="530">
                  <c:v>975975.02708898159</c:v>
                </c:pt>
                <c:pt idx="531">
                  <c:v>975975.02708898159</c:v>
                </c:pt>
                <c:pt idx="532">
                  <c:v>975975.02708898159</c:v>
                </c:pt>
                <c:pt idx="533">
                  <c:v>975993.1173073767</c:v>
                </c:pt>
                <c:pt idx="534">
                  <c:v>976197.0892584878</c:v>
                </c:pt>
                <c:pt idx="535">
                  <c:v>976882.60671824089</c:v>
                </c:pt>
                <c:pt idx="536">
                  <c:v>978227.00603231497</c:v>
                </c:pt>
                <c:pt idx="537">
                  <c:v>981364.00607540144</c:v>
                </c:pt>
                <c:pt idx="538">
                  <c:v>987956.24994268536</c:v>
                </c:pt>
                <c:pt idx="539">
                  <c:v>997103.25165824092</c:v>
                </c:pt>
                <c:pt idx="540">
                  <c:v>1003887.1209833798</c:v>
                </c:pt>
                <c:pt idx="541">
                  <c:v>1006441.9431558335</c:v>
                </c:pt>
                <c:pt idx="542">
                  <c:v>1007265.129525818</c:v>
                </c:pt>
                <c:pt idx="543">
                  <c:v>1007328.2170170681</c:v>
                </c:pt>
                <c:pt idx="544">
                  <c:v>1007328.2170170681</c:v>
                </c:pt>
                <c:pt idx="545">
                  <c:v>1007328.2170170681</c:v>
                </c:pt>
                <c:pt idx="546">
                  <c:v>1007328.2170170681</c:v>
                </c:pt>
                <c:pt idx="547">
                  <c:v>1007328.2170170681</c:v>
                </c:pt>
                <c:pt idx="548">
                  <c:v>1007328.2170170681</c:v>
                </c:pt>
                <c:pt idx="549">
                  <c:v>1007328.2170170681</c:v>
                </c:pt>
                <c:pt idx="550">
                  <c:v>1007328.2170170681</c:v>
                </c:pt>
                <c:pt idx="551">
                  <c:v>1007328.2170170681</c:v>
                </c:pt>
                <c:pt idx="552">
                  <c:v>1007328.2170170681</c:v>
                </c:pt>
                <c:pt idx="553">
                  <c:v>1007328.2170170681</c:v>
                </c:pt>
                <c:pt idx="554">
                  <c:v>1007493.2463952007</c:v>
                </c:pt>
                <c:pt idx="555">
                  <c:v>1007886.6925613889</c:v>
                </c:pt>
                <c:pt idx="556">
                  <c:v>1008511.6124930093</c:v>
                </c:pt>
                <c:pt idx="557">
                  <c:v>1009440.4169483025</c:v>
                </c:pt>
                <c:pt idx="558">
                  <c:v>1010710.4974694137</c:v>
                </c:pt>
                <c:pt idx="559">
                  <c:v>1013008.1844643982</c:v>
                </c:pt>
                <c:pt idx="560">
                  <c:v>1015485.5275535185</c:v>
                </c:pt>
                <c:pt idx="561">
                  <c:v>1016538.3811553704</c:v>
                </c:pt>
                <c:pt idx="562">
                  <c:v>1017215.7525041358</c:v>
                </c:pt>
                <c:pt idx="563">
                  <c:v>1017215.7525041358</c:v>
                </c:pt>
                <c:pt idx="564">
                  <c:v>1017215.7525041358</c:v>
                </c:pt>
                <c:pt idx="565">
                  <c:v>1017215.7525041358</c:v>
                </c:pt>
                <c:pt idx="566">
                  <c:v>1017215.7525041358</c:v>
                </c:pt>
                <c:pt idx="567">
                  <c:v>1017215.7525041358</c:v>
                </c:pt>
                <c:pt idx="568">
                  <c:v>1017215.7525041358</c:v>
                </c:pt>
                <c:pt idx="569">
                  <c:v>1017215.7525041358</c:v>
                </c:pt>
                <c:pt idx="570">
                  <c:v>1017215.7525041358</c:v>
                </c:pt>
                <c:pt idx="571">
                  <c:v>1017215.7525041358</c:v>
                </c:pt>
                <c:pt idx="572">
                  <c:v>1017215.7525041358</c:v>
                </c:pt>
                <c:pt idx="573">
                  <c:v>1017215.7525041358</c:v>
                </c:pt>
                <c:pt idx="574">
                  <c:v>1017215.7525041358</c:v>
                </c:pt>
                <c:pt idx="575">
                  <c:v>1017215.7525041358</c:v>
                </c:pt>
                <c:pt idx="576">
                  <c:v>1017215.7525041358</c:v>
                </c:pt>
                <c:pt idx="577">
                  <c:v>1017215.7525041358</c:v>
                </c:pt>
                <c:pt idx="578">
                  <c:v>1017215.7525041358</c:v>
                </c:pt>
                <c:pt idx="579">
                  <c:v>1017215.7525041358</c:v>
                </c:pt>
                <c:pt idx="580">
                  <c:v>1017215.7525041358</c:v>
                </c:pt>
                <c:pt idx="581">
                  <c:v>1017215.7525041358</c:v>
                </c:pt>
                <c:pt idx="582">
                  <c:v>1017215.7525041358</c:v>
                </c:pt>
                <c:pt idx="583">
                  <c:v>1017215.7525041358</c:v>
                </c:pt>
                <c:pt idx="584">
                  <c:v>1017215.7525041358</c:v>
                </c:pt>
                <c:pt idx="585">
                  <c:v>1017215.7525041358</c:v>
                </c:pt>
                <c:pt idx="586">
                  <c:v>1017215.7525041358</c:v>
                </c:pt>
                <c:pt idx="587">
                  <c:v>1017215.7525041358</c:v>
                </c:pt>
                <c:pt idx="588">
                  <c:v>1017215.7525041358</c:v>
                </c:pt>
                <c:pt idx="589">
                  <c:v>1017215.7525041358</c:v>
                </c:pt>
                <c:pt idx="590">
                  <c:v>1017215.7525041358</c:v>
                </c:pt>
                <c:pt idx="591">
                  <c:v>1017215.7525041358</c:v>
                </c:pt>
                <c:pt idx="592">
                  <c:v>1017215.7525041358</c:v>
                </c:pt>
                <c:pt idx="593">
                  <c:v>1017215.7525041358</c:v>
                </c:pt>
                <c:pt idx="594">
                  <c:v>1017215.7525041358</c:v>
                </c:pt>
                <c:pt idx="595">
                  <c:v>1017215.7525041358</c:v>
                </c:pt>
                <c:pt idx="596">
                  <c:v>1017215.7525041358</c:v>
                </c:pt>
                <c:pt idx="597">
                  <c:v>1017215.7525041358</c:v>
                </c:pt>
                <c:pt idx="598">
                  <c:v>1017215.7525041358</c:v>
                </c:pt>
                <c:pt idx="599">
                  <c:v>1017215.7525041358</c:v>
                </c:pt>
                <c:pt idx="600">
                  <c:v>1017215.7525041358</c:v>
                </c:pt>
                <c:pt idx="601">
                  <c:v>1017345.9685257408</c:v>
                </c:pt>
                <c:pt idx="602">
                  <c:v>1017777.1842818982</c:v>
                </c:pt>
                <c:pt idx="603">
                  <c:v>1019442.0826344908</c:v>
                </c:pt>
                <c:pt idx="604">
                  <c:v>1023567.7451111729</c:v>
                </c:pt>
                <c:pt idx="605">
                  <c:v>1030835.0866678396</c:v>
                </c:pt>
                <c:pt idx="606">
                  <c:v>1041524.5715667284</c:v>
                </c:pt>
                <c:pt idx="607">
                  <c:v>1054670.2323803857</c:v>
                </c:pt>
                <c:pt idx="608">
                  <c:v>1068578.2624803085</c:v>
                </c:pt>
                <c:pt idx="609">
                  <c:v>1082991.1066106788</c:v>
                </c:pt>
                <c:pt idx="610">
                  <c:v>1098812.8193385801</c:v>
                </c:pt>
                <c:pt idx="611">
                  <c:v>1115478.4035847376</c:v>
                </c:pt>
                <c:pt idx="612">
                  <c:v>1129114.9587590585</c:v>
                </c:pt>
                <c:pt idx="613">
                  <c:v>1136767.964742901</c:v>
                </c:pt>
                <c:pt idx="614">
                  <c:v>1139982.3527113732</c:v>
                </c:pt>
                <c:pt idx="615">
                  <c:v>1142104.4686770367</c:v>
                </c:pt>
                <c:pt idx="616">
                  <c:v>1144218.3080834565</c:v>
                </c:pt>
                <c:pt idx="617">
                  <c:v>1145676.9052129625</c:v>
                </c:pt>
                <c:pt idx="618">
                  <c:v>1145841.2088316046</c:v>
                </c:pt>
                <c:pt idx="619">
                  <c:v>1145841.2088316046</c:v>
                </c:pt>
                <c:pt idx="620">
                  <c:v>1145841.2088316046</c:v>
                </c:pt>
                <c:pt idx="621">
                  <c:v>1145841.2088316046</c:v>
                </c:pt>
                <c:pt idx="622">
                  <c:v>1147054.8583293823</c:v>
                </c:pt>
                <c:pt idx="623">
                  <c:v>1149632.3535459409</c:v>
                </c:pt>
                <c:pt idx="624">
                  <c:v>1153604.0911350613</c:v>
                </c:pt>
                <c:pt idx="625">
                  <c:v>1158446.4534901385</c:v>
                </c:pt>
                <c:pt idx="626">
                  <c:v>1162768.3161084563</c:v>
                </c:pt>
                <c:pt idx="627">
                  <c:v>1165909.8628245057</c:v>
                </c:pt>
                <c:pt idx="628">
                  <c:v>1168441.8030590736</c:v>
                </c:pt>
                <c:pt idx="629">
                  <c:v>1171176.9454541353</c:v>
                </c:pt>
                <c:pt idx="630">
                  <c:v>1175143.4288596755</c:v>
                </c:pt>
                <c:pt idx="631">
                  <c:v>1181039.8147562342</c:v>
                </c:pt>
                <c:pt idx="632">
                  <c:v>1188364.1869372064</c:v>
                </c:pt>
                <c:pt idx="633">
                  <c:v>1196784.0209028083</c:v>
                </c:pt>
                <c:pt idx="634">
                  <c:v>1205725.2167178236</c:v>
                </c:pt>
                <c:pt idx="635">
                  <c:v>1214042.5944718977</c:v>
                </c:pt>
                <c:pt idx="636">
                  <c:v>1220475.5361907866</c:v>
                </c:pt>
                <c:pt idx="637">
                  <c:v>1224634.7767864657</c:v>
                </c:pt>
                <c:pt idx="638">
                  <c:v>1227623.3962401694</c:v>
                </c:pt>
                <c:pt idx="639">
                  <c:v>1230134.3520403393</c:v>
                </c:pt>
                <c:pt idx="640">
                  <c:v>1232626.5566001695</c:v>
                </c:pt>
                <c:pt idx="641">
                  <c:v>1236735.9257881942</c:v>
                </c:pt>
                <c:pt idx="642">
                  <c:v>1243957.0578772218</c:v>
                </c:pt>
                <c:pt idx="643">
                  <c:v>1252359.0571879162</c:v>
                </c:pt>
                <c:pt idx="644">
                  <c:v>1258750.9818723607</c:v>
                </c:pt>
                <c:pt idx="645">
                  <c:v>1263967.1373387959</c:v>
                </c:pt>
                <c:pt idx="646">
                  <c:v>1269488.5406113423</c:v>
                </c:pt>
                <c:pt idx="647">
                  <c:v>1275070.4702377776</c:v>
                </c:pt>
                <c:pt idx="648">
                  <c:v>1280212.4382840276</c:v>
                </c:pt>
                <c:pt idx="649">
                  <c:v>1284126.5357119751</c:v>
                </c:pt>
                <c:pt idx="650">
                  <c:v>1285519.2774620985</c:v>
                </c:pt>
                <c:pt idx="651">
                  <c:v>1285519.2774620985</c:v>
                </c:pt>
                <c:pt idx="652">
                  <c:v>1285519.2774620985</c:v>
                </c:pt>
                <c:pt idx="653">
                  <c:v>1285519.2774620985</c:v>
                </c:pt>
                <c:pt idx="654">
                  <c:v>1285519.2774620985</c:v>
                </c:pt>
                <c:pt idx="655">
                  <c:v>1285519.2774620985</c:v>
                </c:pt>
                <c:pt idx="656">
                  <c:v>1285519.2774620985</c:v>
                </c:pt>
                <c:pt idx="657">
                  <c:v>1285519.2774620985</c:v>
                </c:pt>
                <c:pt idx="658">
                  <c:v>1285519.2774620985</c:v>
                </c:pt>
                <c:pt idx="659">
                  <c:v>1285519.2774620985</c:v>
                </c:pt>
                <c:pt idx="660">
                  <c:v>1285519.2774620985</c:v>
                </c:pt>
                <c:pt idx="661">
                  <c:v>1285519.2774620985</c:v>
                </c:pt>
                <c:pt idx="662">
                  <c:v>1285519.2774620985</c:v>
                </c:pt>
                <c:pt idx="663">
                  <c:v>1285519.2774620985</c:v>
                </c:pt>
                <c:pt idx="664">
                  <c:v>1285519.2774620985</c:v>
                </c:pt>
                <c:pt idx="665">
                  <c:v>1285664.8932398763</c:v>
                </c:pt>
                <c:pt idx="666">
                  <c:v>1287253.5174586263</c:v>
                </c:pt>
                <c:pt idx="667">
                  <c:v>1291820.3916067744</c:v>
                </c:pt>
                <c:pt idx="668">
                  <c:v>1300310.5146901077</c:v>
                </c:pt>
                <c:pt idx="669">
                  <c:v>1310506.6356313422</c:v>
                </c:pt>
                <c:pt idx="670">
                  <c:v>1322622.160100478</c:v>
                </c:pt>
                <c:pt idx="671">
                  <c:v>1332574.3305696137</c:v>
                </c:pt>
                <c:pt idx="672">
                  <c:v>1340181.9844091199</c:v>
                </c:pt>
                <c:pt idx="673">
                  <c:v>1348279.0695202311</c:v>
                </c:pt>
                <c:pt idx="674">
                  <c:v>1356872.7725696138</c:v>
                </c:pt>
                <c:pt idx="675">
                  <c:v>1362966.8214585027</c:v>
                </c:pt>
                <c:pt idx="676">
                  <c:v>1365910.2412349379</c:v>
                </c:pt>
                <c:pt idx="677">
                  <c:v>1365910.2412349379</c:v>
                </c:pt>
                <c:pt idx="678">
                  <c:v>1365910.2412349379</c:v>
                </c:pt>
                <c:pt idx="679">
                  <c:v>1365910.2412349379</c:v>
                </c:pt>
                <c:pt idx="680">
                  <c:v>1365910.2412349379</c:v>
                </c:pt>
                <c:pt idx="681">
                  <c:v>1365910.2412349379</c:v>
                </c:pt>
                <c:pt idx="682">
                  <c:v>1365910.2412349379</c:v>
                </c:pt>
                <c:pt idx="683">
                  <c:v>1365910.2412349379</c:v>
                </c:pt>
                <c:pt idx="684">
                  <c:v>1365910.2412349379</c:v>
                </c:pt>
                <c:pt idx="685">
                  <c:v>1368677.7919736879</c:v>
                </c:pt>
                <c:pt idx="686">
                  <c:v>1374260.2485283639</c:v>
                </c:pt>
                <c:pt idx="687">
                  <c:v>1380125.1873280706</c:v>
                </c:pt>
                <c:pt idx="688">
                  <c:v>1386387.9615249997</c:v>
                </c:pt>
                <c:pt idx="689">
                  <c:v>1393161.8633635181</c:v>
                </c:pt>
                <c:pt idx="690">
                  <c:v>1397873.9387371757</c:v>
                </c:pt>
                <c:pt idx="691">
                  <c:v>1400368.2800999996</c:v>
                </c:pt>
                <c:pt idx="692">
                  <c:v>1403019.3561127929</c:v>
                </c:pt>
                <c:pt idx="693">
                  <c:v>1406725.0707487187</c:v>
                </c:pt>
                <c:pt idx="694">
                  <c:v>1410262.5529690427</c:v>
                </c:pt>
                <c:pt idx="695">
                  <c:v>1411370.0222559562</c:v>
                </c:pt>
                <c:pt idx="696">
                  <c:v>1411370.0222559562</c:v>
                </c:pt>
                <c:pt idx="697">
                  <c:v>1411370.0222559562</c:v>
                </c:pt>
                <c:pt idx="698">
                  <c:v>1411370.0222559562</c:v>
                </c:pt>
                <c:pt idx="699">
                  <c:v>1411370.0222559562</c:v>
                </c:pt>
                <c:pt idx="700">
                  <c:v>1411370.0222559562</c:v>
                </c:pt>
                <c:pt idx="701">
                  <c:v>1411493.8385527462</c:v>
                </c:pt>
                <c:pt idx="702">
                  <c:v>1412171.6097286721</c:v>
                </c:pt>
                <c:pt idx="703">
                  <c:v>1412942.1471083018</c:v>
                </c:pt>
                <c:pt idx="704">
                  <c:v>1412942.1471083018</c:v>
                </c:pt>
                <c:pt idx="705">
                  <c:v>1412942.1471083018</c:v>
                </c:pt>
                <c:pt idx="706">
                  <c:v>1412942.1471083018</c:v>
                </c:pt>
                <c:pt idx="707">
                  <c:v>1412942.1471083018</c:v>
                </c:pt>
                <c:pt idx="708">
                  <c:v>1412942.1471083018</c:v>
                </c:pt>
                <c:pt idx="709">
                  <c:v>1413617.8554786721</c:v>
                </c:pt>
                <c:pt idx="710">
                  <c:v>1417105.0336297832</c:v>
                </c:pt>
                <c:pt idx="711">
                  <c:v>1423754.3919021443</c:v>
                </c:pt>
                <c:pt idx="712">
                  <c:v>1429003.3188763573</c:v>
                </c:pt>
                <c:pt idx="713">
                  <c:v>1430002.0191172215</c:v>
                </c:pt>
                <c:pt idx="714">
                  <c:v>1430002.0191172215</c:v>
                </c:pt>
                <c:pt idx="715">
                  <c:v>1430002.0191172215</c:v>
                </c:pt>
                <c:pt idx="716">
                  <c:v>1430002.0191172215</c:v>
                </c:pt>
                <c:pt idx="717">
                  <c:v>1430002.0191172215</c:v>
                </c:pt>
                <c:pt idx="718">
                  <c:v>1430995.7830431473</c:v>
                </c:pt>
                <c:pt idx="719">
                  <c:v>1433797.8648733941</c:v>
                </c:pt>
                <c:pt idx="720">
                  <c:v>1438318.3446758632</c:v>
                </c:pt>
                <c:pt idx="721">
                  <c:v>1442822.9182264032</c:v>
                </c:pt>
                <c:pt idx="722">
                  <c:v>1447306.8958243043</c:v>
                </c:pt>
                <c:pt idx="723">
                  <c:v>1451623.4159458322</c:v>
                </c:pt>
                <c:pt idx="724">
                  <c:v>1456983.7578717582</c:v>
                </c:pt>
                <c:pt idx="725">
                  <c:v>1465068.9814128694</c:v>
                </c:pt>
                <c:pt idx="726">
                  <c:v>1477241.5023949835</c:v>
                </c:pt>
                <c:pt idx="727">
                  <c:v>1491039.4391179464</c:v>
                </c:pt>
                <c:pt idx="728">
                  <c:v>1501920.8539279464</c:v>
                </c:pt>
                <c:pt idx="729">
                  <c:v>1510714.4517883167</c:v>
                </c:pt>
                <c:pt idx="730">
                  <c:v>1515994.8470238722</c:v>
                </c:pt>
                <c:pt idx="731">
                  <c:v>1518915.8738337641</c:v>
                </c:pt>
                <c:pt idx="732">
                  <c:v>1521661.270722653</c:v>
                </c:pt>
                <c:pt idx="733">
                  <c:v>1524612.0679249987</c:v>
                </c:pt>
                <c:pt idx="734">
                  <c:v>1527770.1166598136</c:v>
                </c:pt>
                <c:pt idx="735">
                  <c:v>1531336.8269094587</c:v>
                </c:pt>
                <c:pt idx="736">
                  <c:v>1535520.4275062026</c:v>
                </c:pt>
                <c:pt idx="737">
                  <c:v>1539588.1571081625</c:v>
                </c:pt>
                <c:pt idx="738">
                  <c:v>1542721.6043427305</c:v>
                </c:pt>
                <c:pt idx="739">
                  <c:v>1547618.6859775917</c:v>
                </c:pt>
                <c:pt idx="740">
                  <c:v>1554690.5442748603</c:v>
                </c:pt>
                <c:pt idx="741">
                  <c:v>1561153.1796960949</c:v>
                </c:pt>
                <c:pt idx="742">
                  <c:v>1565671.6072595518</c:v>
                </c:pt>
                <c:pt idx="743">
                  <c:v>1568740.7119281166</c:v>
                </c:pt>
                <c:pt idx="744">
                  <c:v>1571610.6523388573</c:v>
                </c:pt>
                <c:pt idx="745">
                  <c:v>1574480.592749598</c:v>
                </c:pt>
                <c:pt idx="746">
                  <c:v>1578199.6506604776</c:v>
                </c:pt>
                <c:pt idx="747">
                  <c:v>1583234.802705246</c:v>
                </c:pt>
                <c:pt idx="748">
                  <c:v>1589229.594435246</c:v>
                </c:pt>
                <c:pt idx="749">
                  <c:v>1594700.6164114189</c:v>
                </c:pt>
                <c:pt idx="750">
                  <c:v>1598472.4674584558</c:v>
                </c:pt>
                <c:pt idx="751">
                  <c:v>1601144.3763758633</c:v>
                </c:pt>
                <c:pt idx="752">
                  <c:v>1602928.6199589961</c:v>
                </c:pt>
                <c:pt idx="753">
                  <c:v>1603157.8066130548</c:v>
                </c:pt>
                <c:pt idx="754">
                  <c:v>1603157.8066130548</c:v>
                </c:pt>
                <c:pt idx="755">
                  <c:v>1603157.8066130548</c:v>
                </c:pt>
                <c:pt idx="756">
                  <c:v>1603157.8066130548</c:v>
                </c:pt>
                <c:pt idx="757">
                  <c:v>1603157.8066130548</c:v>
                </c:pt>
                <c:pt idx="758">
                  <c:v>1603157.8066130548</c:v>
                </c:pt>
                <c:pt idx="759">
                  <c:v>1603157.8066130548</c:v>
                </c:pt>
                <c:pt idx="760">
                  <c:v>1603157.8066130548</c:v>
                </c:pt>
                <c:pt idx="761">
                  <c:v>1603157.8066130548</c:v>
                </c:pt>
                <c:pt idx="762">
                  <c:v>1603157.8066130548</c:v>
                </c:pt>
                <c:pt idx="763">
                  <c:v>1603157.8066130548</c:v>
                </c:pt>
                <c:pt idx="764">
                  <c:v>1603157.8066130548</c:v>
                </c:pt>
                <c:pt idx="765">
                  <c:v>1605916.2301113263</c:v>
                </c:pt>
                <c:pt idx="766">
                  <c:v>1611002.142012561</c:v>
                </c:pt>
                <c:pt idx="767">
                  <c:v>1617175.109268564</c:v>
                </c:pt>
                <c:pt idx="768">
                  <c:v>1624539.0774107862</c:v>
                </c:pt>
                <c:pt idx="769">
                  <c:v>1634344.7853574529</c:v>
                </c:pt>
                <c:pt idx="770">
                  <c:v>1648596.2056901536</c:v>
                </c:pt>
                <c:pt idx="771">
                  <c:v>1665565.4559272369</c:v>
                </c:pt>
                <c:pt idx="772">
                  <c:v>1683803.2672442277</c:v>
                </c:pt>
                <c:pt idx="773">
                  <c:v>1701142.1730432245</c:v>
                </c:pt>
                <c:pt idx="774">
                  <c:v>1717241.1017102769</c:v>
                </c:pt>
                <c:pt idx="775">
                  <c:v>1735083.7163663108</c:v>
                </c:pt>
                <c:pt idx="776">
                  <c:v>1751331.4656662955</c:v>
                </c:pt>
                <c:pt idx="777">
                  <c:v>1764871.8520828541</c:v>
                </c:pt>
                <c:pt idx="778">
                  <c:v>1777661.3952112338</c:v>
                </c:pt>
                <c:pt idx="779">
                  <c:v>1789604.0409928388</c:v>
                </c:pt>
                <c:pt idx="780">
                  <c:v>1799996.8486892739</c:v>
                </c:pt>
                <c:pt idx="781">
                  <c:v>1808977.4518713572</c:v>
                </c:pt>
                <c:pt idx="782">
                  <c:v>1816717.8803696288</c:v>
                </c:pt>
                <c:pt idx="783">
                  <c:v>1823434.6383974529</c:v>
                </c:pt>
                <c:pt idx="784">
                  <c:v>1829922.4200626381</c:v>
                </c:pt>
                <c:pt idx="785">
                  <c:v>1837609.0405070826</c:v>
                </c:pt>
                <c:pt idx="786">
                  <c:v>1845714.0251928389</c:v>
                </c:pt>
                <c:pt idx="787">
                  <c:v>1852188.7672970365</c:v>
                </c:pt>
                <c:pt idx="788">
                  <c:v>1857238.2346159099</c:v>
                </c:pt>
                <c:pt idx="789">
                  <c:v>1862287.7019347833</c:v>
                </c:pt>
                <c:pt idx="790">
                  <c:v>1868218.7133233019</c:v>
                </c:pt>
                <c:pt idx="791">
                  <c:v>1874778.8758737184</c:v>
                </c:pt>
                <c:pt idx="792">
                  <c:v>1879349.8272811258</c:v>
                </c:pt>
                <c:pt idx="793">
                  <c:v>1879349.8272811258</c:v>
                </c:pt>
                <c:pt idx="794">
                  <c:v>1879349.8272811258</c:v>
                </c:pt>
                <c:pt idx="795">
                  <c:v>1879349.8272811258</c:v>
                </c:pt>
                <c:pt idx="796">
                  <c:v>1879349.8272811258</c:v>
                </c:pt>
                <c:pt idx="797">
                  <c:v>1879349.8272811258</c:v>
                </c:pt>
                <c:pt idx="798">
                  <c:v>1879349.8272811258</c:v>
                </c:pt>
                <c:pt idx="799">
                  <c:v>1879349.8272811258</c:v>
                </c:pt>
                <c:pt idx="800">
                  <c:v>1879661.3071066814</c:v>
                </c:pt>
                <c:pt idx="801">
                  <c:v>1883070.6769885179</c:v>
                </c:pt>
                <c:pt idx="802">
                  <c:v>1891590.7542693666</c:v>
                </c:pt>
                <c:pt idx="803">
                  <c:v>1906447.2474489498</c:v>
                </c:pt>
                <c:pt idx="804">
                  <c:v>1923527.3677195671</c:v>
                </c:pt>
                <c:pt idx="805">
                  <c:v>1936344.8267920362</c:v>
                </c:pt>
                <c:pt idx="806">
                  <c:v>1943260.2122932244</c:v>
                </c:pt>
                <c:pt idx="807">
                  <c:v>1946014.7075185331</c:v>
                </c:pt>
                <c:pt idx="808">
                  <c:v>1946014.7075185331</c:v>
                </c:pt>
                <c:pt idx="809">
                  <c:v>1946014.7075185331</c:v>
                </c:pt>
                <c:pt idx="810">
                  <c:v>1946014.7075185331</c:v>
                </c:pt>
                <c:pt idx="811">
                  <c:v>1946014.7075185331</c:v>
                </c:pt>
                <c:pt idx="812">
                  <c:v>1946014.7075185331</c:v>
                </c:pt>
                <c:pt idx="813">
                  <c:v>1946014.7075185331</c:v>
                </c:pt>
                <c:pt idx="814">
                  <c:v>1946014.7075185331</c:v>
                </c:pt>
                <c:pt idx="815">
                  <c:v>1946014.7075185331</c:v>
                </c:pt>
                <c:pt idx="816">
                  <c:v>1946014.7075185331</c:v>
                </c:pt>
                <c:pt idx="817">
                  <c:v>1946014.7075185331</c:v>
                </c:pt>
                <c:pt idx="818">
                  <c:v>1946014.7075185331</c:v>
                </c:pt>
                <c:pt idx="819">
                  <c:v>1946692.0788672986</c:v>
                </c:pt>
                <c:pt idx="820">
                  <c:v>1950913.1469784097</c:v>
                </c:pt>
                <c:pt idx="821">
                  <c:v>1958224.1695447061</c:v>
                </c:pt>
                <c:pt idx="822">
                  <c:v>1966400.5021195209</c:v>
                </c:pt>
                <c:pt idx="823">
                  <c:v>1975020.5568124375</c:v>
                </c:pt>
                <c:pt idx="824">
                  <c:v>1983355.700419351</c:v>
                </c:pt>
                <c:pt idx="825">
                  <c:v>1991158.5352434251</c:v>
                </c:pt>
                <c:pt idx="826">
                  <c:v>1999189.5628963418</c:v>
                </c:pt>
                <c:pt idx="827">
                  <c:v>2007231.0990761104</c:v>
                </c:pt>
                <c:pt idx="828">
                  <c:v>2016566.2462716505</c:v>
                </c:pt>
                <c:pt idx="829">
                  <c:v>2028033.5247083171</c:v>
                </c:pt>
                <c:pt idx="830">
                  <c:v>2039913.4997206628</c:v>
                </c:pt>
                <c:pt idx="831">
                  <c:v>2050040.1300523449</c:v>
                </c:pt>
                <c:pt idx="832">
                  <c:v>2056732.3668166504</c:v>
                </c:pt>
                <c:pt idx="833">
                  <c:v>2061597.6923412182</c:v>
                </c:pt>
                <c:pt idx="834">
                  <c:v>2066748.2435041349</c:v>
                </c:pt>
                <c:pt idx="835">
                  <c:v>2071986.3634143665</c:v>
                </c:pt>
                <c:pt idx="836">
                  <c:v>2076858.1565910331</c:v>
                </c:pt>
                <c:pt idx="837">
                  <c:v>2082229.2937847369</c:v>
                </c:pt>
                <c:pt idx="838">
                  <c:v>2088829.5280395362</c:v>
                </c:pt>
                <c:pt idx="839">
                  <c:v>2095586.29091003</c:v>
                </c:pt>
                <c:pt idx="840">
                  <c:v>2102234.3286010022</c:v>
                </c:pt>
                <c:pt idx="841">
                  <c:v>2110198.4416704928</c:v>
                </c:pt>
                <c:pt idx="842">
                  <c:v>2119363.5030944897</c:v>
                </c:pt>
                <c:pt idx="843">
                  <c:v>2127807.4265199061</c:v>
                </c:pt>
                <c:pt idx="844">
                  <c:v>2134168.5434979154</c:v>
                </c:pt>
                <c:pt idx="845">
                  <c:v>2139074.032161619</c:v>
                </c:pt>
                <c:pt idx="846">
                  <c:v>2143755.7906708783</c:v>
                </c:pt>
                <c:pt idx="847">
                  <c:v>2149222.8757158164</c:v>
                </c:pt>
                <c:pt idx="848">
                  <c:v>2156804.4121915419</c:v>
                </c:pt>
                <c:pt idx="849">
                  <c:v>2166907.9106430388</c:v>
                </c:pt>
                <c:pt idx="850">
                  <c:v>2177335.5227365419</c:v>
                </c:pt>
                <c:pt idx="851">
                  <c:v>2185838.9920842117</c:v>
                </c:pt>
                <c:pt idx="852">
                  <c:v>2193373.5551019125</c:v>
                </c:pt>
                <c:pt idx="853">
                  <c:v>2201019.9422465577</c:v>
                </c:pt>
                <c:pt idx="854">
                  <c:v>2208223.5591069125</c:v>
                </c:pt>
                <c:pt idx="855">
                  <c:v>2214101.4456069586</c:v>
                </c:pt>
                <c:pt idx="856">
                  <c:v>2219155.1026954772</c:v>
                </c:pt>
                <c:pt idx="857">
                  <c:v>2226747.9995137644</c:v>
                </c:pt>
                <c:pt idx="858">
                  <c:v>2237948.2393251071</c:v>
                </c:pt>
                <c:pt idx="859">
                  <c:v>2249466.9305832554</c:v>
                </c:pt>
                <c:pt idx="860">
                  <c:v>2259168.7611111565</c:v>
                </c:pt>
                <c:pt idx="861">
                  <c:v>2270193.816836712</c:v>
                </c:pt>
                <c:pt idx="862">
                  <c:v>2286723.6362065882</c:v>
                </c:pt>
                <c:pt idx="863">
                  <c:v>2303368.1872317269</c:v>
                </c:pt>
                <c:pt idx="864">
                  <c:v>2314648.29098594</c:v>
                </c:pt>
                <c:pt idx="865">
                  <c:v>2324120.7988792732</c:v>
                </c:pt>
                <c:pt idx="866">
                  <c:v>2335994.6127147055</c:v>
                </c:pt>
                <c:pt idx="867">
                  <c:v>2350809.0795484092</c:v>
                </c:pt>
                <c:pt idx="868">
                  <c:v>2364020.4987335945</c:v>
                </c:pt>
                <c:pt idx="869">
                  <c:v>2372318.9195895204</c:v>
                </c:pt>
                <c:pt idx="870">
                  <c:v>2377555.3586971592</c:v>
                </c:pt>
                <c:pt idx="871">
                  <c:v>2381732.4008797519</c:v>
                </c:pt>
                <c:pt idx="872">
                  <c:v>2385514.3402983937</c:v>
                </c:pt>
                <c:pt idx="873">
                  <c:v>2388572.2413350604</c:v>
                </c:pt>
                <c:pt idx="874">
                  <c:v>2389897.6162555544</c:v>
                </c:pt>
                <c:pt idx="875">
                  <c:v>2389897.6162555544</c:v>
                </c:pt>
                <c:pt idx="876">
                  <c:v>2389897.6162555544</c:v>
                </c:pt>
                <c:pt idx="877">
                  <c:v>2389897.6162555544</c:v>
                </c:pt>
                <c:pt idx="878">
                  <c:v>2391392.8877459248</c:v>
                </c:pt>
                <c:pt idx="879">
                  <c:v>2395629.9501533322</c:v>
                </c:pt>
                <c:pt idx="880">
                  <c:v>2398011.6884866655</c:v>
                </c:pt>
                <c:pt idx="881">
                  <c:v>2398011.6884866655</c:v>
                </c:pt>
                <c:pt idx="882">
                  <c:v>2400169.2667829618</c:v>
                </c:pt>
                <c:pt idx="883">
                  <c:v>2405330.7031039493</c:v>
                </c:pt>
                <c:pt idx="884">
                  <c:v>2410792.5252274061</c:v>
                </c:pt>
                <c:pt idx="885">
                  <c:v>2417172.5714530079</c:v>
                </c:pt>
                <c:pt idx="886">
                  <c:v>2423906.1746618967</c:v>
                </c:pt>
                <c:pt idx="887">
                  <c:v>2430069.0288980696</c:v>
                </c:pt>
                <c:pt idx="888">
                  <c:v>2435034.8007183936</c:v>
                </c:pt>
                <c:pt idx="889">
                  <c:v>2438457.5088754152</c:v>
                </c:pt>
                <c:pt idx="890">
                  <c:v>2440024.3143602763</c:v>
                </c:pt>
                <c:pt idx="891">
                  <c:v>2440024.3143602763</c:v>
                </c:pt>
                <c:pt idx="892">
                  <c:v>2440024.3143602763</c:v>
                </c:pt>
                <c:pt idx="893">
                  <c:v>2440024.3143602763</c:v>
                </c:pt>
                <c:pt idx="894">
                  <c:v>2440024.3143602763</c:v>
                </c:pt>
                <c:pt idx="895">
                  <c:v>2440260.678474227</c:v>
                </c:pt>
                <c:pt idx="896">
                  <c:v>2442657.5316563104</c:v>
                </c:pt>
                <c:pt idx="897">
                  <c:v>2446401.0936729927</c:v>
                </c:pt>
                <c:pt idx="898">
                  <c:v>2450418.095118687</c:v>
                </c:pt>
                <c:pt idx="899">
                  <c:v>2453603.2552546128</c:v>
                </c:pt>
                <c:pt idx="900">
                  <c:v>2455395.6689108629</c:v>
                </c:pt>
                <c:pt idx="901">
                  <c:v>2455395.6689108629</c:v>
                </c:pt>
                <c:pt idx="902">
                  <c:v>2455395.6689108629</c:v>
                </c:pt>
                <c:pt idx="903">
                  <c:v>2455395.6689108629</c:v>
                </c:pt>
                <c:pt idx="904">
                  <c:v>2455395.6689108629</c:v>
                </c:pt>
                <c:pt idx="905">
                  <c:v>2455395.6689108629</c:v>
                </c:pt>
                <c:pt idx="906">
                  <c:v>2455395.6689108629</c:v>
                </c:pt>
                <c:pt idx="907">
                  <c:v>2455707.1487364182</c:v>
                </c:pt>
                <c:pt idx="908">
                  <c:v>2459116.5186182545</c:v>
                </c:pt>
                <c:pt idx="909">
                  <c:v>2467636.5958991032</c:v>
                </c:pt>
                <c:pt idx="910">
                  <c:v>2482493.0890786867</c:v>
                </c:pt>
                <c:pt idx="911">
                  <c:v>2499573.209349304</c:v>
                </c:pt>
                <c:pt idx="912">
                  <c:v>2512390.6684217732</c:v>
                </c:pt>
                <c:pt idx="913">
                  <c:v>2521634.0438920972</c:v>
                </c:pt>
                <c:pt idx="914">
                  <c:v>2535222.9465587637</c:v>
                </c:pt>
                <c:pt idx="915">
                  <c:v>2549221.0823828378</c:v>
                </c:pt>
                <c:pt idx="916">
                  <c:v>2558674.134384674</c:v>
                </c:pt>
                <c:pt idx="917">
                  <c:v>2564970.0362592419</c:v>
                </c:pt>
                <c:pt idx="918">
                  <c:v>2568626.7781388713</c:v>
                </c:pt>
                <c:pt idx="919">
                  <c:v>2573861.9471510472</c:v>
                </c:pt>
                <c:pt idx="920">
                  <c:v>2581521.565747112</c:v>
                </c:pt>
                <c:pt idx="921">
                  <c:v>2593111.8756078375</c:v>
                </c:pt>
                <c:pt idx="922">
                  <c:v>2606812.8036475442</c:v>
                </c:pt>
                <c:pt idx="923">
                  <c:v>2619279.2788793496</c:v>
                </c:pt>
                <c:pt idx="924">
                  <c:v>2624586.7337868959</c:v>
                </c:pt>
                <c:pt idx="925">
                  <c:v>2624586.7337868959</c:v>
                </c:pt>
                <c:pt idx="926">
                  <c:v>2624586.7337868959</c:v>
                </c:pt>
                <c:pt idx="927">
                  <c:v>2625056.1591325747</c:v>
                </c:pt>
                <c:pt idx="928">
                  <c:v>2626288.6430360163</c:v>
                </c:pt>
                <c:pt idx="929">
                  <c:v>2628295.3899405068</c:v>
                </c:pt>
                <c:pt idx="930">
                  <c:v>2630531.7742611086</c:v>
                </c:pt>
                <c:pt idx="931">
                  <c:v>2632738.9373622197</c:v>
                </c:pt>
                <c:pt idx="932">
                  <c:v>2634643.3964154297</c:v>
                </c:pt>
                <c:pt idx="933">
                  <c:v>2635461.9753854298</c:v>
                </c:pt>
                <c:pt idx="934">
                  <c:v>2635461.9753854298</c:v>
                </c:pt>
                <c:pt idx="935">
                  <c:v>2635461.9753854298</c:v>
                </c:pt>
                <c:pt idx="936">
                  <c:v>2635461.9753854298</c:v>
                </c:pt>
                <c:pt idx="937">
                  <c:v>2636298.3139533312</c:v>
                </c:pt>
                <c:pt idx="938">
                  <c:v>2637346.6164105074</c:v>
                </c:pt>
                <c:pt idx="939">
                  <c:v>2638117.2395740878</c:v>
                </c:pt>
                <c:pt idx="940">
                  <c:v>2639330.3715286558</c:v>
                </c:pt>
                <c:pt idx="941">
                  <c:v>2641717.0830199984</c:v>
                </c:pt>
                <c:pt idx="942">
                  <c:v>2644571.6106866649</c:v>
                </c:pt>
                <c:pt idx="943">
                  <c:v>2647654.1145805074</c:v>
                </c:pt>
                <c:pt idx="944">
                  <c:v>2651212.8183200289</c:v>
                </c:pt>
                <c:pt idx="945">
                  <c:v>2655260.054320029</c:v>
                </c:pt>
                <c:pt idx="946">
                  <c:v>2661008.0121297822</c:v>
                </c:pt>
                <c:pt idx="947">
                  <c:v>2668338.5311266957</c:v>
                </c:pt>
                <c:pt idx="948">
                  <c:v>2674830.8449033624</c:v>
                </c:pt>
                <c:pt idx="949">
                  <c:v>2679156.3007649672</c:v>
                </c:pt>
                <c:pt idx="950">
                  <c:v>2679999.3637646432</c:v>
                </c:pt>
                <c:pt idx="951">
                  <c:v>2679999.3637646432</c:v>
                </c:pt>
                <c:pt idx="952">
                  <c:v>2679999.3637646432</c:v>
                </c:pt>
                <c:pt idx="953">
                  <c:v>2679999.3637646432</c:v>
                </c:pt>
                <c:pt idx="954">
                  <c:v>2679999.3637646432</c:v>
                </c:pt>
                <c:pt idx="955">
                  <c:v>2679999.3637646432</c:v>
                </c:pt>
                <c:pt idx="956">
                  <c:v>2679999.3637646432</c:v>
                </c:pt>
                <c:pt idx="957">
                  <c:v>2679999.3637646432</c:v>
                </c:pt>
                <c:pt idx="958">
                  <c:v>2679999.3637646432</c:v>
                </c:pt>
                <c:pt idx="959">
                  <c:v>2685942.8807893344</c:v>
                </c:pt>
                <c:pt idx="960">
                  <c:v>2698380.2041625287</c:v>
                </c:pt>
                <c:pt idx="961">
                  <c:v>2716985.835397467</c:v>
                </c:pt>
                <c:pt idx="962">
                  <c:v>2738142.6504433928</c:v>
                </c:pt>
                <c:pt idx="963">
                  <c:v>2757821.4358239947</c:v>
                </c:pt>
                <c:pt idx="964">
                  <c:v>2773189.0216542417</c:v>
                </c:pt>
                <c:pt idx="965">
                  <c:v>2783209.8273799978</c:v>
                </c:pt>
                <c:pt idx="966">
                  <c:v>2788868.4873259701</c:v>
                </c:pt>
                <c:pt idx="967">
                  <c:v>2792006.0440159701</c:v>
                </c:pt>
                <c:pt idx="968">
                  <c:v>2793982.3274187325</c:v>
                </c:pt>
                <c:pt idx="969">
                  <c:v>2794326.9118361245</c:v>
                </c:pt>
                <c:pt idx="970">
                  <c:v>2794326.9118361245</c:v>
                </c:pt>
                <c:pt idx="971">
                  <c:v>2794326.9118361245</c:v>
                </c:pt>
                <c:pt idx="972">
                  <c:v>2794326.9118361245</c:v>
                </c:pt>
                <c:pt idx="973">
                  <c:v>2794326.9118361245</c:v>
                </c:pt>
                <c:pt idx="974">
                  <c:v>2794326.9118361245</c:v>
                </c:pt>
                <c:pt idx="975">
                  <c:v>2794326.9118361245</c:v>
                </c:pt>
                <c:pt idx="976">
                  <c:v>2794326.9118361245</c:v>
                </c:pt>
                <c:pt idx="977">
                  <c:v>2794326.9118361245</c:v>
                </c:pt>
                <c:pt idx="978">
                  <c:v>2794326.9118361245</c:v>
                </c:pt>
                <c:pt idx="979">
                  <c:v>2794326.9118361245</c:v>
                </c:pt>
                <c:pt idx="980">
                  <c:v>2794326.9118361245</c:v>
                </c:pt>
                <c:pt idx="981">
                  <c:v>2794326.9118361245</c:v>
                </c:pt>
                <c:pt idx="982">
                  <c:v>2794326.9118361245</c:v>
                </c:pt>
                <c:pt idx="983">
                  <c:v>2794326.9118361245</c:v>
                </c:pt>
                <c:pt idx="984">
                  <c:v>2794326.9118361245</c:v>
                </c:pt>
                <c:pt idx="985">
                  <c:v>2794326.9118361245</c:v>
                </c:pt>
                <c:pt idx="986">
                  <c:v>2794326.9118361245</c:v>
                </c:pt>
                <c:pt idx="987">
                  <c:v>2794326.9118361245</c:v>
                </c:pt>
                <c:pt idx="988">
                  <c:v>2794326.9118361245</c:v>
                </c:pt>
                <c:pt idx="989">
                  <c:v>2794326.9118361245</c:v>
                </c:pt>
                <c:pt idx="990">
                  <c:v>2794326.9118361245</c:v>
                </c:pt>
                <c:pt idx="991">
                  <c:v>2794326.9118361245</c:v>
                </c:pt>
                <c:pt idx="992">
                  <c:v>2794326.9118361245</c:v>
                </c:pt>
                <c:pt idx="993">
                  <c:v>2794326.9118361245</c:v>
                </c:pt>
                <c:pt idx="994">
                  <c:v>2794326.9118361245</c:v>
                </c:pt>
                <c:pt idx="995">
                  <c:v>2794326.9118361245</c:v>
                </c:pt>
                <c:pt idx="996">
                  <c:v>2794326.9118361245</c:v>
                </c:pt>
                <c:pt idx="997">
                  <c:v>2794326.9118361245</c:v>
                </c:pt>
                <c:pt idx="998">
                  <c:v>2794326.9118361245</c:v>
                </c:pt>
                <c:pt idx="999">
                  <c:v>2794326.9118361245</c:v>
                </c:pt>
                <c:pt idx="1000">
                  <c:v>2794326.9118361245</c:v>
                </c:pt>
                <c:pt idx="1001">
                  <c:v>2794326.9118361245</c:v>
                </c:pt>
                <c:pt idx="1002">
                  <c:v>2794326.9118361245</c:v>
                </c:pt>
                <c:pt idx="1003">
                  <c:v>2794326.9118361245</c:v>
                </c:pt>
                <c:pt idx="1004">
                  <c:v>2794326.9118361245</c:v>
                </c:pt>
                <c:pt idx="1005">
                  <c:v>2794326.9118361245</c:v>
                </c:pt>
                <c:pt idx="1006">
                  <c:v>2794326.9118361245</c:v>
                </c:pt>
                <c:pt idx="1007">
                  <c:v>2794326.9118361245</c:v>
                </c:pt>
                <c:pt idx="1008">
                  <c:v>2794326.9118361245</c:v>
                </c:pt>
                <c:pt idx="1009">
                  <c:v>2794326.9118361245</c:v>
                </c:pt>
                <c:pt idx="1010">
                  <c:v>2794326.9118361245</c:v>
                </c:pt>
                <c:pt idx="1011">
                  <c:v>2794326.9118361245</c:v>
                </c:pt>
                <c:pt idx="1012">
                  <c:v>2794326.9118361245</c:v>
                </c:pt>
                <c:pt idx="1013">
                  <c:v>2794326.9118361245</c:v>
                </c:pt>
                <c:pt idx="1014">
                  <c:v>2794326.9118361245</c:v>
                </c:pt>
                <c:pt idx="1015">
                  <c:v>2794326.9118361245</c:v>
                </c:pt>
                <c:pt idx="1016">
                  <c:v>2794326.9118361245</c:v>
                </c:pt>
                <c:pt idx="1017">
                  <c:v>2794326.9118361245</c:v>
                </c:pt>
                <c:pt idx="1018">
                  <c:v>2794326.9118361245</c:v>
                </c:pt>
                <c:pt idx="1019">
                  <c:v>2794326.9118361245</c:v>
                </c:pt>
                <c:pt idx="1020">
                  <c:v>2794326.9118361245</c:v>
                </c:pt>
                <c:pt idx="1021">
                  <c:v>2794326.9118361245</c:v>
                </c:pt>
                <c:pt idx="1022">
                  <c:v>2794326.9118361245</c:v>
                </c:pt>
                <c:pt idx="1023">
                  <c:v>2794326.9118361245</c:v>
                </c:pt>
                <c:pt idx="1024">
                  <c:v>2794326.9118361245</c:v>
                </c:pt>
                <c:pt idx="1025">
                  <c:v>2794326.9118361245</c:v>
                </c:pt>
                <c:pt idx="1026">
                  <c:v>2794326.9118361245</c:v>
                </c:pt>
                <c:pt idx="1027">
                  <c:v>2794484.0915171122</c:v>
                </c:pt>
                <c:pt idx="1028">
                  <c:v>2795859.6856637788</c:v>
                </c:pt>
                <c:pt idx="1029">
                  <c:v>2800365.8698197049</c:v>
                </c:pt>
                <c:pt idx="1030">
                  <c:v>2808290.7864188408</c:v>
                </c:pt>
                <c:pt idx="1031">
                  <c:v>2817764.3386410628</c:v>
                </c:pt>
                <c:pt idx="1032">
                  <c:v>2827637.1540894578</c:v>
                </c:pt>
                <c:pt idx="1033">
                  <c:v>2837973.2781387172</c:v>
                </c:pt>
                <c:pt idx="1034">
                  <c:v>2848947.3704789486</c:v>
                </c:pt>
                <c:pt idx="1035">
                  <c:v>2859736.4630252449</c:v>
                </c:pt>
                <c:pt idx="1036">
                  <c:v>2869392.9181422819</c:v>
                </c:pt>
                <c:pt idx="1037">
                  <c:v>2878239.3228781926</c:v>
                </c:pt>
                <c:pt idx="1038">
                  <c:v>2887537.2774449363</c:v>
                </c:pt>
                <c:pt idx="1039">
                  <c:v>2898526.1438261708</c:v>
                </c:pt>
                <c:pt idx="1040">
                  <c:v>2910811.7877644426</c:v>
                </c:pt>
                <c:pt idx="1041">
                  <c:v>2923188.219763455</c:v>
                </c:pt>
                <c:pt idx="1042">
                  <c:v>2933958.0804035012</c:v>
                </c:pt>
                <c:pt idx="1043">
                  <c:v>2941878.6891686399</c:v>
                </c:pt>
                <c:pt idx="1044">
                  <c:v>2947149.8446220965</c:v>
                </c:pt>
                <c:pt idx="1045">
                  <c:v>2951050.8560709856</c:v>
                </c:pt>
                <c:pt idx="1046">
                  <c:v>2954963.9067785628</c:v>
                </c:pt>
                <c:pt idx="1047">
                  <c:v>2959135.6812287015</c:v>
                </c:pt>
                <c:pt idx="1048">
                  <c:v>2962390.8051006612</c:v>
                </c:pt>
                <c:pt idx="1049">
                  <c:v>2963278.6559396889</c:v>
                </c:pt>
                <c:pt idx="1050">
                  <c:v>2963278.6559396889</c:v>
                </c:pt>
                <c:pt idx="1051">
                  <c:v>2963278.6559396889</c:v>
                </c:pt>
                <c:pt idx="1052">
                  <c:v>2963278.6559396889</c:v>
                </c:pt>
                <c:pt idx="1053">
                  <c:v>2963278.6559396889</c:v>
                </c:pt>
                <c:pt idx="1054">
                  <c:v>2963278.6559396889</c:v>
                </c:pt>
                <c:pt idx="1055">
                  <c:v>2963278.6559396889</c:v>
                </c:pt>
                <c:pt idx="1056">
                  <c:v>2963278.6559396889</c:v>
                </c:pt>
                <c:pt idx="1057">
                  <c:v>2963278.6559396889</c:v>
                </c:pt>
                <c:pt idx="1058">
                  <c:v>2963278.6559396889</c:v>
                </c:pt>
                <c:pt idx="1059">
                  <c:v>2963278.6559396889</c:v>
                </c:pt>
                <c:pt idx="1060">
                  <c:v>2963278.6559396889</c:v>
                </c:pt>
                <c:pt idx="1061">
                  <c:v>2963278.6559396889</c:v>
                </c:pt>
                <c:pt idx="1062">
                  <c:v>2963278.6559396889</c:v>
                </c:pt>
                <c:pt idx="1063">
                  <c:v>2964174.0417838092</c:v>
                </c:pt>
                <c:pt idx="1064">
                  <c:v>2966649.7492326982</c:v>
                </c:pt>
                <c:pt idx="1065">
                  <c:v>2972158.1694756611</c:v>
                </c:pt>
                <c:pt idx="1066">
                  <c:v>2979825.5530549977</c:v>
                </c:pt>
                <c:pt idx="1067">
                  <c:v>2985666.5592361088</c:v>
                </c:pt>
                <c:pt idx="1068">
                  <c:v>2988667.4898661086</c:v>
                </c:pt>
                <c:pt idx="1069">
                  <c:v>2991747.8771061087</c:v>
                </c:pt>
                <c:pt idx="1070">
                  <c:v>2997087.7132927752</c:v>
                </c:pt>
                <c:pt idx="1071">
                  <c:v>3005234.7254527751</c:v>
                </c:pt>
                <c:pt idx="1072">
                  <c:v>3015823.6924035158</c:v>
                </c:pt>
                <c:pt idx="1073">
                  <c:v>3029518.2956498582</c:v>
                </c:pt>
                <c:pt idx="1074">
                  <c:v>3047562.8367922194</c:v>
                </c:pt>
                <c:pt idx="1075">
                  <c:v>3069226.4146591173</c:v>
                </c:pt>
                <c:pt idx="1076">
                  <c:v>3091233.5719921882</c:v>
                </c:pt>
                <c:pt idx="1077">
                  <c:v>3111205.6075153826</c:v>
                </c:pt>
                <c:pt idx="1078">
                  <c:v>3128761.6277390863</c:v>
                </c:pt>
                <c:pt idx="1079">
                  <c:v>3145155.5641383301</c:v>
                </c:pt>
                <c:pt idx="1080">
                  <c:v>3159356.4682005523</c:v>
                </c:pt>
                <c:pt idx="1081">
                  <c:v>3168718.3762959843</c:v>
                </c:pt>
                <c:pt idx="1082">
                  <c:v>3172878.7584348731</c:v>
                </c:pt>
                <c:pt idx="1083">
                  <c:v>3172878.7584348731</c:v>
                </c:pt>
                <c:pt idx="1084">
                  <c:v>3172878.7584348731</c:v>
                </c:pt>
                <c:pt idx="1085">
                  <c:v>3172878.7584348731</c:v>
                </c:pt>
                <c:pt idx="1086">
                  <c:v>3174934.6088870955</c:v>
                </c:pt>
                <c:pt idx="1087">
                  <c:v>3179061.3544010459</c:v>
                </c:pt>
                <c:pt idx="1088">
                  <c:v>3183460.1730685923</c:v>
                </c:pt>
                <c:pt idx="1089">
                  <c:v>3187612.4869322958</c:v>
                </c:pt>
                <c:pt idx="1090">
                  <c:v>3191505.055425629</c:v>
                </c:pt>
                <c:pt idx="1091">
                  <c:v>3196176.8600300737</c:v>
                </c:pt>
                <c:pt idx="1092">
                  <c:v>3203500.5938570644</c:v>
                </c:pt>
                <c:pt idx="1093">
                  <c:v>3214459.1820308142</c:v>
                </c:pt>
                <c:pt idx="1094">
                  <c:v>3226627.1960516013</c:v>
                </c:pt>
                <c:pt idx="1095">
                  <c:v>3236631.8490238236</c:v>
                </c:pt>
                <c:pt idx="1096">
                  <c:v>3243699.3582338081</c:v>
                </c:pt>
                <c:pt idx="1097">
                  <c:v>3247697.6042989469</c:v>
                </c:pt>
                <c:pt idx="1098">
                  <c:v>3247716.8032005671</c:v>
                </c:pt>
                <c:pt idx="1099">
                  <c:v>3247716.8032005671</c:v>
                </c:pt>
                <c:pt idx="1100">
                  <c:v>3247716.8032005671</c:v>
                </c:pt>
                <c:pt idx="1101">
                  <c:v>3247716.8032005671</c:v>
                </c:pt>
                <c:pt idx="1102">
                  <c:v>3251302.1405576044</c:v>
                </c:pt>
                <c:pt idx="1103">
                  <c:v>3259870.1257176045</c:v>
                </c:pt>
                <c:pt idx="1104">
                  <c:v>3273246.3397446414</c:v>
                </c:pt>
                <c:pt idx="1105">
                  <c:v>3287772.8869973114</c:v>
                </c:pt>
                <c:pt idx="1106">
                  <c:v>3298545.7163957837</c:v>
                </c:pt>
                <c:pt idx="1107">
                  <c:v>3304617.3103737929</c:v>
                </c:pt>
                <c:pt idx="1108">
                  <c:v>3306405.3408345338</c:v>
                </c:pt>
                <c:pt idx="1109">
                  <c:v>3306405.3408345338</c:v>
                </c:pt>
                <c:pt idx="1110">
                  <c:v>3306405.3408345338</c:v>
                </c:pt>
                <c:pt idx="1111">
                  <c:v>3308710.967118978</c:v>
                </c:pt>
                <c:pt idx="1112">
                  <c:v>3316713.1751736538</c:v>
                </c:pt>
                <c:pt idx="1113">
                  <c:v>3332158.7792567401</c:v>
                </c:pt>
                <c:pt idx="1114">
                  <c:v>3352496.5586898113</c:v>
                </c:pt>
                <c:pt idx="1115">
                  <c:v>3369973.8129120334</c:v>
                </c:pt>
                <c:pt idx="1116">
                  <c:v>3380564.2499561077</c:v>
                </c:pt>
                <c:pt idx="1117">
                  <c:v>3385682.542221339</c:v>
                </c:pt>
                <c:pt idx="1118">
                  <c:v>3386147.4845945332</c:v>
                </c:pt>
                <c:pt idx="1119">
                  <c:v>3386147.4845945332</c:v>
                </c:pt>
                <c:pt idx="1120">
                  <c:v>3386147.4845945332</c:v>
                </c:pt>
                <c:pt idx="1121">
                  <c:v>3387530.0678758915</c:v>
                </c:pt>
                <c:pt idx="1122">
                  <c:v>3388575.9422318637</c:v>
                </c:pt>
                <c:pt idx="1123">
                  <c:v>3388575.9422318637</c:v>
                </c:pt>
                <c:pt idx="1124">
                  <c:v>3388575.9422318637</c:v>
                </c:pt>
                <c:pt idx="1125">
                  <c:v>3388575.9422318637</c:v>
                </c:pt>
                <c:pt idx="1126">
                  <c:v>3388575.9422318637</c:v>
                </c:pt>
                <c:pt idx="1127">
                  <c:v>3388575.9422318637</c:v>
                </c:pt>
                <c:pt idx="1128">
                  <c:v>3388575.9422318637</c:v>
                </c:pt>
                <c:pt idx="1129">
                  <c:v>3388575.9422318637</c:v>
                </c:pt>
                <c:pt idx="1130">
                  <c:v>3388575.9422318637</c:v>
                </c:pt>
                <c:pt idx="1131">
                  <c:v>3388575.9422318637</c:v>
                </c:pt>
                <c:pt idx="1132">
                  <c:v>3388575.9422318637</c:v>
                </c:pt>
                <c:pt idx="1133">
                  <c:v>3388575.9422318637</c:v>
                </c:pt>
                <c:pt idx="1134">
                  <c:v>3388575.9422318637</c:v>
                </c:pt>
                <c:pt idx="1135">
                  <c:v>3388575.9422318637</c:v>
                </c:pt>
                <c:pt idx="1136">
                  <c:v>3388575.9422318637</c:v>
                </c:pt>
                <c:pt idx="1137">
                  <c:v>3388575.9422318637</c:v>
                </c:pt>
                <c:pt idx="1138">
                  <c:v>3388943.2452082834</c:v>
                </c:pt>
                <c:pt idx="1139">
                  <c:v>3389755.6593924346</c:v>
                </c:pt>
                <c:pt idx="1140">
                  <c:v>3390844.1485224348</c:v>
                </c:pt>
                <c:pt idx="1141">
                  <c:v>3392638.8130210303</c:v>
                </c:pt>
                <c:pt idx="1142">
                  <c:v>3396187.3829237465</c:v>
                </c:pt>
                <c:pt idx="1143">
                  <c:v>3402107.2309667864</c:v>
                </c:pt>
                <c:pt idx="1144">
                  <c:v>3408312.2059494252</c:v>
                </c:pt>
                <c:pt idx="1145">
                  <c:v>3411825.677262018</c:v>
                </c:pt>
                <c:pt idx="1146">
                  <c:v>3411825.677262018</c:v>
                </c:pt>
                <c:pt idx="1147">
                  <c:v>3411825.677262018</c:v>
                </c:pt>
                <c:pt idx="1148">
                  <c:v>3411825.677262018</c:v>
                </c:pt>
                <c:pt idx="1149">
                  <c:v>3411825.677262018</c:v>
                </c:pt>
                <c:pt idx="1150">
                  <c:v>3411825.677262018</c:v>
                </c:pt>
                <c:pt idx="1151">
                  <c:v>3412289.3485953514</c:v>
                </c:pt>
                <c:pt idx="1152">
                  <c:v>3413760.1958546108</c:v>
                </c:pt>
                <c:pt idx="1153">
                  <c:v>3418478.3340725275</c:v>
                </c:pt>
                <c:pt idx="1154">
                  <c:v>3428538.8620226509</c:v>
                </c:pt>
                <c:pt idx="1155">
                  <c:v>3441806.7238005674</c:v>
                </c:pt>
                <c:pt idx="1156">
                  <c:v>3454595.2525080983</c:v>
                </c:pt>
                <c:pt idx="1157">
                  <c:v>3468723.9573131599</c:v>
                </c:pt>
                <c:pt idx="1158">
                  <c:v>3486817.5167451352</c:v>
                </c:pt>
                <c:pt idx="1159">
                  <c:v>3509636.1370373573</c:v>
                </c:pt>
                <c:pt idx="1160">
                  <c:v>3534904.9640585147</c:v>
                </c:pt>
                <c:pt idx="1161">
                  <c:v>3559366.1655240702</c:v>
                </c:pt>
                <c:pt idx="1162">
                  <c:v>3582796.7263155514</c:v>
                </c:pt>
                <c:pt idx="1163">
                  <c:v>3606594.6087218015</c:v>
                </c:pt>
                <c:pt idx="1164">
                  <c:v>3631124.820496493</c:v>
                </c:pt>
                <c:pt idx="1165">
                  <c:v>3656289.7431498263</c:v>
                </c:pt>
                <c:pt idx="1166">
                  <c:v>3676573.0121755055</c:v>
                </c:pt>
                <c:pt idx="1167">
                  <c:v>3691248.8174934066</c:v>
                </c:pt>
                <c:pt idx="1168">
                  <c:v>3707945.3957485454</c:v>
                </c:pt>
                <c:pt idx="1169">
                  <c:v>3726596.6161718788</c:v>
                </c:pt>
                <c:pt idx="1170">
                  <c:v>3744801.3318755981</c:v>
                </c:pt>
                <c:pt idx="1171">
                  <c:v>3762844.1193605517</c:v>
                </c:pt>
                <c:pt idx="1172">
                  <c:v>3780316.1046105516</c:v>
                </c:pt>
                <c:pt idx="1173">
                  <c:v>3797123.1648663078</c:v>
                </c:pt>
                <c:pt idx="1174">
                  <c:v>3813575.7599716317</c:v>
                </c:pt>
                <c:pt idx="1175">
                  <c:v>3829254.0701571871</c:v>
                </c:pt>
                <c:pt idx="1176">
                  <c:v>3844074.9725912148</c:v>
                </c:pt>
                <c:pt idx="1177">
                  <c:v>3858751.984438329</c:v>
                </c:pt>
                <c:pt idx="1178">
                  <c:v>3874435.0709035913</c:v>
                </c:pt>
                <c:pt idx="1179">
                  <c:v>3891204.9561940082</c:v>
                </c:pt>
                <c:pt idx="1180">
                  <c:v>3908296.5194052584</c:v>
                </c:pt>
                <c:pt idx="1181">
                  <c:v>3925316.1960990699</c:v>
                </c:pt>
                <c:pt idx="1182">
                  <c:v>3941423.2918737615</c:v>
                </c:pt>
                <c:pt idx="1183">
                  <c:v>3956536.5994115239</c:v>
                </c:pt>
                <c:pt idx="1184">
                  <c:v>3971018.0941009219</c:v>
                </c:pt>
                <c:pt idx="1185">
                  <c:v>3984419.6614016625</c:v>
                </c:pt>
                <c:pt idx="1186">
                  <c:v>3995851.4233178506</c:v>
                </c:pt>
                <c:pt idx="1187">
                  <c:v>4006049.3947247798</c:v>
                </c:pt>
                <c:pt idx="1188">
                  <c:v>4016247.366131709</c:v>
                </c:pt>
                <c:pt idx="1189">
                  <c:v>4026445.3375386382</c:v>
                </c:pt>
                <c:pt idx="1190">
                  <c:v>4036643.3089455673</c:v>
                </c:pt>
                <c:pt idx="1191">
                  <c:v>4046841.2803524965</c:v>
                </c:pt>
                <c:pt idx="1192">
                  <c:v>4057039.2517594257</c:v>
                </c:pt>
                <c:pt idx="1193">
                  <c:v>4067237.2231663549</c:v>
                </c:pt>
                <c:pt idx="1194">
                  <c:v>4077435.1945732841</c:v>
                </c:pt>
                <c:pt idx="1195">
                  <c:v>4088044.4294832996</c:v>
                </c:pt>
                <c:pt idx="1196">
                  <c:v>4098679.5024245344</c:v>
                </c:pt>
                <c:pt idx="1197">
                  <c:v>4109314.5753657687</c:v>
                </c:pt>
                <c:pt idx="1198">
                  <c:v>4121624.1208148892</c:v>
                </c:pt>
                <c:pt idx="1199">
                  <c:v>4135700.3943443182</c:v>
                </c:pt>
                <c:pt idx="1200">
                  <c:v>4151589.886308392</c:v>
                </c:pt>
                <c:pt idx="1201">
                  <c:v>4168992.8955522194</c:v>
                </c:pt>
                <c:pt idx="1202">
                  <c:v>4185817.7072177748</c:v>
                </c:pt>
                <c:pt idx="1203">
                  <c:v>4201136.998132837</c:v>
                </c:pt>
                <c:pt idx="1204">
                  <c:v>4214871.6462286394</c:v>
                </c:pt>
                <c:pt idx="1205">
                  <c:v>4227380.4701391328</c:v>
                </c:pt>
                <c:pt idx="1206">
                  <c:v>4239488.933328161</c:v>
                </c:pt>
                <c:pt idx="1207">
                  <c:v>4251625.5757681606</c:v>
                </c:pt>
                <c:pt idx="1208">
                  <c:v>4263790.4459691327</c:v>
                </c:pt>
                <c:pt idx="1209">
                  <c:v>4275553.3340033302</c:v>
                </c:pt>
                <c:pt idx="1210">
                  <c:v>4286885.9635498738</c:v>
                </c:pt>
                <c:pt idx="1211">
                  <c:v>4298218.5930964174</c:v>
                </c:pt>
                <c:pt idx="1212">
                  <c:v>4309120.9641553061</c:v>
                </c:pt>
                <c:pt idx="1213">
                  <c:v>4319996.3841247968</c:v>
                </c:pt>
                <c:pt idx="1214">
                  <c:v>4331301.620838115</c:v>
                </c:pt>
                <c:pt idx="1215">
                  <c:v>4342606.8575514331</c:v>
                </c:pt>
                <c:pt idx="1216">
                  <c:v>4353482.2775209239</c:v>
                </c:pt>
                <c:pt idx="1217">
                  <c:v>4363901.4199609235</c:v>
                </c:pt>
                <c:pt idx="1218">
                  <c:v>4374294.1501252595</c:v>
                </c:pt>
                <c:pt idx="1219">
                  <c:v>4384660.5164740253</c:v>
                </c:pt>
                <c:pt idx="1220">
                  <c:v>4394572.5176488869</c:v>
                </c:pt>
                <c:pt idx="1221">
                  <c:v>4403578.5839698287</c:v>
                </c:pt>
                <c:pt idx="1222">
                  <c:v>4412084.4180947673</c:v>
                </c:pt>
                <c:pt idx="1223">
                  <c:v>4420093.1034833323</c:v>
                </c:pt>
                <c:pt idx="1224">
                  <c:v>4428430.1320198597</c:v>
                </c:pt>
                <c:pt idx="1225">
                  <c:v>4437563.0916992575</c:v>
                </c:pt>
                <c:pt idx="1226">
                  <c:v>4447067.6573499208</c:v>
                </c:pt>
                <c:pt idx="1227">
                  <c:v>4456547.1646763403</c:v>
                </c:pt>
                <c:pt idx="1228">
                  <c:v>4465976.6978399204</c:v>
                </c:pt>
                <c:pt idx="1229">
                  <c:v>4475381.3150650905</c:v>
                </c:pt>
                <c:pt idx="1230">
                  <c:v>4484317.9110455997</c:v>
                </c:pt>
                <c:pt idx="1231">
                  <c:v>4493623.3376393495</c:v>
                </c:pt>
                <c:pt idx="1232">
                  <c:v>4503738.096951942</c:v>
                </c:pt>
                <c:pt idx="1233">
                  <c:v>4513852.8562645344</c:v>
                </c:pt>
                <c:pt idx="1234">
                  <c:v>4523942.099575229</c:v>
                </c:pt>
                <c:pt idx="1235">
                  <c:v>4533614.7784569114</c:v>
                </c:pt>
                <c:pt idx="1236">
                  <c:v>4542406.0880778832</c:v>
                </c:pt>
                <c:pt idx="1237">
                  <c:v>4549904.9527865406</c:v>
                </c:pt>
                <c:pt idx="1238">
                  <c:v>4555640.776566417</c:v>
                </c:pt>
                <c:pt idx="1239">
                  <c:v>4560023.7018918488</c:v>
                </c:pt>
                <c:pt idx="1240">
                  <c:v>4563849.304953577</c:v>
                </c:pt>
                <c:pt idx="1241">
                  <c:v>4567951.6705375742</c:v>
                </c:pt>
                <c:pt idx="1242">
                  <c:v>4572326.8469379442</c:v>
                </c:pt>
                <c:pt idx="1243">
                  <c:v>4576591.9291601665</c:v>
                </c:pt>
                <c:pt idx="1244">
                  <c:v>4580730.6111259535</c:v>
                </c:pt>
                <c:pt idx="1245">
                  <c:v>4585154.5155635616</c:v>
                </c:pt>
                <c:pt idx="1246">
                  <c:v>4589081.5825669412</c:v>
                </c:pt>
                <c:pt idx="1247">
                  <c:v>4592502.0528357066</c:v>
                </c:pt>
                <c:pt idx="1248">
                  <c:v>4595807.2400162155</c:v>
                </c:pt>
                <c:pt idx="1249">
                  <c:v>4598999.2643248579</c:v>
                </c:pt>
                <c:pt idx="1250">
                  <c:v>4602457.0363443485</c:v>
                </c:pt>
                <c:pt idx="1251">
                  <c:v>4606192.7817492401</c:v>
                </c:pt>
                <c:pt idx="1252">
                  <c:v>4609831.2148316316</c:v>
                </c:pt>
                <c:pt idx="1253">
                  <c:v>4613373.8465881906</c:v>
                </c:pt>
                <c:pt idx="1254">
                  <c:v>4616822.1772355828</c:v>
                </c:pt>
                <c:pt idx="1255">
                  <c:v>4620177.6962104747</c:v>
                </c:pt>
                <c:pt idx="1256">
                  <c:v>4623441.8821695335</c:v>
                </c:pt>
                <c:pt idx="1257">
                  <c:v>4626616.2029894255</c:v>
                </c:pt>
                <c:pt idx="1258">
                  <c:v>4629702.1157668177</c:v>
                </c:pt>
                <c:pt idx="1259">
                  <c:v>4633054.0201362772</c:v>
                </c:pt>
                <c:pt idx="1260">
                  <c:v>4637033.8339272644</c:v>
                </c:pt>
                <c:pt idx="1261">
                  <c:v>4641649.9187698569</c:v>
                </c:pt>
                <c:pt idx="1262">
                  <c:v>4647608.1137275267</c:v>
                </c:pt>
                <c:pt idx="1263">
                  <c:v>4654956.9182530977</c:v>
                </c:pt>
                <c:pt idx="1264">
                  <c:v>4663369.666277295</c:v>
                </c:pt>
                <c:pt idx="1265">
                  <c:v>4672544.4481660137</c:v>
                </c:pt>
                <c:pt idx="1266">
                  <c:v>4681434.6863397174</c:v>
                </c:pt>
                <c:pt idx="1267">
                  <c:v>4690016.7449110756</c:v>
                </c:pt>
                <c:pt idx="1268">
                  <c:v>4697936.5042358907</c:v>
                </c:pt>
                <c:pt idx="1269">
                  <c:v>4704446.2172644092</c:v>
                </c:pt>
                <c:pt idx="1270">
                  <c:v>4709863.6230579894</c:v>
                </c:pt>
                <c:pt idx="1271">
                  <c:v>4714528.5621950729</c:v>
                </c:pt>
                <c:pt idx="1272">
                  <c:v>4718779.9053134527</c:v>
                </c:pt>
                <c:pt idx="1273">
                  <c:v>4723315.3542034989</c:v>
                </c:pt>
                <c:pt idx="1274">
                  <c:v>4728148.3357218942</c:v>
                </c:pt>
                <c:pt idx="1275">
                  <c:v>4733276.5506540081</c:v>
                </c:pt>
                <c:pt idx="1276">
                  <c:v>4739401.1914136838</c:v>
                </c:pt>
                <c:pt idx="1277">
                  <c:v>4746555.5370344706</c:v>
                </c:pt>
                <c:pt idx="1278">
                  <c:v>4754072.8299185447</c:v>
                </c:pt>
                <c:pt idx="1279">
                  <c:v>4761953.9923815234</c:v>
                </c:pt>
                <c:pt idx="1280">
                  <c:v>4770220.6592197791</c:v>
                </c:pt>
                <c:pt idx="1281">
                  <c:v>4777837.0970693622</c:v>
                </c:pt>
                <c:pt idx="1282">
                  <c:v>4785107.6495022792</c:v>
                </c:pt>
                <c:pt idx="1283">
                  <c:v>4792397.7062173411</c:v>
                </c:pt>
                <c:pt idx="1284">
                  <c:v>4799341.4357719086</c:v>
                </c:pt>
                <c:pt idx="1285">
                  <c:v>4805592.5110054892</c:v>
                </c:pt>
                <c:pt idx="1286">
                  <c:v>4811116.3798695635</c:v>
                </c:pt>
                <c:pt idx="1287">
                  <c:v>4816261.2926103044</c:v>
                </c:pt>
                <c:pt idx="1288">
                  <c:v>4820669.7586014615</c:v>
                </c:pt>
                <c:pt idx="1289">
                  <c:v>4824674.1974351499</c:v>
                </c:pt>
                <c:pt idx="1290">
                  <c:v>4828958.1623229738</c:v>
                </c:pt>
                <c:pt idx="1291">
                  <c:v>4833196.0739196409</c:v>
                </c:pt>
                <c:pt idx="1292">
                  <c:v>4836699.8985096412</c:v>
                </c:pt>
                <c:pt idx="1293">
                  <c:v>4839798.5089813545</c:v>
                </c:pt>
                <c:pt idx="1294">
                  <c:v>4842829.4586287616</c:v>
                </c:pt>
                <c:pt idx="1295">
                  <c:v>4846453.6509889001</c:v>
                </c:pt>
                <c:pt idx="1296">
                  <c:v>4851350.2367459368</c:v>
                </c:pt>
                <c:pt idx="1297">
                  <c:v>4857543.913766508</c:v>
                </c:pt>
                <c:pt idx="1298">
                  <c:v>4864741.1013753973</c:v>
                </c:pt>
                <c:pt idx="1299">
                  <c:v>4872635.2094128048</c:v>
                </c:pt>
                <c:pt idx="1300">
                  <c:v>4880589.005227481</c:v>
                </c:pt>
                <c:pt idx="1301">
                  <c:v>4888251.0300995335</c:v>
                </c:pt>
                <c:pt idx="1302">
                  <c:v>4895952.3000773573</c:v>
                </c:pt>
                <c:pt idx="1303">
                  <c:v>4904026.4820715701</c:v>
                </c:pt>
                <c:pt idx="1304">
                  <c:v>4911826.5233420637</c:v>
                </c:pt>
                <c:pt idx="1305">
                  <c:v>4918975.8650312768</c:v>
                </c:pt>
                <c:pt idx="1306">
                  <c:v>4925808.5033522649</c:v>
                </c:pt>
                <c:pt idx="1307">
                  <c:v>4932305.4163646102</c:v>
                </c:pt>
                <c:pt idx="1308">
                  <c:v>4938466.6040683137</c:v>
                </c:pt>
                <c:pt idx="1309">
                  <c:v>4944610.0950630819</c:v>
                </c:pt>
                <c:pt idx="1310">
                  <c:v>4950753.5860578502</c:v>
                </c:pt>
                <c:pt idx="1311">
                  <c:v>4956544.5764024183</c:v>
                </c:pt>
                <c:pt idx="1312">
                  <c:v>4961983.9874142548</c:v>
                </c:pt>
                <c:pt idx="1313">
                  <c:v>4966723.003513406</c:v>
                </c:pt>
                <c:pt idx="1314">
                  <c:v>4971414.9099509371</c:v>
                </c:pt>
                <c:pt idx="1315">
                  <c:v>4976075.5976824183</c:v>
                </c:pt>
                <c:pt idx="1316">
                  <c:v>4979369.8074036678</c:v>
                </c:pt>
                <c:pt idx="1317">
                  <c:v>4982255.1971264919</c:v>
                </c:pt>
                <c:pt idx="1318">
                  <c:v>4985739.8993040686</c:v>
                </c:pt>
                <c:pt idx="1319">
                  <c:v>4991112.6274445467</c:v>
                </c:pt>
                <c:pt idx="1320">
                  <c:v>4999440.1002582042</c:v>
                </c:pt>
                <c:pt idx="1321">
                  <c:v>5010157.8505174639</c:v>
                </c:pt>
                <c:pt idx="1322">
                  <c:v>5023405.5043568313</c:v>
                </c:pt>
                <c:pt idx="1323">
                  <c:v>5039333.2712207045</c:v>
                </c:pt>
                <c:pt idx="1324">
                  <c:v>5056784.6654526023</c:v>
                </c:pt>
                <c:pt idx="1325">
                  <c:v>5072978.6969814915</c:v>
                </c:pt>
                <c:pt idx="1326">
                  <c:v>5085967.6305573098</c:v>
                </c:pt>
                <c:pt idx="1327">
                  <c:v>5095879.2171271862</c:v>
                </c:pt>
                <c:pt idx="1328">
                  <c:v>5104048.0773771862</c:v>
                </c:pt>
                <c:pt idx="1329">
                  <c:v>5111501.3126271861</c:v>
                </c:pt>
                <c:pt idx="1330">
                  <c:v>5118954.547877186</c:v>
                </c:pt>
                <c:pt idx="1331">
                  <c:v>5126407.7831271859</c:v>
                </c:pt>
                <c:pt idx="1332">
                  <c:v>5133503.2058771858</c:v>
                </c:pt>
                <c:pt idx="1333">
                  <c:v>5139506.8620316768</c:v>
                </c:pt>
                <c:pt idx="1334">
                  <c:v>5144743.681901183</c:v>
                </c:pt>
                <c:pt idx="1335">
                  <c:v>5149928.7690263838</c:v>
                </c:pt>
                <c:pt idx="1336">
                  <c:v>5155769.2742115688</c:v>
                </c:pt>
                <c:pt idx="1337">
                  <c:v>5162297.7584421402</c:v>
                </c:pt>
                <c:pt idx="1338">
                  <c:v>5169159.9830447324</c:v>
                </c:pt>
                <c:pt idx="1339">
                  <c:v>5176374.7192213992</c:v>
                </c:pt>
                <c:pt idx="1340">
                  <c:v>5183941.9669721397</c:v>
                </c:pt>
                <c:pt idx="1341">
                  <c:v>5191882.2644743156</c:v>
                </c:pt>
                <c:pt idx="1342">
                  <c:v>5200903.3252150565</c:v>
                </c:pt>
                <c:pt idx="1343">
                  <c:v>5211077.8849646859</c:v>
                </c:pt>
                <c:pt idx="1344">
                  <c:v>5221346.4005469084</c:v>
                </c:pt>
                <c:pt idx="1345">
                  <c:v>5231350.8211770318</c:v>
                </c:pt>
                <c:pt idx="1346">
                  <c:v>5240345.2290308131</c:v>
                </c:pt>
                <c:pt idx="1347">
                  <c:v>5248280.3543404425</c:v>
                </c:pt>
                <c:pt idx="1348">
                  <c:v>5255134.0907611828</c:v>
                </c:pt>
                <c:pt idx="1349">
                  <c:v>5259431.8997657504</c:v>
                </c:pt>
                <c:pt idx="1350">
                  <c:v>5260408.1970453337</c:v>
                </c:pt>
                <c:pt idx="1351">
                  <c:v>5260408.1970453337</c:v>
                </c:pt>
                <c:pt idx="1352">
                  <c:v>5260408.1970453337</c:v>
                </c:pt>
                <c:pt idx="1353">
                  <c:v>5260408.1970453337</c:v>
                </c:pt>
                <c:pt idx="1354">
                  <c:v>5260408.1970453337</c:v>
                </c:pt>
                <c:pt idx="1355">
                  <c:v>5260408.1970453337</c:v>
                </c:pt>
                <c:pt idx="1356">
                  <c:v>5260408.1970453337</c:v>
                </c:pt>
                <c:pt idx="1357">
                  <c:v>5260408.1970453337</c:v>
                </c:pt>
                <c:pt idx="1358">
                  <c:v>5260408.1970453337</c:v>
                </c:pt>
                <c:pt idx="1359">
                  <c:v>5260408.1970453337</c:v>
                </c:pt>
                <c:pt idx="1360">
                  <c:v>5260408.1970453337</c:v>
                </c:pt>
                <c:pt idx="1361">
                  <c:v>5260408.1970453337</c:v>
                </c:pt>
                <c:pt idx="1362">
                  <c:v>5260408.1970453337</c:v>
                </c:pt>
                <c:pt idx="1363">
                  <c:v>5264954.2841849634</c:v>
                </c:pt>
                <c:pt idx="1364">
                  <c:v>5274384.8563049631</c:v>
                </c:pt>
                <c:pt idx="1365">
                  <c:v>5284667.9562557042</c:v>
                </c:pt>
                <c:pt idx="1366">
                  <c:v>5291541.0796289137</c:v>
                </c:pt>
                <c:pt idx="1367">
                  <c:v>5294000.143159423</c:v>
                </c:pt>
                <c:pt idx="1368">
                  <c:v>5294000.143159423</c:v>
                </c:pt>
                <c:pt idx="1369">
                  <c:v>5294000.143159423</c:v>
                </c:pt>
                <c:pt idx="1370">
                  <c:v>5294000.143159423</c:v>
                </c:pt>
                <c:pt idx="1371">
                  <c:v>5296238.4855867065</c:v>
                </c:pt>
                <c:pt idx="1372">
                  <c:v>5300008.7956065834</c:v>
                </c:pt>
                <c:pt idx="1373">
                  <c:v>5302502.4659659658</c:v>
                </c:pt>
                <c:pt idx="1374">
                  <c:v>5302502.4659659658</c:v>
                </c:pt>
                <c:pt idx="1375">
                  <c:v>5302502.4659659658</c:v>
                </c:pt>
                <c:pt idx="1376">
                  <c:v>5302502.4659659658</c:v>
                </c:pt>
                <c:pt idx="1377">
                  <c:v>5302502.4659659658</c:v>
                </c:pt>
                <c:pt idx="1378">
                  <c:v>5302502.4659659658</c:v>
                </c:pt>
                <c:pt idx="1379">
                  <c:v>5302502.4659659658</c:v>
                </c:pt>
                <c:pt idx="1380">
                  <c:v>5302502.4659659658</c:v>
                </c:pt>
                <c:pt idx="1381">
                  <c:v>5302502.4659659658</c:v>
                </c:pt>
                <c:pt idx="1382">
                  <c:v>5303332.0702086044</c:v>
                </c:pt>
                <c:pt idx="1383">
                  <c:v>5311886.4653410586</c:v>
                </c:pt>
                <c:pt idx="1384">
                  <c:v>5322570.5261813514</c:v>
                </c:pt>
                <c:pt idx="1385">
                  <c:v>5330254.6412761658</c:v>
                </c:pt>
                <c:pt idx="1386">
                  <c:v>5335282.3050538972</c:v>
                </c:pt>
                <c:pt idx="1387">
                  <c:v>5341616.8465906875</c:v>
                </c:pt>
                <c:pt idx="1388">
                  <c:v>5352129.0956779718</c:v>
                </c:pt>
                <c:pt idx="1389">
                  <c:v>5367688.5082994998</c:v>
                </c:pt>
                <c:pt idx="1390">
                  <c:v>5386082.4960413976</c:v>
                </c:pt>
                <c:pt idx="1391">
                  <c:v>5402984.9140992984</c:v>
                </c:pt>
                <c:pt idx="1392">
                  <c:v>5415749.0736963358</c:v>
                </c:pt>
                <c:pt idx="1393">
                  <c:v>5424151.0730070304</c:v>
                </c:pt>
                <c:pt idx="1394">
                  <c:v>5429038.0715624467</c:v>
                </c:pt>
                <c:pt idx="1395">
                  <c:v>5431984.9312289748</c:v>
                </c:pt>
                <c:pt idx="1396">
                  <c:v>5433461.2789193606</c:v>
                </c:pt>
                <c:pt idx="1397">
                  <c:v>5433461.2789193606</c:v>
                </c:pt>
                <c:pt idx="1398">
                  <c:v>5433461.2789193606</c:v>
                </c:pt>
                <c:pt idx="1399">
                  <c:v>5433461.2789193606</c:v>
                </c:pt>
                <c:pt idx="1400">
                  <c:v>5433461.2789193606</c:v>
                </c:pt>
                <c:pt idx="1401">
                  <c:v>5433461.2789193606</c:v>
                </c:pt>
                <c:pt idx="1402">
                  <c:v>5433461.2789193606</c:v>
                </c:pt>
                <c:pt idx="1403">
                  <c:v>5433461.2789193606</c:v>
                </c:pt>
                <c:pt idx="1404">
                  <c:v>5433461.2789193606</c:v>
                </c:pt>
                <c:pt idx="1405">
                  <c:v>5433461.2789193606</c:v>
                </c:pt>
                <c:pt idx="1406">
                  <c:v>5433461.2789193606</c:v>
                </c:pt>
                <c:pt idx="1407">
                  <c:v>5433461.2789193606</c:v>
                </c:pt>
                <c:pt idx="1408">
                  <c:v>5434273.8768550241</c:v>
                </c:pt>
                <c:pt idx="1409">
                  <c:v>5436188.8456809968</c:v>
                </c:pt>
                <c:pt idx="1410">
                  <c:v>5437512.9528357033</c:v>
                </c:pt>
                <c:pt idx="1411">
                  <c:v>5438225.8047834812</c:v>
                </c:pt>
                <c:pt idx="1412">
                  <c:v>5438568.0285141757</c:v>
                </c:pt>
                <c:pt idx="1413">
                  <c:v>5439372.2040465372</c:v>
                </c:pt>
                <c:pt idx="1414">
                  <c:v>5442311.556315179</c:v>
                </c:pt>
                <c:pt idx="1415">
                  <c:v>5448910.5275866603</c:v>
                </c:pt>
                <c:pt idx="1416">
                  <c:v>5459392.396423528</c:v>
                </c:pt>
                <c:pt idx="1417">
                  <c:v>5472267.9720353801</c:v>
                </c:pt>
                <c:pt idx="1418">
                  <c:v>5484524.118429454</c:v>
                </c:pt>
                <c:pt idx="1419">
                  <c:v>5492586.7857907349</c:v>
                </c:pt>
                <c:pt idx="1420">
                  <c:v>5494751.2416078178</c:v>
                </c:pt>
                <c:pt idx="1421">
                  <c:v>5494751.2416078178</c:v>
                </c:pt>
                <c:pt idx="1422">
                  <c:v>5494751.2416078178</c:v>
                </c:pt>
                <c:pt idx="1423">
                  <c:v>5494751.2416078178</c:v>
                </c:pt>
                <c:pt idx="1424">
                  <c:v>5495310.5154462904</c:v>
                </c:pt>
                <c:pt idx="1425">
                  <c:v>5500007.4005392529</c:v>
                </c:pt>
                <c:pt idx="1426">
                  <c:v>5509621.6875175396</c:v>
                </c:pt>
                <c:pt idx="1427">
                  <c:v>5521210.1426259503</c:v>
                </c:pt>
                <c:pt idx="1428">
                  <c:v>5528922.1597742215</c:v>
                </c:pt>
                <c:pt idx="1429">
                  <c:v>5531339.6935377242</c:v>
                </c:pt>
                <c:pt idx="1430">
                  <c:v>5531339.6935377242</c:v>
                </c:pt>
                <c:pt idx="1431">
                  <c:v>5531339.6935377242</c:v>
                </c:pt>
                <c:pt idx="1432">
                  <c:v>5531339.6935377242</c:v>
                </c:pt>
                <c:pt idx="1433">
                  <c:v>5531339.6935377242</c:v>
                </c:pt>
                <c:pt idx="1434">
                  <c:v>5531339.6935377242</c:v>
                </c:pt>
                <c:pt idx="1435">
                  <c:v>5531339.6935377242</c:v>
                </c:pt>
                <c:pt idx="1436">
                  <c:v>5531353.4266116284</c:v>
                </c:pt>
                <c:pt idx="1437">
                  <c:v>5533895.0882981559</c:v>
                </c:pt>
                <c:pt idx="1438">
                  <c:v>5536907.024531628</c:v>
                </c:pt>
                <c:pt idx="1439">
                  <c:v>5538791.142963727</c:v>
                </c:pt>
                <c:pt idx="1440">
                  <c:v>5539122.6300686495</c:v>
                </c:pt>
                <c:pt idx="1441">
                  <c:v>5539122.6300686495</c:v>
                </c:pt>
                <c:pt idx="1442">
                  <c:v>5539122.6300686495</c:v>
                </c:pt>
                <c:pt idx="1443">
                  <c:v>5539122.6300686495</c:v>
                </c:pt>
                <c:pt idx="1444">
                  <c:v>5539845.0870686499</c:v>
                </c:pt>
                <c:pt idx="1445">
                  <c:v>5540985.4382700855</c:v>
                </c:pt>
                <c:pt idx="1446">
                  <c:v>5541403.8814193914</c:v>
                </c:pt>
                <c:pt idx="1447">
                  <c:v>5541403.8814193914</c:v>
                </c:pt>
                <c:pt idx="1448">
                  <c:v>5541403.8814193914</c:v>
                </c:pt>
                <c:pt idx="1449">
                  <c:v>5541403.8814193914</c:v>
                </c:pt>
                <c:pt idx="1450">
                  <c:v>5541403.8814193914</c:v>
                </c:pt>
                <c:pt idx="1451">
                  <c:v>5541403.8814193914</c:v>
                </c:pt>
                <c:pt idx="1452">
                  <c:v>5541403.8814193914</c:v>
                </c:pt>
                <c:pt idx="1453">
                  <c:v>5541403.8814193914</c:v>
                </c:pt>
                <c:pt idx="1454">
                  <c:v>5541403.8814193914</c:v>
                </c:pt>
                <c:pt idx="1455">
                  <c:v>5541403.8814193914</c:v>
                </c:pt>
                <c:pt idx="1456">
                  <c:v>5541403.8814193914</c:v>
                </c:pt>
                <c:pt idx="1457">
                  <c:v>5541403.8814193914</c:v>
                </c:pt>
                <c:pt idx="1458">
                  <c:v>5541403.8814193914</c:v>
                </c:pt>
                <c:pt idx="1459">
                  <c:v>5541403.8814193914</c:v>
                </c:pt>
                <c:pt idx="1460">
                  <c:v>5541403.8814193914</c:v>
                </c:pt>
                <c:pt idx="1461">
                  <c:v>5541403.8814193914</c:v>
                </c:pt>
                <c:pt idx="1462">
                  <c:v>5541403.8814193914</c:v>
                </c:pt>
                <c:pt idx="1463">
                  <c:v>5541403.8814193914</c:v>
                </c:pt>
                <c:pt idx="1464">
                  <c:v>5541403.8814193914</c:v>
                </c:pt>
                <c:pt idx="1465">
                  <c:v>5541403.8814193914</c:v>
                </c:pt>
                <c:pt idx="1466">
                  <c:v>5541403.8814193914</c:v>
                </c:pt>
                <c:pt idx="1467">
                  <c:v>5541403.8814193914</c:v>
                </c:pt>
                <c:pt idx="1468">
                  <c:v>5541403.8814193914</c:v>
                </c:pt>
                <c:pt idx="1469">
                  <c:v>5541403.8814193914</c:v>
                </c:pt>
                <c:pt idx="1470">
                  <c:v>5541403.8814193914</c:v>
                </c:pt>
                <c:pt idx="1471">
                  <c:v>5541403.8814193914</c:v>
                </c:pt>
                <c:pt idx="1472">
                  <c:v>5541403.8814193914</c:v>
                </c:pt>
                <c:pt idx="1473">
                  <c:v>5541403.8814193914</c:v>
                </c:pt>
                <c:pt idx="1474">
                  <c:v>5541403.8814193914</c:v>
                </c:pt>
                <c:pt idx="1475">
                  <c:v>5541403.8814193914</c:v>
                </c:pt>
                <c:pt idx="1476">
                  <c:v>5541403.8814193914</c:v>
                </c:pt>
                <c:pt idx="1477">
                  <c:v>5541403.8814193914</c:v>
                </c:pt>
                <c:pt idx="1478">
                  <c:v>5541403.8814193914</c:v>
                </c:pt>
                <c:pt idx="1479">
                  <c:v>5541913.9493130948</c:v>
                </c:pt>
                <c:pt idx="1480">
                  <c:v>5542876.306329391</c:v>
                </c:pt>
                <c:pt idx="1481">
                  <c:v>5544088.3127845302</c:v>
                </c:pt>
                <c:pt idx="1482">
                  <c:v>5545400.2367922617</c:v>
                </c:pt>
                <c:pt idx="1483">
                  <c:v>5546767.1864446076</c:v>
                </c:pt>
                <c:pt idx="1484">
                  <c:v>5548222.5857868297</c:v>
                </c:pt>
                <c:pt idx="1485">
                  <c:v>5549935.827027956</c:v>
                </c:pt>
                <c:pt idx="1486">
                  <c:v>5552260.196843558</c:v>
                </c:pt>
                <c:pt idx="1487">
                  <c:v>5555499.3989444375</c:v>
                </c:pt>
                <c:pt idx="1488">
                  <c:v>5560006.6892746845</c:v>
                </c:pt>
                <c:pt idx="1489">
                  <c:v>5566147.979729129</c:v>
                </c:pt>
                <c:pt idx="1490">
                  <c:v>5574156.3629431566</c:v>
                </c:pt>
                <c:pt idx="1491">
                  <c:v>5584042.3498181105</c:v>
                </c:pt>
                <c:pt idx="1492">
                  <c:v>5595390.4744396387</c:v>
                </c:pt>
                <c:pt idx="1493">
                  <c:v>5607541.4746748088</c:v>
                </c:pt>
                <c:pt idx="1494">
                  <c:v>5620151.6760347625</c:v>
                </c:pt>
                <c:pt idx="1495">
                  <c:v>5632630.6469413061</c:v>
                </c:pt>
                <c:pt idx="1496">
                  <c:v>5644682.162814809</c:v>
                </c:pt>
                <c:pt idx="1497">
                  <c:v>5656069.7179485587</c:v>
                </c:pt>
                <c:pt idx="1498">
                  <c:v>5666344.055407309</c:v>
                </c:pt>
                <c:pt idx="1499">
                  <c:v>5675284.4303329727</c:v>
                </c:pt>
                <c:pt idx="1500">
                  <c:v>5682708.0814822782</c:v>
                </c:pt>
                <c:pt idx="1501">
                  <c:v>5689377.6278193612</c:v>
                </c:pt>
                <c:pt idx="1502">
                  <c:v>5695726.7333671851</c:v>
                </c:pt>
                <c:pt idx="1503">
                  <c:v>5701943.7218776327</c:v>
                </c:pt>
                <c:pt idx="1504">
                  <c:v>5708276.2779291142</c:v>
                </c:pt>
                <c:pt idx="1505">
                  <c:v>5714231.8472624477</c:v>
                </c:pt>
                <c:pt idx="1506">
                  <c:v>5720026.40328521</c:v>
                </c:pt>
                <c:pt idx="1507">
                  <c:v>5726142.1267574327</c:v>
                </c:pt>
                <c:pt idx="1508">
                  <c:v>5732846.4762102719</c:v>
                </c:pt>
                <c:pt idx="1509">
                  <c:v>5740418.0200342378</c:v>
                </c:pt>
                <c:pt idx="1510">
                  <c:v>5749675.2671162132</c:v>
                </c:pt>
                <c:pt idx="1511">
                  <c:v>5761283.4563766299</c:v>
                </c:pt>
                <c:pt idx="1512">
                  <c:v>5775457.4597555185</c:v>
                </c:pt>
                <c:pt idx="1513">
                  <c:v>5792185.6582427565</c:v>
                </c:pt>
                <c:pt idx="1514">
                  <c:v>5810579.7401507348</c:v>
                </c:pt>
                <c:pt idx="1515">
                  <c:v>5828943.4550357498</c:v>
                </c:pt>
                <c:pt idx="1516">
                  <c:v>5845295.4643300707</c:v>
                </c:pt>
                <c:pt idx="1517">
                  <c:v>5859314.5163889751</c:v>
                </c:pt>
                <c:pt idx="1518">
                  <c:v>5871450.5584318917</c:v>
                </c:pt>
                <c:pt idx="1519">
                  <c:v>5882185.8471367834</c:v>
                </c:pt>
                <c:pt idx="1520">
                  <c:v>5891789.9811882647</c:v>
                </c:pt>
                <c:pt idx="1521">
                  <c:v>5900178.5702093756</c:v>
                </c:pt>
                <c:pt idx="1522">
                  <c:v>5906991.9460433107</c:v>
                </c:pt>
                <c:pt idx="1523">
                  <c:v>5911498.7780926935</c:v>
                </c:pt>
                <c:pt idx="1524">
                  <c:v>5912693.8701776322</c:v>
                </c:pt>
                <c:pt idx="1525">
                  <c:v>5912693.8701776322</c:v>
                </c:pt>
                <c:pt idx="1526">
                  <c:v>5912693.8701776322</c:v>
                </c:pt>
                <c:pt idx="1527">
                  <c:v>5912693.8701776322</c:v>
                </c:pt>
                <c:pt idx="1528">
                  <c:v>5912693.8701776322</c:v>
                </c:pt>
                <c:pt idx="1529">
                  <c:v>5912693.8701776322</c:v>
                </c:pt>
                <c:pt idx="1530">
                  <c:v>5912693.8701776322</c:v>
                </c:pt>
                <c:pt idx="1531">
                  <c:v>5912693.8701776322</c:v>
                </c:pt>
                <c:pt idx="1532">
                  <c:v>5914369.1737108417</c:v>
                </c:pt>
                <c:pt idx="1533">
                  <c:v>5918942.4229701012</c:v>
                </c:pt>
                <c:pt idx="1534">
                  <c:v>5926772.1154604713</c:v>
                </c:pt>
                <c:pt idx="1535">
                  <c:v>5938590.874150224</c:v>
                </c:pt>
                <c:pt idx="1536">
                  <c:v>5954782.562548249</c:v>
                </c:pt>
                <c:pt idx="1537">
                  <c:v>5974655.6373591134</c:v>
                </c:pt>
                <c:pt idx="1538">
                  <c:v>5998007.6433457797</c:v>
                </c:pt>
                <c:pt idx="1539">
                  <c:v>6024300.3953961497</c:v>
                </c:pt>
                <c:pt idx="1540">
                  <c:v>6053098.7571830479</c:v>
                </c:pt>
                <c:pt idx="1541">
                  <c:v>6083939.0608116901</c:v>
                </c:pt>
                <c:pt idx="1542">
                  <c:v>6115042.0434105787</c:v>
                </c:pt>
                <c:pt idx="1543">
                  <c:v>6144313.3185261805</c:v>
                </c:pt>
                <c:pt idx="1544">
                  <c:v>6168968.4145665504</c:v>
                </c:pt>
                <c:pt idx="1545">
                  <c:v>6188386.5227424763</c:v>
                </c:pt>
                <c:pt idx="1546">
                  <c:v>6204181.1188535877</c:v>
                </c:pt>
                <c:pt idx="1547">
                  <c:v>6217761.353124328</c:v>
                </c:pt>
                <c:pt idx="1548">
                  <c:v>6231054.5407200074</c:v>
                </c:pt>
                <c:pt idx="1549">
                  <c:v>6244894.412686443</c:v>
                </c:pt>
                <c:pt idx="1550">
                  <c:v>6259692.9324148381</c:v>
                </c:pt>
                <c:pt idx="1551">
                  <c:v>6275522.7341999775</c:v>
                </c:pt>
                <c:pt idx="1552">
                  <c:v>6291985.8650786197</c:v>
                </c:pt>
                <c:pt idx="1553">
                  <c:v>6308707.6024130639</c:v>
                </c:pt>
                <c:pt idx="1554">
                  <c:v>6325658.087693789</c:v>
                </c:pt>
                <c:pt idx="1555">
                  <c:v>6343718.3396099461</c:v>
                </c:pt>
                <c:pt idx="1556">
                  <c:v>6363367.6741140205</c:v>
                </c:pt>
                <c:pt idx="1557">
                  <c:v>6384709.199558882</c:v>
                </c:pt>
                <c:pt idx="1558">
                  <c:v>6408254.4681463977</c:v>
                </c:pt>
                <c:pt idx="1559">
                  <c:v>6434180.545463929</c:v>
                </c:pt>
                <c:pt idx="1560">
                  <c:v>6461245.1203157809</c:v>
                </c:pt>
                <c:pt idx="1561">
                  <c:v>6489017.7137217065</c:v>
                </c:pt>
                <c:pt idx="1562">
                  <c:v>6517511.5619246699</c:v>
                </c:pt>
                <c:pt idx="1563">
                  <c:v>6547211.8879957814</c:v>
                </c:pt>
                <c:pt idx="1564">
                  <c:v>6578194.5853194697</c:v>
                </c:pt>
                <c:pt idx="1565">
                  <c:v>6610003.5207045311</c:v>
                </c:pt>
                <c:pt idx="1566">
                  <c:v>6643148.8999048555</c:v>
                </c:pt>
                <c:pt idx="1567">
                  <c:v>6676709.2342923088</c:v>
                </c:pt>
                <c:pt idx="1568">
                  <c:v>6709565.2392114913</c:v>
                </c:pt>
                <c:pt idx="1569">
                  <c:v>6742155.0105418619</c:v>
                </c:pt>
                <c:pt idx="1570">
                  <c:v>6774414.5951651949</c:v>
                </c:pt>
                <c:pt idx="1571">
                  <c:v>6806280.3654896552</c:v>
                </c:pt>
                <c:pt idx="1572">
                  <c:v>6837689.1417229418</c:v>
                </c:pt>
                <c:pt idx="1573">
                  <c:v>6867502.2359144231</c:v>
                </c:pt>
                <c:pt idx="1574">
                  <c:v>6895002.6435036827</c:v>
                </c:pt>
                <c:pt idx="1575">
                  <c:v>6920611.8559263991</c:v>
                </c:pt>
                <c:pt idx="1576">
                  <c:v>6943675.7315915842</c:v>
                </c:pt>
                <c:pt idx="1577">
                  <c:v>6964051.5270793466</c:v>
                </c:pt>
                <c:pt idx="1578">
                  <c:v>6982201.4444111986</c:v>
                </c:pt>
                <c:pt idx="1579">
                  <c:v>6999142.0022816155</c:v>
                </c:pt>
                <c:pt idx="1580">
                  <c:v>7014879.0554390233</c:v>
                </c:pt>
                <c:pt idx="1581">
                  <c:v>7029885.9254062297</c:v>
                </c:pt>
                <c:pt idx="1582">
                  <c:v>7044205.056292017</c:v>
                </c:pt>
                <c:pt idx="1583">
                  <c:v>7056695.9536982672</c:v>
                </c:pt>
                <c:pt idx="1584">
                  <c:v>7067877.2094533285</c:v>
                </c:pt>
                <c:pt idx="1585">
                  <c:v>7077731.9487125874</c:v>
                </c:pt>
                <c:pt idx="1586">
                  <c:v>7086247.3630673559</c:v>
                </c:pt>
                <c:pt idx="1587">
                  <c:v>7093936.5679117851</c:v>
                </c:pt>
                <c:pt idx="1588">
                  <c:v>7101848.8562304424</c:v>
                </c:pt>
                <c:pt idx="1589">
                  <c:v>7111037.3073204421</c:v>
                </c:pt>
                <c:pt idx="1590">
                  <c:v>7121545.2298702104</c:v>
                </c:pt>
                <c:pt idx="1591">
                  <c:v>7133389.1371015534</c:v>
                </c:pt>
                <c:pt idx="1592">
                  <c:v>7146116.0134483902</c:v>
                </c:pt>
                <c:pt idx="1593">
                  <c:v>7159719.7053131899</c:v>
                </c:pt>
                <c:pt idx="1594">
                  <c:v>7174262.6425588848</c:v>
                </c:pt>
                <c:pt idx="1595">
                  <c:v>7187732.4676870788</c:v>
                </c:pt>
                <c:pt idx="1596">
                  <c:v>7200068.3424818786</c:v>
                </c:pt>
                <c:pt idx="1597">
                  <c:v>7210779.5107851345</c:v>
                </c:pt>
                <c:pt idx="1598">
                  <c:v>7219294.6665306902</c:v>
                </c:pt>
                <c:pt idx="1599">
                  <c:v>7226599.1501587145</c:v>
                </c:pt>
                <c:pt idx="1600">
                  <c:v>7232684.8079746868</c:v>
                </c:pt>
                <c:pt idx="1601">
                  <c:v>7238031.3042327883</c:v>
                </c:pt>
                <c:pt idx="1602">
                  <c:v>7244090.8148280811</c:v>
                </c:pt>
                <c:pt idx="1603">
                  <c:v>7251853.7352775717</c:v>
                </c:pt>
                <c:pt idx="1604">
                  <c:v>7260877.9187860442</c:v>
                </c:pt>
                <c:pt idx="1605">
                  <c:v>7271648.8256234517</c:v>
                </c:pt>
                <c:pt idx="1606">
                  <c:v>7283771.8686249331</c:v>
                </c:pt>
                <c:pt idx="1607">
                  <c:v>7296772.8273260444</c:v>
                </c:pt>
                <c:pt idx="1608">
                  <c:v>7310712.0499160448</c:v>
                </c:pt>
                <c:pt idx="1609">
                  <c:v>7325589.5363949342</c:v>
                </c:pt>
                <c:pt idx="1610">
                  <c:v>7341002.6874211067</c:v>
                </c:pt>
                <c:pt idx="1611">
                  <c:v>7356919.6415518941</c:v>
                </c:pt>
                <c:pt idx="1612">
                  <c:v>7374353.6250304123</c:v>
                </c:pt>
                <c:pt idx="1613">
                  <c:v>7393349.8801988075</c:v>
                </c:pt>
                <c:pt idx="1614">
                  <c:v>7413996.7276260918</c:v>
                </c:pt>
                <c:pt idx="1615">
                  <c:v>7436352.1680053361</c:v>
                </c:pt>
                <c:pt idx="1616">
                  <c:v>7461004.5720679285</c:v>
                </c:pt>
                <c:pt idx="1617">
                  <c:v>7487591.5609024195</c:v>
                </c:pt>
                <c:pt idx="1618">
                  <c:v>7515701.8707025275</c:v>
                </c:pt>
                <c:pt idx="1619">
                  <c:v>7543914.7275327742</c:v>
                </c:pt>
                <c:pt idx="1620">
                  <c:v>7571127.2214809069</c:v>
                </c:pt>
                <c:pt idx="1621">
                  <c:v>7597272.3047603667</c:v>
                </c:pt>
                <c:pt idx="1622">
                  <c:v>7621729.3399495799</c:v>
                </c:pt>
                <c:pt idx="1623">
                  <c:v>7643360.3191498118</c:v>
                </c:pt>
                <c:pt idx="1624">
                  <c:v>7661465.101159025</c:v>
                </c:pt>
                <c:pt idx="1625">
                  <c:v>7676441.3023976665</c:v>
                </c:pt>
                <c:pt idx="1626">
                  <c:v>7686656.366141988</c:v>
                </c:pt>
                <c:pt idx="1627">
                  <c:v>7691472.8990486544</c:v>
                </c:pt>
                <c:pt idx="1628">
                  <c:v>7691905.7892611232</c:v>
                </c:pt>
                <c:pt idx="1629">
                  <c:v>7691905.7892611232</c:v>
                </c:pt>
                <c:pt idx="1630">
                  <c:v>7691905.7892611232</c:v>
                </c:pt>
                <c:pt idx="1631">
                  <c:v>7691905.7892611232</c:v>
                </c:pt>
                <c:pt idx="1632">
                  <c:v>7695703.1667518634</c:v>
                </c:pt>
                <c:pt idx="1633">
                  <c:v>7703986.2453919714</c:v>
                </c:pt>
                <c:pt idx="1634">
                  <c:v>7715928.8794464162</c:v>
                </c:pt>
                <c:pt idx="1635">
                  <c:v>7729242.4001172036</c:v>
                </c:pt>
                <c:pt idx="1636">
                  <c:v>7742555.920787991</c:v>
                </c:pt>
                <c:pt idx="1637">
                  <c:v>7754438.8414753983</c:v>
                </c:pt>
                <c:pt idx="1638">
                  <c:v>7764837.118504148</c:v>
                </c:pt>
                <c:pt idx="1639">
                  <c:v>7774195.7535333298</c:v>
                </c:pt>
                <c:pt idx="1640">
                  <c:v>7783418.9042533301</c:v>
                </c:pt>
                <c:pt idx="1641">
                  <c:v>7793912.8464261694</c:v>
                </c:pt>
                <c:pt idx="1642">
                  <c:v>7806643.3755769106</c:v>
                </c:pt>
                <c:pt idx="1643">
                  <c:v>7822616.9221173581</c:v>
                </c:pt>
                <c:pt idx="1644">
                  <c:v>7841524.8645040244</c:v>
                </c:pt>
                <c:pt idx="1645">
                  <c:v>7863009.1511986079</c:v>
                </c:pt>
                <c:pt idx="1646">
                  <c:v>7886759.0064590862</c:v>
                </c:pt>
                <c:pt idx="1647">
                  <c:v>7912384.9529855056</c:v>
                </c:pt>
                <c:pt idx="1648">
                  <c:v>7940012.6059419103</c:v>
                </c:pt>
                <c:pt idx="1649">
                  <c:v>7968761.7278437773</c:v>
                </c:pt>
                <c:pt idx="1650">
                  <c:v>7998163.7768938234</c:v>
                </c:pt>
                <c:pt idx="1651">
                  <c:v>8027233.9497067397</c:v>
                </c:pt>
                <c:pt idx="1652">
                  <c:v>8055361.8348691007</c:v>
                </c:pt>
                <c:pt idx="1653">
                  <c:v>8082986.2088351501</c:v>
                </c:pt>
                <c:pt idx="1654">
                  <c:v>8109536.412711693</c:v>
                </c:pt>
                <c:pt idx="1655">
                  <c:v>8135418.7457704581</c:v>
                </c:pt>
                <c:pt idx="1656">
                  <c:v>8161661.784368977</c:v>
                </c:pt>
                <c:pt idx="1657">
                  <c:v>8188269.28473836</c:v>
                </c:pt>
                <c:pt idx="1658">
                  <c:v>8215245.0286623109</c:v>
                </c:pt>
                <c:pt idx="1659">
                  <c:v>8242592.8234771257</c:v>
                </c:pt>
                <c:pt idx="1660">
                  <c:v>8270316.5020716935</c:v>
                </c:pt>
                <c:pt idx="1661">
                  <c:v>8297882.7623936692</c:v>
                </c:pt>
                <c:pt idx="1662">
                  <c:v>8325781.3901679441</c:v>
                </c:pt>
                <c:pt idx="1663">
                  <c:v>8354063.5296628363</c:v>
                </c:pt>
                <c:pt idx="1664">
                  <c:v>8381590.7087148121</c:v>
                </c:pt>
                <c:pt idx="1665">
                  <c:v>8408855.8641632069</c:v>
                </c:pt>
                <c:pt idx="1666">
                  <c:v>8435303.7503514793</c:v>
                </c:pt>
                <c:pt idx="1667">
                  <c:v>8460832.8496288862</c:v>
                </c:pt>
                <c:pt idx="1668">
                  <c:v>8485992.8091709856</c:v>
                </c:pt>
                <c:pt idx="1669">
                  <c:v>8510734.9940672666</c:v>
                </c:pt>
                <c:pt idx="1670">
                  <c:v>8535057.3202539328</c:v>
                </c:pt>
                <c:pt idx="1671">
                  <c:v>8558352.9199061543</c:v>
                </c:pt>
                <c:pt idx="1672">
                  <c:v>8581133.9258088861</c:v>
                </c:pt>
                <c:pt idx="1673">
                  <c:v>8603959.6488799974</c:v>
                </c:pt>
                <c:pt idx="1674">
                  <c:v>8626269.5794854145</c:v>
                </c:pt>
                <c:pt idx="1675">
                  <c:v>8648018.9371741638</c:v>
                </c:pt>
                <c:pt idx="1676">
                  <c:v>8669207.7219462469</c:v>
                </c:pt>
                <c:pt idx="1677">
                  <c:v>8689232.7891531605</c:v>
                </c:pt>
                <c:pt idx="1678">
                  <c:v>8708054.4073239006</c:v>
                </c:pt>
                <c:pt idx="1679">
                  <c:v>8726193.7967512626</c:v>
                </c:pt>
                <c:pt idx="1680">
                  <c:v>8744210.772417929</c:v>
                </c:pt>
                <c:pt idx="1681">
                  <c:v>8763216.4442553818</c:v>
                </c:pt>
                <c:pt idx="1682">
                  <c:v>8783845.2329427898</c:v>
                </c:pt>
                <c:pt idx="1683">
                  <c:v>8806138.5123709384</c:v>
                </c:pt>
                <c:pt idx="1684">
                  <c:v>8830742.7581784688</c:v>
                </c:pt>
                <c:pt idx="1685">
                  <c:v>8856646.0099906903</c:v>
                </c:pt>
                <c:pt idx="1686">
                  <c:v>8882737.8480688389</c:v>
                </c:pt>
                <c:pt idx="1687">
                  <c:v>8909019.2833373584</c:v>
                </c:pt>
                <c:pt idx="1688">
                  <c:v>8934365.766643161</c:v>
                </c:pt>
                <c:pt idx="1689">
                  <c:v>8958678.839673778</c:v>
                </c:pt>
                <c:pt idx="1690">
                  <c:v>8982519.7718171123</c:v>
                </c:pt>
                <c:pt idx="1691">
                  <c:v>9005841.57137114</c:v>
                </c:pt>
                <c:pt idx="1692">
                  <c:v>9029208.850778548</c:v>
                </c:pt>
                <c:pt idx="1693">
                  <c:v>9052621.6739208158</c:v>
                </c:pt>
                <c:pt idx="1694">
                  <c:v>9076080.1047293339</c:v>
                </c:pt>
                <c:pt idx="1695">
                  <c:v>9099584.2071853988</c:v>
                </c:pt>
                <c:pt idx="1696">
                  <c:v>9123134.0453202128</c:v>
                </c:pt>
                <c:pt idx="1697">
                  <c:v>9146729.683214888</c:v>
                </c:pt>
                <c:pt idx="1698">
                  <c:v>9169803.1024387144</c:v>
                </c:pt>
                <c:pt idx="1699">
                  <c:v>9191740.3565390855</c:v>
                </c:pt>
                <c:pt idx="1700">
                  <c:v>9212497.790344255</c:v>
                </c:pt>
                <c:pt idx="1701">
                  <c:v>9232601.3488188386</c:v>
                </c:pt>
                <c:pt idx="1702">
                  <c:v>9252618.9289055523</c:v>
                </c:pt>
                <c:pt idx="1703">
                  <c:v>9271985.7959750127</c:v>
                </c:pt>
                <c:pt idx="1704">
                  <c:v>9291225.8828945197</c:v>
                </c:pt>
                <c:pt idx="1705">
                  <c:v>9310944.549842298</c:v>
                </c:pt>
                <c:pt idx="1706">
                  <c:v>9330578.386023039</c:v>
                </c:pt>
                <c:pt idx="1707">
                  <c:v>9350688.6600261256</c:v>
                </c:pt>
                <c:pt idx="1708">
                  <c:v>9371316.8718815427</c:v>
                </c:pt>
                <c:pt idx="1709">
                  <c:v>9391902.0702612959</c:v>
                </c:pt>
                <c:pt idx="1710">
                  <c:v>9413563.6973060034</c:v>
                </c:pt>
                <c:pt idx="1711">
                  <c:v>9436389.4203771148</c:v>
                </c:pt>
                <c:pt idx="1712">
                  <c:v>9459820.496815864</c:v>
                </c:pt>
                <c:pt idx="1713">
                  <c:v>9484465.1205002628</c:v>
                </c:pt>
                <c:pt idx="1714">
                  <c:v>9509811.6038060654</c:v>
                </c:pt>
                <c:pt idx="1715">
                  <c:v>9535863.1694345679</c:v>
                </c:pt>
                <c:pt idx="1716">
                  <c:v>9562671.2356323916</c:v>
                </c:pt>
                <c:pt idx="1717">
                  <c:v>9590240.3592523765</c:v>
                </c:pt>
                <c:pt idx="1718">
                  <c:v>9618624.7552060802</c:v>
                </c:pt>
                <c:pt idx="1719">
                  <c:v>9647830.4504456632</c:v>
                </c:pt>
                <c:pt idx="1720">
                  <c:v>9677340.0187258944</c:v>
                </c:pt>
                <c:pt idx="1721">
                  <c:v>9705950.764768241</c:v>
                </c:pt>
                <c:pt idx="1722">
                  <c:v>9733027.1066540442</c:v>
                </c:pt>
                <c:pt idx="1723">
                  <c:v>9758463.3109878711</c:v>
                </c:pt>
                <c:pt idx="1724">
                  <c:v>9782207.5424237195</c:v>
                </c:pt>
                <c:pt idx="1725">
                  <c:v>9802427.6356464364</c:v>
                </c:pt>
                <c:pt idx="1726">
                  <c:v>9817809.4348781798</c:v>
                </c:pt>
                <c:pt idx="1727">
                  <c:v>9827671.7365486734</c:v>
                </c:pt>
                <c:pt idx="1728">
                  <c:v>9831369.607090896</c:v>
                </c:pt>
                <c:pt idx="1729">
                  <c:v>9831369.607090896</c:v>
                </c:pt>
                <c:pt idx="1730">
                  <c:v>9831369.607090896</c:v>
                </c:pt>
                <c:pt idx="1731">
                  <c:v>9831369.607090896</c:v>
                </c:pt>
                <c:pt idx="1732">
                  <c:v>9831369.607090896</c:v>
                </c:pt>
                <c:pt idx="1733">
                  <c:v>9831369.607090896</c:v>
                </c:pt>
                <c:pt idx="1734">
                  <c:v>9831369.607090896</c:v>
                </c:pt>
                <c:pt idx="1735">
                  <c:v>9831369.607090896</c:v>
                </c:pt>
                <c:pt idx="1736">
                  <c:v>9831369.607090896</c:v>
                </c:pt>
                <c:pt idx="1737">
                  <c:v>9831369.607090896</c:v>
                </c:pt>
                <c:pt idx="1738">
                  <c:v>9831369.607090896</c:v>
                </c:pt>
                <c:pt idx="1739">
                  <c:v>9831369.607090896</c:v>
                </c:pt>
                <c:pt idx="1740">
                  <c:v>9831369.607090896</c:v>
                </c:pt>
                <c:pt idx="1741">
                  <c:v>9831369.607090896</c:v>
                </c:pt>
                <c:pt idx="1742">
                  <c:v>9831369.607090896</c:v>
                </c:pt>
                <c:pt idx="1743">
                  <c:v>9832129.2442955412</c:v>
                </c:pt>
                <c:pt idx="1744">
                  <c:v>9833971.0762777627</c:v>
                </c:pt>
                <c:pt idx="1745">
                  <c:v>9836060.6860334408</c:v>
                </c:pt>
                <c:pt idx="1746">
                  <c:v>9837983.981729243</c:v>
                </c:pt>
                <c:pt idx="1747">
                  <c:v>9840556.6364392433</c:v>
                </c:pt>
                <c:pt idx="1748">
                  <c:v>9843800.1519670207</c:v>
                </c:pt>
                <c:pt idx="1749">
                  <c:v>9847703.2991175149</c:v>
                </c:pt>
                <c:pt idx="1750">
                  <c:v>9852687.4891580082</c:v>
                </c:pt>
                <c:pt idx="1751">
                  <c:v>9857971.2398692574</c:v>
                </c:pt>
                <c:pt idx="1752">
                  <c:v>9863159.8604696281</c:v>
                </c:pt>
                <c:pt idx="1753">
                  <c:v>9868254.4564081933</c:v>
                </c:pt>
                <c:pt idx="1754">
                  <c:v>9873256.1268956009</c:v>
                </c:pt>
                <c:pt idx="1755">
                  <c:v>9878165.9649040736</c:v>
                </c:pt>
                <c:pt idx="1756">
                  <c:v>9882985.0571674071</c:v>
                </c:pt>
                <c:pt idx="1757">
                  <c:v>9887334.1427457873</c:v>
                </c:pt>
                <c:pt idx="1758">
                  <c:v>9891579.6979575921</c:v>
                </c:pt>
                <c:pt idx="1759">
                  <c:v>9895740.1517693214</c:v>
                </c:pt>
                <c:pt idx="1760">
                  <c:v>9899427.0514646303</c:v>
                </c:pt>
                <c:pt idx="1761">
                  <c:v>9903017.3956832718</c:v>
                </c:pt>
                <c:pt idx="1762">
                  <c:v>9906512.690031914</c:v>
                </c:pt>
                <c:pt idx="1763">
                  <c:v>9909914.4293372221</c:v>
                </c:pt>
                <c:pt idx="1764">
                  <c:v>9912861.8677075934</c:v>
                </c:pt>
                <c:pt idx="1765">
                  <c:v>9914629.4302159734</c:v>
                </c:pt>
                <c:pt idx="1766">
                  <c:v>9914629.4302159734</c:v>
                </c:pt>
                <c:pt idx="1767">
                  <c:v>9914629.4302159734</c:v>
                </c:pt>
                <c:pt idx="1768">
                  <c:v>9914629.4302159734</c:v>
                </c:pt>
                <c:pt idx="1769">
                  <c:v>9914629.4302159734</c:v>
                </c:pt>
                <c:pt idx="1770">
                  <c:v>9914629.4302159734</c:v>
                </c:pt>
                <c:pt idx="1771">
                  <c:v>9914629.4302159734</c:v>
                </c:pt>
                <c:pt idx="1772">
                  <c:v>9914629.4302159734</c:v>
                </c:pt>
                <c:pt idx="1773">
                  <c:v>9914629.4302159734</c:v>
                </c:pt>
                <c:pt idx="1774">
                  <c:v>9914629.4302159734</c:v>
                </c:pt>
                <c:pt idx="1775">
                  <c:v>9914629.4302159734</c:v>
                </c:pt>
                <c:pt idx="1776">
                  <c:v>9914629.4302159734</c:v>
                </c:pt>
                <c:pt idx="1777">
                  <c:v>9914629.4302159734</c:v>
                </c:pt>
                <c:pt idx="1778">
                  <c:v>9914629.4302159734</c:v>
                </c:pt>
                <c:pt idx="1779">
                  <c:v>9914629.4302159734</c:v>
                </c:pt>
                <c:pt idx="1780">
                  <c:v>9914629.4302159734</c:v>
                </c:pt>
                <c:pt idx="1781">
                  <c:v>9914629.4302159734</c:v>
                </c:pt>
                <c:pt idx="1782">
                  <c:v>9914629.4302159734</c:v>
                </c:pt>
                <c:pt idx="1783">
                  <c:v>9914629.4302159734</c:v>
                </c:pt>
                <c:pt idx="1784">
                  <c:v>9914629.4302159734</c:v>
                </c:pt>
                <c:pt idx="1785">
                  <c:v>9914629.4302159734</c:v>
                </c:pt>
                <c:pt idx="1786">
                  <c:v>9914629.4302159734</c:v>
                </c:pt>
                <c:pt idx="1787">
                  <c:v>9914629.4302159734</c:v>
                </c:pt>
                <c:pt idx="1788">
                  <c:v>9914629.4302159734</c:v>
                </c:pt>
                <c:pt idx="1789">
                  <c:v>9914629.4302159734</c:v>
                </c:pt>
                <c:pt idx="1790">
                  <c:v>9914629.4302159734</c:v>
                </c:pt>
                <c:pt idx="1791">
                  <c:v>9914629.4302159734</c:v>
                </c:pt>
                <c:pt idx="1792">
                  <c:v>9914629.4302159734</c:v>
                </c:pt>
                <c:pt idx="1793">
                  <c:v>9914629.4302159734</c:v>
                </c:pt>
                <c:pt idx="1794">
                  <c:v>9914629.4302159734</c:v>
                </c:pt>
                <c:pt idx="1795">
                  <c:v>9914629.4302159734</c:v>
                </c:pt>
                <c:pt idx="1796">
                  <c:v>9914629.4302159734</c:v>
                </c:pt>
                <c:pt idx="1797">
                  <c:v>9914629.4302159734</c:v>
                </c:pt>
                <c:pt idx="1798">
                  <c:v>9914629.4302159734</c:v>
                </c:pt>
                <c:pt idx="1799">
                  <c:v>9914629.4302159734</c:v>
                </c:pt>
                <c:pt idx="1800">
                  <c:v>9914629.4302159734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E17-4C60-9DE7-5E7171D47F25}"/>
            </c:ext>
          </c:extLst>
        </c:ser>
        <c:ser>
          <c:idx val="3"/>
          <c:order val="1"/>
          <c:spPr>
            <a:ln w="34925" cap="rnd">
              <a:solidFill>
                <a:schemeClr val="accent3">
                  <a:tint val="58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22.507656666666669</c:v>
                </c:pt>
                <c:pt idx="13">
                  <c:v>476.70061572530864</c:v>
                </c:pt>
                <c:pt idx="14">
                  <c:v>2636.2361523919758</c:v>
                </c:pt>
                <c:pt idx="15">
                  <c:v>6382.3910480864206</c:v>
                </c:pt>
                <c:pt idx="16">
                  <c:v>10942.364992052469</c:v>
                </c:pt>
                <c:pt idx="17">
                  <c:v>18035.580046543211</c:v>
                </c:pt>
                <c:pt idx="18">
                  <c:v>27656.170869799385</c:v>
                </c:pt>
                <c:pt idx="19">
                  <c:v>35437.342215478398</c:v>
                </c:pt>
                <c:pt idx="20">
                  <c:v>39191.040419567908</c:v>
                </c:pt>
                <c:pt idx="21">
                  <c:v>41420.744626651242</c:v>
                </c:pt>
                <c:pt idx="22">
                  <c:v>43543.960385185193</c:v>
                </c:pt>
                <c:pt idx="23">
                  <c:v>45838.750322962973</c:v>
                </c:pt>
                <c:pt idx="24">
                  <c:v>49704.218191620377</c:v>
                </c:pt>
                <c:pt idx="25">
                  <c:v>54910.048526929015</c:v>
                </c:pt>
                <c:pt idx="26">
                  <c:v>61024.683350709878</c:v>
                </c:pt>
                <c:pt idx="27">
                  <c:v>69711.086749459879</c:v>
                </c:pt>
                <c:pt idx="28">
                  <c:v>79573.166883163576</c:v>
                </c:pt>
                <c:pt idx="29">
                  <c:v>89652.270626820973</c:v>
                </c:pt>
                <c:pt idx="30">
                  <c:v>97987.525925324051</c:v>
                </c:pt>
                <c:pt idx="31">
                  <c:v>103972.14109314812</c:v>
                </c:pt>
                <c:pt idx="32">
                  <c:v>108946.47911171294</c:v>
                </c:pt>
                <c:pt idx="33">
                  <c:v>113427.07393611109</c:v>
                </c:pt>
                <c:pt idx="34">
                  <c:v>116994.33454499998</c:v>
                </c:pt>
                <c:pt idx="35">
                  <c:v>119000.31210325616</c:v>
                </c:pt>
                <c:pt idx="36">
                  <c:v>119000.31210325616</c:v>
                </c:pt>
                <c:pt idx="37">
                  <c:v>119000.31210325616</c:v>
                </c:pt>
                <c:pt idx="38">
                  <c:v>119000.31210325616</c:v>
                </c:pt>
                <c:pt idx="39">
                  <c:v>119000.31210325616</c:v>
                </c:pt>
                <c:pt idx="40">
                  <c:v>119000.31210325616</c:v>
                </c:pt>
                <c:pt idx="41">
                  <c:v>119000.31210325616</c:v>
                </c:pt>
                <c:pt idx="42">
                  <c:v>119000.31210325616</c:v>
                </c:pt>
                <c:pt idx="43">
                  <c:v>119000.31210325616</c:v>
                </c:pt>
                <c:pt idx="44">
                  <c:v>119000.31210325616</c:v>
                </c:pt>
                <c:pt idx="45">
                  <c:v>119000.31210325616</c:v>
                </c:pt>
                <c:pt idx="46">
                  <c:v>119000.31210325616</c:v>
                </c:pt>
                <c:pt idx="47">
                  <c:v>119000.31210325616</c:v>
                </c:pt>
                <c:pt idx="48">
                  <c:v>119000.31210325616</c:v>
                </c:pt>
                <c:pt idx="49">
                  <c:v>119241.89929597221</c:v>
                </c:pt>
                <c:pt idx="50">
                  <c:v>119640.74729115739</c:v>
                </c:pt>
                <c:pt idx="51">
                  <c:v>119640.74729115739</c:v>
                </c:pt>
                <c:pt idx="52">
                  <c:v>119640.74729115739</c:v>
                </c:pt>
                <c:pt idx="53">
                  <c:v>119640.74729115739</c:v>
                </c:pt>
                <c:pt idx="54">
                  <c:v>119640.74729115739</c:v>
                </c:pt>
                <c:pt idx="55">
                  <c:v>120051.40936523146</c:v>
                </c:pt>
                <c:pt idx="56">
                  <c:v>120515.08069856479</c:v>
                </c:pt>
                <c:pt idx="57">
                  <c:v>121137.77980967591</c:v>
                </c:pt>
                <c:pt idx="58">
                  <c:v>121939.79571203701</c:v>
                </c:pt>
                <c:pt idx="59">
                  <c:v>123764.03087537034</c:v>
                </c:pt>
                <c:pt idx="60">
                  <c:v>126094.12417995368</c:v>
                </c:pt>
                <c:pt idx="61">
                  <c:v>127507.81200037035</c:v>
                </c:pt>
                <c:pt idx="62">
                  <c:v>128768.70255995369</c:v>
                </c:pt>
                <c:pt idx="63">
                  <c:v>130269.36864995369</c:v>
                </c:pt>
                <c:pt idx="64">
                  <c:v>132159.82067231479</c:v>
                </c:pt>
                <c:pt idx="65">
                  <c:v>133659.49428478393</c:v>
                </c:pt>
                <c:pt idx="66">
                  <c:v>134866.2422310648</c:v>
                </c:pt>
                <c:pt idx="67">
                  <c:v>137395.16124242282</c:v>
                </c:pt>
                <c:pt idx="68">
                  <c:v>142529.15833984566</c:v>
                </c:pt>
                <c:pt idx="69">
                  <c:v>149855.71137984566</c:v>
                </c:pt>
                <c:pt idx="70">
                  <c:v>158728.80368964505</c:v>
                </c:pt>
                <c:pt idx="71">
                  <c:v>168094.7012243364</c:v>
                </c:pt>
                <c:pt idx="72">
                  <c:v>176227.86636297838</c:v>
                </c:pt>
                <c:pt idx="73">
                  <c:v>182261.29204594134</c:v>
                </c:pt>
                <c:pt idx="74">
                  <c:v>187098.98001237653</c:v>
                </c:pt>
                <c:pt idx="75">
                  <c:v>191918.11118669753</c:v>
                </c:pt>
                <c:pt idx="76">
                  <c:v>197223.01886287038</c:v>
                </c:pt>
                <c:pt idx="77">
                  <c:v>202370.54725908951</c:v>
                </c:pt>
                <c:pt idx="78">
                  <c:v>206082.9352202469</c:v>
                </c:pt>
                <c:pt idx="79">
                  <c:v>207551.0392484105</c:v>
                </c:pt>
                <c:pt idx="80">
                  <c:v>207781.86640581791</c:v>
                </c:pt>
                <c:pt idx="81">
                  <c:v>207781.86640581791</c:v>
                </c:pt>
                <c:pt idx="82">
                  <c:v>207781.86640581791</c:v>
                </c:pt>
                <c:pt idx="83">
                  <c:v>208607.85726075619</c:v>
                </c:pt>
                <c:pt idx="84">
                  <c:v>208609.80151688273</c:v>
                </c:pt>
                <c:pt idx="85">
                  <c:v>208609.80151688273</c:v>
                </c:pt>
                <c:pt idx="86">
                  <c:v>208609.80151688273</c:v>
                </c:pt>
                <c:pt idx="87">
                  <c:v>208609.80151688273</c:v>
                </c:pt>
                <c:pt idx="88">
                  <c:v>208609.80151688273</c:v>
                </c:pt>
                <c:pt idx="89">
                  <c:v>208609.80151688273</c:v>
                </c:pt>
                <c:pt idx="90">
                  <c:v>208609.80151688273</c:v>
                </c:pt>
                <c:pt idx="91">
                  <c:v>208609.80151688273</c:v>
                </c:pt>
                <c:pt idx="92">
                  <c:v>208609.80151688273</c:v>
                </c:pt>
                <c:pt idx="93">
                  <c:v>208609.80151688273</c:v>
                </c:pt>
                <c:pt idx="94">
                  <c:v>208609.80151688273</c:v>
                </c:pt>
                <c:pt idx="95">
                  <c:v>208609.80151688273</c:v>
                </c:pt>
                <c:pt idx="96">
                  <c:v>208609.80151688273</c:v>
                </c:pt>
                <c:pt idx="97">
                  <c:v>208609.80151688273</c:v>
                </c:pt>
                <c:pt idx="98">
                  <c:v>208609.80151688273</c:v>
                </c:pt>
                <c:pt idx="99">
                  <c:v>208609.80151688273</c:v>
                </c:pt>
                <c:pt idx="100">
                  <c:v>208609.80151688273</c:v>
                </c:pt>
                <c:pt idx="101">
                  <c:v>208609.80151688273</c:v>
                </c:pt>
                <c:pt idx="102">
                  <c:v>208609.80151688273</c:v>
                </c:pt>
                <c:pt idx="103">
                  <c:v>208609.80151688273</c:v>
                </c:pt>
                <c:pt idx="104">
                  <c:v>208609.80151688273</c:v>
                </c:pt>
                <c:pt idx="105">
                  <c:v>208609.80151688273</c:v>
                </c:pt>
                <c:pt idx="106">
                  <c:v>208609.80151688273</c:v>
                </c:pt>
                <c:pt idx="107">
                  <c:v>208609.80151688273</c:v>
                </c:pt>
                <c:pt idx="108">
                  <c:v>208609.80151688273</c:v>
                </c:pt>
                <c:pt idx="109">
                  <c:v>208609.80151688273</c:v>
                </c:pt>
                <c:pt idx="110">
                  <c:v>208609.80151688273</c:v>
                </c:pt>
                <c:pt idx="111">
                  <c:v>208609.80151688273</c:v>
                </c:pt>
                <c:pt idx="112">
                  <c:v>208609.80151688273</c:v>
                </c:pt>
                <c:pt idx="113">
                  <c:v>208609.80151688273</c:v>
                </c:pt>
                <c:pt idx="114">
                  <c:v>208609.80151688273</c:v>
                </c:pt>
                <c:pt idx="115">
                  <c:v>208609.80151688273</c:v>
                </c:pt>
                <c:pt idx="116">
                  <c:v>208609.80151688273</c:v>
                </c:pt>
                <c:pt idx="117">
                  <c:v>208609.80151688273</c:v>
                </c:pt>
                <c:pt idx="118">
                  <c:v>208609.80151688273</c:v>
                </c:pt>
                <c:pt idx="119">
                  <c:v>208609.80151688273</c:v>
                </c:pt>
                <c:pt idx="120">
                  <c:v>208609.80151688273</c:v>
                </c:pt>
                <c:pt idx="121">
                  <c:v>208609.80151688273</c:v>
                </c:pt>
                <c:pt idx="122">
                  <c:v>208609.80151688273</c:v>
                </c:pt>
                <c:pt idx="123">
                  <c:v>208609.80151688273</c:v>
                </c:pt>
                <c:pt idx="124">
                  <c:v>208609.80151688273</c:v>
                </c:pt>
                <c:pt idx="125">
                  <c:v>208609.80151688273</c:v>
                </c:pt>
                <c:pt idx="126">
                  <c:v>208609.80151688273</c:v>
                </c:pt>
                <c:pt idx="127">
                  <c:v>208609.80151688273</c:v>
                </c:pt>
                <c:pt idx="128">
                  <c:v>208609.80151688273</c:v>
                </c:pt>
                <c:pt idx="129">
                  <c:v>208609.80151688273</c:v>
                </c:pt>
                <c:pt idx="130">
                  <c:v>208609.80151688273</c:v>
                </c:pt>
                <c:pt idx="131">
                  <c:v>208609.80151688273</c:v>
                </c:pt>
                <c:pt idx="132">
                  <c:v>208609.80151688273</c:v>
                </c:pt>
                <c:pt idx="133">
                  <c:v>208609.80151688273</c:v>
                </c:pt>
                <c:pt idx="134">
                  <c:v>208609.80151688273</c:v>
                </c:pt>
                <c:pt idx="135">
                  <c:v>208609.80151688273</c:v>
                </c:pt>
                <c:pt idx="136">
                  <c:v>208609.80151688273</c:v>
                </c:pt>
                <c:pt idx="137">
                  <c:v>208609.80151688273</c:v>
                </c:pt>
                <c:pt idx="138">
                  <c:v>208634.07614885803</c:v>
                </c:pt>
                <c:pt idx="139">
                  <c:v>209200.46688158953</c:v>
                </c:pt>
                <c:pt idx="140">
                  <c:v>212071.49263589509</c:v>
                </c:pt>
                <c:pt idx="141">
                  <c:v>217846.33510575621</c:v>
                </c:pt>
                <c:pt idx="142">
                  <c:v>223713.17661341053</c:v>
                </c:pt>
                <c:pt idx="143">
                  <c:v>227399.11276882718</c:v>
                </c:pt>
                <c:pt idx="144">
                  <c:v>229879.98207347223</c:v>
                </c:pt>
                <c:pt idx="145">
                  <c:v>233398.2161001389</c:v>
                </c:pt>
                <c:pt idx="146">
                  <c:v>238983.4782527315</c:v>
                </c:pt>
                <c:pt idx="147">
                  <c:v>245568.74200544754</c:v>
                </c:pt>
                <c:pt idx="148">
                  <c:v>251432.45519567901</c:v>
                </c:pt>
                <c:pt idx="149">
                  <c:v>255441.61166283951</c:v>
                </c:pt>
                <c:pt idx="150">
                  <c:v>257040.76922839507</c:v>
                </c:pt>
                <c:pt idx="151">
                  <c:v>257040.76922839507</c:v>
                </c:pt>
                <c:pt idx="152">
                  <c:v>257040.76922839507</c:v>
                </c:pt>
                <c:pt idx="153">
                  <c:v>257040.76922839507</c:v>
                </c:pt>
                <c:pt idx="154">
                  <c:v>257040.76922839507</c:v>
                </c:pt>
                <c:pt idx="155">
                  <c:v>257040.76922839507</c:v>
                </c:pt>
                <c:pt idx="156">
                  <c:v>257133.3757469136</c:v>
                </c:pt>
                <c:pt idx="157">
                  <c:v>258790.63174358028</c:v>
                </c:pt>
                <c:pt idx="158">
                  <c:v>262207.0242719599</c:v>
                </c:pt>
                <c:pt idx="159">
                  <c:v>267452.13957615744</c:v>
                </c:pt>
                <c:pt idx="160">
                  <c:v>273777.27165731485</c:v>
                </c:pt>
                <c:pt idx="161">
                  <c:v>280341.85422731482</c:v>
                </c:pt>
                <c:pt idx="162">
                  <c:v>286165.61110578704</c:v>
                </c:pt>
                <c:pt idx="163">
                  <c:v>292250.72870430554</c:v>
                </c:pt>
                <c:pt idx="164">
                  <c:v>298129.7982494444</c:v>
                </c:pt>
                <c:pt idx="165">
                  <c:v>303116.37387643516</c:v>
                </c:pt>
                <c:pt idx="166">
                  <c:v>307571.16540574073</c:v>
                </c:pt>
                <c:pt idx="167">
                  <c:v>313665.03901364194</c:v>
                </c:pt>
                <c:pt idx="168">
                  <c:v>321565.51157462958</c:v>
                </c:pt>
                <c:pt idx="169">
                  <c:v>327987.73505166662</c:v>
                </c:pt>
                <c:pt idx="170">
                  <c:v>330202.65723685181</c:v>
                </c:pt>
                <c:pt idx="171">
                  <c:v>330202.65723685181</c:v>
                </c:pt>
                <c:pt idx="172">
                  <c:v>330202.65723685181</c:v>
                </c:pt>
                <c:pt idx="173">
                  <c:v>330202.65723685181</c:v>
                </c:pt>
                <c:pt idx="174">
                  <c:v>330202.65723685181</c:v>
                </c:pt>
                <c:pt idx="175">
                  <c:v>330202.65723685181</c:v>
                </c:pt>
                <c:pt idx="176">
                  <c:v>331939.23815057095</c:v>
                </c:pt>
                <c:pt idx="177">
                  <c:v>336142.60262527771</c:v>
                </c:pt>
                <c:pt idx="178">
                  <c:v>341414.74390441354</c:v>
                </c:pt>
                <c:pt idx="179">
                  <c:v>345036.93277898146</c:v>
                </c:pt>
                <c:pt idx="180">
                  <c:v>346753.18894293206</c:v>
                </c:pt>
                <c:pt idx="181">
                  <c:v>347549.99575658946</c:v>
                </c:pt>
                <c:pt idx="182">
                  <c:v>347549.99575658946</c:v>
                </c:pt>
                <c:pt idx="183">
                  <c:v>347549.99575658946</c:v>
                </c:pt>
                <c:pt idx="184">
                  <c:v>347549.99575658946</c:v>
                </c:pt>
                <c:pt idx="185">
                  <c:v>347549.99575658946</c:v>
                </c:pt>
                <c:pt idx="186">
                  <c:v>347549.99575658946</c:v>
                </c:pt>
                <c:pt idx="187">
                  <c:v>347549.99575658946</c:v>
                </c:pt>
                <c:pt idx="188">
                  <c:v>347549.99575658946</c:v>
                </c:pt>
                <c:pt idx="189">
                  <c:v>347549.99575658946</c:v>
                </c:pt>
                <c:pt idx="190">
                  <c:v>347549.99575658946</c:v>
                </c:pt>
                <c:pt idx="191">
                  <c:v>347549.99575658946</c:v>
                </c:pt>
                <c:pt idx="192">
                  <c:v>347549.99575658946</c:v>
                </c:pt>
                <c:pt idx="193">
                  <c:v>347647.73455867282</c:v>
                </c:pt>
                <c:pt idx="194">
                  <c:v>347850.16116842593</c:v>
                </c:pt>
                <c:pt idx="195">
                  <c:v>348207.81398324075</c:v>
                </c:pt>
                <c:pt idx="196">
                  <c:v>348671.48531657411</c:v>
                </c:pt>
                <c:pt idx="197">
                  <c:v>349135.15664990747</c:v>
                </c:pt>
                <c:pt idx="198">
                  <c:v>349863.87427953712</c:v>
                </c:pt>
                <c:pt idx="199">
                  <c:v>350900.31871433649</c:v>
                </c:pt>
                <c:pt idx="200">
                  <c:v>352266.73310631182</c:v>
                </c:pt>
                <c:pt idx="201">
                  <c:v>354050.62114334886</c:v>
                </c:pt>
                <c:pt idx="202">
                  <c:v>356296.8559118674</c:v>
                </c:pt>
                <c:pt idx="203">
                  <c:v>359867.51497321</c:v>
                </c:pt>
                <c:pt idx="204">
                  <c:v>364580.72833432112</c:v>
                </c:pt>
                <c:pt idx="205">
                  <c:v>369948.92734716064</c:v>
                </c:pt>
                <c:pt idx="206">
                  <c:v>376944.86769543227</c:v>
                </c:pt>
                <c:pt idx="207">
                  <c:v>385006.04009097238</c:v>
                </c:pt>
                <c:pt idx="208">
                  <c:v>392998.59255121928</c:v>
                </c:pt>
                <c:pt idx="209">
                  <c:v>402385.33092158963</c:v>
                </c:pt>
                <c:pt idx="210">
                  <c:v>412618.21088998468</c:v>
                </c:pt>
                <c:pt idx="211">
                  <c:v>421087.06387030875</c:v>
                </c:pt>
                <c:pt idx="212">
                  <c:v>428250.71757203713</c:v>
                </c:pt>
                <c:pt idx="213">
                  <c:v>434613.40754078713</c:v>
                </c:pt>
                <c:pt idx="214">
                  <c:v>441547.6916652316</c:v>
                </c:pt>
                <c:pt idx="215">
                  <c:v>450300.69041012356</c:v>
                </c:pt>
                <c:pt idx="216">
                  <c:v>460694.91554901242</c:v>
                </c:pt>
                <c:pt idx="217">
                  <c:v>471649.97737229947</c:v>
                </c:pt>
                <c:pt idx="218">
                  <c:v>482039.11027044762</c:v>
                </c:pt>
                <c:pt idx="219">
                  <c:v>491269.89588686737</c:v>
                </c:pt>
                <c:pt idx="220">
                  <c:v>499170.77526970685</c:v>
                </c:pt>
                <c:pt idx="221">
                  <c:v>505387.7637801544</c:v>
                </c:pt>
                <c:pt idx="222">
                  <c:v>510497.80211918219</c:v>
                </c:pt>
                <c:pt idx="223">
                  <c:v>515428.97633716057</c:v>
                </c:pt>
                <c:pt idx="224">
                  <c:v>520402.20712370379</c:v>
                </c:pt>
                <c:pt idx="225">
                  <c:v>526150.16493345692</c:v>
                </c:pt>
                <c:pt idx="226">
                  <c:v>532233.63958234584</c:v>
                </c:pt>
                <c:pt idx="227">
                  <c:v>538153.6579459724</c:v>
                </c:pt>
                <c:pt idx="228">
                  <c:v>543906.49255597242</c:v>
                </c:pt>
                <c:pt idx="229">
                  <c:v>549224.98854103417</c:v>
                </c:pt>
                <c:pt idx="230">
                  <c:v>553589.42342027801</c:v>
                </c:pt>
                <c:pt idx="231">
                  <c:v>556456.3467254478</c:v>
                </c:pt>
                <c:pt idx="232">
                  <c:v>556456.3467254478</c:v>
                </c:pt>
                <c:pt idx="233">
                  <c:v>556456.3467254478</c:v>
                </c:pt>
                <c:pt idx="234">
                  <c:v>556456.3467254478</c:v>
                </c:pt>
                <c:pt idx="235">
                  <c:v>556456.3467254478</c:v>
                </c:pt>
                <c:pt idx="236">
                  <c:v>556456.3467254478</c:v>
                </c:pt>
                <c:pt idx="237">
                  <c:v>556456.3467254478</c:v>
                </c:pt>
                <c:pt idx="238">
                  <c:v>556456.3467254478</c:v>
                </c:pt>
                <c:pt idx="239">
                  <c:v>556456.3467254478</c:v>
                </c:pt>
                <c:pt idx="240">
                  <c:v>556456.3467254478</c:v>
                </c:pt>
                <c:pt idx="241">
                  <c:v>556456.3467254478</c:v>
                </c:pt>
                <c:pt idx="242">
                  <c:v>556456.3467254478</c:v>
                </c:pt>
                <c:pt idx="243">
                  <c:v>556456.3467254478</c:v>
                </c:pt>
                <c:pt idx="244">
                  <c:v>556456.3467254478</c:v>
                </c:pt>
                <c:pt idx="245">
                  <c:v>556456.3467254478</c:v>
                </c:pt>
                <c:pt idx="246">
                  <c:v>556456.3467254478</c:v>
                </c:pt>
                <c:pt idx="247">
                  <c:v>556456.3467254478</c:v>
                </c:pt>
                <c:pt idx="248">
                  <c:v>556456.3467254478</c:v>
                </c:pt>
                <c:pt idx="249">
                  <c:v>556456.3467254478</c:v>
                </c:pt>
                <c:pt idx="250">
                  <c:v>556456.3467254478</c:v>
                </c:pt>
                <c:pt idx="251">
                  <c:v>556456.3467254478</c:v>
                </c:pt>
                <c:pt idx="252">
                  <c:v>556456.3467254478</c:v>
                </c:pt>
                <c:pt idx="253">
                  <c:v>556697.93391816388</c:v>
                </c:pt>
                <c:pt idx="254">
                  <c:v>557096.78191334906</c:v>
                </c:pt>
                <c:pt idx="255">
                  <c:v>557096.78191334906</c:v>
                </c:pt>
                <c:pt idx="256">
                  <c:v>557096.78191334906</c:v>
                </c:pt>
                <c:pt idx="257">
                  <c:v>557472.88326018548</c:v>
                </c:pt>
                <c:pt idx="258">
                  <c:v>560392.83221043239</c:v>
                </c:pt>
                <c:pt idx="259">
                  <c:v>565222.49258699105</c:v>
                </c:pt>
                <c:pt idx="260">
                  <c:v>570889.46015402814</c:v>
                </c:pt>
                <c:pt idx="261">
                  <c:v>577088.68294711458</c:v>
                </c:pt>
                <c:pt idx="262">
                  <c:v>584436.1714820991</c:v>
                </c:pt>
                <c:pt idx="263">
                  <c:v>594328.44944131211</c:v>
                </c:pt>
                <c:pt idx="264">
                  <c:v>606454.77518783987</c:v>
                </c:pt>
                <c:pt idx="265">
                  <c:v>618563.25523381215</c:v>
                </c:pt>
                <c:pt idx="266">
                  <c:v>628614.04766899731</c:v>
                </c:pt>
                <c:pt idx="267">
                  <c:v>637735.61814010842</c:v>
                </c:pt>
                <c:pt idx="268">
                  <c:v>646820.87831219181</c:v>
                </c:pt>
                <c:pt idx="269">
                  <c:v>655095.36114330287</c:v>
                </c:pt>
                <c:pt idx="270">
                  <c:v>660862.45516121958</c:v>
                </c:pt>
                <c:pt idx="271">
                  <c:v>662784.78891430597</c:v>
                </c:pt>
                <c:pt idx="272">
                  <c:v>663870.76856467628</c:v>
                </c:pt>
                <c:pt idx="273">
                  <c:v>663870.76856467628</c:v>
                </c:pt>
                <c:pt idx="274">
                  <c:v>663870.76856467628</c:v>
                </c:pt>
                <c:pt idx="275">
                  <c:v>663870.76856467628</c:v>
                </c:pt>
                <c:pt idx="276">
                  <c:v>663870.76856467628</c:v>
                </c:pt>
                <c:pt idx="277">
                  <c:v>663870.76856467628</c:v>
                </c:pt>
                <c:pt idx="278">
                  <c:v>663870.76856467628</c:v>
                </c:pt>
                <c:pt idx="279">
                  <c:v>663870.76856467628</c:v>
                </c:pt>
                <c:pt idx="280">
                  <c:v>663870.76856467628</c:v>
                </c:pt>
                <c:pt idx="281">
                  <c:v>666034.13019665156</c:v>
                </c:pt>
                <c:pt idx="282">
                  <c:v>673465.62766194472</c:v>
                </c:pt>
                <c:pt idx="283">
                  <c:v>683195.90521540155</c:v>
                </c:pt>
                <c:pt idx="284">
                  <c:v>694561.24121157441</c:v>
                </c:pt>
                <c:pt idx="285">
                  <c:v>707013.51073686767</c:v>
                </c:pt>
                <c:pt idx="286">
                  <c:v>719752.96702415159</c:v>
                </c:pt>
                <c:pt idx="287">
                  <c:v>733703.74453212996</c:v>
                </c:pt>
                <c:pt idx="288">
                  <c:v>748887.96337163611</c:v>
                </c:pt>
                <c:pt idx="289">
                  <c:v>762404.30955254659</c:v>
                </c:pt>
                <c:pt idx="290">
                  <c:v>770670.50493328739</c:v>
                </c:pt>
                <c:pt idx="291">
                  <c:v>773562.40227662073</c:v>
                </c:pt>
                <c:pt idx="292">
                  <c:v>773562.40227662073</c:v>
                </c:pt>
                <c:pt idx="293">
                  <c:v>773562.40227662073</c:v>
                </c:pt>
                <c:pt idx="294">
                  <c:v>773562.40227662073</c:v>
                </c:pt>
                <c:pt idx="295">
                  <c:v>774926.8595699541</c:v>
                </c:pt>
                <c:pt idx="296">
                  <c:v>777522.53558996948</c:v>
                </c:pt>
                <c:pt idx="297">
                  <c:v>780954.35399441398</c:v>
                </c:pt>
                <c:pt idx="298">
                  <c:v>784627.26882696024</c:v>
                </c:pt>
                <c:pt idx="299">
                  <c:v>787696.3734955251</c:v>
                </c:pt>
                <c:pt idx="300">
                  <c:v>789929.69884310232</c:v>
                </c:pt>
                <c:pt idx="301">
                  <c:v>791105.87756453757</c:v>
                </c:pt>
                <c:pt idx="302">
                  <c:v>791105.87756453757</c:v>
                </c:pt>
                <c:pt idx="303">
                  <c:v>791105.87756453757</c:v>
                </c:pt>
                <c:pt idx="304">
                  <c:v>791105.87756453757</c:v>
                </c:pt>
                <c:pt idx="305">
                  <c:v>791105.87756453757</c:v>
                </c:pt>
                <c:pt idx="306">
                  <c:v>791105.87756453757</c:v>
                </c:pt>
                <c:pt idx="307">
                  <c:v>791105.87756453757</c:v>
                </c:pt>
                <c:pt idx="308">
                  <c:v>791913.02419282461</c:v>
                </c:pt>
                <c:pt idx="309">
                  <c:v>792887.9409560808</c:v>
                </c:pt>
                <c:pt idx="310">
                  <c:v>793316.47532162094</c:v>
                </c:pt>
                <c:pt idx="311">
                  <c:v>793316.47532162094</c:v>
                </c:pt>
                <c:pt idx="312">
                  <c:v>793316.47532162094</c:v>
                </c:pt>
                <c:pt idx="313">
                  <c:v>793316.47532162094</c:v>
                </c:pt>
                <c:pt idx="314">
                  <c:v>793316.47532162094</c:v>
                </c:pt>
                <c:pt idx="315">
                  <c:v>793316.47532162094</c:v>
                </c:pt>
                <c:pt idx="316">
                  <c:v>793316.47532162094</c:v>
                </c:pt>
                <c:pt idx="317">
                  <c:v>793316.47532162094</c:v>
                </c:pt>
                <c:pt idx="318">
                  <c:v>793316.47532162094</c:v>
                </c:pt>
                <c:pt idx="319">
                  <c:v>793316.47532162094</c:v>
                </c:pt>
                <c:pt idx="320">
                  <c:v>793316.47532162094</c:v>
                </c:pt>
                <c:pt idx="321">
                  <c:v>793316.47532162094</c:v>
                </c:pt>
                <c:pt idx="322">
                  <c:v>793607.22301129682</c:v>
                </c:pt>
                <c:pt idx="323">
                  <c:v>794007.96491393575</c:v>
                </c:pt>
                <c:pt idx="324">
                  <c:v>794007.96491393575</c:v>
                </c:pt>
                <c:pt idx="325">
                  <c:v>794594.06497907464</c:v>
                </c:pt>
                <c:pt idx="326">
                  <c:v>795285.74181890488</c:v>
                </c:pt>
                <c:pt idx="327">
                  <c:v>795653.18458285555</c:v>
                </c:pt>
                <c:pt idx="328">
                  <c:v>795653.18458285555</c:v>
                </c:pt>
                <c:pt idx="329">
                  <c:v>795653.18458285555</c:v>
                </c:pt>
                <c:pt idx="330">
                  <c:v>795653.18458285555</c:v>
                </c:pt>
                <c:pt idx="331">
                  <c:v>795728.8571990747</c:v>
                </c:pt>
                <c:pt idx="332">
                  <c:v>795728.8571990747</c:v>
                </c:pt>
                <c:pt idx="333">
                  <c:v>795728.8571990747</c:v>
                </c:pt>
                <c:pt idx="334">
                  <c:v>795728.8571990747</c:v>
                </c:pt>
                <c:pt idx="335">
                  <c:v>795728.8571990747</c:v>
                </c:pt>
                <c:pt idx="336">
                  <c:v>795848.74712615798</c:v>
                </c:pt>
                <c:pt idx="337">
                  <c:v>796408.48384117347</c:v>
                </c:pt>
                <c:pt idx="338">
                  <c:v>797681.32515714574</c:v>
                </c:pt>
                <c:pt idx="339">
                  <c:v>800533.24555800995</c:v>
                </c:pt>
                <c:pt idx="340">
                  <c:v>805728.54802850378</c:v>
                </c:pt>
                <c:pt idx="341">
                  <c:v>812468.80216321058</c:v>
                </c:pt>
                <c:pt idx="342">
                  <c:v>817639.52254189888</c:v>
                </c:pt>
                <c:pt idx="343">
                  <c:v>820030.75873017043</c:v>
                </c:pt>
                <c:pt idx="344">
                  <c:v>821671.53701817966</c:v>
                </c:pt>
                <c:pt idx="345">
                  <c:v>824003.30894294812</c:v>
                </c:pt>
                <c:pt idx="346">
                  <c:v>826427.63587035553</c:v>
                </c:pt>
                <c:pt idx="347">
                  <c:v>828402.6587941827</c:v>
                </c:pt>
                <c:pt idx="348">
                  <c:v>830899.70891376608</c:v>
                </c:pt>
                <c:pt idx="349">
                  <c:v>833337.25698054081</c:v>
                </c:pt>
                <c:pt idx="350">
                  <c:v>835194.57114132785</c:v>
                </c:pt>
                <c:pt idx="351">
                  <c:v>836436.95676466112</c:v>
                </c:pt>
                <c:pt idx="352">
                  <c:v>837425.36081742344</c:v>
                </c:pt>
                <c:pt idx="353">
                  <c:v>838408.94084211474</c:v>
                </c:pt>
                <c:pt idx="354">
                  <c:v>839510.95734058693</c:v>
                </c:pt>
                <c:pt idx="355">
                  <c:v>840982.71342239249</c:v>
                </c:pt>
                <c:pt idx="356">
                  <c:v>842591.76755231537</c:v>
                </c:pt>
                <c:pt idx="357">
                  <c:v>843709.58141638944</c:v>
                </c:pt>
                <c:pt idx="358">
                  <c:v>843709.58141638944</c:v>
                </c:pt>
                <c:pt idx="359">
                  <c:v>843709.58141638944</c:v>
                </c:pt>
                <c:pt idx="360">
                  <c:v>843709.58141638944</c:v>
                </c:pt>
                <c:pt idx="361">
                  <c:v>843709.58141638944</c:v>
                </c:pt>
                <c:pt idx="362">
                  <c:v>843709.58141638944</c:v>
                </c:pt>
                <c:pt idx="363">
                  <c:v>843709.58141638944</c:v>
                </c:pt>
                <c:pt idx="364">
                  <c:v>844192.63422375056</c:v>
                </c:pt>
                <c:pt idx="365">
                  <c:v>845132.8918922228</c:v>
                </c:pt>
                <c:pt idx="366">
                  <c:v>846445.94073370425</c:v>
                </c:pt>
                <c:pt idx="367">
                  <c:v>848536.40054901293</c:v>
                </c:pt>
                <c:pt idx="368">
                  <c:v>851699.02384220739</c:v>
                </c:pt>
                <c:pt idx="369">
                  <c:v>854970.66336111166</c:v>
                </c:pt>
                <c:pt idx="370">
                  <c:v>857073.28210236167</c:v>
                </c:pt>
                <c:pt idx="371">
                  <c:v>857571.78675938328</c:v>
                </c:pt>
                <c:pt idx="372">
                  <c:v>857571.78675938328</c:v>
                </c:pt>
                <c:pt idx="373">
                  <c:v>857571.78675938328</c:v>
                </c:pt>
                <c:pt idx="374">
                  <c:v>857571.78675938328</c:v>
                </c:pt>
                <c:pt idx="375">
                  <c:v>857571.78675938328</c:v>
                </c:pt>
                <c:pt idx="376">
                  <c:v>857571.78675938328</c:v>
                </c:pt>
                <c:pt idx="377">
                  <c:v>857571.78675938328</c:v>
                </c:pt>
                <c:pt idx="378">
                  <c:v>857571.78675938328</c:v>
                </c:pt>
                <c:pt idx="379">
                  <c:v>857571.78675938328</c:v>
                </c:pt>
                <c:pt idx="380">
                  <c:v>857571.78675938328</c:v>
                </c:pt>
                <c:pt idx="381">
                  <c:v>857571.78675938328</c:v>
                </c:pt>
                <c:pt idx="382">
                  <c:v>857571.78675938328</c:v>
                </c:pt>
                <c:pt idx="383">
                  <c:v>857571.78675938328</c:v>
                </c:pt>
                <c:pt idx="384">
                  <c:v>857571.78675938328</c:v>
                </c:pt>
                <c:pt idx="385">
                  <c:v>857571.78675938328</c:v>
                </c:pt>
                <c:pt idx="386">
                  <c:v>857571.78675938328</c:v>
                </c:pt>
                <c:pt idx="387">
                  <c:v>857571.78675938328</c:v>
                </c:pt>
                <c:pt idx="388">
                  <c:v>857571.78675938328</c:v>
                </c:pt>
                <c:pt idx="389">
                  <c:v>857571.78675938328</c:v>
                </c:pt>
                <c:pt idx="390">
                  <c:v>857571.78675938328</c:v>
                </c:pt>
                <c:pt idx="391">
                  <c:v>857571.78675938328</c:v>
                </c:pt>
                <c:pt idx="392">
                  <c:v>857636.89165097277</c:v>
                </c:pt>
                <c:pt idx="393">
                  <c:v>858114.49050898198</c:v>
                </c:pt>
                <c:pt idx="394">
                  <c:v>859609.75923194492</c:v>
                </c:pt>
                <c:pt idx="395">
                  <c:v>862675.13507381221</c:v>
                </c:pt>
                <c:pt idx="396">
                  <c:v>867660.90676321031</c:v>
                </c:pt>
                <c:pt idx="397">
                  <c:v>874626.81908209925</c:v>
                </c:pt>
                <c:pt idx="398">
                  <c:v>882501.94223967637</c:v>
                </c:pt>
                <c:pt idx="399">
                  <c:v>888550.30618523189</c:v>
                </c:pt>
                <c:pt idx="400">
                  <c:v>891231.56968745415</c:v>
                </c:pt>
                <c:pt idx="401">
                  <c:v>891538.01837486157</c:v>
                </c:pt>
                <c:pt idx="402">
                  <c:v>891538.01837486157</c:v>
                </c:pt>
                <c:pt idx="403">
                  <c:v>891538.01837486157</c:v>
                </c:pt>
                <c:pt idx="404">
                  <c:v>891538.01837486157</c:v>
                </c:pt>
                <c:pt idx="405">
                  <c:v>891538.01837486157</c:v>
                </c:pt>
                <c:pt idx="406">
                  <c:v>891538.01837486157</c:v>
                </c:pt>
                <c:pt idx="407">
                  <c:v>891538.01837486157</c:v>
                </c:pt>
                <c:pt idx="408">
                  <c:v>891538.01837486157</c:v>
                </c:pt>
                <c:pt idx="409">
                  <c:v>891538.01837486157</c:v>
                </c:pt>
                <c:pt idx="410">
                  <c:v>891957.98915450659</c:v>
                </c:pt>
                <c:pt idx="411">
                  <c:v>892690.52688290167</c:v>
                </c:pt>
                <c:pt idx="412">
                  <c:v>893559.65084697574</c:v>
                </c:pt>
                <c:pt idx="413">
                  <c:v>894576.28074319486</c:v>
                </c:pt>
                <c:pt idx="414">
                  <c:v>896083.1519097226</c:v>
                </c:pt>
                <c:pt idx="415">
                  <c:v>898467.83876560221</c:v>
                </c:pt>
                <c:pt idx="416">
                  <c:v>901315.31569486146</c:v>
                </c:pt>
                <c:pt idx="417">
                  <c:v>903474.16781611147</c:v>
                </c:pt>
                <c:pt idx="418">
                  <c:v>904331.63159989228</c:v>
                </c:pt>
                <c:pt idx="419">
                  <c:v>904331.63159989228</c:v>
                </c:pt>
                <c:pt idx="420">
                  <c:v>904331.63159989228</c:v>
                </c:pt>
                <c:pt idx="421">
                  <c:v>904331.63159989228</c:v>
                </c:pt>
                <c:pt idx="422">
                  <c:v>904830.42268989224</c:v>
                </c:pt>
                <c:pt idx="423">
                  <c:v>906205.61296297866</c:v>
                </c:pt>
                <c:pt idx="424">
                  <c:v>908943.39030421327</c:v>
                </c:pt>
                <c:pt idx="425">
                  <c:v>914272.62685033982</c:v>
                </c:pt>
                <c:pt idx="426">
                  <c:v>923501.05045811762</c:v>
                </c:pt>
                <c:pt idx="427">
                  <c:v>935591.45641824102</c:v>
                </c:pt>
                <c:pt idx="428">
                  <c:v>945412.53796243854</c:v>
                </c:pt>
                <c:pt idx="429">
                  <c:v>949776.31292750023</c:v>
                </c:pt>
                <c:pt idx="430">
                  <c:v>950455.41270103422</c:v>
                </c:pt>
                <c:pt idx="431">
                  <c:v>950455.41270103422</c:v>
                </c:pt>
                <c:pt idx="432">
                  <c:v>950455.41270103422</c:v>
                </c:pt>
                <c:pt idx="433">
                  <c:v>950776.26770169777</c:v>
                </c:pt>
                <c:pt idx="434">
                  <c:v>951229.22643054032</c:v>
                </c:pt>
                <c:pt idx="435">
                  <c:v>951229.22643054032</c:v>
                </c:pt>
                <c:pt idx="436">
                  <c:v>951229.22643054032</c:v>
                </c:pt>
                <c:pt idx="437">
                  <c:v>951229.22643054032</c:v>
                </c:pt>
                <c:pt idx="438">
                  <c:v>951229.22643054032</c:v>
                </c:pt>
                <c:pt idx="439">
                  <c:v>951229.22643054032</c:v>
                </c:pt>
                <c:pt idx="440">
                  <c:v>951229.22643054032</c:v>
                </c:pt>
                <c:pt idx="441">
                  <c:v>951229.22643054032</c:v>
                </c:pt>
                <c:pt idx="442">
                  <c:v>951229.22643054032</c:v>
                </c:pt>
                <c:pt idx="443">
                  <c:v>951229.22643054032</c:v>
                </c:pt>
                <c:pt idx="444">
                  <c:v>951229.22643054032</c:v>
                </c:pt>
                <c:pt idx="445">
                  <c:v>951229.22643054032</c:v>
                </c:pt>
                <c:pt idx="446">
                  <c:v>951229.22643054032</c:v>
                </c:pt>
                <c:pt idx="447">
                  <c:v>951229.22643054032</c:v>
                </c:pt>
                <c:pt idx="448">
                  <c:v>951229.22643054032</c:v>
                </c:pt>
                <c:pt idx="449">
                  <c:v>951229.22643054032</c:v>
                </c:pt>
                <c:pt idx="450">
                  <c:v>951229.22643054032</c:v>
                </c:pt>
                <c:pt idx="451">
                  <c:v>951229.22643054032</c:v>
                </c:pt>
                <c:pt idx="452">
                  <c:v>951229.22643054032</c:v>
                </c:pt>
                <c:pt idx="453">
                  <c:v>951229.22643054032</c:v>
                </c:pt>
                <c:pt idx="454">
                  <c:v>951229.22643054032</c:v>
                </c:pt>
                <c:pt idx="455">
                  <c:v>951229.22643054032</c:v>
                </c:pt>
                <c:pt idx="456">
                  <c:v>951229.22643054032</c:v>
                </c:pt>
                <c:pt idx="457">
                  <c:v>951229.22643054032</c:v>
                </c:pt>
                <c:pt idx="458">
                  <c:v>951229.22643054032</c:v>
                </c:pt>
                <c:pt idx="459">
                  <c:v>951229.22643054032</c:v>
                </c:pt>
                <c:pt idx="460">
                  <c:v>951229.22643054032</c:v>
                </c:pt>
                <c:pt idx="461">
                  <c:v>951229.22643054032</c:v>
                </c:pt>
                <c:pt idx="462">
                  <c:v>951229.22643054032</c:v>
                </c:pt>
                <c:pt idx="463">
                  <c:v>951229.22643054032</c:v>
                </c:pt>
                <c:pt idx="464">
                  <c:v>951229.22643054032</c:v>
                </c:pt>
                <c:pt idx="465">
                  <c:v>951229.22643054032</c:v>
                </c:pt>
                <c:pt idx="466">
                  <c:v>951229.22643054032</c:v>
                </c:pt>
                <c:pt idx="467">
                  <c:v>951229.22643054032</c:v>
                </c:pt>
                <c:pt idx="468">
                  <c:v>951229.22643054032</c:v>
                </c:pt>
                <c:pt idx="469">
                  <c:v>951229.22643054032</c:v>
                </c:pt>
                <c:pt idx="470">
                  <c:v>951229.22643054032</c:v>
                </c:pt>
                <c:pt idx="471">
                  <c:v>951229.22643054032</c:v>
                </c:pt>
                <c:pt idx="472">
                  <c:v>951229.22643054032</c:v>
                </c:pt>
                <c:pt idx="473">
                  <c:v>951229.22643054032</c:v>
                </c:pt>
                <c:pt idx="474">
                  <c:v>951229.22643054032</c:v>
                </c:pt>
                <c:pt idx="475">
                  <c:v>951229.22643054032</c:v>
                </c:pt>
                <c:pt idx="476">
                  <c:v>951229.22643054032</c:v>
                </c:pt>
                <c:pt idx="477">
                  <c:v>951229.22643054032</c:v>
                </c:pt>
                <c:pt idx="478">
                  <c:v>951229.22643054032</c:v>
                </c:pt>
                <c:pt idx="479">
                  <c:v>951229.22643054032</c:v>
                </c:pt>
                <c:pt idx="480">
                  <c:v>951229.22643054032</c:v>
                </c:pt>
                <c:pt idx="481">
                  <c:v>951229.22643054032</c:v>
                </c:pt>
                <c:pt idx="482">
                  <c:v>951229.22643054032</c:v>
                </c:pt>
                <c:pt idx="483">
                  <c:v>951229.22643054032</c:v>
                </c:pt>
                <c:pt idx="484">
                  <c:v>951229.22643054032</c:v>
                </c:pt>
                <c:pt idx="485">
                  <c:v>951229.22643054032</c:v>
                </c:pt>
                <c:pt idx="486">
                  <c:v>951229.22643054032</c:v>
                </c:pt>
                <c:pt idx="487">
                  <c:v>951229.22643054032</c:v>
                </c:pt>
                <c:pt idx="488">
                  <c:v>951229.22643054032</c:v>
                </c:pt>
                <c:pt idx="489">
                  <c:v>951229.22643054032</c:v>
                </c:pt>
                <c:pt idx="490">
                  <c:v>951229.22643054032</c:v>
                </c:pt>
                <c:pt idx="491">
                  <c:v>951229.22643054032</c:v>
                </c:pt>
                <c:pt idx="492">
                  <c:v>951229.22643054032</c:v>
                </c:pt>
                <c:pt idx="493">
                  <c:v>951229.22643054032</c:v>
                </c:pt>
                <c:pt idx="494">
                  <c:v>951229.22643054032</c:v>
                </c:pt>
                <c:pt idx="495">
                  <c:v>951229.22643054032</c:v>
                </c:pt>
                <c:pt idx="496">
                  <c:v>951229.22643054032</c:v>
                </c:pt>
                <c:pt idx="497">
                  <c:v>951229.22643054032</c:v>
                </c:pt>
                <c:pt idx="498">
                  <c:v>951229.22643054032</c:v>
                </c:pt>
                <c:pt idx="499">
                  <c:v>951229.22643054032</c:v>
                </c:pt>
                <c:pt idx="500">
                  <c:v>951229.22643054032</c:v>
                </c:pt>
                <c:pt idx="501">
                  <c:v>951229.22643054032</c:v>
                </c:pt>
                <c:pt idx="502">
                  <c:v>951229.22643054032</c:v>
                </c:pt>
                <c:pt idx="503">
                  <c:v>951229.22643054032</c:v>
                </c:pt>
                <c:pt idx="504">
                  <c:v>951229.22643054032</c:v>
                </c:pt>
                <c:pt idx="505">
                  <c:v>951229.22643054032</c:v>
                </c:pt>
                <c:pt idx="506">
                  <c:v>951229.22643054032</c:v>
                </c:pt>
                <c:pt idx="507">
                  <c:v>951229.22643054032</c:v>
                </c:pt>
                <c:pt idx="508">
                  <c:v>951229.22643054032</c:v>
                </c:pt>
                <c:pt idx="509">
                  <c:v>951229.22643054032</c:v>
                </c:pt>
                <c:pt idx="510">
                  <c:v>951229.22643054032</c:v>
                </c:pt>
                <c:pt idx="511">
                  <c:v>951229.22643054032</c:v>
                </c:pt>
                <c:pt idx="512">
                  <c:v>951303.16619867308</c:v>
                </c:pt>
                <c:pt idx="513">
                  <c:v>952070.5592522996</c:v>
                </c:pt>
                <c:pt idx="514">
                  <c:v>955031.48812674405</c:v>
                </c:pt>
                <c:pt idx="515">
                  <c:v>960803.79310834897</c:v>
                </c:pt>
                <c:pt idx="516">
                  <c:v>967928.77851279336</c:v>
                </c:pt>
                <c:pt idx="517">
                  <c:v>973386.42073462973</c:v>
                </c:pt>
                <c:pt idx="518">
                  <c:v>975648.14289328712</c:v>
                </c:pt>
                <c:pt idx="519">
                  <c:v>975975.02708898159</c:v>
                </c:pt>
                <c:pt idx="520">
                  <c:v>975975.02708898159</c:v>
                </c:pt>
                <c:pt idx="521">
                  <c:v>975975.02708898159</c:v>
                </c:pt>
                <c:pt idx="522">
                  <c:v>975975.02708898159</c:v>
                </c:pt>
                <c:pt idx="523">
                  <c:v>975975.02708898159</c:v>
                </c:pt>
                <c:pt idx="524">
                  <c:v>975975.02708898159</c:v>
                </c:pt>
                <c:pt idx="525">
                  <c:v>975975.02708898159</c:v>
                </c:pt>
                <c:pt idx="526">
                  <c:v>975975.02708898159</c:v>
                </c:pt>
                <c:pt idx="527">
                  <c:v>975975.02708898159</c:v>
                </c:pt>
                <c:pt idx="528">
                  <c:v>975975.02708898159</c:v>
                </c:pt>
                <c:pt idx="529">
                  <c:v>975975.02708898159</c:v>
                </c:pt>
                <c:pt idx="530">
                  <c:v>975975.02708898159</c:v>
                </c:pt>
                <c:pt idx="531">
                  <c:v>975975.02708898159</c:v>
                </c:pt>
                <c:pt idx="532">
                  <c:v>975975.02708898159</c:v>
                </c:pt>
                <c:pt idx="533">
                  <c:v>975993.1173073767</c:v>
                </c:pt>
                <c:pt idx="534">
                  <c:v>976197.0892584878</c:v>
                </c:pt>
                <c:pt idx="535">
                  <c:v>976882.60671824089</c:v>
                </c:pt>
                <c:pt idx="536">
                  <c:v>978227.00603231497</c:v>
                </c:pt>
                <c:pt idx="537">
                  <c:v>981364.00607540144</c:v>
                </c:pt>
                <c:pt idx="538">
                  <c:v>987956.24994268536</c:v>
                </c:pt>
                <c:pt idx="539">
                  <c:v>997103.25165824092</c:v>
                </c:pt>
                <c:pt idx="540">
                  <c:v>1003887.1209833798</c:v>
                </c:pt>
                <c:pt idx="541">
                  <c:v>1006441.9431558335</c:v>
                </c:pt>
                <c:pt idx="542">
                  <c:v>1007265.129525818</c:v>
                </c:pt>
                <c:pt idx="543">
                  <c:v>1007328.2170170681</c:v>
                </c:pt>
                <c:pt idx="544">
                  <c:v>1007328.2170170681</c:v>
                </c:pt>
                <c:pt idx="545">
                  <c:v>1007328.2170170681</c:v>
                </c:pt>
                <c:pt idx="546">
                  <c:v>1007328.2170170681</c:v>
                </c:pt>
                <c:pt idx="547">
                  <c:v>1007328.2170170681</c:v>
                </c:pt>
                <c:pt idx="548">
                  <c:v>1007328.2170170681</c:v>
                </c:pt>
                <c:pt idx="549">
                  <c:v>1007328.2170170681</c:v>
                </c:pt>
                <c:pt idx="550">
                  <c:v>1007328.2170170681</c:v>
                </c:pt>
                <c:pt idx="551">
                  <c:v>1007328.2170170681</c:v>
                </c:pt>
                <c:pt idx="552">
                  <c:v>1007328.2170170681</c:v>
                </c:pt>
                <c:pt idx="553">
                  <c:v>1007328.2170170681</c:v>
                </c:pt>
                <c:pt idx="554">
                  <c:v>1007493.2463952007</c:v>
                </c:pt>
                <c:pt idx="555">
                  <c:v>1007886.6925613889</c:v>
                </c:pt>
                <c:pt idx="556">
                  <c:v>1008511.6124930093</c:v>
                </c:pt>
                <c:pt idx="557">
                  <c:v>1009440.4169483025</c:v>
                </c:pt>
                <c:pt idx="558">
                  <c:v>1010710.4974694137</c:v>
                </c:pt>
                <c:pt idx="559">
                  <c:v>1013008.1844643982</c:v>
                </c:pt>
                <c:pt idx="560">
                  <c:v>1015485.5275535185</c:v>
                </c:pt>
                <c:pt idx="561">
                  <c:v>1016538.3811553704</c:v>
                </c:pt>
                <c:pt idx="562">
                  <c:v>1017215.7525041358</c:v>
                </c:pt>
                <c:pt idx="563">
                  <c:v>1017215.7525041358</c:v>
                </c:pt>
                <c:pt idx="564">
                  <c:v>1017215.7525041358</c:v>
                </c:pt>
                <c:pt idx="565">
                  <c:v>1017215.7525041358</c:v>
                </c:pt>
                <c:pt idx="566">
                  <c:v>1017215.7525041358</c:v>
                </c:pt>
                <c:pt idx="567">
                  <c:v>1017215.7525041358</c:v>
                </c:pt>
                <c:pt idx="568">
                  <c:v>1017215.7525041358</c:v>
                </c:pt>
                <c:pt idx="569">
                  <c:v>1017215.7525041358</c:v>
                </c:pt>
                <c:pt idx="570">
                  <c:v>1017215.7525041358</c:v>
                </c:pt>
                <c:pt idx="571">
                  <c:v>1017215.7525041358</c:v>
                </c:pt>
                <c:pt idx="572">
                  <c:v>1017215.7525041358</c:v>
                </c:pt>
                <c:pt idx="573">
                  <c:v>1017215.7525041358</c:v>
                </c:pt>
                <c:pt idx="574">
                  <c:v>1017215.7525041358</c:v>
                </c:pt>
                <c:pt idx="575">
                  <c:v>1017215.7525041358</c:v>
                </c:pt>
                <c:pt idx="576">
                  <c:v>1017215.7525041358</c:v>
                </c:pt>
                <c:pt idx="577">
                  <c:v>1017215.7525041358</c:v>
                </c:pt>
                <c:pt idx="578">
                  <c:v>1017215.7525041358</c:v>
                </c:pt>
                <c:pt idx="579">
                  <c:v>1017215.7525041358</c:v>
                </c:pt>
                <c:pt idx="580">
                  <c:v>1017215.7525041358</c:v>
                </c:pt>
                <c:pt idx="581">
                  <c:v>1017215.7525041358</c:v>
                </c:pt>
                <c:pt idx="582">
                  <c:v>1017215.7525041358</c:v>
                </c:pt>
                <c:pt idx="583">
                  <c:v>1017215.7525041358</c:v>
                </c:pt>
                <c:pt idx="584">
                  <c:v>1017215.7525041358</c:v>
                </c:pt>
                <c:pt idx="585">
                  <c:v>1017215.7525041358</c:v>
                </c:pt>
                <c:pt idx="586">
                  <c:v>1017215.7525041358</c:v>
                </c:pt>
                <c:pt idx="587">
                  <c:v>1017215.7525041358</c:v>
                </c:pt>
                <c:pt idx="588">
                  <c:v>1017215.7525041358</c:v>
                </c:pt>
                <c:pt idx="589">
                  <c:v>1017215.7525041358</c:v>
                </c:pt>
                <c:pt idx="590">
                  <c:v>1017215.7525041358</c:v>
                </c:pt>
                <c:pt idx="591">
                  <c:v>1017215.7525041358</c:v>
                </c:pt>
                <c:pt idx="592">
                  <c:v>1017215.7525041358</c:v>
                </c:pt>
                <c:pt idx="593">
                  <c:v>1017215.7525041358</c:v>
                </c:pt>
                <c:pt idx="594">
                  <c:v>1017215.7525041358</c:v>
                </c:pt>
                <c:pt idx="595">
                  <c:v>1017215.7525041358</c:v>
                </c:pt>
                <c:pt idx="596">
                  <c:v>1017215.7525041358</c:v>
                </c:pt>
                <c:pt idx="597">
                  <c:v>1017215.7525041358</c:v>
                </c:pt>
                <c:pt idx="598">
                  <c:v>1017215.7525041358</c:v>
                </c:pt>
                <c:pt idx="599">
                  <c:v>1017215.7525041358</c:v>
                </c:pt>
                <c:pt idx="600">
                  <c:v>1017215.7525041358</c:v>
                </c:pt>
                <c:pt idx="601">
                  <c:v>1017345.9685257408</c:v>
                </c:pt>
                <c:pt idx="602">
                  <c:v>1017777.1842818982</c:v>
                </c:pt>
                <c:pt idx="603">
                  <c:v>1019442.0826344908</c:v>
                </c:pt>
                <c:pt idx="604">
                  <c:v>1023567.7451111729</c:v>
                </c:pt>
                <c:pt idx="605">
                  <c:v>1030835.0866678396</c:v>
                </c:pt>
                <c:pt idx="606">
                  <c:v>1041524.5715667284</c:v>
                </c:pt>
                <c:pt idx="607">
                  <c:v>1054670.2323803857</c:v>
                </c:pt>
                <c:pt idx="608">
                  <c:v>1068578.2624803085</c:v>
                </c:pt>
                <c:pt idx="609">
                  <c:v>1082991.1066106788</c:v>
                </c:pt>
                <c:pt idx="610">
                  <c:v>1098812.8193385801</c:v>
                </c:pt>
                <c:pt idx="611">
                  <c:v>1115478.4035847376</c:v>
                </c:pt>
                <c:pt idx="612">
                  <c:v>1129114.9587590585</c:v>
                </c:pt>
                <c:pt idx="613">
                  <c:v>1136767.964742901</c:v>
                </c:pt>
                <c:pt idx="614">
                  <c:v>1139982.3527113732</c:v>
                </c:pt>
                <c:pt idx="615">
                  <c:v>1142104.4686770367</c:v>
                </c:pt>
                <c:pt idx="616">
                  <c:v>1144218.3080834565</c:v>
                </c:pt>
                <c:pt idx="617">
                  <c:v>1145676.9052129625</c:v>
                </c:pt>
                <c:pt idx="618">
                  <c:v>1145841.2088316046</c:v>
                </c:pt>
                <c:pt idx="619">
                  <c:v>1145841.2088316046</c:v>
                </c:pt>
                <c:pt idx="620">
                  <c:v>1145841.2088316046</c:v>
                </c:pt>
                <c:pt idx="621">
                  <c:v>1145841.2088316046</c:v>
                </c:pt>
                <c:pt idx="622">
                  <c:v>1147054.8583293823</c:v>
                </c:pt>
                <c:pt idx="623">
                  <c:v>1149632.3535459409</c:v>
                </c:pt>
                <c:pt idx="624">
                  <c:v>1153604.0911350613</c:v>
                </c:pt>
                <c:pt idx="625">
                  <c:v>1158446.4534901385</c:v>
                </c:pt>
                <c:pt idx="626">
                  <c:v>1162768.3161084563</c:v>
                </c:pt>
                <c:pt idx="627">
                  <c:v>1165909.8628245057</c:v>
                </c:pt>
                <c:pt idx="628">
                  <c:v>1168441.8030590736</c:v>
                </c:pt>
                <c:pt idx="629">
                  <c:v>1171176.9454541353</c:v>
                </c:pt>
                <c:pt idx="630">
                  <c:v>1175143.4288596755</c:v>
                </c:pt>
                <c:pt idx="631">
                  <c:v>1181039.8147562342</c:v>
                </c:pt>
                <c:pt idx="632">
                  <c:v>1188364.1869372064</c:v>
                </c:pt>
                <c:pt idx="633">
                  <c:v>1196784.0209028083</c:v>
                </c:pt>
                <c:pt idx="634">
                  <c:v>1205725.2167178236</c:v>
                </c:pt>
                <c:pt idx="635">
                  <c:v>1214042.5944718977</c:v>
                </c:pt>
                <c:pt idx="636">
                  <c:v>1220475.5361907866</c:v>
                </c:pt>
                <c:pt idx="637">
                  <c:v>1224634.7767864657</c:v>
                </c:pt>
                <c:pt idx="638">
                  <c:v>1227623.3962401694</c:v>
                </c:pt>
                <c:pt idx="639">
                  <c:v>1230134.3520403393</c:v>
                </c:pt>
                <c:pt idx="640">
                  <c:v>1232626.5566001695</c:v>
                </c:pt>
                <c:pt idx="641">
                  <c:v>1236735.9257881942</c:v>
                </c:pt>
                <c:pt idx="642">
                  <c:v>1243957.0578772218</c:v>
                </c:pt>
                <c:pt idx="643">
                  <c:v>1252359.0571879162</c:v>
                </c:pt>
                <c:pt idx="644">
                  <c:v>1258750.9818723607</c:v>
                </c:pt>
                <c:pt idx="645">
                  <c:v>1263967.1373387959</c:v>
                </c:pt>
                <c:pt idx="646">
                  <c:v>1269488.5406113423</c:v>
                </c:pt>
                <c:pt idx="647">
                  <c:v>1275070.4702377776</c:v>
                </c:pt>
                <c:pt idx="648">
                  <c:v>1280212.4382840276</c:v>
                </c:pt>
                <c:pt idx="649">
                  <c:v>1284126.5357119751</c:v>
                </c:pt>
                <c:pt idx="650">
                  <c:v>1285519.2774620985</c:v>
                </c:pt>
                <c:pt idx="651">
                  <c:v>1285519.2774620985</c:v>
                </c:pt>
                <c:pt idx="652">
                  <c:v>1285519.2774620985</c:v>
                </c:pt>
                <c:pt idx="653">
                  <c:v>1285519.2774620985</c:v>
                </c:pt>
                <c:pt idx="654">
                  <c:v>1285519.2774620985</c:v>
                </c:pt>
                <c:pt idx="655">
                  <c:v>1285519.2774620985</c:v>
                </c:pt>
                <c:pt idx="656">
                  <c:v>1285519.2774620985</c:v>
                </c:pt>
                <c:pt idx="657">
                  <c:v>1285519.2774620985</c:v>
                </c:pt>
                <c:pt idx="658">
                  <c:v>1285519.2774620985</c:v>
                </c:pt>
                <c:pt idx="659">
                  <c:v>1285519.2774620985</c:v>
                </c:pt>
                <c:pt idx="660">
                  <c:v>1285519.2774620985</c:v>
                </c:pt>
                <c:pt idx="661">
                  <c:v>1285519.2774620985</c:v>
                </c:pt>
                <c:pt idx="662">
                  <c:v>1285519.2774620985</c:v>
                </c:pt>
                <c:pt idx="663">
                  <c:v>1285519.2774620985</c:v>
                </c:pt>
                <c:pt idx="664">
                  <c:v>1285519.2774620985</c:v>
                </c:pt>
                <c:pt idx="665">
                  <c:v>1285664.8932398763</c:v>
                </c:pt>
                <c:pt idx="666">
                  <c:v>1287253.5174586263</c:v>
                </c:pt>
                <c:pt idx="667">
                  <c:v>1291820.3916067744</c:v>
                </c:pt>
                <c:pt idx="668">
                  <c:v>1300310.5146901077</c:v>
                </c:pt>
                <c:pt idx="669">
                  <c:v>1310506.6356313422</c:v>
                </c:pt>
                <c:pt idx="670">
                  <c:v>1322622.160100478</c:v>
                </c:pt>
                <c:pt idx="671">
                  <c:v>1332574.3305696137</c:v>
                </c:pt>
                <c:pt idx="672">
                  <c:v>1340181.9844091199</c:v>
                </c:pt>
                <c:pt idx="673">
                  <c:v>1348279.0695202311</c:v>
                </c:pt>
                <c:pt idx="674">
                  <c:v>1356872.7725696138</c:v>
                </c:pt>
                <c:pt idx="675">
                  <c:v>1362966.8214585027</c:v>
                </c:pt>
                <c:pt idx="676">
                  <c:v>1365910.2412349379</c:v>
                </c:pt>
                <c:pt idx="677">
                  <c:v>1365910.2412349379</c:v>
                </c:pt>
                <c:pt idx="678">
                  <c:v>1365910.2412349379</c:v>
                </c:pt>
                <c:pt idx="679">
                  <c:v>1365910.2412349379</c:v>
                </c:pt>
                <c:pt idx="680">
                  <c:v>1365910.2412349379</c:v>
                </c:pt>
                <c:pt idx="681">
                  <c:v>1365910.2412349379</c:v>
                </c:pt>
                <c:pt idx="682">
                  <c:v>1365910.2412349379</c:v>
                </c:pt>
                <c:pt idx="683">
                  <c:v>1365910.2412349379</c:v>
                </c:pt>
                <c:pt idx="684">
                  <c:v>1365910.2412349379</c:v>
                </c:pt>
                <c:pt idx="685">
                  <c:v>1368677.7919736879</c:v>
                </c:pt>
                <c:pt idx="686">
                  <c:v>1374260.2485283639</c:v>
                </c:pt>
                <c:pt idx="687">
                  <c:v>1380125.1873280706</c:v>
                </c:pt>
                <c:pt idx="688">
                  <c:v>1386387.9615249997</c:v>
                </c:pt>
                <c:pt idx="689">
                  <c:v>1393161.8633635181</c:v>
                </c:pt>
                <c:pt idx="690">
                  <c:v>1397873.9387371757</c:v>
                </c:pt>
                <c:pt idx="691">
                  <c:v>1400368.2800999996</c:v>
                </c:pt>
                <c:pt idx="692">
                  <c:v>1403019.3561127929</c:v>
                </c:pt>
                <c:pt idx="693">
                  <c:v>1406725.0707487187</c:v>
                </c:pt>
                <c:pt idx="694">
                  <c:v>1410262.5529690427</c:v>
                </c:pt>
                <c:pt idx="695">
                  <c:v>1411370.0222559562</c:v>
                </c:pt>
                <c:pt idx="696">
                  <c:v>1411370.0222559562</c:v>
                </c:pt>
                <c:pt idx="697">
                  <c:v>1411370.0222559562</c:v>
                </c:pt>
                <c:pt idx="698">
                  <c:v>1411370.0222559562</c:v>
                </c:pt>
                <c:pt idx="699">
                  <c:v>1411370.0222559562</c:v>
                </c:pt>
                <c:pt idx="700">
                  <c:v>1411370.0222559562</c:v>
                </c:pt>
                <c:pt idx="701">
                  <c:v>1411493.8385527462</c:v>
                </c:pt>
                <c:pt idx="702">
                  <c:v>1412171.6097286721</c:v>
                </c:pt>
                <c:pt idx="703">
                  <c:v>1412942.1471083018</c:v>
                </c:pt>
                <c:pt idx="704">
                  <c:v>1412942.1471083018</c:v>
                </c:pt>
                <c:pt idx="705">
                  <c:v>1412942.1471083018</c:v>
                </c:pt>
                <c:pt idx="706">
                  <c:v>1412942.1471083018</c:v>
                </c:pt>
                <c:pt idx="707">
                  <c:v>1412942.1471083018</c:v>
                </c:pt>
                <c:pt idx="708">
                  <c:v>1412942.1471083018</c:v>
                </c:pt>
                <c:pt idx="709">
                  <c:v>1413617.8554786721</c:v>
                </c:pt>
                <c:pt idx="710">
                  <c:v>1417105.0336297832</c:v>
                </c:pt>
                <c:pt idx="711">
                  <c:v>1423754.3919021443</c:v>
                </c:pt>
                <c:pt idx="712">
                  <c:v>1429003.3188763573</c:v>
                </c:pt>
                <c:pt idx="713">
                  <c:v>1430002.0191172215</c:v>
                </c:pt>
                <c:pt idx="714">
                  <c:v>1430002.0191172215</c:v>
                </c:pt>
                <c:pt idx="715">
                  <c:v>1430002.0191172215</c:v>
                </c:pt>
                <c:pt idx="716">
                  <c:v>1430002.0191172215</c:v>
                </c:pt>
                <c:pt idx="717">
                  <c:v>1430002.0191172215</c:v>
                </c:pt>
                <c:pt idx="718">
                  <c:v>1430995.7830431473</c:v>
                </c:pt>
                <c:pt idx="719">
                  <c:v>1433797.8648733941</c:v>
                </c:pt>
                <c:pt idx="720">
                  <c:v>1438318.3446758632</c:v>
                </c:pt>
                <c:pt idx="721">
                  <c:v>1442822.9182264032</c:v>
                </c:pt>
                <c:pt idx="722">
                  <c:v>1447306.8958243043</c:v>
                </c:pt>
                <c:pt idx="723">
                  <c:v>1451623.4159458322</c:v>
                </c:pt>
                <c:pt idx="724">
                  <c:v>1456983.7578717582</c:v>
                </c:pt>
                <c:pt idx="725">
                  <c:v>1465068.9814128694</c:v>
                </c:pt>
                <c:pt idx="726">
                  <c:v>1477241.5023949835</c:v>
                </c:pt>
                <c:pt idx="727">
                  <c:v>1491039.4391179464</c:v>
                </c:pt>
                <c:pt idx="728">
                  <c:v>1501920.8539279464</c:v>
                </c:pt>
                <c:pt idx="729">
                  <c:v>1510714.4517883167</c:v>
                </c:pt>
                <c:pt idx="730">
                  <c:v>1515994.8470238722</c:v>
                </c:pt>
                <c:pt idx="731">
                  <c:v>1518915.8738337641</c:v>
                </c:pt>
                <c:pt idx="732">
                  <c:v>1521661.270722653</c:v>
                </c:pt>
                <c:pt idx="733">
                  <c:v>1524612.0679249987</c:v>
                </c:pt>
                <c:pt idx="734">
                  <c:v>1527770.1166598136</c:v>
                </c:pt>
                <c:pt idx="735">
                  <c:v>1531336.8269094587</c:v>
                </c:pt>
                <c:pt idx="736">
                  <c:v>1535520.4275062026</c:v>
                </c:pt>
                <c:pt idx="737">
                  <c:v>1539588.1571081625</c:v>
                </c:pt>
                <c:pt idx="738">
                  <c:v>1542721.6043427305</c:v>
                </c:pt>
                <c:pt idx="739">
                  <c:v>1547618.6859775917</c:v>
                </c:pt>
                <c:pt idx="740">
                  <c:v>1554690.5442748603</c:v>
                </c:pt>
                <c:pt idx="741">
                  <c:v>1561153.1796960949</c:v>
                </c:pt>
                <c:pt idx="742">
                  <c:v>1565671.6072595518</c:v>
                </c:pt>
                <c:pt idx="743">
                  <c:v>1568740.7119281166</c:v>
                </c:pt>
                <c:pt idx="744">
                  <c:v>1571610.6523388573</c:v>
                </c:pt>
                <c:pt idx="745">
                  <c:v>1574480.592749598</c:v>
                </c:pt>
                <c:pt idx="746">
                  <c:v>1578199.6506604776</c:v>
                </c:pt>
                <c:pt idx="747">
                  <c:v>1583234.802705246</c:v>
                </c:pt>
                <c:pt idx="748">
                  <c:v>1589229.594435246</c:v>
                </c:pt>
                <c:pt idx="749">
                  <c:v>1594700.6164114189</c:v>
                </c:pt>
                <c:pt idx="750">
                  <c:v>1598472.4674584558</c:v>
                </c:pt>
                <c:pt idx="751">
                  <c:v>1601144.3763758633</c:v>
                </c:pt>
                <c:pt idx="752">
                  <c:v>1602928.6199589961</c:v>
                </c:pt>
                <c:pt idx="753">
                  <c:v>1603157.8066130548</c:v>
                </c:pt>
                <c:pt idx="754">
                  <c:v>1603157.8066130548</c:v>
                </c:pt>
                <c:pt idx="755">
                  <c:v>1603157.8066130548</c:v>
                </c:pt>
                <c:pt idx="756">
                  <c:v>1603157.8066130548</c:v>
                </c:pt>
                <c:pt idx="757">
                  <c:v>1603157.8066130548</c:v>
                </c:pt>
                <c:pt idx="758">
                  <c:v>1603157.8066130548</c:v>
                </c:pt>
                <c:pt idx="759">
                  <c:v>1603157.8066130548</c:v>
                </c:pt>
                <c:pt idx="760">
                  <c:v>1603157.8066130548</c:v>
                </c:pt>
                <c:pt idx="761">
                  <c:v>1603157.8066130548</c:v>
                </c:pt>
                <c:pt idx="762">
                  <c:v>1603157.8066130548</c:v>
                </c:pt>
                <c:pt idx="763">
                  <c:v>1603157.8066130548</c:v>
                </c:pt>
                <c:pt idx="764">
                  <c:v>1603157.8066130548</c:v>
                </c:pt>
                <c:pt idx="765">
                  <c:v>1605916.2301113263</c:v>
                </c:pt>
                <c:pt idx="766">
                  <c:v>1611002.142012561</c:v>
                </c:pt>
                <c:pt idx="767">
                  <c:v>1617175.109268564</c:v>
                </c:pt>
                <c:pt idx="768">
                  <c:v>1624539.0774107862</c:v>
                </c:pt>
                <c:pt idx="769">
                  <c:v>1634344.7853574529</c:v>
                </c:pt>
                <c:pt idx="770">
                  <c:v>1648596.2056901536</c:v>
                </c:pt>
                <c:pt idx="771">
                  <c:v>1665565.4559272369</c:v>
                </c:pt>
                <c:pt idx="772">
                  <c:v>1683803.2672442277</c:v>
                </c:pt>
                <c:pt idx="773">
                  <c:v>1701142.1730432245</c:v>
                </c:pt>
                <c:pt idx="774">
                  <c:v>1717241.1017102769</c:v>
                </c:pt>
                <c:pt idx="775">
                  <c:v>1735083.7163663108</c:v>
                </c:pt>
                <c:pt idx="776">
                  <c:v>1751331.4656662955</c:v>
                </c:pt>
                <c:pt idx="777">
                  <c:v>1764871.8520828541</c:v>
                </c:pt>
                <c:pt idx="778">
                  <c:v>1777661.3952112338</c:v>
                </c:pt>
                <c:pt idx="779">
                  <c:v>1789604.0409928388</c:v>
                </c:pt>
                <c:pt idx="780">
                  <c:v>1799996.8486892739</c:v>
                </c:pt>
                <c:pt idx="781">
                  <c:v>1808977.4518713572</c:v>
                </c:pt>
                <c:pt idx="782">
                  <c:v>1816717.8803696288</c:v>
                </c:pt>
                <c:pt idx="783">
                  <c:v>1823434.6383974529</c:v>
                </c:pt>
                <c:pt idx="784">
                  <c:v>1829922.4200626381</c:v>
                </c:pt>
                <c:pt idx="785">
                  <c:v>1837609.0405070826</c:v>
                </c:pt>
                <c:pt idx="786">
                  <c:v>1845714.0251928389</c:v>
                </c:pt>
                <c:pt idx="787">
                  <c:v>1852188.7672970365</c:v>
                </c:pt>
                <c:pt idx="788">
                  <c:v>1857238.2346159099</c:v>
                </c:pt>
                <c:pt idx="789">
                  <c:v>1862287.7019347833</c:v>
                </c:pt>
                <c:pt idx="790">
                  <c:v>1868218.7133233019</c:v>
                </c:pt>
                <c:pt idx="791">
                  <c:v>1874778.8758737184</c:v>
                </c:pt>
                <c:pt idx="792">
                  <c:v>1879349.8272811258</c:v>
                </c:pt>
                <c:pt idx="793">
                  <c:v>1879349.8272811258</c:v>
                </c:pt>
                <c:pt idx="794">
                  <c:v>1879349.8272811258</c:v>
                </c:pt>
                <c:pt idx="795">
                  <c:v>1879349.8272811258</c:v>
                </c:pt>
                <c:pt idx="796">
                  <c:v>1879349.8272811258</c:v>
                </c:pt>
                <c:pt idx="797">
                  <c:v>1879349.8272811258</c:v>
                </c:pt>
                <c:pt idx="798">
                  <c:v>1879349.8272811258</c:v>
                </c:pt>
                <c:pt idx="799">
                  <c:v>1879349.8272811258</c:v>
                </c:pt>
                <c:pt idx="800">
                  <c:v>1879661.3071066814</c:v>
                </c:pt>
                <c:pt idx="801">
                  <c:v>1883070.6769885179</c:v>
                </c:pt>
                <c:pt idx="802">
                  <c:v>1891590.7542693666</c:v>
                </c:pt>
                <c:pt idx="803">
                  <c:v>1906447.2474489498</c:v>
                </c:pt>
                <c:pt idx="804">
                  <c:v>1923527.3677195671</c:v>
                </c:pt>
                <c:pt idx="805">
                  <c:v>1936344.8267920362</c:v>
                </c:pt>
                <c:pt idx="806">
                  <c:v>1943260.2122932244</c:v>
                </c:pt>
                <c:pt idx="807">
                  <c:v>1946014.7075185331</c:v>
                </c:pt>
                <c:pt idx="808">
                  <c:v>1946014.7075185331</c:v>
                </c:pt>
                <c:pt idx="809">
                  <c:v>1946014.7075185331</c:v>
                </c:pt>
                <c:pt idx="810">
                  <c:v>1946014.7075185331</c:v>
                </c:pt>
                <c:pt idx="811">
                  <c:v>1946014.7075185331</c:v>
                </c:pt>
                <c:pt idx="812">
                  <c:v>1946014.7075185331</c:v>
                </c:pt>
                <c:pt idx="813">
                  <c:v>1946014.7075185331</c:v>
                </c:pt>
                <c:pt idx="814">
                  <c:v>1946014.7075185331</c:v>
                </c:pt>
                <c:pt idx="815">
                  <c:v>1946014.7075185331</c:v>
                </c:pt>
                <c:pt idx="816">
                  <c:v>1946014.7075185331</c:v>
                </c:pt>
                <c:pt idx="817">
                  <c:v>1946014.7075185331</c:v>
                </c:pt>
                <c:pt idx="818">
                  <c:v>1946014.7075185331</c:v>
                </c:pt>
                <c:pt idx="819">
                  <c:v>1946692.0788672986</c:v>
                </c:pt>
                <c:pt idx="820">
                  <c:v>1950913.1469784097</c:v>
                </c:pt>
                <c:pt idx="821">
                  <c:v>1958224.1695447061</c:v>
                </c:pt>
                <c:pt idx="822">
                  <c:v>1966400.5021195209</c:v>
                </c:pt>
                <c:pt idx="823">
                  <c:v>1975020.5568124375</c:v>
                </c:pt>
                <c:pt idx="824">
                  <c:v>1983355.700419351</c:v>
                </c:pt>
                <c:pt idx="825">
                  <c:v>1991158.5352434251</c:v>
                </c:pt>
                <c:pt idx="826">
                  <c:v>1999189.5628963418</c:v>
                </c:pt>
                <c:pt idx="827">
                  <c:v>2007231.0990761104</c:v>
                </c:pt>
                <c:pt idx="828">
                  <c:v>2016566.2462716505</c:v>
                </c:pt>
                <c:pt idx="829">
                  <c:v>2028033.5247083171</c:v>
                </c:pt>
                <c:pt idx="830">
                  <c:v>2039913.4997206628</c:v>
                </c:pt>
                <c:pt idx="831">
                  <c:v>2050040.1300523449</c:v>
                </c:pt>
                <c:pt idx="832">
                  <c:v>2056732.3668166504</c:v>
                </c:pt>
                <c:pt idx="833">
                  <c:v>2061597.6923412182</c:v>
                </c:pt>
                <c:pt idx="834">
                  <c:v>2066748.2435041349</c:v>
                </c:pt>
                <c:pt idx="835">
                  <c:v>2071986.3634143665</c:v>
                </c:pt>
                <c:pt idx="836">
                  <c:v>2076858.1565910331</c:v>
                </c:pt>
                <c:pt idx="837">
                  <c:v>2082229.2937847369</c:v>
                </c:pt>
                <c:pt idx="838">
                  <c:v>2088829.5280395362</c:v>
                </c:pt>
                <c:pt idx="839">
                  <c:v>2095586.29091003</c:v>
                </c:pt>
                <c:pt idx="840">
                  <c:v>2102234.3286010022</c:v>
                </c:pt>
                <c:pt idx="841">
                  <c:v>2110198.4416704928</c:v>
                </c:pt>
                <c:pt idx="842">
                  <c:v>2119363.5030944897</c:v>
                </c:pt>
                <c:pt idx="843">
                  <c:v>2127807.4265199061</c:v>
                </c:pt>
                <c:pt idx="844">
                  <c:v>2134168.5434979154</c:v>
                </c:pt>
                <c:pt idx="845">
                  <c:v>2139074.032161619</c:v>
                </c:pt>
                <c:pt idx="846">
                  <c:v>2143755.7906708783</c:v>
                </c:pt>
                <c:pt idx="847">
                  <c:v>2149222.8757158164</c:v>
                </c:pt>
                <c:pt idx="848">
                  <c:v>2156804.4121915419</c:v>
                </c:pt>
                <c:pt idx="849">
                  <c:v>2166907.9106430388</c:v>
                </c:pt>
                <c:pt idx="850">
                  <c:v>2177335.5227365419</c:v>
                </c:pt>
                <c:pt idx="851">
                  <c:v>2185838.9920842117</c:v>
                </c:pt>
                <c:pt idx="852">
                  <c:v>2193373.5551019125</c:v>
                </c:pt>
                <c:pt idx="853">
                  <c:v>2201019.9422465577</c:v>
                </c:pt>
                <c:pt idx="854">
                  <c:v>2208223.5591069125</c:v>
                </c:pt>
                <c:pt idx="855">
                  <c:v>2214101.4456069586</c:v>
                </c:pt>
                <c:pt idx="856">
                  <c:v>2219155.1026954772</c:v>
                </c:pt>
                <c:pt idx="857">
                  <c:v>2226747.9995137644</c:v>
                </c:pt>
                <c:pt idx="858">
                  <c:v>2237948.2393251071</c:v>
                </c:pt>
                <c:pt idx="859">
                  <c:v>2249466.9305832554</c:v>
                </c:pt>
                <c:pt idx="860">
                  <c:v>2259168.7611111565</c:v>
                </c:pt>
                <c:pt idx="861">
                  <c:v>2270193.816836712</c:v>
                </c:pt>
                <c:pt idx="862">
                  <c:v>2286723.6362065882</c:v>
                </c:pt>
                <c:pt idx="863">
                  <c:v>2303368.1872317269</c:v>
                </c:pt>
                <c:pt idx="864">
                  <c:v>2314648.29098594</c:v>
                </c:pt>
                <c:pt idx="865">
                  <c:v>2324120.7988792732</c:v>
                </c:pt>
                <c:pt idx="866">
                  <c:v>2335994.6127147055</c:v>
                </c:pt>
                <c:pt idx="867">
                  <c:v>2350809.0795484092</c:v>
                </c:pt>
                <c:pt idx="868">
                  <c:v>2364020.4987335945</c:v>
                </c:pt>
                <c:pt idx="869">
                  <c:v>2372318.9195895204</c:v>
                </c:pt>
                <c:pt idx="870">
                  <c:v>2377555.3586971592</c:v>
                </c:pt>
                <c:pt idx="871">
                  <c:v>2381732.4008797519</c:v>
                </c:pt>
                <c:pt idx="872">
                  <c:v>2385514.3402983937</c:v>
                </c:pt>
                <c:pt idx="873">
                  <c:v>2388572.2413350604</c:v>
                </c:pt>
                <c:pt idx="874">
                  <c:v>2389897.6162555544</c:v>
                </c:pt>
                <c:pt idx="875">
                  <c:v>2389897.6162555544</c:v>
                </c:pt>
                <c:pt idx="876">
                  <c:v>2389897.6162555544</c:v>
                </c:pt>
                <c:pt idx="877">
                  <c:v>2389897.6162555544</c:v>
                </c:pt>
                <c:pt idx="878">
                  <c:v>2391392.8877459248</c:v>
                </c:pt>
                <c:pt idx="879">
                  <c:v>2395629.9501533322</c:v>
                </c:pt>
                <c:pt idx="880">
                  <c:v>2398011.6884866655</c:v>
                </c:pt>
                <c:pt idx="881">
                  <c:v>2398011.6884866655</c:v>
                </c:pt>
                <c:pt idx="882">
                  <c:v>2400169.2667829618</c:v>
                </c:pt>
                <c:pt idx="883">
                  <c:v>2405330.7031039493</c:v>
                </c:pt>
                <c:pt idx="884">
                  <c:v>2410792.5252274061</c:v>
                </c:pt>
                <c:pt idx="885">
                  <c:v>2417172.5714530079</c:v>
                </c:pt>
                <c:pt idx="886">
                  <c:v>2423906.1746618967</c:v>
                </c:pt>
                <c:pt idx="887">
                  <c:v>2430069.0288980696</c:v>
                </c:pt>
                <c:pt idx="888">
                  <c:v>2435034.8007183936</c:v>
                </c:pt>
                <c:pt idx="889">
                  <c:v>2438457.5088754152</c:v>
                </c:pt>
                <c:pt idx="890">
                  <c:v>2440024.3143602763</c:v>
                </c:pt>
                <c:pt idx="891">
                  <c:v>2440024.3143602763</c:v>
                </c:pt>
                <c:pt idx="892">
                  <c:v>2440024.3143602763</c:v>
                </c:pt>
                <c:pt idx="893">
                  <c:v>2440024.3143602763</c:v>
                </c:pt>
                <c:pt idx="894">
                  <c:v>2440024.3143602763</c:v>
                </c:pt>
                <c:pt idx="895">
                  <c:v>2440260.678474227</c:v>
                </c:pt>
                <c:pt idx="896">
                  <c:v>2442657.5316563104</c:v>
                </c:pt>
                <c:pt idx="897">
                  <c:v>2446401.0936729927</c:v>
                </c:pt>
                <c:pt idx="898">
                  <c:v>2450418.095118687</c:v>
                </c:pt>
                <c:pt idx="899">
                  <c:v>2453603.2552546128</c:v>
                </c:pt>
                <c:pt idx="900">
                  <c:v>2455395.6689108629</c:v>
                </c:pt>
                <c:pt idx="901">
                  <c:v>2455395.6689108629</c:v>
                </c:pt>
                <c:pt idx="902">
                  <c:v>2455395.6689108629</c:v>
                </c:pt>
                <c:pt idx="903">
                  <c:v>2455395.6689108629</c:v>
                </c:pt>
                <c:pt idx="904">
                  <c:v>2455395.6689108629</c:v>
                </c:pt>
                <c:pt idx="905">
                  <c:v>2455395.6689108629</c:v>
                </c:pt>
                <c:pt idx="906">
                  <c:v>2455395.6689108629</c:v>
                </c:pt>
                <c:pt idx="907">
                  <c:v>2455707.1487364182</c:v>
                </c:pt>
                <c:pt idx="908">
                  <c:v>2459116.5186182545</c:v>
                </c:pt>
                <c:pt idx="909">
                  <c:v>2467636.5958991032</c:v>
                </c:pt>
                <c:pt idx="910">
                  <c:v>2482493.0890786867</c:v>
                </c:pt>
                <c:pt idx="911">
                  <c:v>2499573.209349304</c:v>
                </c:pt>
                <c:pt idx="912">
                  <c:v>2512390.6684217732</c:v>
                </c:pt>
                <c:pt idx="913">
                  <c:v>2521634.0438920972</c:v>
                </c:pt>
                <c:pt idx="914">
                  <c:v>2535222.9465587637</c:v>
                </c:pt>
                <c:pt idx="915">
                  <c:v>2549221.0823828378</c:v>
                </c:pt>
                <c:pt idx="916">
                  <c:v>2558674.134384674</c:v>
                </c:pt>
                <c:pt idx="917">
                  <c:v>2564970.0362592419</c:v>
                </c:pt>
                <c:pt idx="918">
                  <c:v>2568626.7781388713</c:v>
                </c:pt>
                <c:pt idx="919">
                  <c:v>2573861.9471510472</c:v>
                </c:pt>
                <c:pt idx="920">
                  <c:v>2581521.565747112</c:v>
                </c:pt>
                <c:pt idx="921">
                  <c:v>2593111.8756078375</c:v>
                </c:pt>
                <c:pt idx="922">
                  <c:v>2606812.8036475442</c:v>
                </c:pt>
                <c:pt idx="923">
                  <c:v>2619279.2788793496</c:v>
                </c:pt>
                <c:pt idx="924">
                  <c:v>2624586.7337868959</c:v>
                </c:pt>
                <c:pt idx="925">
                  <c:v>2624586.7337868959</c:v>
                </c:pt>
                <c:pt idx="926">
                  <c:v>2624586.7337868959</c:v>
                </c:pt>
                <c:pt idx="927">
                  <c:v>2625056.1591325747</c:v>
                </c:pt>
                <c:pt idx="928">
                  <c:v>2626288.6430360163</c:v>
                </c:pt>
                <c:pt idx="929">
                  <c:v>2628295.3899405068</c:v>
                </c:pt>
                <c:pt idx="930">
                  <c:v>2630531.7742611086</c:v>
                </c:pt>
                <c:pt idx="931">
                  <c:v>2632738.9373622197</c:v>
                </c:pt>
                <c:pt idx="932">
                  <c:v>2634643.3964154297</c:v>
                </c:pt>
                <c:pt idx="933">
                  <c:v>2635461.9753854298</c:v>
                </c:pt>
                <c:pt idx="934">
                  <c:v>2635461.9753854298</c:v>
                </c:pt>
                <c:pt idx="935">
                  <c:v>2635461.9753854298</c:v>
                </c:pt>
                <c:pt idx="936">
                  <c:v>2635461.9753854298</c:v>
                </c:pt>
                <c:pt idx="937">
                  <c:v>2636298.3139533312</c:v>
                </c:pt>
                <c:pt idx="938">
                  <c:v>2637346.6164105074</c:v>
                </c:pt>
                <c:pt idx="939">
                  <c:v>2638117.2395740878</c:v>
                </c:pt>
                <c:pt idx="940">
                  <c:v>2639330.3715286558</c:v>
                </c:pt>
                <c:pt idx="941">
                  <c:v>2641717.0830199984</c:v>
                </c:pt>
                <c:pt idx="942">
                  <c:v>2644571.6106866649</c:v>
                </c:pt>
                <c:pt idx="943">
                  <c:v>2647654.1145805074</c:v>
                </c:pt>
                <c:pt idx="944">
                  <c:v>2651212.8183200289</c:v>
                </c:pt>
                <c:pt idx="945">
                  <c:v>2655260.054320029</c:v>
                </c:pt>
                <c:pt idx="946">
                  <c:v>2661008.0121297822</c:v>
                </c:pt>
                <c:pt idx="947">
                  <c:v>2668338.5311266957</c:v>
                </c:pt>
                <c:pt idx="948">
                  <c:v>2674830.8449033624</c:v>
                </c:pt>
                <c:pt idx="949">
                  <c:v>2679156.3007649672</c:v>
                </c:pt>
                <c:pt idx="950">
                  <c:v>2679999.3637646432</c:v>
                </c:pt>
                <c:pt idx="951">
                  <c:v>2679999.3637646432</c:v>
                </c:pt>
                <c:pt idx="952">
                  <c:v>2679999.3637646432</c:v>
                </c:pt>
                <c:pt idx="953">
                  <c:v>2679999.3637646432</c:v>
                </c:pt>
                <c:pt idx="954">
                  <c:v>2679999.3637646432</c:v>
                </c:pt>
                <c:pt idx="955">
                  <c:v>2679999.3637646432</c:v>
                </c:pt>
                <c:pt idx="956">
                  <c:v>2679999.3637646432</c:v>
                </c:pt>
                <c:pt idx="957">
                  <c:v>2679999.3637646432</c:v>
                </c:pt>
                <c:pt idx="958">
                  <c:v>2679999.3637646432</c:v>
                </c:pt>
                <c:pt idx="959">
                  <c:v>2685942.8807893344</c:v>
                </c:pt>
                <c:pt idx="960">
                  <c:v>2698380.2041625287</c:v>
                </c:pt>
                <c:pt idx="961">
                  <c:v>2716985.835397467</c:v>
                </c:pt>
                <c:pt idx="962">
                  <c:v>2738142.6504433928</c:v>
                </c:pt>
                <c:pt idx="963">
                  <c:v>2757821.4358239947</c:v>
                </c:pt>
                <c:pt idx="964">
                  <c:v>2773189.0216542417</c:v>
                </c:pt>
                <c:pt idx="965">
                  <c:v>2783209.8273799978</c:v>
                </c:pt>
                <c:pt idx="966">
                  <c:v>2788868.4873259701</c:v>
                </c:pt>
                <c:pt idx="967">
                  <c:v>2792006.0440159701</c:v>
                </c:pt>
                <c:pt idx="968">
                  <c:v>2793982.3274187325</c:v>
                </c:pt>
                <c:pt idx="969">
                  <c:v>2794326.9118361245</c:v>
                </c:pt>
                <c:pt idx="970">
                  <c:v>2794326.9118361245</c:v>
                </c:pt>
                <c:pt idx="971">
                  <c:v>2794326.9118361245</c:v>
                </c:pt>
                <c:pt idx="972">
                  <c:v>2794326.9118361245</c:v>
                </c:pt>
                <c:pt idx="973">
                  <c:v>2794326.9118361245</c:v>
                </c:pt>
                <c:pt idx="974">
                  <c:v>2794326.9118361245</c:v>
                </c:pt>
                <c:pt idx="975">
                  <c:v>2794326.9118361245</c:v>
                </c:pt>
                <c:pt idx="976">
                  <c:v>2794326.9118361245</c:v>
                </c:pt>
                <c:pt idx="977">
                  <c:v>2794326.9118361245</c:v>
                </c:pt>
                <c:pt idx="978">
                  <c:v>2794326.9118361245</c:v>
                </c:pt>
                <c:pt idx="979">
                  <c:v>2794326.9118361245</c:v>
                </c:pt>
                <c:pt idx="980">
                  <c:v>2794326.9118361245</c:v>
                </c:pt>
                <c:pt idx="981">
                  <c:v>2794326.9118361245</c:v>
                </c:pt>
                <c:pt idx="982">
                  <c:v>2794326.9118361245</c:v>
                </c:pt>
                <c:pt idx="983">
                  <c:v>2794326.9118361245</c:v>
                </c:pt>
                <c:pt idx="984">
                  <c:v>2794326.9118361245</c:v>
                </c:pt>
                <c:pt idx="985">
                  <c:v>2794326.9118361245</c:v>
                </c:pt>
                <c:pt idx="986">
                  <c:v>2794326.9118361245</c:v>
                </c:pt>
                <c:pt idx="987">
                  <c:v>2794326.9118361245</c:v>
                </c:pt>
                <c:pt idx="988">
                  <c:v>2794326.9118361245</c:v>
                </c:pt>
                <c:pt idx="989">
                  <c:v>2794326.9118361245</c:v>
                </c:pt>
                <c:pt idx="990">
                  <c:v>2794326.9118361245</c:v>
                </c:pt>
                <c:pt idx="991">
                  <c:v>2794326.9118361245</c:v>
                </c:pt>
                <c:pt idx="992">
                  <c:v>2794326.9118361245</c:v>
                </c:pt>
                <c:pt idx="993">
                  <c:v>2794326.9118361245</c:v>
                </c:pt>
                <c:pt idx="994">
                  <c:v>2794326.9118361245</c:v>
                </c:pt>
                <c:pt idx="995">
                  <c:v>2794326.9118361245</c:v>
                </c:pt>
                <c:pt idx="996">
                  <c:v>2794326.9118361245</c:v>
                </c:pt>
                <c:pt idx="997">
                  <c:v>2794326.9118361245</c:v>
                </c:pt>
                <c:pt idx="998">
                  <c:v>2794326.9118361245</c:v>
                </c:pt>
                <c:pt idx="999">
                  <c:v>2794326.9118361245</c:v>
                </c:pt>
                <c:pt idx="1000">
                  <c:v>2794326.9118361245</c:v>
                </c:pt>
                <c:pt idx="1001">
                  <c:v>2794326.9118361245</c:v>
                </c:pt>
                <c:pt idx="1002">
                  <c:v>2794326.9118361245</c:v>
                </c:pt>
                <c:pt idx="1003">
                  <c:v>2794326.9118361245</c:v>
                </c:pt>
                <c:pt idx="1004">
                  <c:v>2794326.9118361245</c:v>
                </c:pt>
                <c:pt idx="1005">
                  <c:v>2794326.9118361245</c:v>
                </c:pt>
                <c:pt idx="1006">
                  <c:v>2794326.9118361245</c:v>
                </c:pt>
                <c:pt idx="1007">
                  <c:v>2794326.9118361245</c:v>
                </c:pt>
                <c:pt idx="1008">
                  <c:v>2794326.9118361245</c:v>
                </c:pt>
                <c:pt idx="1009">
                  <c:v>2794326.9118361245</c:v>
                </c:pt>
                <c:pt idx="1010">
                  <c:v>2794326.9118361245</c:v>
                </c:pt>
                <c:pt idx="1011">
                  <c:v>2794326.9118361245</c:v>
                </c:pt>
                <c:pt idx="1012">
                  <c:v>2794326.9118361245</c:v>
                </c:pt>
                <c:pt idx="1013">
                  <c:v>2794326.9118361245</c:v>
                </c:pt>
                <c:pt idx="1014">
                  <c:v>2794326.9118361245</c:v>
                </c:pt>
                <c:pt idx="1015">
                  <c:v>2794326.9118361245</c:v>
                </c:pt>
                <c:pt idx="1016">
                  <c:v>2794326.9118361245</c:v>
                </c:pt>
                <c:pt idx="1017">
                  <c:v>2794326.9118361245</c:v>
                </c:pt>
                <c:pt idx="1018">
                  <c:v>2794326.9118361245</c:v>
                </c:pt>
                <c:pt idx="1019">
                  <c:v>2794326.9118361245</c:v>
                </c:pt>
                <c:pt idx="1020">
                  <c:v>2794326.9118361245</c:v>
                </c:pt>
                <c:pt idx="1021">
                  <c:v>2794326.9118361245</c:v>
                </c:pt>
                <c:pt idx="1022">
                  <c:v>2794326.9118361245</c:v>
                </c:pt>
                <c:pt idx="1023">
                  <c:v>2794326.9118361245</c:v>
                </c:pt>
                <c:pt idx="1024">
                  <c:v>2794326.9118361245</c:v>
                </c:pt>
                <c:pt idx="1025">
                  <c:v>2794326.9118361245</c:v>
                </c:pt>
                <c:pt idx="1026">
                  <c:v>2794326.9118361245</c:v>
                </c:pt>
                <c:pt idx="1027">
                  <c:v>2794484.0915171122</c:v>
                </c:pt>
                <c:pt idx="1028">
                  <c:v>2795859.6856637788</c:v>
                </c:pt>
                <c:pt idx="1029">
                  <c:v>2800365.8698197049</c:v>
                </c:pt>
                <c:pt idx="1030">
                  <c:v>2808290.7864188408</c:v>
                </c:pt>
                <c:pt idx="1031">
                  <c:v>2817764.3386410628</c:v>
                </c:pt>
                <c:pt idx="1032">
                  <c:v>2827637.1540894578</c:v>
                </c:pt>
                <c:pt idx="1033">
                  <c:v>2837973.2781387172</c:v>
                </c:pt>
                <c:pt idx="1034">
                  <c:v>2848947.3704789486</c:v>
                </c:pt>
                <c:pt idx="1035">
                  <c:v>2859736.4630252449</c:v>
                </c:pt>
                <c:pt idx="1036">
                  <c:v>2869392.9181422819</c:v>
                </c:pt>
                <c:pt idx="1037">
                  <c:v>2878239.3228781926</c:v>
                </c:pt>
                <c:pt idx="1038">
                  <c:v>2887537.2774449363</c:v>
                </c:pt>
                <c:pt idx="1039">
                  <c:v>2898526.1438261708</c:v>
                </c:pt>
                <c:pt idx="1040">
                  <c:v>2910811.7877644426</c:v>
                </c:pt>
                <c:pt idx="1041">
                  <c:v>2923188.219763455</c:v>
                </c:pt>
                <c:pt idx="1042">
                  <c:v>2933958.0804035012</c:v>
                </c:pt>
                <c:pt idx="1043">
                  <c:v>2941878.6891686399</c:v>
                </c:pt>
                <c:pt idx="1044">
                  <c:v>2947149.8446220965</c:v>
                </c:pt>
                <c:pt idx="1045">
                  <c:v>2951050.8560709856</c:v>
                </c:pt>
                <c:pt idx="1046">
                  <c:v>2954963.9067785628</c:v>
                </c:pt>
                <c:pt idx="1047">
                  <c:v>2959135.6812287015</c:v>
                </c:pt>
                <c:pt idx="1048">
                  <c:v>2962390.8051006612</c:v>
                </c:pt>
                <c:pt idx="1049">
                  <c:v>2963278.6559396889</c:v>
                </c:pt>
                <c:pt idx="1050">
                  <c:v>2963278.6559396889</c:v>
                </c:pt>
                <c:pt idx="1051">
                  <c:v>2963278.6559396889</c:v>
                </c:pt>
                <c:pt idx="1052">
                  <c:v>2963278.6559396889</c:v>
                </c:pt>
                <c:pt idx="1053">
                  <c:v>2963278.6559396889</c:v>
                </c:pt>
                <c:pt idx="1054">
                  <c:v>2963278.6559396889</c:v>
                </c:pt>
                <c:pt idx="1055">
                  <c:v>2963278.6559396889</c:v>
                </c:pt>
                <c:pt idx="1056">
                  <c:v>2963278.6559396889</c:v>
                </c:pt>
                <c:pt idx="1057">
                  <c:v>2963278.6559396889</c:v>
                </c:pt>
                <c:pt idx="1058">
                  <c:v>2963278.6559396889</c:v>
                </c:pt>
                <c:pt idx="1059">
                  <c:v>2963278.6559396889</c:v>
                </c:pt>
                <c:pt idx="1060">
                  <c:v>2963278.6559396889</c:v>
                </c:pt>
                <c:pt idx="1061">
                  <c:v>2963278.6559396889</c:v>
                </c:pt>
                <c:pt idx="1062">
                  <c:v>2963278.6559396889</c:v>
                </c:pt>
                <c:pt idx="1063">
                  <c:v>2964174.0417838092</c:v>
                </c:pt>
                <c:pt idx="1064">
                  <c:v>2966649.7492326982</c:v>
                </c:pt>
                <c:pt idx="1065">
                  <c:v>2972158.1694756611</c:v>
                </c:pt>
                <c:pt idx="1066">
                  <c:v>2979825.5530549977</c:v>
                </c:pt>
                <c:pt idx="1067">
                  <c:v>2985666.5592361088</c:v>
                </c:pt>
                <c:pt idx="1068">
                  <c:v>2988667.4898661086</c:v>
                </c:pt>
                <c:pt idx="1069">
                  <c:v>2991747.8771061087</c:v>
                </c:pt>
                <c:pt idx="1070">
                  <c:v>2997087.7132927752</c:v>
                </c:pt>
                <c:pt idx="1071">
                  <c:v>3005234.7254527751</c:v>
                </c:pt>
                <c:pt idx="1072">
                  <c:v>3015823.6924035158</c:v>
                </c:pt>
                <c:pt idx="1073">
                  <c:v>3029518.2956498582</c:v>
                </c:pt>
                <c:pt idx="1074">
                  <c:v>3047562.8367922194</c:v>
                </c:pt>
                <c:pt idx="1075">
                  <c:v>3069226.4146591173</c:v>
                </c:pt>
                <c:pt idx="1076">
                  <c:v>3091233.5719921882</c:v>
                </c:pt>
                <c:pt idx="1077">
                  <c:v>3111205.6075153826</c:v>
                </c:pt>
                <c:pt idx="1078">
                  <c:v>3128761.6277390863</c:v>
                </c:pt>
                <c:pt idx="1079">
                  <c:v>3145155.5641383301</c:v>
                </c:pt>
                <c:pt idx="1080">
                  <c:v>3159356.4682005523</c:v>
                </c:pt>
                <c:pt idx="1081">
                  <c:v>3168718.3762959843</c:v>
                </c:pt>
                <c:pt idx="1082">
                  <c:v>3172878.7584348731</c:v>
                </c:pt>
                <c:pt idx="1083">
                  <c:v>3172878.7584348731</c:v>
                </c:pt>
                <c:pt idx="1084">
                  <c:v>3172878.7584348731</c:v>
                </c:pt>
                <c:pt idx="1085">
                  <c:v>3172878.7584348731</c:v>
                </c:pt>
                <c:pt idx="1086">
                  <c:v>3174934.6088870955</c:v>
                </c:pt>
                <c:pt idx="1087">
                  <c:v>3179061.3544010459</c:v>
                </c:pt>
                <c:pt idx="1088">
                  <c:v>3183460.1730685923</c:v>
                </c:pt>
                <c:pt idx="1089">
                  <c:v>3187612.4869322958</c:v>
                </c:pt>
                <c:pt idx="1090">
                  <c:v>3191505.055425629</c:v>
                </c:pt>
                <c:pt idx="1091">
                  <c:v>3196176.8600300737</c:v>
                </c:pt>
                <c:pt idx="1092">
                  <c:v>3203500.5938570644</c:v>
                </c:pt>
                <c:pt idx="1093">
                  <c:v>3214459.1820308142</c:v>
                </c:pt>
                <c:pt idx="1094">
                  <c:v>3226627.1960516013</c:v>
                </c:pt>
                <c:pt idx="1095">
                  <c:v>3236631.8490238236</c:v>
                </c:pt>
                <c:pt idx="1096">
                  <c:v>3243699.3582338081</c:v>
                </c:pt>
                <c:pt idx="1097">
                  <c:v>3247697.6042989469</c:v>
                </c:pt>
                <c:pt idx="1098">
                  <c:v>3247716.8032005671</c:v>
                </c:pt>
                <c:pt idx="1099">
                  <c:v>3247716.8032005671</c:v>
                </c:pt>
                <c:pt idx="1100">
                  <c:v>3247716.8032005671</c:v>
                </c:pt>
                <c:pt idx="1101">
                  <c:v>3247716.8032005671</c:v>
                </c:pt>
                <c:pt idx="1102">
                  <c:v>3251302.1405576044</c:v>
                </c:pt>
                <c:pt idx="1103">
                  <c:v>3259870.1257176045</c:v>
                </c:pt>
                <c:pt idx="1104">
                  <c:v>3273246.3397446414</c:v>
                </c:pt>
                <c:pt idx="1105">
                  <c:v>3287772.8869973114</c:v>
                </c:pt>
                <c:pt idx="1106">
                  <c:v>3298545.7163957837</c:v>
                </c:pt>
                <c:pt idx="1107">
                  <c:v>3304617.3103737929</c:v>
                </c:pt>
                <c:pt idx="1108">
                  <c:v>3306405.3408345338</c:v>
                </c:pt>
                <c:pt idx="1109">
                  <c:v>3306405.3408345338</c:v>
                </c:pt>
                <c:pt idx="1110">
                  <c:v>3306405.3408345338</c:v>
                </c:pt>
                <c:pt idx="1111">
                  <c:v>3308710.967118978</c:v>
                </c:pt>
                <c:pt idx="1112">
                  <c:v>3316713.1751736538</c:v>
                </c:pt>
                <c:pt idx="1113">
                  <c:v>3332158.7792567401</c:v>
                </c:pt>
                <c:pt idx="1114">
                  <c:v>3352496.5586898113</c:v>
                </c:pt>
                <c:pt idx="1115">
                  <c:v>3369973.8129120334</c:v>
                </c:pt>
                <c:pt idx="1116">
                  <c:v>3380564.2499561077</c:v>
                </c:pt>
                <c:pt idx="1117">
                  <c:v>3385682.542221339</c:v>
                </c:pt>
                <c:pt idx="1118">
                  <c:v>3386147.4845945332</c:v>
                </c:pt>
                <c:pt idx="1119">
                  <c:v>3386147.4845945332</c:v>
                </c:pt>
                <c:pt idx="1120">
                  <c:v>3386147.4845945332</c:v>
                </c:pt>
                <c:pt idx="1121">
                  <c:v>3387530.0678758915</c:v>
                </c:pt>
                <c:pt idx="1122">
                  <c:v>3388575.9422318637</c:v>
                </c:pt>
                <c:pt idx="1123">
                  <c:v>3388575.9422318637</c:v>
                </c:pt>
                <c:pt idx="1124">
                  <c:v>3388575.9422318637</c:v>
                </c:pt>
                <c:pt idx="1125">
                  <c:v>3388575.9422318637</c:v>
                </c:pt>
                <c:pt idx="1126">
                  <c:v>3388575.9422318637</c:v>
                </c:pt>
                <c:pt idx="1127">
                  <c:v>3388575.9422318637</c:v>
                </c:pt>
                <c:pt idx="1128">
                  <c:v>3388575.9422318637</c:v>
                </c:pt>
                <c:pt idx="1129">
                  <c:v>3388575.9422318637</c:v>
                </c:pt>
                <c:pt idx="1130">
                  <c:v>3388575.9422318637</c:v>
                </c:pt>
                <c:pt idx="1131">
                  <c:v>3388575.9422318637</c:v>
                </c:pt>
                <c:pt idx="1132">
                  <c:v>3388575.9422318637</c:v>
                </c:pt>
                <c:pt idx="1133">
                  <c:v>3388575.9422318637</c:v>
                </c:pt>
                <c:pt idx="1134">
                  <c:v>3388575.9422318637</c:v>
                </c:pt>
                <c:pt idx="1135">
                  <c:v>3388575.9422318637</c:v>
                </c:pt>
                <c:pt idx="1136">
                  <c:v>3388575.9422318637</c:v>
                </c:pt>
                <c:pt idx="1137">
                  <c:v>3388575.9422318637</c:v>
                </c:pt>
                <c:pt idx="1138">
                  <c:v>3388943.2452082834</c:v>
                </c:pt>
                <c:pt idx="1139">
                  <c:v>3389755.6593924346</c:v>
                </c:pt>
                <c:pt idx="1140">
                  <c:v>3390844.1485224348</c:v>
                </c:pt>
                <c:pt idx="1141">
                  <c:v>3392638.8130210303</c:v>
                </c:pt>
                <c:pt idx="1142">
                  <c:v>3396187.3829237465</c:v>
                </c:pt>
                <c:pt idx="1143">
                  <c:v>3402107.2309667864</c:v>
                </c:pt>
                <c:pt idx="1144">
                  <c:v>3408312.2059494252</c:v>
                </c:pt>
                <c:pt idx="1145">
                  <c:v>3411825.677262018</c:v>
                </c:pt>
                <c:pt idx="1146">
                  <c:v>3411825.677262018</c:v>
                </c:pt>
                <c:pt idx="1147">
                  <c:v>3411825.677262018</c:v>
                </c:pt>
                <c:pt idx="1148">
                  <c:v>3411825.677262018</c:v>
                </c:pt>
                <c:pt idx="1149">
                  <c:v>3411825.677262018</c:v>
                </c:pt>
                <c:pt idx="1150">
                  <c:v>3411825.677262018</c:v>
                </c:pt>
                <c:pt idx="1151">
                  <c:v>3412289.3485953514</c:v>
                </c:pt>
                <c:pt idx="1152">
                  <c:v>3413760.1958546108</c:v>
                </c:pt>
                <c:pt idx="1153">
                  <c:v>3418478.3340725275</c:v>
                </c:pt>
                <c:pt idx="1154">
                  <c:v>3428538.8620226509</c:v>
                </c:pt>
                <c:pt idx="1155">
                  <c:v>3441806.7238005674</c:v>
                </c:pt>
                <c:pt idx="1156">
                  <c:v>3454595.2525080983</c:v>
                </c:pt>
                <c:pt idx="1157">
                  <c:v>3468723.9573131599</c:v>
                </c:pt>
                <c:pt idx="1158">
                  <c:v>3486817.5167451352</c:v>
                </c:pt>
                <c:pt idx="1159">
                  <c:v>3509636.1370373573</c:v>
                </c:pt>
                <c:pt idx="1160">
                  <c:v>3534904.9640585147</c:v>
                </c:pt>
                <c:pt idx="1161">
                  <c:v>3559366.1655240702</c:v>
                </c:pt>
                <c:pt idx="1162">
                  <c:v>3582796.7263155514</c:v>
                </c:pt>
                <c:pt idx="1163">
                  <c:v>3606594.6087218015</c:v>
                </c:pt>
                <c:pt idx="1164">
                  <c:v>3631124.820496493</c:v>
                </c:pt>
                <c:pt idx="1165">
                  <c:v>3656289.7431498263</c:v>
                </c:pt>
                <c:pt idx="1166">
                  <c:v>3676573.0121755055</c:v>
                </c:pt>
                <c:pt idx="1167">
                  <c:v>3691248.8174934066</c:v>
                </c:pt>
                <c:pt idx="1168">
                  <c:v>3707945.3957485454</c:v>
                </c:pt>
                <c:pt idx="1169">
                  <c:v>3726596.6161718788</c:v>
                </c:pt>
                <c:pt idx="1170">
                  <c:v>3744801.3318755981</c:v>
                </c:pt>
                <c:pt idx="1171">
                  <c:v>3762844.1193605517</c:v>
                </c:pt>
                <c:pt idx="1172">
                  <c:v>3780316.1046105516</c:v>
                </c:pt>
                <c:pt idx="1173">
                  <c:v>3797123.1648663078</c:v>
                </c:pt>
                <c:pt idx="1174">
                  <c:v>3813575.7599716317</c:v>
                </c:pt>
                <c:pt idx="1175">
                  <c:v>3829254.0701571871</c:v>
                </c:pt>
                <c:pt idx="1176">
                  <c:v>3844074.9725912148</c:v>
                </c:pt>
                <c:pt idx="1177">
                  <c:v>3858751.984438329</c:v>
                </c:pt>
                <c:pt idx="1178">
                  <c:v>3874435.0709035913</c:v>
                </c:pt>
                <c:pt idx="1179">
                  <c:v>3891204.9561940082</c:v>
                </c:pt>
                <c:pt idx="1180">
                  <c:v>3908296.5194052584</c:v>
                </c:pt>
                <c:pt idx="1181">
                  <c:v>3925316.1960990699</c:v>
                </c:pt>
                <c:pt idx="1182">
                  <c:v>3941423.2918737615</c:v>
                </c:pt>
                <c:pt idx="1183">
                  <c:v>3956536.5994115239</c:v>
                </c:pt>
                <c:pt idx="1184">
                  <c:v>3971018.0941009219</c:v>
                </c:pt>
                <c:pt idx="1185">
                  <c:v>3984419.6614016625</c:v>
                </c:pt>
                <c:pt idx="1186">
                  <c:v>3995851.4233178506</c:v>
                </c:pt>
                <c:pt idx="1187">
                  <c:v>4006049.3947247798</c:v>
                </c:pt>
                <c:pt idx="1188">
                  <c:v>4016247.366131709</c:v>
                </c:pt>
                <c:pt idx="1189">
                  <c:v>4026445.3375386382</c:v>
                </c:pt>
                <c:pt idx="1190">
                  <c:v>4036643.3089455673</c:v>
                </c:pt>
                <c:pt idx="1191">
                  <c:v>4046841.2803524965</c:v>
                </c:pt>
                <c:pt idx="1192">
                  <c:v>4057039.2517594257</c:v>
                </c:pt>
                <c:pt idx="1193">
                  <c:v>4067237.2231663549</c:v>
                </c:pt>
                <c:pt idx="1194">
                  <c:v>4077435.1945732841</c:v>
                </c:pt>
                <c:pt idx="1195">
                  <c:v>4088044.4294832996</c:v>
                </c:pt>
                <c:pt idx="1196">
                  <c:v>4098679.5024245344</c:v>
                </c:pt>
                <c:pt idx="1197">
                  <c:v>4109314.5753657687</c:v>
                </c:pt>
                <c:pt idx="1198">
                  <c:v>4121624.1208148892</c:v>
                </c:pt>
                <c:pt idx="1199">
                  <c:v>4135700.3943443182</c:v>
                </c:pt>
                <c:pt idx="1200">
                  <c:v>4151589.886308392</c:v>
                </c:pt>
                <c:pt idx="1201">
                  <c:v>4168992.8955522194</c:v>
                </c:pt>
                <c:pt idx="1202">
                  <c:v>4185817.7072177748</c:v>
                </c:pt>
                <c:pt idx="1203">
                  <c:v>4201136.998132837</c:v>
                </c:pt>
                <c:pt idx="1204">
                  <c:v>4214871.6462286394</c:v>
                </c:pt>
                <c:pt idx="1205">
                  <c:v>4227380.4701391328</c:v>
                </c:pt>
                <c:pt idx="1206">
                  <c:v>4239488.933328161</c:v>
                </c:pt>
                <c:pt idx="1207">
                  <c:v>4251625.5757681606</c:v>
                </c:pt>
                <c:pt idx="1208">
                  <c:v>4263790.4459691327</c:v>
                </c:pt>
                <c:pt idx="1209">
                  <c:v>4275553.3340033302</c:v>
                </c:pt>
                <c:pt idx="1210">
                  <c:v>4286885.9635498738</c:v>
                </c:pt>
                <c:pt idx="1211">
                  <c:v>4298218.5930964174</c:v>
                </c:pt>
                <c:pt idx="1212">
                  <c:v>4309120.9641553061</c:v>
                </c:pt>
                <c:pt idx="1213">
                  <c:v>4319996.3841247968</c:v>
                </c:pt>
                <c:pt idx="1214">
                  <c:v>4331301.620838115</c:v>
                </c:pt>
                <c:pt idx="1215">
                  <c:v>4342606.8575514331</c:v>
                </c:pt>
                <c:pt idx="1216">
                  <c:v>4353482.2775209239</c:v>
                </c:pt>
                <c:pt idx="1217">
                  <c:v>4363901.4199609235</c:v>
                </c:pt>
                <c:pt idx="1218">
                  <c:v>4374294.1501252595</c:v>
                </c:pt>
                <c:pt idx="1219">
                  <c:v>4384660.5164740253</c:v>
                </c:pt>
                <c:pt idx="1220">
                  <c:v>4394572.5176488869</c:v>
                </c:pt>
                <c:pt idx="1221">
                  <c:v>4403578.5839698287</c:v>
                </c:pt>
                <c:pt idx="1222">
                  <c:v>4412084.4180947673</c:v>
                </c:pt>
                <c:pt idx="1223">
                  <c:v>4420093.1034833323</c:v>
                </c:pt>
                <c:pt idx="1224">
                  <c:v>4428430.1320198597</c:v>
                </c:pt>
                <c:pt idx="1225">
                  <c:v>4437563.0916992575</c:v>
                </c:pt>
                <c:pt idx="1226">
                  <c:v>4447067.6573499208</c:v>
                </c:pt>
                <c:pt idx="1227">
                  <c:v>4456547.1646763403</c:v>
                </c:pt>
                <c:pt idx="1228">
                  <c:v>4465976.6978399204</c:v>
                </c:pt>
                <c:pt idx="1229">
                  <c:v>4475381.3150650905</c:v>
                </c:pt>
                <c:pt idx="1230">
                  <c:v>4484317.9110455997</c:v>
                </c:pt>
                <c:pt idx="1231">
                  <c:v>4493623.3376393495</c:v>
                </c:pt>
                <c:pt idx="1232">
                  <c:v>4503738.096951942</c:v>
                </c:pt>
                <c:pt idx="1233">
                  <c:v>4513852.8562645344</c:v>
                </c:pt>
                <c:pt idx="1234">
                  <c:v>4523942.099575229</c:v>
                </c:pt>
                <c:pt idx="1235">
                  <c:v>4533614.7784569114</c:v>
                </c:pt>
                <c:pt idx="1236">
                  <c:v>4542406.0880778832</c:v>
                </c:pt>
                <c:pt idx="1237">
                  <c:v>4549904.9527865406</c:v>
                </c:pt>
                <c:pt idx="1238">
                  <c:v>4555640.776566417</c:v>
                </c:pt>
                <c:pt idx="1239">
                  <c:v>4560023.7018918488</c:v>
                </c:pt>
                <c:pt idx="1240">
                  <c:v>4563849.304953577</c:v>
                </c:pt>
                <c:pt idx="1241">
                  <c:v>4567951.6705375742</c:v>
                </c:pt>
                <c:pt idx="1242">
                  <c:v>4572326.8469379442</c:v>
                </c:pt>
                <c:pt idx="1243">
                  <c:v>4576591.9291601665</c:v>
                </c:pt>
                <c:pt idx="1244">
                  <c:v>4580730.6111259535</c:v>
                </c:pt>
                <c:pt idx="1245">
                  <c:v>4585154.5155635616</c:v>
                </c:pt>
                <c:pt idx="1246">
                  <c:v>4589081.5825669412</c:v>
                </c:pt>
                <c:pt idx="1247">
                  <c:v>4592502.0528357066</c:v>
                </c:pt>
                <c:pt idx="1248">
                  <c:v>4595807.2400162155</c:v>
                </c:pt>
                <c:pt idx="1249">
                  <c:v>4598999.2643248579</c:v>
                </c:pt>
                <c:pt idx="1250">
                  <c:v>4602457.0363443485</c:v>
                </c:pt>
                <c:pt idx="1251">
                  <c:v>4606192.7817492401</c:v>
                </c:pt>
                <c:pt idx="1252">
                  <c:v>4609831.2148316316</c:v>
                </c:pt>
                <c:pt idx="1253">
                  <c:v>4613373.8465881906</c:v>
                </c:pt>
                <c:pt idx="1254">
                  <c:v>4616822.1772355828</c:v>
                </c:pt>
                <c:pt idx="1255">
                  <c:v>4620177.6962104747</c:v>
                </c:pt>
                <c:pt idx="1256">
                  <c:v>4623441.8821695335</c:v>
                </c:pt>
                <c:pt idx="1257">
                  <c:v>4626616.2029894255</c:v>
                </c:pt>
                <c:pt idx="1258">
                  <c:v>4629702.1157668177</c:v>
                </c:pt>
                <c:pt idx="1259">
                  <c:v>4633054.0201362772</c:v>
                </c:pt>
                <c:pt idx="1260">
                  <c:v>4637033.8339272644</c:v>
                </c:pt>
                <c:pt idx="1261">
                  <c:v>4641649.9187698569</c:v>
                </c:pt>
                <c:pt idx="1262">
                  <c:v>4647608.1137275267</c:v>
                </c:pt>
                <c:pt idx="1263">
                  <c:v>4654956.9182530977</c:v>
                </c:pt>
                <c:pt idx="1264">
                  <c:v>4663369.666277295</c:v>
                </c:pt>
                <c:pt idx="1265">
                  <c:v>4672544.4481660137</c:v>
                </c:pt>
                <c:pt idx="1266">
                  <c:v>4681434.6863397174</c:v>
                </c:pt>
                <c:pt idx="1267">
                  <c:v>4690016.7449110756</c:v>
                </c:pt>
                <c:pt idx="1268">
                  <c:v>4697936.5042358907</c:v>
                </c:pt>
                <c:pt idx="1269">
                  <c:v>4704446.2172644092</c:v>
                </c:pt>
                <c:pt idx="1270">
                  <c:v>4709863.6230579894</c:v>
                </c:pt>
                <c:pt idx="1271">
                  <c:v>4714528.5621950729</c:v>
                </c:pt>
                <c:pt idx="1272">
                  <c:v>4718779.9053134527</c:v>
                </c:pt>
                <c:pt idx="1273">
                  <c:v>4723315.3542034989</c:v>
                </c:pt>
                <c:pt idx="1274">
                  <c:v>4728148.3357218942</c:v>
                </c:pt>
                <c:pt idx="1275">
                  <c:v>4733276.5506540081</c:v>
                </c:pt>
                <c:pt idx="1276">
                  <c:v>4739401.1914136838</c:v>
                </c:pt>
                <c:pt idx="1277">
                  <c:v>4746555.5370344706</c:v>
                </c:pt>
                <c:pt idx="1278">
                  <c:v>4754072.8299185447</c:v>
                </c:pt>
                <c:pt idx="1279">
                  <c:v>4761953.9923815234</c:v>
                </c:pt>
                <c:pt idx="1280">
                  <c:v>4770220.6592197791</c:v>
                </c:pt>
                <c:pt idx="1281">
                  <c:v>4777837.0970693622</c:v>
                </c:pt>
                <c:pt idx="1282">
                  <c:v>4785107.6495022792</c:v>
                </c:pt>
                <c:pt idx="1283">
                  <c:v>4792397.7062173411</c:v>
                </c:pt>
                <c:pt idx="1284">
                  <c:v>4799341.4357719086</c:v>
                </c:pt>
                <c:pt idx="1285">
                  <c:v>4805592.5110054892</c:v>
                </c:pt>
                <c:pt idx="1286">
                  <c:v>4811116.3798695635</c:v>
                </c:pt>
                <c:pt idx="1287">
                  <c:v>4816261.2926103044</c:v>
                </c:pt>
                <c:pt idx="1288">
                  <c:v>4820669.7586014615</c:v>
                </c:pt>
                <c:pt idx="1289">
                  <c:v>4824674.1974351499</c:v>
                </c:pt>
                <c:pt idx="1290">
                  <c:v>4828958.1623229738</c:v>
                </c:pt>
                <c:pt idx="1291">
                  <c:v>4833196.0739196409</c:v>
                </c:pt>
                <c:pt idx="1292">
                  <c:v>4836699.8985096412</c:v>
                </c:pt>
                <c:pt idx="1293">
                  <c:v>4839798.5089813545</c:v>
                </c:pt>
                <c:pt idx="1294">
                  <c:v>4842829.4586287616</c:v>
                </c:pt>
                <c:pt idx="1295">
                  <c:v>4846453.6509889001</c:v>
                </c:pt>
                <c:pt idx="1296">
                  <c:v>4851350.2367459368</c:v>
                </c:pt>
                <c:pt idx="1297">
                  <c:v>4857543.913766508</c:v>
                </c:pt>
                <c:pt idx="1298">
                  <c:v>4864741.1013753973</c:v>
                </c:pt>
                <c:pt idx="1299">
                  <c:v>4872635.2094128048</c:v>
                </c:pt>
                <c:pt idx="1300">
                  <c:v>4880589.005227481</c:v>
                </c:pt>
                <c:pt idx="1301">
                  <c:v>4888251.0300995335</c:v>
                </c:pt>
                <c:pt idx="1302">
                  <c:v>4895952.3000773573</c:v>
                </c:pt>
                <c:pt idx="1303">
                  <c:v>4904026.4820715701</c:v>
                </c:pt>
                <c:pt idx="1304">
                  <c:v>4911826.5233420637</c:v>
                </c:pt>
                <c:pt idx="1305">
                  <c:v>4918975.8650312768</c:v>
                </c:pt>
                <c:pt idx="1306">
                  <c:v>4925808.5033522649</c:v>
                </c:pt>
                <c:pt idx="1307">
                  <c:v>4932305.4163646102</c:v>
                </c:pt>
                <c:pt idx="1308">
                  <c:v>4938466.6040683137</c:v>
                </c:pt>
                <c:pt idx="1309">
                  <c:v>4944610.0950630819</c:v>
                </c:pt>
                <c:pt idx="1310">
                  <c:v>4950753.5860578502</c:v>
                </c:pt>
                <c:pt idx="1311">
                  <c:v>4956544.5764024183</c:v>
                </c:pt>
                <c:pt idx="1312">
                  <c:v>4961983.9874142548</c:v>
                </c:pt>
                <c:pt idx="1313">
                  <c:v>4966723.003513406</c:v>
                </c:pt>
                <c:pt idx="1314">
                  <c:v>4971414.9099509371</c:v>
                </c:pt>
                <c:pt idx="1315">
                  <c:v>4976075.5976824183</c:v>
                </c:pt>
                <c:pt idx="1316">
                  <c:v>4979369.8074036678</c:v>
                </c:pt>
                <c:pt idx="1317">
                  <c:v>4982255.1971264919</c:v>
                </c:pt>
                <c:pt idx="1318">
                  <c:v>4985739.8993040686</c:v>
                </c:pt>
                <c:pt idx="1319">
                  <c:v>4991112.6274445467</c:v>
                </c:pt>
                <c:pt idx="1320">
                  <c:v>4999440.1002582042</c:v>
                </c:pt>
                <c:pt idx="1321">
                  <c:v>5010157.8505174639</c:v>
                </c:pt>
                <c:pt idx="1322">
                  <c:v>5023405.5043568313</c:v>
                </c:pt>
                <c:pt idx="1323">
                  <c:v>5039333.2712207045</c:v>
                </c:pt>
                <c:pt idx="1324">
                  <c:v>5056784.6654526023</c:v>
                </c:pt>
                <c:pt idx="1325">
                  <c:v>5072978.6969814915</c:v>
                </c:pt>
                <c:pt idx="1326">
                  <c:v>5085967.6305573098</c:v>
                </c:pt>
                <c:pt idx="1327">
                  <c:v>5095879.2171271862</c:v>
                </c:pt>
                <c:pt idx="1328">
                  <c:v>5104048.0773771862</c:v>
                </c:pt>
                <c:pt idx="1329">
                  <c:v>5111501.3126271861</c:v>
                </c:pt>
                <c:pt idx="1330">
                  <c:v>5118954.547877186</c:v>
                </c:pt>
                <c:pt idx="1331">
                  <c:v>5126407.7831271859</c:v>
                </c:pt>
                <c:pt idx="1332">
                  <c:v>5133503.2058771858</c:v>
                </c:pt>
                <c:pt idx="1333">
                  <c:v>5139506.8620316768</c:v>
                </c:pt>
                <c:pt idx="1334">
                  <c:v>5144743.681901183</c:v>
                </c:pt>
                <c:pt idx="1335">
                  <c:v>5149928.7690263838</c:v>
                </c:pt>
                <c:pt idx="1336">
                  <c:v>5155769.2742115688</c:v>
                </c:pt>
                <c:pt idx="1337">
                  <c:v>5162297.7584421402</c:v>
                </c:pt>
                <c:pt idx="1338">
                  <c:v>5169159.9830447324</c:v>
                </c:pt>
                <c:pt idx="1339">
                  <c:v>5176374.7192213992</c:v>
                </c:pt>
                <c:pt idx="1340">
                  <c:v>5183941.9669721397</c:v>
                </c:pt>
                <c:pt idx="1341">
                  <c:v>5191882.2644743156</c:v>
                </c:pt>
                <c:pt idx="1342">
                  <c:v>5200903.3252150565</c:v>
                </c:pt>
                <c:pt idx="1343">
                  <c:v>5211077.8849646859</c:v>
                </c:pt>
                <c:pt idx="1344">
                  <c:v>5221346.4005469084</c:v>
                </c:pt>
                <c:pt idx="1345">
                  <c:v>5231350.8211770318</c:v>
                </c:pt>
                <c:pt idx="1346">
                  <c:v>5240345.2290308131</c:v>
                </c:pt>
                <c:pt idx="1347">
                  <c:v>5248280.3543404425</c:v>
                </c:pt>
                <c:pt idx="1348">
                  <c:v>5255134.0907611828</c:v>
                </c:pt>
                <c:pt idx="1349">
                  <c:v>5259431.8997657504</c:v>
                </c:pt>
                <c:pt idx="1350">
                  <c:v>5260408.1970453337</c:v>
                </c:pt>
                <c:pt idx="1351">
                  <c:v>5260408.1970453337</c:v>
                </c:pt>
                <c:pt idx="1352">
                  <c:v>5260408.1970453337</c:v>
                </c:pt>
                <c:pt idx="1353">
                  <c:v>5260408.1970453337</c:v>
                </c:pt>
                <c:pt idx="1354">
                  <c:v>5260408.1970453337</c:v>
                </c:pt>
                <c:pt idx="1355">
                  <c:v>5260408.1970453337</c:v>
                </c:pt>
                <c:pt idx="1356">
                  <c:v>5260408.1970453337</c:v>
                </c:pt>
                <c:pt idx="1357">
                  <c:v>5260408.1970453337</c:v>
                </c:pt>
                <c:pt idx="1358">
                  <c:v>5260408.1970453337</c:v>
                </c:pt>
                <c:pt idx="1359">
                  <c:v>5260408.1970453337</c:v>
                </c:pt>
                <c:pt idx="1360">
                  <c:v>5260408.1970453337</c:v>
                </c:pt>
                <c:pt idx="1361">
                  <c:v>5260408.1970453337</c:v>
                </c:pt>
                <c:pt idx="1362">
                  <c:v>5260408.1970453337</c:v>
                </c:pt>
                <c:pt idx="1363">
                  <c:v>5264954.2841849634</c:v>
                </c:pt>
                <c:pt idx="1364">
                  <c:v>5274384.8563049631</c:v>
                </c:pt>
                <c:pt idx="1365">
                  <c:v>5284667.9562557042</c:v>
                </c:pt>
                <c:pt idx="1366">
                  <c:v>5291541.0796289137</c:v>
                </c:pt>
                <c:pt idx="1367">
                  <c:v>5294000.143159423</c:v>
                </c:pt>
                <c:pt idx="1368">
                  <c:v>5294000.143159423</c:v>
                </c:pt>
                <c:pt idx="1369">
                  <c:v>5294000.143159423</c:v>
                </c:pt>
                <c:pt idx="1370">
                  <c:v>5294000.143159423</c:v>
                </c:pt>
                <c:pt idx="1371">
                  <c:v>5296238.4855867065</c:v>
                </c:pt>
                <c:pt idx="1372">
                  <c:v>5300008.7956065834</c:v>
                </c:pt>
                <c:pt idx="1373">
                  <c:v>5302502.4659659658</c:v>
                </c:pt>
                <c:pt idx="1374">
                  <c:v>5302502.4659659658</c:v>
                </c:pt>
                <c:pt idx="1375">
                  <c:v>5302502.4659659658</c:v>
                </c:pt>
                <c:pt idx="1376">
                  <c:v>5302502.4659659658</c:v>
                </c:pt>
                <c:pt idx="1377">
                  <c:v>5302502.4659659658</c:v>
                </c:pt>
                <c:pt idx="1378">
                  <c:v>5302502.4659659658</c:v>
                </c:pt>
                <c:pt idx="1379">
                  <c:v>5302502.4659659658</c:v>
                </c:pt>
                <c:pt idx="1380">
                  <c:v>5302502.4659659658</c:v>
                </c:pt>
                <c:pt idx="1381">
                  <c:v>5302502.4659659658</c:v>
                </c:pt>
                <c:pt idx="1382">
                  <c:v>5303332.0702086044</c:v>
                </c:pt>
                <c:pt idx="1383">
                  <c:v>5311886.4653410586</c:v>
                </c:pt>
                <c:pt idx="1384">
                  <c:v>5322570.5261813514</c:v>
                </c:pt>
                <c:pt idx="1385">
                  <c:v>5330254.6412761658</c:v>
                </c:pt>
                <c:pt idx="1386">
                  <c:v>5335282.3050538972</c:v>
                </c:pt>
                <c:pt idx="1387">
                  <c:v>5341616.8465906875</c:v>
                </c:pt>
                <c:pt idx="1388">
                  <c:v>5352129.0956779718</c:v>
                </c:pt>
                <c:pt idx="1389">
                  <c:v>5367688.5082994998</c:v>
                </c:pt>
                <c:pt idx="1390">
                  <c:v>5386082.4960413976</c:v>
                </c:pt>
                <c:pt idx="1391">
                  <c:v>5402984.9140992984</c:v>
                </c:pt>
                <c:pt idx="1392">
                  <c:v>5415749.0736963358</c:v>
                </c:pt>
                <c:pt idx="1393">
                  <c:v>5424151.0730070304</c:v>
                </c:pt>
                <c:pt idx="1394">
                  <c:v>5429038.0715624467</c:v>
                </c:pt>
                <c:pt idx="1395">
                  <c:v>5431984.9312289748</c:v>
                </c:pt>
                <c:pt idx="1396">
                  <c:v>5433461.2789193606</c:v>
                </c:pt>
                <c:pt idx="1397">
                  <c:v>5433461.2789193606</c:v>
                </c:pt>
                <c:pt idx="1398">
                  <c:v>5433461.2789193606</c:v>
                </c:pt>
                <c:pt idx="1399">
                  <c:v>5433461.2789193606</c:v>
                </c:pt>
                <c:pt idx="1400">
                  <c:v>5433461.2789193606</c:v>
                </c:pt>
                <c:pt idx="1401">
                  <c:v>5433461.2789193606</c:v>
                </c:pt>
                <c:pt idx="1402">
                  <c:v>5433461.2789193606</c:v>
                </c:pt>
                <c:pt idx="1403">
                  <c:v>5433461.2789193606</c:v>
                </c:pt>
                <c:pt idx="1404">
                  <c:v>5433461.2789193606</c:v>
                </c:pt>
                <c:pt idx="1405">
                  <c:v>5433461.2789193606</c:v>
                </c:pt>
                <c:pt idx="1406">
                  <c:v>5433461.2789193606</c:v>
                </c:pt>
                <c:pt idx="1407">
                  <c:v>5433461.2789193606</c:v>
                </c:pt>
                <c:pt idx="1408">
                  <c:v>5434273.8768550241</c:v>
                </c:pt>
                <c:pt idx="1409">
                  <c:v>5436188.8456809968</c:v>
                </c:pt>
                <c:pt idx="1410">
                  <c:v>5437512.9528357033</c:v>
                </c:pt>
                <c:pt idx="1411">
                  <c:v>5438225.8047834812</c:v>
                </c:pt>
                <c:pt idx="1412">
                  <c:v>5438568.0285141757</c:v>
                </c:pt>
                <c:pt idx="1413">
                  <c:v>5439372.2040465372</c:v>
                </c:pt>
                <c:pt idx="1414">
                  <c:v>5442311.556315179</c:v>
                </c:pt>
                <c:pt idx="1415">
                  <c:v>5448910.5275866603</c:v>
                </c:pt>
                <c:pt idx="1416">
                  <c:v>5459392.396423528</c:v>
                </c:pt>
                <c:pt idx="1417">
                  <c:v>5472267.9720353801</c:v>
                </c:pt>
                <c:pt idx="1418">
                  <c:v>5484524.118429454</c:v>
                </c:pt>
                <c:pt idx="1419">
                  <c:v>5492586.7857907349</c:v>
                </c:pt>
                <c:pt idx="1420">
                  <c:v>5494751.2416078178</c:v>
                </c:pt>
                <c:pt idx="1421">
                  <c:v>5494751.2416078178</c:v>
                </c:pt>
                <c:pt idx="1422">
                  <c:v>5494751.2416078178</c:v>
                </c:pt>
                <c:pt idx="1423">
                  <c:v>5494751.2416078178</c:v>
                </c:pt>
                <c:pt idx="1424">
                  <c:v>5495310.5154462904</c:v>
                </c:pt>
                <c:pt idx="1425">
                  <c:v>5500007.4005392529</c:v>
                </c:pt>
                <c:pt idx="1426">
                  <c:v>5509621.6875175396</c:v>
                </c:pt>
                <c:pt idx="1427">
                  <c:v>5521210.1426259503</c:v>
                </c:pt>
                <c:pt idx="1428">
                  <c:v>5528922.1597742215</c:v>
                </c:pt>
                <c:pt idx="1429">
                  <c:v>5531339.6935377242</c:v>
                </c:pt>
                <c:pt idx="1430">
                  <c:v>5531339.6935377242</c:v>
                </c:pt>
                <c:pt idx="1431">
                  <c:v>5531339.6935377242</c:v>
                </c:pt>
                <c:pt idx="1432">
                  <c:v>5531339.6935377242</c:v>
                </c:pt>
                <c:pt idx="1433">
                  <c:v>5531339.6935377242</c:v>
                </c:pt>
                <c:pt idx="1434">
                  <c:v>5531339.6935377242</c:v>
                </c:pt>
                <c:pt idx="1435">
                  <c:v>5531339.6935377242</c:v>
                </c:pt>
                <c:pt idx="1436">
                  <c:v>5531353.4266116284</c:v>
                </c:pt>
                <c:pt idx="1437">
                  <c:v>5533895.0882981559</c:v>
                </c:pt>
                <c:pt idx="1438">
                  <c:v>5536907.024531628</c:v>
                </c:pt>
                <c:pt idx="1439">
                  <c:v>5538791.142963727</c:v>
                </c:pt>
                <c:pt idx="1440">
                  <c:v>5539122.6300686495</c:v>
                </c:pt>
                <c:pt idx="1441">
                  <c:v>5539122.6300686495</c:v>
                </c:pt>
                <c:pt idx="1442">
                  <c:v>5539122.6300686495</c:v>
                </c:pt>
                <c:pt idx="1443">
                  <c:v>5539122.6300686495</c:v>
                </c:pt>
                <c:pt idx="1444">
                  <c:v>5539845.0870686499</c:v>
                </c:pt>
                <c:pt idx="1445">
                  <c:v>5540985.4382700855</c:v>
                </c:pt>
                <c:pt idx="1446">
                  <c:v>5541403.8814193914</c:v>
                </c:pt>
                <c:pt idx="1447">
                  <c:v>5541403.8814193914</c:v>
                </c:pt>
                <c:pt idx="1448">
                  <c:v>5541403.8814193914</c:v>
                </c:pt>
                <c:pt idx="1449">
                  <c:v>5541403.8814193914</c:v>
                </c:pt>
                <c:pt idx="1450">
                  <c:v>5541403.8814193914</c:v>
                </c:pt>
                <c:pt idx="1451">
                  <c:v>5541403.8814193914</c:v>
                </c:pt>
                <c:pt idx="1452">
                  <c:v>5541403.8814193914</c:v>
                </c:pt>
                <c:pt idx="1453">
                  <c:v>5541403.8814193914</c:v>
                </c:pt>
                <c:pt idx="1454">
                  <c:v>5541403.8814193914</c:v>
                </c:pt>
                <c:pt idx="1455">
                  <c:v>5541403.8814193914</c:v>
                </c:pt>
                <c:pt idx="1456">
                  <c:v>5541403.8814193914</c:v>
                </c:pt>
                <c:pt idx="1457">
                  <c:v>5541403.8814193914</c:v>
                </c:pt>
                <c:pt idx="1458">
                  <c:v>5541403.8814193914</c:v>
                </c:pt>
                <c:pt idx="1459">
                  <c:v>5541403.8814193914</c:v>
                </c:pt>
                <c:pt idx="1460">
                  <c:v>5541403.8814193914</c:v>
                </c:pt>
                <c:pt idx="1461">
                  <c:v>5541403.8814193914</c:v>
                </c:pt>
                <c:pt idx="1462">
                  <c:v>5541403.8814193914</c:v>
                </c:pt>
                <c:pt idx="1463">
                  <c:v>5541403.8814193914</c:v>
                </c:pt>
                <c:pt idx="1464">
                  <c:v>5541403.8814193914</c:v>
                </c:pt>
                <c:pt idx="1465">
                  <c:v>5541403.8814193914</c:v>
                </c:pt>
                <c:pt idx="1466">
                  <c:v>5541403.8814193914</c:v>
                </c:pt>
                <c:pt idx="1467">
                  <c:v>5541403.8814193914</c:v>
                </c:pt>
                <c:pt idx="1468">
                  <c:v>5541403.8814193914</c:v>
                </c:pt>
                <c:pt idx="1469">
                  <c:v>5541403.8814193914</c:v>
                </c:pt>
                <c:pt idx="1470">
                  <c:v>5541403.8814193914</c:v>
                </c:pt>
                <c:pt idx="1471">
                  <c:v>5541403.8814193914</c:v>
                </c:pt>
                <c:pt idx="1472">
                  <c:v>5541403.8814193914</c:v>
                </c:pt>
                <c:pt idx="1473">
                  <c:v>5541403.8814193914</c:v>
                </c:pt>
                <c:pt idx="1474">
                  <c:v>5541403.8814193914</c:v>
                </c:pt>
                <c:pt idx="1475">
                  <c:v>5541403.8814193914</c:v>
                </c:pt>
                <c:pt idx="1476">
                  <c:v>5541403.8814193914</c:v>
                </c:pt>
                <c:pt idx="1477">
                  <c:v>5541403.8814193914</c:v>
                </c:pt>
                <c:pt idx="1478">
                  <c:v>5541403.8814193914</c:v>
                </c:pt>
                <c:pt idx="1479">
                  <c:v>5541913.9493130948</c:v>
                </c:pt>
                <c:pt idx="1480">
                  <c:v>5542876.306329391</c:v>
                </c:pt>
                <c:pt idx="1481">
                  <c:v>5544088.3127845302</c:v>
                </c:pt>
                <c:pt idx="1482">
                  <c:v>5545400.2367922617</c:v>
                </c:pt>
                <c:pt idx="1483">
                  <c:v>5546767.1864446076</c:v>
                </c:pt>
                <c:pt idx="1484">
                  <c:v>5548222.5857868297</c:v>
                </c:pt>
                <c:pt idx="1485">
                  <c:v>5549935.827027956</c:v>
                </c:pt>
                <c:pt idx="1486">
                  <c:v>5552260.196843558</c:v>
                </c:pt>
                <c:pt idx="1487">
                  <c:v>5555499.3989444375</c:v>
                </c:pt>
                <c:pt idx="1488">
                  <c:v>5560006.6892746845</c:v>
                </c:pt>
                <c:pt idx="1489">
                  <c:v>5566147.979729129</c:v>
                </c:pt>
                <c:pt idx="1490">
                  <c:v>5574156.3629431566</c:v>
                </c:pt>
                <c:pt idx="1491">
                  <c:v>5584042.3498181105</c:v>
                </c:pt>
                <c:pt idx="1492">
                  <c:v>5595390.4744396387</c:v>
                </c:pt>
                <c:pt idx="1493">
                  <c:v>5607541.4746748088</c:v>
                </c:pt>
                <c:pt idx="1494">
                  <c:v>5620151.6760347625</c:v>
                </c:pt>
                <c:pt idx="1495">
                  <c:v>5632630.6469413061</c:v>
                </c:pt>
                <c:pt idx="1496">
                  <c:v>5644682.162814809</c:v>
                </c:pt>
                <c:pt idx="1497">
                  <c:v>5656069.7179485587</c:v>
                </c:pt>
                <c:pt idx="1498">
                  <c:v>5666344.055407309</c:v>
                </c:pt>
                <c:pt idx="1499">
                  <c:v>5675284.4303329727</c:v>
                </c:pt>
                <c:pt idx="1500">
                  <c:v>5682708.0814822782</c:v>
                </c:pt>
                <c:pt idx="1501">
                  <c:v>5689377.6278193612</c:v>
                </c:pt>
                <c:pt idx="1502">
                  <c:v>5695726.7333671851</c:v>
                </c:pt>
                <c:pt idx="1503">
                  <c:v>5701943.7218776327</c:v>
                </c:pt>
                <c:pt idx="1504">
                  <c:v>5708276.2779291142</c:v>
                </c:pt>
                <c:pt idx="1505">
                  <c:v>5714231.8472624477</c:v>
                </c:pt>
                <c:pt idx="1506">
                  <c:v>5720026.40328521</c:v>
                </c:pt>
                <c:pt idx="1507">
                  <c:v>5726142.1267574327</c:v>
                </c:pt>
                <c:pt idx="1508">
                  <c:v>5732846.4762102719</c:v>
                </c:pt>
                <c:pt idx="1509">
                  <c:v>5740418.0200342378</c:v>
                </c:pt>
                <c:pt idx="1510">
                  <c:v>5749675.2671162132</c:v>
                </c:pt>
                <c:pt idx="1511">
                  <c:v>5761283.4563766299</c:v>
                </c:pt>
                <c:pt idx="1512">
                  <c:v>5775457.4597555185</c:v>
                </c:pt>
                <c:pt idx="1513">
                  <c:v>5792185.6582427565</c:v>
                </c:pt>
                <c:pt idx="1514">
                  <c:v>5810579.7401507348</c:v>
                </c:pt>
                <c:pt idx="1515">
                  <c:v>5828943.4550357498</c:v>
                </c:pt>
                <c:pt idx="1516">
                  <c:v>5845295.4643300707</c:v>
                </c:pt>
                <c:pt idx="1517">
                  <c:v>5859314.5163889751</c:v>
                </c:pt>
                <c:pt idx="1518">
                  <c:v>5871450.5584318917</c:v>
                </c:pt>
                <c:pt idx="1519">
                  <c:v>5882185.8471367834</c:v>
                </c:pt>
                <c:pt idx="1520">
                  <c:v>5891789.9811882647</c:v>
                </c:pt>
                <c:pt idx="1521">
                  <c:v>5900178.5702093756</c:v>
                </c:pt>
                <c:pt idx="1522">
                  <c:v>5906991.9460433107</c:v>
                </c:pt>
                <c:pt idx="1523">
                  <c:v>5911498.7780926935</c:v>
                </c:pt>
                <c:pt idx="1524">
                  <c:v>5912693.8701776322</c:v>
                </c:pt>
                <c:pt idx="1525">
                  <c:v>5912693.8701776322</c:v>
                </c:pt>
                <c:pt idx="1526">
                  <c:v>5912693.8701776322</c:v>
                </c:pt>
                <c:pt idx="1527">
                  <c:v>5912693.8701776322</c:v>
                </c:pt>
                <c:pt idx="1528">
                  <c:v>5912693.8701776322</c:v>
                </c:pt>
                <c:pt idx="1529">
                  <c:v>5912693.8701776322</c:v>
                </c:pt>
                <c:pt idx="1530">
                  <c:v>5912693.8701776322</c:v>
                </c:pt>
                <c:pt idx="1531">
                  <c:v>5912693.8701776322</c:v>
                </c:pt>
                <c:pt idx="1532">
                  <c:v>5914369.1737108417</c:v>
                </c:pt>
                <c:pt idx="1533">
                  <c:v>5918942.4229701012</c:v>
                </c:pt>
                <c:pt idx="1534">
                  <c:v>5926772.1154604713</c:v>
                </c:pt>
                <c:pt idx="1535">
                  <c:v>5938590.874150224</c:v>
                </c:pt>
                <c:pt idx="1536">
                  <c:v>5954782.562548249</c:v>
                </c:pt>
                <c:pt idx="1537">
                  <c:v>5974655.6373591134</c:v>
                </c:pt>
                <c:pt idx="1538">
                  <c:v>5998007.6433457797</c:v>
                </c:pt>
                <c:pt idx="1539">
                  <c:v>6024300.3953961497</c:v>
                </c:pt>
                <c:pt idx="1540">
                  <c:v>6053098.7571830479</c:v>
                </c:pt>
                <c:pt idx="1541">
                  <c:v>6083939.0608116901</c:v>
                </c:pt>
                <c:pt idx="1542">
                  <c:v>6115042.0434105787</c:v>
                </c:pt>
                <c:pt idx="1543">
                  <c:v>6144313.3185261805</c:v>
                </c:pt>
                <c:pt idx="1544">
                  <c:v>6168968.4145665504</c:v>
                </c:pt>
                <c:pt idx="1545">
                  <c:v>6188386.5227424763</c:v>
                </c:pt>
                <c:pt idx="1546">
                  <c:v>6204181.1188535877</c:v>
                </c:pt>
                <c:pt idx="1547">
                  <c:v>6217761.353124328</c:v>
                </c:pt>
                <c:pt idx="1548">
                  <c:v>6231054.5407200074</c:v>
                </c:pt>
                <c:pt idx="1549">
                  <c:v>6244894.412686443</c:v>
                </c:pt>
                <c:pt idx="1550">
                  <c:v>6259692.9324148381</c:v>
                </c:pt>
                <c:pt idx="1551">
                  <c:v>6275522.7341999775</c:v>
                </c:pt>
                <c:pt idx="1552">
                  <c:v>6291985.8650786197</c:v>
                </c:pt>
                <c:pt idx="1553">
                  <c:v>6308707.6024130639</c:v>
                </c:pt>
                <c:pt idx="1554">
                  <c:v>6325658.087693789</c:v>
                </c:pt>
                <c:pt idx="1555">
                  <c:v>6343718.3396099461</c:v>
                </c:pt>
                <c:pt idx="1556">
                  <c:v>6363367.6741140205</c:v>
                </c:pt>
                <c:pt idx="1557">
                  <c:v>6384709.199558882</c:v>
                </c:pt>
                <c:pt idx="1558">
                  <c:v>6408254.4681463977</c:v>
                </c:pt>
                <c:pt idx="1559">
                  <c:v>6434180.545463929</c:v>
                </c:pt>
                <c:pt idx="1560">
                  <c:v>6461245.1203157809</c:v>
                </c:pt>
                <c:pt idx="1561">
                  <c:v>6489017.7137217065</c:v>
                </c:pt>
                <c:pt idx="1562">
                  <c:v>6517511.5619246699</c:v>
                </c:pt>
                <c:pt idx="1563">
                  <c:v>6547211.8879957814</c:v>
                </c:pt>
                <c:pt idx="1564">
                  <c:v>6578194.5853194697</c:v>
                </c:pt>
                <c:pt idx="1565">
                  <c:v>6610003.5207045311</c:v>
                </c:pt>
                <c:pt idx="1566">
                  <c:v>6643148.8999048555</c:v>
                </c:pt>
                <c:pt idx="1567">
                  <c:v>6676709.2342923088</c:v>
                </c:pt>
                <c:pt idx="1568">
                  <c:v>6709565.2392114913</c:v>
                </c:pt>
                <c:pt idx="1569">
                  <c:v>6742155.0105418619</c:v>
                </c:pt>
                <c:pt idx="1570">
                  <c:v>6774414.5951651949</c:v>
                </c:pt>
                <c:pt idx="1571">
                  <c:v>6806280.3654896552</c:v>
                </c:pt>
                <c:pt idx="1572">
                  <c:v>6837689.1417229418</c:v>
                </c:pt>
                <c:pt idx="1573">
                  <c:v>6867502.2359144231</c:v>
                </c:pt>
                <c:pt idx="1574">
                  <c:v>6895002.6435036827</c:v>
                </c:pt>
                <c:pt idx="1575">
                  <c:v>6920611.8559263991</c:v>
                </c:pt>
                <c:pt idx="1576">
                  <c:v>6943675.7315915842</c:v>
                </c:pt>
                <c:pt idx="1577">
                  <c:v>6964051.5270793466</c:v>
                </c:pt>
                <c:pt idx="1578">
                  <c:v>6982201.4444111986</c:v>
                </c:pt>
                <c:pt idx="1579">
                  <c:v>6999142.0022816155</c:v>
                </c:pt>
                <c:pt idx="1580">
                  <c:v>7014879.0554390233</c:v>
                </c:pt>
                <c:pt idx="1581">
                  <c:v>7029885.9254062297</c:v>
                </c:pt>
                <c:pt idx="1582">
                  <c:v>7044205.056292017</c:v>
                </c:pt>
                <c:pt idx="1583">
                  <c:v>7056695.9536982672</c:v>
                </c:pt>
                <c:pt idx="1584">
                  <c:v>7067877.2094533285</c:v>
                </c:pt>
                <c:pt idx="1585">
                  <c:v>7077731.9487125874</c:v>
                </c:pt>
                <c:pt idx="1586">
                  <c:v>7086247.3630673559</c:v>
                </c:pt>
                <c:pt idx="1587">
                  <c:v>7093936.5679117851</c:v>
                </c:pt>
                <c:pt idx="1588">
                  <c:v>7101848.8562304424</c:v>
                </c:pt>
                <c:pt idx="1589">
                  <c:v>7111037.3073204421</c:v>
                </c:pt>
                <c:pt idx="1590">
                  <c:v>7121545.2298702104</c:v>
                </c:pt>
                <c:pt idx="1591">
                  <c:v>7133389.1371015534</c:v>
                </c:pt>
                <c:pt idx="1592">
                  <c:v>7146116.0134483902</c:v>
                </c:pt>
                <c:pt idx="1593">
                  <c:v>7159719.7053131899</c:v>
                </c:pt>
                <c:pt idx="1594">
                  <c:v>7174262.6425588848</c:v>
                </c:pt>
                <c:pt idx="1595">
                  <c:v>7187732.4676870788</c:v>
                </c:pt>
                <c:pt idx="1596">
                  <c:v>7200068.3424818786</c:v>
                </c:pt>
                <c:pt idx="1597">
                  <c:v>7210779.5107851345</c:v>
                </c:pt>
                <c:pt idx="1598">
                  <c:v>7219294.6665306902</c:v>
                </c:pt>
                <c:pt idx="1599">
                  <c:v>7226599.1501587145</c:v>
                </c:pt>
                <c:pt idx="1600">
                  <c:v>7232684.8079746868</c:v>
                </c:pt>
                <c:pt idx="1601">
                  <c:v>7238031.3042327883</c:v>
                </c:pt>
                <c:pt idx="1602">
                  <c:v>7244090.8148280811</c:v>
                </c:pt>
                <c:pt idx="1603">
                  <c:v>7251853.7352775717</c:v>
                </c:pt>
                <c:pt idx="1604">
                  <c:v>7260877.9187860442</c:v>
                </c:pt>
                <c:pt idx="1605">
                  <c:v>7271648.8256234517</c:v>
                </c:pt>
                <c:pt idx="1606">
                  <c:v>7283771.8686249331</c:v>
                </c:pt>
                <c:pt idx="1607">
                  <c:v>7296772.8273260444</c:v>
                </c:pt>
                <c:pt idx="1608">
                  <c:v>7310712.0499160448</c:v>
                </c:pt>
                <c:pt idx="1609">
                  <c:v>7325589.5363949342</c:v>
                </c:pt>
                <c:pt idx="1610">
                  <c:v>7341002.6874211067</c:v>
                </c:pt>
                <c:pt idx="1611">
                  <c:v>7356919.6415518941</c:v>
                </c:pt>
                <c:pt idx="1612">
                  <c:v>7374353.6250304123</c:v>
                </c:pt>
                <c:pt idx="1613">
                  <c:v>7393349.8801988075</c:v>
                </c:pt>
                <c:pt idx="1614">
                  <c:v>7413996.7276260918</c:v>
                </c:pt>
                <c:pt idx="1615">
                  <c:v>7436352.1680053361</c:v>
                </c:pt>
                <c:pt idx="1616">
                  <c:v>7461004.5720679285</c:v>
                </c:pt>
                <c:pt idx="1617">
                  <c:v>7487591.5609024195</c:v>
                </c:pt>
                <c:pt idx="1618">
                  <c:v>7515701.8707025275</c:v>
                </c:pt>
                <c:pt idx="1619">
                  <c:v>7543914.7275327742</c:v>
                </c:pt>
                <c:pt idx="1620">
                  <c:v>7571127.2214809069</c:v>
                </c:pt>
                <c:pt idx="1621">
                  <c:v>7597272.3047603667</c:v>
                </c:pt>
                <c:pt idx="1622">
                  <c:v>7621729.3399495799</c:v>
                </c:pt>
                <c:pt idx="1623">
                  <c:v>7643360.3191498118</c:v>
                </c:pt>
                <c:pt idx="1624">
                  <c:v>7661465.101159025</c:v>
                </c:pt>
                <c:pt idx="1625">
                  <c:v>7676441.3023976665</c:v>
                </c:pt>
                <c:pt idx="1626">
                  <c:v>7686656.366141988</c:v>
                </c:pt>
                <c:pt idx="1627">
                  <c:v>7691472.8990486544</c:v>
                </c:pt>
                <c:pt idx="1628">
                  <c:v>7691905.7892611232</c:v>
                </c:pt>
                <c:pt idx="1629">
                  <c:v>7691905.7892611232</c:v>
                </c:pt>
                <c:pt idx="1630">
                  <c:v>7691905.7892611232</c:v>
                </c:pt>
                <c:pt idx="1631">
                  <c:v>7691905.7892611232</c:v>
                </c:pt>
                <c:pt idx="1632">
                  <c:v>7695703.1667518634</c:v>
                </c:pt>
                <c:pt idx="1633">
                  <c:v>7703986.2453919714</c:v>
                </c:pt>
                <c:pt idx="1634">
                  <c:v>7715928.8794464162</c:v>
                </c:pt>
                <c:pt idx="1635">
                  <c:v>7729242.4001172036</c:v>
                </c:pt>
                <c:pt idx="1636">
                  <c:v>7742555.920787991</c:v>
                </c:pt>
                <c:pt idx="1637">
                  <c:v>7754438.8414753983</c:v>
                </c:pt>
                <c:pt idx="1638">
                  <c:v>7764837.118504148</c:v>
                </c:pt>
                <c:pt idx="1639">
                  <c:v>7774195.7535333298</c:v>
                </c:pt>
                <c:pt idx="1640">
                  <c:v>7783418.9042533301</c:v>
                </c:pt>
                <c:pt idx="1641">
                  <c:v>7793912.8464261694</c:v>
                </c:pt>
                <c:pt idx="1642">
                  <c:v>7806643.3755769106</c:v>
                </c:pt>
                <c:pt idx="1643">
                  <c:v>7822616.9221173581</c:v>
                </c:pt>
                <c:pt idx="1644">
                  <c:v>7841524.8645040244</c:v>
                </c:pt>
                <c:pt idx="1645">
                  <c:v>7863009.1511986079</c:v>
                </c:pt>
                <c:pt idx="1646">
                  <c:v>7886759.0064590862</c:v>
                </c:pt>
                <c:pt idx="1647">
                  <c:v>7912384.9529855056</c:v>
                </c:pt>
                <c:pt idx="1648">
                  <c:v>7940012.6059419103</c:v>
                </c:pt>
                <c:pt idx="1649">
                  <c:v>7968761.7278437773</c:v>
                </c:pt>
                <c:pt idx="1650">
                  <c:v>7998163.7768938234</c:v>
                </c:pt>
                <c:pt idx="1651">
                  <c:v>8027233.9497067397</c:v>
                </c:pt>
                <c:pt idx="1652">
                  <c:v>8055361.8348691007</c:v>
                </c:pt>
                <c:pt idx="1653">
                  <c:v>8082986.2088351501</c:v>
                </c:pt>
                <c:pt idx="1654">
                  <c:v>8109536.412711693</c:v>
                </c:pt>
                <c:pt idx="1655">
                  <c:v>8135418.7457704581</c:v>
                </c:pt>
                <c:pt idx="1656">
                  <c:v>8161661.784368977</c:v>
                </c:pt>
                <c:pt idx="1657">
                  <c:v>8188269.28473836</c:v>
                </c:pt>
                <c:pt idx="1658">
                  <c:v>8215245.0286623109</c:v>
                </c:pt>
                <c:pt idx="1659">
                  <c:v>8242592.8234771257</c:v>
                </c:pt>
                <c:pt idx="1660">
                  <c:v>8270316.5020716935</c:v>
                </c:pt>
                <c:pt idx="1661">
                  <c:v>8297882.7623936692</c:v>
                </c:pt>
                <c:pt idx="1662">
                  <c:v>8325781.3901679441</c:v>
                </c:pt>
                <c:pt idx="1663">
                  <c:v>8354063.5296628363</c:v>
                </c:pt>
                <c:pt idx="1664">
                  <c:v>8381590.7087148121</c:v>
                </c:pt>
                <c:pt idx="1665">
                  <c:v>8408855.8641632069</c:v>
                </c:pt>
                <c:pt idx="1666">
                  <c:v>8435303.7503514793</c:v>
                </c:pt>
                <c:pt idx="1667">
                  <c:v>8460832.8496288862</c:v>
                </c:pt>
                <c:pt idx="1668">
                  <c:v>8485992.8091709856</c:v>
                </c:pt>
                <c:pt idx="1669">
                  <c:v>8510734.9940672666</c:v>
                </c:pt>
                <c:pt idx="1670">
                  <c:v>8535057.3202539328</c:v>
                </c:pt>
                <c:pt idx="1671">
                  <c:v>8558352.9199061543</c:v>
                </c:pt>
                <c:pt idx="1672">
                  <c:v>8581133.9258088861</c:v>
                </c:pt>
                <c:pt idx="1673">
                  <c:v>8603959.6488799974</c:v>
                </c:pt>
                <c:pt idx="1674">
                  <c:v>8626269.5794854145</c:v>
                </c:pt>
                <c:pt idx="1675">
                  <c:v>8648018.9371741638</c:v>
                </c:pt>
                <c:pt idx="1676">
                  <c:v>8669207.7219462469</c:v>
                </c:pt>
                <c:pt idx="1677">
                  <c:v>8689232.7891531605</c:v>
                </c:pt>
                <c:pt idx="1678">
                  <c:v>8708054.4073239006</c:v>
                </c:pt>
                <c:pt idx="1679">
                  <c:v>8726193.7967512626</c:v>
                </c:pt>
                <c:pt idx="1680">
                  <c:v>8744210.772417929</c:v>
                </c:pt>
                <c:pt idx="1681">
                  <c:v>8763216.4442553818</c:v>
                </c:pt>
                <c:pt idx="1682">
                  <c:v>8783845.2329427898</c:v>
                </c:pt>
                <c:pt idx="1683">
                  <c:v>8806138.5123709384</c:v>
                </c:pt>
                <c:pt idx="1684">
                  <c:v>8830742.7581784688</c:v>
                </c:pt>
                <c:pt idx="1685">
                  <c:v>8856646.0099906903</c:v>
                </c:pt>
                <c:pt idx="1686">
                  <c:v>8882737.8480688389</c:v>
                </c:pt>
                <c:pt idx="1687">
                  <c:v>8909019.2833373584</c:v>
                </c:pt>
                <c:pt idx="1688">
                  <c:v>8934365.766643161</c:v>
                </c:pt>
                <c:pt idx="1689">
                  <c:v>8958678.839673778</c:v>
                </c:pt>
                <c:pt idx="1690">
                  <c:v>8982519.7718171123</c:v>
                </c:pt>
                <c:pt idx="1691">
                  <c:v>9005841.57137114</c:v>
                </c:pt>
                <c:pt idx="1692">
                  <c:v>9029208.850778548</c:v>
                </c:pt>
                <c:pt idx="1693">
                  <c:v>9052621.6739208158</c:v>
                </c:pt>
                <c:pt idx="1694">
                  <c:v>9076080.1047293339</c:v>
                </c:pt>
                <c:pt idx="1695">
                  <c:v>9099584.2071853988</c:v>
                </c:pt>
                <c:pt idx="1696">
                  <c:v>9123134.0453202128</c:v>
                </c:pt>
                <c:pt idx="1697">
                  <c:v>9146729.683214888</c:v>
                </c:pt>
                <c:pt idx="1698">
                  <c:v>9169803.1024387144</c:v>
                </c:pt>
                <c:pt idx="1699">
                  <c:v>9191740.3565390855</c:v>
                </c:pt>
                <c:pt idx="1700">
                  <c:v>9212497.790344255</c:v>
                </c:pt>
                <c:pt idx="1701">
                  <c:v>9232601.3488188386</c:v>
                </c:pt>
                <c:pt idx="1702">
                  <c:v>9252618.9289055523</c:v>
                </c:pt>
                <c:pt idx="1703">
                  <c:v>9271985.7959750127</c:v>
                </c:pt>
                <c:pt idx="1704">
                  <c:v>9291225.8828945197</c:v>
                </c:pt>
                <c:pt idx="1705">
                  <c:v>9310944.549842298</c:v>
                </c:pt>
                <c:pt idx="1706">
                  <c:v>9330578.386023039</c:v>
                </c:pt>
                <c:pt idx="1707">
                  <c:v>9350688.6600261256</c:v>
                </c:pt>
                <c:pt idx="1708">
                  <c:v>9371316.8718815427</c:v>
                </c:pt>
                <c:pt idx="1709">
                  <c:v>9391902.0702612959</c:v>
                </c:pt>
                <c:pt idx="1710">
                  <c:v>9413563.6973060034</c:v>
                </c:pt>
                <c:pt idx="1711">
                  <c:v>9436389.4203771148</c:v>
                </c:pt>
                <c:pt idx="1712">
                  <c:v>9459820.496815864</c:v>
                </c:pt>
                <c:pt idx="1713">
                  <c:v>9484465.1205002628</c:v>
                </c:pt>
                <c:pt idx="1714">
                  <c:v>9509811.6038060654</c:v>
                </c:pt>
                <c:pt idx="1715">
                  <c:v>9535863.1694345679</c:v>
                </c:pt>
                <c:pt idx="1716">
                  <c:v>9562671.2356323916</c:v>
                </c:pt>
                <c:pt idx="1717">
                  <c:v>9590240.3592523765</c:v>
                </c:pt>
                <c:pt idx="1718">
                  <c:v>9618624.7552060802</c:v>
                </c:pt>
                <c:pt idx="1719">
                  <c:v>9647830.4504456632</c:v>
                </c:pt>
                <c:pt idx="1720">
                  <c:v>9677340.0187258944</c:v>
                </c:pt>
                <c:pt idx="1721">
                  <c:v>9705950.764768241</c:v>
                </c:pt>
                <c:pt idx="1722">
                  <c:v>9733027.1066540442</c:v>
                </c:pt>
                <c:pt idx="1723">
                  <c:v>9758463.3109878711</c:v>
                </c:pt>
                <c:pt idx="1724">
                  <c:v>9782207.5424237195</c:v>
                </c:pt>
                <c:pt idx="1725">
                  <c:v>9802427.6356464364</c:v>
                </c:pt>
                <c:pt idx="1726">
                  <c:v>9817809.4348781798</c:v>
                </c:pt>
                <c:pt idx="1727">
                  <c:v>9827671.7365486734</c:v>
                </c:pt>
                <c:pt idx="1728">
                  <c:v>9831369.607090896</c:v>
                </c:pt>
                <c:pt idx="1729">
                  <c:v>9831369.607090896</c:v>
                </c:pt>
                <c:pt idx="1730">
                  <c:v>9831369.607090896</c:v>
                </c:pt>
                <c:pt idx="1731">
                  <c:v>9831369.607090896</c:v>
                </c:pt>
                <c:pt idx="1732">
                  <c:v>9831369.607090896</c:v>
                </c:pt>
                <c:pt idx="1733">
                  <c:v>9831369.607090896</c:v>
                </c:pt>
                <c:pt idx="1734">
                  <c:v>9831369.607090896</c:v>
                </c:pt>
                <c:pt idx="1735">
                  <c:v>9831369.607090896</c:v>
                </c:pt>
                <c:pt idx="1736">
                  <c:v>9831369.607090896</c:v>
                </c:pt>
                <c:pt idx="1737">
                  <c:v>9831369.607090896</c:v>
                </c:pt>
                <c:pt idx="1738">
                  <c:v>9831369.607090896</c:v>
                </c:pt>
                <c:pt idx="1739">
                  <c:v>9831369.607090896</c:v>
                </c:pt>
                <c:pt idx="1740">
                  <c:v>9831369.607090896</c:v>
                </c:pt>
                <c:pt idx="1741">
                  <c:v>9831369.607090896</c:v>
                </c:pt>
                <c:pt idx="1742">
                  <c:v>9831369.607090896</c:v>
                </c:pt>
                <c:pt idx="1743">
                  <c:v>9832129.2442955412</c:v>
                </c:pt>
                <c:pt idx="1744">
                  <c:v>9833971.0762777627</c:v>
                </c:pt>
                <c:pt idx="1745">
                  <c:v>9836060.6860334408</c:v>
                </c:pt>
                <c:pt idx="1746">
                  <c:v>9837983.981729243</c:v>
                </c:pt>
                <c:pt idx="1747">
                  <c:v>9840556.6364392433</c:v>
                </c:pt>
                <c:pt idx="1748">
                  <c:v>9843800.1519670207</c:v>
                </c:pt>
                <c:pt idx="1749">
                  <c:v>9847703.2991175149</c:v>
                </c:pt>
                <c:pt idx="1750">
                  <c:v>9852687.4891580082</c:v>
                </c:pt>
                <c:pt idx="1751">
                  <c:v>9857971.2398692574</c:v>
                </c:pt>
                <c:pt idx="1752">
                  <c:v>9863159.8604696281</c:v>
                </c:pt>
                <c:pt idx="1753">
                  <c:v>9868254.4564081933</c:v>
                </c:pt>
                <c:pt idx="1754">
                  <c:v>9873256.1268956009</c:v>
                </c:pt>
                <c:pt idx="1755">
                  <c:v>9878165.9649040736</c:v>
                </c:pt>
                <c:pt idx="1756">
                  <c:v>9882985.0571674071</c:v>
                </c:pt>
                <c:pt idx="1757">
                  <c:v>9887334.1427457873</c:v>
                </c:pt>
                <c:pt idx="1758">
                  <c:v>9891579.6979575921</c:v>
                </c:pt>
                <c:pt idx="1759">
                  <c:v>9895740.1517693214</c:v>
                </c:pt>
                <c:pt idx="1760">
                  <c:v>9899427.0514646303</c:v>
                </c:pt>
                <c:pt idx="1761">
                  <c:v>9903017.3956832718</c:v>
                </c:pt>
                <c:pt idx="1762">
                  <c:v>9906512.690031914</c:v>
                </c:pt>
                <c:pt idx="1763">
                  <c:v>9909914.4293372221</c:v>
                </c:pt>
                <c:pt idx="1764">
                  <c:v>9912861.8677075934</c:v>
                </c:pt>
                <c:pt idx="1765">
                  <c:v>9914629.4302159734</c:v>
                </c:pt>
                <c:pt idx="1766">
                  <c:v>9914629.4302159734</c:v>
                </c:pt>
                <c:pt idx="1767">
                  <c:v>9914629.4302159734</c:v>
                </c:pt>
                <c:pt idx="1768">
                  <c:v>9914629.4302159734</c:v>
                </c:pt>
                <c:pt idx="1769">
                  <c:v>9914629.4302159734</c:v>
                </c:pt>
                <c:pt idx="1770">
                  <c:v>9914629.4302159734</c:v>
                </c:pt>
                <c:pt idx="1771">
                  <c:v>9914629.4302159734</c:v>
                </c:pt>
                <c:pt idx="1772">
                  <c:v>9914629.4302159734</c:v>
                </c:pt>
                <c:pt idx="1773">
                  <c:v>9914629.4302159734</c:v>
                </c:pt>
                <c:pt idx="1774">
                  <c:v>9914629.4302159734</c:v>
                </c:pt>
                <c:pt idx="1775">
                  <c:v>9914629.4302159734</c:v>
                </c:pt>
                <c:pt idx="1776">
                  <c:v>9914629.4302159734</c:v>
                </c:pt>
                <c:pt idx="1777">
                  <c:v>9914629.4302159734</c:v>
                </c:pt>
                <c:pt idx="1778">
                  <c:v>9914629.4302159734</c:v>
                </c:pt>
                <c:pt idx="1779">
                  <c:v>9914629.4302159734</c:v>
                </c:pt>
                <c:pt idx="1780">
                  <c:v>9914629.4302159734</c:v>
                </c:pt>
                <c:pt idx="1781">
                  <c:v>9914629.4302159734</c:v>
                </c:pt>
                <c:pt idx="1782">
                  <c:v>9914629.4302159734</c:v>
                </c:pt>
                <c:pt idx="1783">
                  <c:v>9914629.4302159734</c:v>
                </c:pt>
                <c:pt idx="1784">
                  <c:v>9914629.4302159734</c:v>
                </c:pt>
                <c:pt idx="1785">
                  <c:v>9914629.4302159734</c:v>
                </c:pt>
                <c:pt idx="1786">
                  <c:v>9914629.4302159734</c:v>
                </c:pt>
                <c:pt idx="1787">
                  <c:v>9914629.4302159734</c:v>
                </c:pt>
                <c:pt idx="1788">
                  <c:v>9914629.4302159734</c:v>
                </c:pt>
                <c:pt idx="1789">
                  <c:v>9914629.4302159734</c:v>
                </c:pt>
                <c:pt idx="1790">
                  <c:v>9914629.4302159734</c:v>
                </c:pt>
                <c:pt idx="1791">
                  <c:v>9914629.4302159734</c:v>
                </c:pt>
                <c:pt idx="1792">
                  <c:v>9914629.4302159734</c:v>
                </c:pt>
                <c:pt idx="1793">
                  <c:v>9914629.4302159734</c:v>
                </c:pt>
                <c:pt idx="1794">
                  <c:v>9914629.4302159734</c:v>
                </c:pt>
                <c:pt idx="1795">
                  <c:v>9914629.4302159734</c:v>
                </c:pt>
                <c:pt idx="1796">
                  <c:v>9914629.4302159734</c:v>
                </c:pt>
                <c:pt idx="1797">
                  <c:v>9914629.4302159734</c:v>
                </c:pt>
                <c:pt idx="1798">
                  <c:v>9914629.4302159734</c:v>
                </c:pt>
                <c:pt idx="1799">
                  <c:v>9914629.4302159734</c:v>
                </c:pt>
                <c:pt idx="1800">
                  <c:v>9914629.4302159734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E17-4C60-9DE7-5E7171D47F25}"/>
            </c:ext>
          </c:extLst>
        </c:ser>
        <c:ser>
          <c:idx val="1"/>
          <c:order val="2"/>
          <c:spPr>
            <a:ln w="34925" cap="rnd">
              <a:solidFill>
                <a:schemeClr val="accent3">
                  <a:shade val="86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22.507656666666669</c:v>
                </c:pt>
                <c:pt idx="13">
                  <c:v>476.70061572530864</c:v>
                </c:pt>
                <c:pt idx="14">
                  <c:v>2636.2361523919758</c:v>
                </c:pt>
                <c:pt idx="15">
                  <c:v>6382.3910480864206</c:v>
                </c:pt>
                <c:pt idx="16">
                  <c:v>10942.364992052469</c:v>
                </c:pt>
                <c:pt idx="17">
                  <c:v>18035.580046543211</c:v>
                </c:pt>
                <c:pt idx="18">
                  <c:v>27656.170869799385</c:v>
                </c:pt>
                <c:pt idx="19">
                  <c:v>35437.342215478398</c:v>
                </c:pt>
                <c:pt idx="20">
                  <c:v>39191.040419567908</c:v>
                </c:pt>
                <c:pt idx="21">
                  <c:v>41420.744626651242</c:v>
                </c:pt>
                <c:pt idx="22">
                  <c:v>43543.960385185193</c:v>
                </c:pt>
                <c:pt idx="23">
                  <c:v>45838.750322962973</c:v>
                </c:pt>
                <c:pt idx="24">
                  <c:v>49704.218191620377</c:v>
                </c:pt>
                <c:pt idx="25">
                  <c:v>54910.048526929015</c:v>
                </c:pt>
                <c:pt idx="26">
                  <c:v>61024.683350709878</c:v>
                </c:pt>
                <c:pt idx="27">
                  <c:v>69711.086749459879</c:v>
                </c:pt>
                <c:pt idx="28">
                  <c:v>79573.166883163576</c:v>
                </c:pt>
                <c:pt idx="29">
                  <c:v>89652.270626820973</c:v>
                </c:pt>
                <c:pt idx="30">
                  <c:v>97987.525925324051</c:v>
                </c:pt>
                <c:pt idx="31">
                  <c:v>103972.14109314812</c:v>
                </c:pt>
                <c:pt idx="32">
                  <c:v>108946.47911171294</c:v>
                </c:pt>
                <c:pt idx="33">
                  <c:v>113427.07393611109</c:v>
                </c:pt>
                <c:pt idx="34">
                  <c:v>116994.33454499998</c:v>
                </c:pt>
                <c:pt idx="35">
                  <c:v>119000.31210325616</c:v>
                </c:pt>
                <c:pt idx="36">
                  <c:v>119000.31210325616</c:v>
                </c:pt>
                <c:pt idx="37">
                  <c:v>119000.31210325616</c:v>
                </c:pt>
                <c:pt idx="38">
                  <c:v>119000.31210325616</c:v>
                </c:pt>
                <c:pt idx="39">
                  <c:v>119000.31210325616</c:v>
                </c:pt>
                <c:pt idx="40">
                  <c:v>119000.31210325616</c:v>
                </c:pt>
                <c:pt idx="41">
                  <c:v>119000.31210325616</c:v>
                </c:pt>
                <c:pt idx="42">
                  <c:v>119000.31210325616</c:v>
                </c:pt>
                <c:pt idx="43">
                  <c:v>119000.31210325616</c:v>
                </c:pt>
                <c:pt idx="44">
                  <c:v>119000.31210325616</c:v>
                </c:pt>
                <c:pt idx="45">
                  <c:v>119000.31210325616</c:v>
                </c:pt>
                <c:pt idx="46">
                  <c:v>119000.31210325616</c:v>
                </c:pt>
                <c:pt idx="47">
                  <c:v>119000.31210325616</c:v>
                </c:pt>
                <c:pt idx="48">
                  <c:v>119000.31210325616</c:v>
                </c:pt>
                <c:pt idx="49">
                  <c:v>119241.89929597221</c:v>
                </c:pt>
                <c:pt idx="50">
                  <c:v>119640.74729115739</c:v>
                </c:pt>
                <c:pt idx="51">
                  <c:v>119640.74729115739</c:v>
                </c:pt>
                <c:pt idx="52">
                  <c:v>119640.74729115739</c:v>
                </c:pt>
                <c:pt idx="53">
                  <c:v>119640.74729115739</c:v>
                </c:pt>
                <c:pt idx="54">
                  <c:v>119640.74729115739</c:v>
                </c:pt>
                <c:pt idx="55">
                  <c:v>120051.40936523146</c:v>
                </c:pt>
                <c:pt idx="56">
                  <c:v>120515.08069856479</c:v>
                </c:pt>
                <c:pt idx="57">
                  <c:v>121137.77980967591</c:v>
                </c:pt>
                <c:pt idx="58">
                  <c:v>121939.79571203701</c:v>
                </c:pt>
                <c:pt idx="59">
                  <c:v>123764.03087537034</c:v>
                </c:pt>
                <c:pt idx="60">
                  <c:v>126094.12417995368</c:v>
                </c:pt>
                <c:pt idx="61">
                  <c:v>127507.81200037035</c:v>
                </c:pt>
                <c:pt idx="62">
                  <c:v>128768.70255995369</c:v>
                </c:pt>
                <c:pt idx="63">
                  <c:v>130269.36864995369</c:v>
                </c:pt>
                <c:pt idx="64">
                  <c:v>132159.82067231479</c:v>
                </c:pt>
                <c:pt idx="65">
                  <c:v>133659.49428478393</c:v>
                </c:pt>
                <c:pt idx="66">
                  <c:v>134866.2422310648</c:v>
                </c:pt>
                <c:pt idx="67">
                  <c:v>137395.16124242282</c:v>
                </c:pt>
                <c:pt idx="68">
                  <c:v>142529.15833984566</c:v>
                </c:pt>
                <c:pt idx="69">
                  <c:v>149855.71137984566</c:v>
                </c:pt>
                <c:pt idx="70">
                  <c:v>158728.80368964505</c:v>
                </c:pt>
                <c:pt idx="71">
                  <c:v>168094.7012243364</c:v>
                </c:pt>
                <c:pt idx="72">
                  <c:v>176227.86636297838</c:v>
                </c:pt>
                <c:pt idx="73">
                  <c:v>182261.29204594134</c:v>
                </c:pt>
                <c:pt idx="74">
                  <c:v>187098.98001237653</c:v>
                </c:pt>
                <c:pt idx="75">
                  <c:v>191918.11118669753</c:v>
                </c:pt>
                <c:pt idx="76">
                  <c:v>197223.01886287038</c:v>
                </c:pt>
                <c:pt idx="77">
                  <c:v>202370.54725908951</c:v>
                </c:pt>
                <c:pt idx="78">
                  <c:v>206082.9352202469</c:v>
                </c:pt>
                <c:pt idx="79">
                  <c:v>207551.0392484105</c:v>
                </c:pt>
                <c:pt idx="80">
                  <c:v>207781.86640581791</c:v>
                </c:pt>
                <c:pt idx="81">
                  <c:v>207781.86640581791</c:v>
                </c:pt>
                <c:pt idx="82">
                  <c:v>207781.86640581791</c:v>
                </c:pt>
                <c:pt idx="83">
                  <c:v>208607.85726075619</c:v>
                </c:pt>
                <c:pt idx="84">
                  <c:v>208609.80151688273</c:v>
                </c:pt>
                <c:pt idx="85">
                  <c:v>208609.80151688273</c:v>
                </c:pt>
                <c:pt idx="86">
                  <c:v>208609.80151688273</c:v>
                </c:pt>
                <c:pt idx="87">
                  <c:v>208609.80151688273</c:v>
                </c:pt>
                <c:pt idx="88">
                  <c:v>208609.80151688273</c:v>
                </c:pt>
                <c:pt idx="89">
                  <c:v>208609.80151688273</c:v>
                </c:pt>
                <c:pt idx="90">
                  <c:v>208609.80151688273</c:v>
                </c:pt>
                <c:pt idx="91">
                  <c:v>208609.80151688273</c:v>
                </c:pt>
                <c:pt idx="92">
                  <c:v>208609.80151688273</c:v>
                </c:pt>
                <c:pt idx="93">
                  <c:v>208609.80151688273</c:v>
                </c:pt>
                <c:pt idx="94">
                  <c:v>208609.80151688273</c:v>
                </c:pt>
                <c:pt idx="95">
                  <c:v>208609.80151688273</c:v>
                </c:pt>
                <c:pt idx="96">
                  <c:v>208609.80151688273</c:v>
                </c:pt>
                <c:pt idx="97">
                  <c:v>208609.80151688273</c:v>
                </c:pt>
                <c:pt idx="98">
                  <c:v>208609.80151688273</c:v>
                </c:pt>
                <c:pt idx="99">
                  <c:v>208609.80151688273</c:v>
                </c:pt>
                <c:pt idx="100">
                  <c:v>208609.80151688273</c:v>
                </c:pt>
                <c:pt idx="101">
                  <c:v>208609.80151688273</c:v>
                </c:pt>
                <c:pt idx="102">
                  <c:v>208609.80151688273</c:v>
                </c:pt>
                <c:pt idx="103">
                  <c:v>208609.80151688273</c:v>
                </c:pt>
                <c:pt idx="104">
                  <c:v>208609.80151688273</c:v>
                </c:pt>
                <c:pt idx="105">
                  <c:v>208609.80151688273</c:v>
                </c:pt>
                <c:pt idx="106">
                  <c:v>208609.80151688273</c:v>
                </c:pt>
                <c:pt idx="107">
                  <c:v>208609.80151688273</c:v>
                </c:pt>
                <c:pt idx="108">
                  <c:v>208609.80151688273</c:v>
                </c:pt>
                <c:pt idx="109">
                  <c:v>208609.80151688273</c:v>
                </c:pt>
                <c:pt idx="110">
                  <c:v>208609.80151688273</c:v>
                </c:pt>
                <c:pt idx="111">
                  <c:v>208609.80151688273</c:v>
                </c:pt>
                <c:pt idx="112">
                  <c:v>208609.80151688273</c:v>
                </c:pt>
                <c:pt idx="113">
                  <c:v>208609.80151688273</c:v>
                </c:pt>
                <c:pt idx="114">
                  <c:v>208609.80151688273</c:v>
                </c:pt>
                <c:pt idx="115">
                  <c:v>208609.80151688273</c:v>
                </c:pt>
                <c:pt idx="116">
                  <c:v>208609.80151688273</c:v>
                </c:pt>
                <c:pt idx="117">
                  <c:v>208609.80151688273</c:v>
                </c:pt>
                <c:pt idx="118">
                  <c:v>208609.80151688273</c:v>
                </c:pt>
                <c:pt idx="119">
                  <c:v>208609.80151688273</c:v>
                </c:pt>
                <c:pt idx="120">
                  <c:v>208609.80151688273</c:v>
                </c:pt>
                <c:pt idx="121">
                  <c:v>208609.80151688273</c:v>
                </c:pt>
                <c:pt idx="122">
                  <c:v>208609.80151688273</c:v>
                </c:pt>
                <c:pt idx="123">
                  <c:v>208609.80151688273</c:v>
                </c:pt>
                <c:pt idx="124">
                  <c:v>208609.80151688273</c:v>
                </c:pt>
                <c:pt idx="125">
                  <c:v>208609.80151688273</c:v>
                </c:pt>
                <c:pt idx="126">
                  <c:v>208609.80151688273</c:v>
                </c:pt>
                <c:pt idx="127">
                  <c:v>208609.80151688273</c:v>
                </c:pt>
                <c:pt idx="128">
                  <c:v>208609.80151688273</c:v>
                </c:pt>
                <c:pt idx="129">
                  <c:v>208609.80151688273</c:v>
                </c:pt>
                <c:pt idx="130">
                  <c:v>208609.80151688273</c:v>
                </c:pt>
                <c:pt idx="131">
                  <c:v>208609.80151688273</c:v>
                </c:pt>
                <c:pt idx="132">
                  <c:v>208609.80151688273</c:v>
                </c:pt>
                <c:pt idx="133">
                  <c:v>208609.80151688273</c:v>
                </c:pt>
                <c:pt idx="134">
                  <c:v>208609.80151688273</c:v>
                </c:pt>
                <c:pt idx="135">
                  <c:v>208609.80151688273</c:v>
                </c:pt>
                <c:pt idx="136">
                  <c:v>208609.80151688273</c:v>
                </c:pt>
                <c:pt idx="137">
                  <c:v>208609.80151688273</c:v>
                </c:pt>
                <c:pt idx="138">
                  <c:v>208634.07614885803</c:v>
                </c:pt>
                <c:pt idx="139">
                  <c:v>209200.46688158953</c:v>
                </c:pt>
                <c:pt idx="140">
                  <c:v>212071.49263589509</c:v>
                </c:pt>
                <c:pt idx="141">
                  <c:v>217846.33510575621</c:v>
                </c:pt>
                <c:pt idx="142">
                  <c:v>223713.17661341053</c:v>
                </c:pt>
                <c:pt idx="143">
                  <c:v>227399.11276882718</c:v>
                </c:pt>
                <c:pt idx="144">
                  <c:v>229879.98207347223</c:v>
                </c:pt>
                <c:pt idx="145">
                  <c:v>233398.2161001389</c:v>
                </c:pt>
                <c:pt idx="146">
                  <c:v>238983.4782527315</c:v>
                </c:pt>
                <c:pt idx="147">
                  <c:v>245568.74200544754</c:v>
                </c:pt>
                <c:pt idx="148">
                  <c:v>251432.45519567901</c:v>
                </c:pt>
                <c:pt idx="149">
                  <c:v>255441.61166283951</c:v>
                </c:pt>
                <c:pt idx="150">
                  <c:v>257040.76922839507</c:v>
                </c:pt>
                <c:pt idx="151">
                  <c:v>257040.76922839507</c:v>
                </c:pt>
                <c:pt idx="152">
                  <c:v>257040.76922839507</c:v>
                </c:pt>
                <c:pt idx="153">
                  <c:v>257040.76922839507</c:v>
                </c:pt>
                <c:pt idx="154">
                  <c:v>257040.76922839507</c:v>
                </c:pt>
                <c:pt idx="155">
                  <c:v>257040.76922839507</c:v>
                </c:pt>
                <c:pt idx="156">
                  <c:v>257133.3757469136</c:v>
                </c:pt>
                <c:pt idx="157">
                  <c:v>258790.63174358028</c:v>
                </c:pt>
                <c:pt idx="158">
                  <c:v>262207.0242719599</c:v>
                </c:pt>
                <c:pt idx="159">
                  <c:v>267452.13957615744</c:v>
                </c:pt>
                <c:pt idx="160">
                  <c:v>273777.27165731485</c:v>
                </c:pt>
                <c:pt idx="161">
                  <c:v>280341.85422731482</c:v>
                </c:pt>
                <c:pt idx="162">
                  <c:v>286165.61110578704</c:v>
                </c:pt>
                <c:pt idx="163">
                  <c:v>292250.72870430554</c:v>
                </c:pt>
                <c:pt idx="164">
                  <c:v>298129.7982494444</c:v>
                </c:pt>
                <c:pt idx="165">
                  <c:v>303116.37387643516</c:v>
                </c:pt>
                <c:pt idx="166">
                  <c:v>307571.16540574073</c:v>
                </c:pt>
                <c:pt idx="167">
                  <c:v>313665.03901364194</c:v>
                </c:pt>
                <c:pt idx="168">
                  <c:v>321565.51157462958</c:v>
                </c:pt>
                <c:pt idx="169">
                  <c:v>327987.73505166662</c:v>
                </c:pt>
                <c:pt idx="170">
                  <c:v>330202.65723685181</c:v>
                </c:pt>
                <c:pt idx="171">
                  <c:v>330202.65723685181</c:v>
                </c:pt>
                <c:pt idx="172">
                  <c:v>330202.65723685181</c:v>
                </c:pt>
                <c:pt idx="173">
                  <c:v>330202.65723685181</c:v>
                </c:pt>
                <c:pt idx="174">
                  <c:v>330202.65723685181</c:v>
                </c:pt>
                <c:pt idx="175">
                  <c:v>330202.65723685181</c:v>
                </c:pt>
                <c:pt idx="176">
                  <c:v>331939.23815057095</c:v>
                </c:pt>
                <c:pt idx="177">
                  <c:v>336142.60262527771</c:v>
                </c:pt>
                <c:pt idx="178">
                  <c:v>341414.74390441354</c:v>
                </c:pt>
                <c:pt idx="179">
                  <c:v>345036.93277898146</c:v>
                </c:pt>
                <c:pt idx="180">
                  <c:v>346753.18894293206</c:v>
                </c:pt>
                <c:pt idx="181">
                  <c:v>347549.99575658946</c:v>
                </c:pt>
                <c:pt idx="182">
                  <c:v>347549.99575658946</c:v>
                </c:pt>
                <c:pt idx="183">
                  <c:v>347549.99575658946</c:v>
                </c:pt>
                <c:pt idx="184">
                  <c:v>347549.99575658946</c:v>
                </c:pt>
                <c:pt idx="185">
                  <c:v>347549.99575658946</c:v>
                </c:pt>
                <c:pt idx="186">
                  <c:v>347549.99575658946</c:v>
                </c:pt>
                <c:pt idx="187">
                  <c:v>347549.99575658946</c:v>
                </c:pt>
                <c:pt idx="188">
                  <c:v>347549.99575658946</c:v>
                </c:pt>
                <c:pt idx="189">
                  <c:v>347549.99575658946</c:v>
                </c:pt>
                <c:pt idx="190">
                  <c:v>347549.99575658946</c:v>
                </c:pt>
                <c:pt idx="191">
                  <c:v>347549.99575658946</c:v>
                </c:pt>
                <c:pt idx="192">
                  <c:v>347549.99575658946</c:v>
                </c:pt>
                <c:pt idx="193">
                  <c:v>347647.73455867282</c:v>
                </c:pt>
                <c:pt idx="194">
                  <c:v>347850.16116842593</c:v>
                </c:pt>
                <c:pt idx="195">
                  <c:v>348207.81398324075</c:v>
                </c:pt>
                <c:pt idx="196">
                  <c:v>348671.48531657411</c:v>
                </c:pt>
                <c:pt idx="197">
                  <c:v>349135.15664990747</c:v>
                </c:pt>
                <c:pt idx="198">
                  <c:v>349863.87427953712</c:v>
                </c:pt>
                <c:pt idx="199">
                  <c:v>350900.31871433649</c:v>
                </c:pt>
                <c:pt idx="200">
                  <c:v>352266.73310631182</c:v>
                </c:pt>
                <c:pt idx="201">
                  <c:v>354050.62114334886</c:v>
                </c:pt>
                <c:pt idx="202">
                  <c:v>356296.8559118674</c:v>
                </c:pt>
                <c:pt idx="203">
                  <c:v>359867.51497321</c:v>
                </c:pt>
                <c:pt idx="204">
                  <c:v>364580.72833432112</c:v>
                </c:pt>
                <c:pt idx="205">
                  <c:v>369948.92734716064</c:v>
                </c:pt>
                <c:pt idx="206">
                  <c:v>376944.86769543227</c:v>
                </c:pt>
                <c:pt idx="207">
                  <c:v>385006.04009097238</c:v>
                </c:pt>
                <c:pt idx="208">
                  <c:v>392998.59255121928</c:v>
                </c:pt>
                <c:pt idx="209">
                  <c:v>402385.33092158963</c:v>
                </c:pt>
                <c:pt idx="210">
                  <c:v>412618.21088998468</c:v>
                </c:pt>
                <c:pt idx="211">
                  <c:v>421087.06387030875</c:v>
                </c:pt>
                <c:pt idx="212">
                  <c:v>428250.71757203713</c:v>
                </c:pt>
                <c:pt idx="213">
                  <c:v>434613.40754078713</c:v>
                </c:pt>
                <c:pt idx="214">
                  <c:v>441547.6916652316</c:v>
                </c:pt>
                <c:pt idx="215">
                  <c:v>450300.69041012356</c:v>
                </c:pt>
                <c:pt idx="216">
                  <c:v>460694.91554901242</c:v>
                </c:pt>
                <c:pt idx="217">
                  <c:v>471649.97737229947</c:v>
                </c:pt>
                <c:pt idx="218">
                  <c:v>482039.11027044762</c:v>
                </c:pt>
                <c:pt idx="219">
                  <c:v>491269.89588686737</c:v>
                </c:pt>
                <c:pt idx="220">
                  <c:v>499170.77526970685</c:v>
                </c:pt>
                <c:pt idx="221">
                  <c:v>505387.7637801544</c:v>
                </c:pt>
                <c:pt idx="222">
                  <c:v>510497.80211918219</c:v>
                </c:pt>
                <c:pt idx="223">
                  <c:v>515428.97633716057</c:v>
                </c:pt>
                <c:pt idx="224">
                  <c:v>520402.20712370379</c:v>
                </c:pt>
                <c:pt idx="225">
                  <c:v>526150.16493345692</c:v>
                </c:pt>
                <c:pt idx="226">
                  <c:v>532233.63958234584</c:v>
                </c:pt>
                <c:pt idx="227">
                  <c:v>538153.6579459724</c:v>
                </c:pt>
                <c:pt idx="228">
                  <c:v>543906.49255597242</c:v>
                </c:pt>
                <c:pt idx="229">
                  <c:v>549224.98854103417</c:v>
                </c:pt>
                <c:pt idx="230">
                  <c:v>553589.42342027801</c:v>
                </c:pt>
                <c:pt idx="231">
                  <c:v>556456.3467254478</c:v>
                </c:pt>
                <c:pt idx="232">
                  <c:v>556456.3467254478</c:v>
                </c:pt>
                <c:pt idx="233">
                  <c:v>556456.3467254478</c:v>
                </c:pt>
                <c:pt idx="234">
                  <c:v>556456.3467254478</c:v>
                </c:pt>
                <c:pt idx="235">
                  <c:v>556456.3467254478</c:v>
                </c:pt>
                <c:pt idx="236">
                  <c:v>556456.3467254478</c:v>
                </c:pt>
                <c:pt idx="237">
                  <c:v>556456.3467254478</c:v>
                </c:pt>
                <c:pt idx="238">
                  <c:v>556456.3467254478</c:v>
                </c:pt>
                <c:pt idx="239">
                  <c:v>556456.3467254478</c:v>
                </c:pt>
                <c:pt idx="240">
                  <c:v>556456.3467254478</c:v>
                </c:pt>
                <c:pt idx="241">
                  <c:v>556456.3467254478</c:v>
                </c:pt>
                <c:pt idx="242">
                  <c:v>556456.3467254478</c:v>
                </c:pt>
                <c:pt idx="243">
                  <c:v>556456.3467254478</c:v>
                </c:pt>
                <c:pt idx="244">
                  <c:v>556456.3467254478</c:v>
                </c:pt>
                <c:pt idx="245">
                  <c:v>556456.3467254478</c:v>
                </c:pt>
                <c:pt idx="246">
                  <c:v>556456.3467254478</c:v>
                </c:pt>
                <c:pt idx="247">
                  <c:v>556456.3467254478</c:v>
                </c:pt>
                <c:pt idx="248">
                  <c:v>556456.3467254478</c:v>
                </c:pt>
                <c:pt idx="249">
                  <c:v>556456.3467254478</c:v>
                </c:pt>
                <c:pt idx="250">
                  <c:v>556456.3467254478</c:v>
                </c:pt>
                <c:pt idx="251">
                  <c:v>556456.3467254478</c:v>
                </c:pt>
                <c:pt idx="252">
                  <c:v>556456.3467254478</c:v>
                </c:pt>
                <c:pt idx="253">
                  <c:v>556697.93391816388</c:v>
                </c:pt>
                <c:pt idx="254">
                  <c:v>557096.78191334906</c:v>
                </c:pt>
                <c:pt idx="255">
                  <c:v>557096.78191334906</c:v>
                </c:pt>
                <c:pt idx="256">
                  <c:v>557096.78191334906</c:v>
                </c:pt>
                <c:pt idx="257">
                  <c:v>557472.88326018548</c:v>
                </c:pt>
                <c:pt idx="258">
                  <c:v>560392.83221043239</c:v>
                </c:pt>
                <c:pt idx="259">
                  <c:v>565222.49258699105</c:v>
                </c:pt>
                <c:pt idx="260">
                  <c:v>570889.46015402814</c:v>
                </c:pt>
                <c:pt idx="261">
                  <c:v>577088.68294711458</c:v>
                </c:pt>
                <c:pt idx="262">
                  <c:v>584436.1714820991</c:v>
                </c:pt>
                <c:pt idx="263">
                  <c:v>594328.44944131211</c:v>
                </c:pt>
                <c:pt idx="264">
                  <c:v>606454.77518783987</c:v>
                </c:pt>
                <c:pt idx="265">
                  <c:v>618563.25523381215</c:v>
                </c:pt>
                <c:pt idx="266">
                  <c:v>628614.04766899731</c:v>
                </c:pt>
                <c:pt idx="267">
                  <c:v>637735.61814010842</c:v>
                </c:pt>
                <c:pt idx="268">
                  <c:v>646820.87831219181</c:v>
                </c:pt>
                <c:pt idx="269">
                  <c:v>655095.36114330287</c:v>
                </c:pt>
                <c:pt idx="270">
                  <c:v>660862.45516121958</c:v>
                </c:pt>
                <c:pt idx="271">
                  <c:v>662784.78891430597</c:v>
                </c:pt>
                <c:pt idx="272">
                  <c:v>663870.76856467628</c:v>
                </c:pt>
                <c:pt idx="273">
                  <c:v>663870.76856467628</c:v>
                </c:pt>
                <c:pt idx="274">
                  <c:v>663870.76856467628</c:v>
                </c:pt>
                <c:pt idx="275">
                  <c:v>663870.76856467628</c:v>
                </c:pt>
                <c:pt idx="276">
                  <c:v>663870.76856467628</c:v>
                </c:pt>
                <c:pt idx="277">
                  <c:v>663870.76856467628</c:v>
                </c:pt>
                <c:pt idx="278">
                  <c:v>663870.76856467628</c:v>
                </c:pt>
                <c:pt idx="279">
                  <c:v>663870.76856467628</c:v>
                </c:pt>
                <c:pt idx="280">
                  <c:v>663870.76856467628</c:v>
                </c:pt>
                <c:pt idx="281">
                  <c:v>666034.13019665156</c:v>
                </c:pt>
                <c:pt idx="282">
                  <c:v>673465.62766194472</c:v>
                </c:pt>
                <c:pt idx="283">
                  <c:v>683195.90521540155</c:v>
                </c:pt>
                <c:pt idx="284">
                  <c:v>694561.24121157441</c:v>
                </c:pt>
                <c:pt idx="285">
                  <c:v>707013.51073686767</c:v>
                </c:pt>
                <c:pt idx="286">
                  <c:v>719752.96702415159</c:v>
                </c:pt>
                <c:pt idx="287">
                  <c:v>733703.74453212996</c:v>
                </c:pt>
                <c:pt idx="288">
                  <c:v>748887.96337163611</c:v>
                </c:pt>
                <c:pt idx="289">
                  <c:v>762404.30955254659</c:v>
                </c:pt>
                <c:pt idx="290">
                  <c:v>770670.50493328739</c:v>
                </c:pt>
                <c:pt idx="291">
                  <c:v>773562.40227662073</c:v>
                </c:pt>
                <c:pt idx="292">
                  <c:v>773562.40227662073</c:v>
                </c:pt>
                <c:pt idx="293">
                  <c:v>773562.40227662073</c:v>
                </c:pt>
                <c:pt idx="294">
                  <c:v>773562.40227662073</c:v>
                </c:pt>
                <c:pt idx="295">
                  <c:v>774926.8595699541</c:v>
                </c:pt>
                <c:pt idx="296">
                  <c:v>777522.53558996948</c:v>
                </c:pt>
                <c:pt idx="297">
                  <c:v>780954.35399441398</c:v>
                </c:pt>
                <c:pt idx="298">
                  <c:v>784627.26882696024</c:v>
                </c:pt>
                <c:pt idx="299">
                  <c:v>787696.3734955251</c:v>
                </c:pt>
                <c:pt idx="300">
                  <c:v>789929.69884310232</c:v>
                </c:pt>
                <c:pt idx="301">
                  <c:v>791105.87756453757</c:v>
                </c:pt>
                <c:pt idx="302">
                  <c:v>791105.87756453757</c:v>
                </c:pt>
                <c:pt idx="303">
                  <c:v>791105.87756453757</c:v>
                </c:pt>
                <c:pt idx="304">
                  <c:v>791105.87756453757</c:v>
                </c:pt>
                <c:pt idx="305">
                  <c:v>791105.87756453757</c:v>
                </c:pt>
                <c:pt idx="306">
                  <c:v>791105.87756453757</c:v>
                </c:pt>
                <c:pt idx="307">
                  <c:v>791105.87756453757</c:v>
                </c:pt>
                <c:pt idx="308">
                  <c:v>791913.02419282461</c:v>
                </c:pt>
                <c:pt idx="309">
                  <c:v>792887.9409560808</c:v>
                </c:pt>
                <c:pt idx="310">
                  <c:v>793316.47532162094</c:v>
                </c:pt>
                <c:pt idx="311">
                  <c:v>793316.47532162094</c:v>
                </c:pt>
                <c:pt idx="312">
                  <c:v>793316.47532162094</c:v>
                </c:pt>
                <c:pt idx="313">
                  <c:v>793316.47532162094</c:v>
                </c:pt>
                <c:pt idx="314">
                  <c:v>793316.47532162094</c:v>
                </c:pt>
                <c:pt idx="315">
                  <c:v>793316.47532162094</c:v>
                </c:pt>
                <c:pt idx="316">
                  <c:v>793316.47532162094</c:v>
                </c:pt>
                <c:pt idx="317">
                  <c:v>793316.47532162094</c:v>
                </c:pt>
                <c:pt idx="318">
                  <c:v>793316.47532162094</c:v>
                </c:pt>
                <c:pt idx="319">
                  <c:v>793316.47532162094</c:v>
                </c:pt>
                <c:pt idx="320">
                  <c:v>793316.47532162094</c:v>
                </c:pt>
                <c:pt idx="321">
                  <c:v>793316.47532162094</c:v>
                </c:pt>
                <c:pt idx="322">
                  <c:v>793607.22301129682</c:v>
                </c:pt>
                <c:pt idx="323">
                  <c:v>794007.96491393575</c:v>
                </c:pt>
                <c:pt idx="324">
                  <c:v>794007.96491393575</c:v>
                </c:pt>
                <c:pt idx="325">
                  <c:v>794594.06497907464</c:v>
                </c:pt>
                <c:pt idx="326">
                  <c:v>795285.74181890488</c:v>
                </c:pt>
                <c:pt idx="327">
                  <c:v>795653.18458285555</c:v>
                </c:pt>
                <c:pt idx="328">
                  <c:v>795653.18458285555</c:v>
                </c:pt>
                <c:pt idx="329">
                  <c:v>795653.18458285555</c:v>
                </c:pt>
                <c:pt idx="330">
                  <c:v>795653.18458285555</c:v>
                </c:pt>
                <c:pt idx="331">
                  <c:v>795728.8571990747</c:v>
                </c:pt>
                <c:pt idx="332">
                  <c:v>795728.8571990747</c:v>
                </c:pt>
                <c:pt idx="333">
                  <c:v>795728.8571990747</c:v>
                </c:pt>
                <c:pt idx="334">
                  <c:v>795728.8571990747</c:v>
                </c:pt>
                <c:pt idx="335">
                  <c:v>795728.8571990747</c:v>
                </c:pt>
                <c:pt idx="336">
                  <c:v>795848.74712615798</c:v>
                </c:pt>
                <c:pt idx="337">
                  <c:v>796408.48384117347</c:v>
                </c:pt>
                <c:pt idx="338">
                  <c:v>797681.32515714574</c:v>
                </c:pt>
                <c:pt idx="339">
                  <c:v>800533.24555800995</c:v>
                </c:pt>
                <c:pt idx="340">
                  <c:v>805728.54802850378</c:v>
                </c:pt>
                <c:pt idx="341">
                  <c:v>812468.80216321058</c:v>
                </c:pt>
                <c:pt idx="342">
                  <c:v>817639.52254189888</c:v>
                </c:pt>
                <c:pt idx="343">
                  <c:v>820030.75873017043</c:v>
                </c:pt>
                <c:pt idx="344">
                  <c:v>821671.53701817966</c:v>
                </c:pt>
                <c:pt idx="345">
                  <c:v>824003.30894294812</c:v>
                </c:pt>
                <c:pt idx="346">
                  <c:v>826427.63587035553</c:v>
                </c:pt>
                <c:pt idx="347">
                  <c:v>828402.6587941827</c:v>
                </c:pt>
                <c:pt idx="348">
                  <c:v>830899.70891376608</c:v>
                </c:pt>
                <c:pt idx="349">
                  <c:v>833337.25698054081</c:v>
                </c:pt>
                <c:pt idx="350">
                  <c:v>835194.57114132785</c:v>
                </c:pt>
                <c:pt idx="351">
                  <c:v>836436.95676466112</c:v>
                </c:pt>
                <c:pt idx="352">
                  <c:v>837425.36081742344</c:v>
                </c:pt>
                <c:pt idx="353">
                  <c:v>838408.94084211474</c:v>
                </c:pt>
                <c:pt idx="354">
                  <c:v>839510.95734058693</c:v>
                </c:pt>
                <c:pt idx="355">
                  <c:v>840982.71342239249</c:v>
                </c:pt>
                <c:pt idx="356">
                  <c:v>842591.76755231537</c:v>
                </c:pt>
                <c:pt idx="357">
                  <c:v>843709.58141638944</c:v>
                </c:pt>
                <c:pt idx="358">
                  <c:v>843709.58141638944</c:v>
                </c:pt>
                <c:pt idx="359">
                  <c:v>843709.58141638944</c:v>
                </c:pt>
                <c:pt idx="360">
                  <c:v>843709.58141638944</c:v>
                </c:pt>
                <c:pt idx="361">
                  <c:v>843709.58141638944</c:v>
                </c:pt>
                <c:pt idx="362">
                  <c:v>843709.58141638944</c:v>
                </c:pt>
                <c:pt idx="363">
                  <c:v>843709.58141638944</c:v>
                </c:pt>
                <c:pt idx="364">
                  <c:v>844192.63422375056</c:v>
                </c:pt>
                <c:pt idx="365">
                  <c:v>845132.8918922228</c:v>
                </c:pt>
                <c:pt idx="366">
                  <c:v>846445.94073370425</c:v>
                </c:pt>
                <c:pt idx="367">
                  <c:v>848536.40054901293</c:v>
                </c:pt>
                <c:pt idx="368">
                  <c:v>851699.02384220739</c:v>
                </c:pt>
                <c:pt idx="369">
                  <c:v>854970.66336111166</c:v>
                </c:pt>
                <c:pt idx="370">
                  <c:v>857073.28210236167</c:v>
                </c:pt>
                <c:pt idx="371">
                  <c:v>857571.78675938328</c:v>
                </c:pt>
                <c:pt idx="372">
                  <c:v>857571.78675938328</c:v>
                </c:pt>
                <c:pt idx="373">
                  <c:v>857571.78675938328</c:v>
                </c:pt>
                <c:pt idx="374">
                  <c:v>857571.78675938328</c:v>
                </c:pt>
                <c:pt idx="375">
                  <c:v>857571.78675938328</c:v>
                </c:pt>
                <c:pt idx="376">
                  <c:v>857571.78675938328</c:v>
                </c:pt>
                <c:pt idx="377">
                  <c:v>857571.78675938328</c:v>
                </c:pt>
                <c:pt idx="378">
                  <c:v>857571.78675938328</c:v>
                </c:pt>
                <c:pt idx="379">
                  <c:v>857571.78675938328</c:v>
                </c:pt>
                <c:pt idx="380">
                  <c:v>857571.78675938328</c:v>
                </c:pt>
                <c:pt idx="381">
                  <c:v>857571.78675938328</c:v>
                </c:pt>
                <c:pt idx="382">
                  <c:v>857571.78675938328</c:v>
                </c:pt>
                <c:pt idx="383">
                  <c:v>857571.78675938328</c:v>
                </c:pt>
                <c:pt idx="384">
                  <c:v>857571.78675938328</c:v>
                </c:pt>
                <c:pt idx="385">
                  <c:v>857571.78675938328</c:v>
                </c:pt>
                <c:pt idx="386">
                  <c:v>857571.78675938328</c:v>
                </c:pt>
                <c:pt idx="387">
                  <c:v>857571.78675938328</c:v>
                </c:pt>
                <c:pt idx="388">
                  <c:v>857571.78675938328</c:v>
                </c:pt>
                <c:pt idx="389">
                  <c:v>857571.78675938328</c:v>
                </c:pt>
                <c:pt idx="390">
                  <c:v>857571.78675938328</c:v>
                </c:pt>
                <c:pt idx="391">
                  <c:v>857571.78675938328</c:v>
                </c:pt>
                <c:pt idx="392">
                  <c:v>857636.89165097277</c:v>
                </c:pt>
                <c:pt idx="393">
                  <c:v>858114.49050898198</c:v>
                </c:pt>
                <c:pt idx="394">
                  <c:v>859609.75923194492</c:v>
                </c:pt>
                <c:pt idx="395">
                  <c:v>862675.13507381221</c:v>
                </c:pt>
                <c:pt idx="396">
                  <c:v>867660.90676321031</c:v>
                </c:pt>
                <c:pt idx="397">
                  <c:v>874626.81908209925</c:v>
                </c:pt>
                <c:pt idx="398">
                  <c:v>882501.94223967637</c:v>
                </c:pt>
                <c:pt idx="399">
                  <c:v>888550.30618523189</c:v>
                </c:pt>
                <c:pt idx="400">
                  <c:v>891231.56968745415</c:v>
                </c:pt>
                <c:pt idx="401">
                  <c:v>891538.01837486157</c:v>
                </c:pt>
                <c:pt idx="402">
                  <c:v>891538.01837486157</c:v>
                </c:pt>
                <c:pt idx="403">
                  <c:v>891538.01837486157</c:v>
                </c:pt>
                <c:pt idx="404">
                  <c:v>891538.01837486157</c:v>
                </c:pt>
                <c:pt idx="405">
                  <c:v>891538.01837486157</c:v>
                </c:pt>
                <c:pt idx="406">
                  <c:v>891538.01837486157</c:v>
                </c:pt>
                <c:pt idx="407">
                  <c:v>891538.01837486157</c:v>
                </c:pt>
                <c:pt idx="408">
                  <c:v>891538.01837486157</c:v>
                </c:pt>
                <c:pt idx="409">
                  <c:v>891538.01837486157</c:v>
                </c:pt>
                <c:pt idx="410">
                  <c:v>891957.98915450659</c:v>
                </c:pt>
                <c:pt idx="411">
                  <c:v>892690.52688290167</c:v>
                </c:pt>
                <c:pt idx="412">
                  <c:v>893559.65084697574</c:v>
                </c:pt>
                <c:pt idx="413">
                  <c:v>894576.28074319486</c:v>
                </c:pt>
                <c:pt idx="414">
                  <c:v>896083.1519097226</c:v>
                </c:pt>
                <c:pt idx="415">
                  <c:v>898467.83876560221</c:v>
                </c:pt>
                <c:pt idx="416">
                  <c:v>901315.31569486146</c:v>
                </c:pt>
                <c:pt idx="417">
                  <c:v>903474.16781611147</c:v>
                </c:pt>
                <c:pt idx="418">
                  <c:v>904331.63159989228</c:v>
                </c:pt>
                <c:pt idx="419">
                  <c:v>904331.63159989228</c:v>
                </c:pt>
                <c:pt idx="420">
                  <c:v>904331.63159989228</c:v>
                </c:pt>
                <c:pt idx="421">
                  <c:v>904331.63159989228</c:v>
                </c:pt>
                <c:pt idx="422">
                  <c:v>904830.42268989224</c:v>
                </c:pt>
                <c:pt idx="423">
                  <c:v>906205.61296297866</c:v>
                </c:pt>
                <c:pt idx="424">
                  <c:v>908943.39030421327</c:v>
                </c:pt>
                <c:pt idx="425">
                  <c:v>914272.62685033982</c:v>
                </c:pt>
                <c:pt idx="426">
                  <c:v>923501.05045811762</c:v>
                </c:pt>
                <c:pt idx="427">
                  <c:v>935591.45641824102</c:v>
                </c:pt>
                <c:pt idx="428">
                  <c:v>945412.53796243854</c:v>
                </c:pt>
                <c:pt idx="429">
                  <c:v>949776.31292750023</c:v>
                </c:pt>
                <c:pt idx="430">
                  <c:v>950455.41270103422</c:v>
                </c:pt>
                <c:pt idx="431">
                  <c:v>950455.41270103422</c:v>
                </c:pt>
                <c:pt idx="432">
                  <c:v>950455.41270103422</c:v>
                </c:pt>
                <c:pt idx="433">
                  <c:v>950776.26770169777</c:v>
                </c:pt>
                <c:pt idx="434">
                  <c:v>951229.22643054032</c:v>
                </c:pt>
                <c:pt idx="435">
                  <c:v>951229.22643054032</c:v>
                </c:pt>
                <c:pt idx="436">
                  <c:v>951229.22643054032</c:v>
                </c:pt>
                <c:pt idx="437">
                  <c:v>951229.22643054032</c:v>
                </c:pt>
                <c:pt idx="438">
                  <c:v>951229.22643054032</c:v>
                </c:pt>
                <c:pt idx="439">
                  <c:v>951229.22643054032</c:v>
                </c:pt>
                <c:pt idx="440">
                  <c:v>951229.22643054032</c:v>
                </c:pt>
                <c:pt idx="441">
                  <c:v>951229.22643054032</c:v>
                </c:pt>
                <c:pt idx="442">
                  <c:v>951229.22643054032</c:v>
                </c:pt>
                <c:pt idx="443">
                  <c:v>951229.22643054032</c:v>
                </c:pt>
                <c:pt idx="444">
                  <c:v>951229.22643054032</c:v>
                </c:pt>
                <c:pt idx="445">
                  <c:v>951229.22643054032</c:v>
                </c:pt>
                <c:pt idx="446">
                  <c:v>951229.22643054032</c:v>
                </c:pt>
                <c:pt idx="447">
                  <c:v>951229.22643054032</c:v>
                </c:pt>
                <c:pt idx="448">
                  <c:v>951229.22643054032</c:v>
                </c:pt>
                <c:pt idx="449">
                  <c:v>951229.22643054032</c:v>
                </c:pt>
                <c:pt idx="450">
                  <c:v>951229.22643054032</c:v>
                </c:pt>
                <c:pt idx="451">
                  <c:v>951229.22643054032</c:v>
                </c:pt>
                <c:pt idx="452">
                  <c:v>951229.22643054032</c:v>
                </c:pt>
                <c:pt idx="453">
                  <c:v>951229.22643054032</c:v>
                </c:pt>
                <c:pt idx="454">
                  <c:v>951229.22643054032</c:v>
                </c:pt>
                <c:pt idx="455">
                  <c:v>951229.22643054032</c:v>
                </c:pt>
                <c:pt idx="456">
                  <c:v>951229.22643054032</c:v>
                </c:pt>
                <c:pt idx="457">
                  <c:v>951229.22643054032</c:v>
                </c:pt>
                <c:pt idx="458">
                  <c:v>951229.22643054032</c:v>
                </c:pt>
                <c:pt idx="459">
                  <c:v>951229.22643054032</c:v>
                </c:pt>
                <c:pt idx="460">
                  <c:v>951229.22643054032</c:v>
                </c:pt>
                <c:pt idx="461">
                  <c:v>951229.22643054032</c:v>
                </c:pt>
                <c:pt idx="462">
                  <c:v>951229.22643054032</c:v>
                </c:pt>
                <c:pt idx="463">
                  <c:v>951229.22643054032</c:v>
                </c:pt>
                <c:pt idx="464">
                  <c:v>951229.22643054032</c:v>
                </c:pt>
                <c:pt idx="465">
                  <c:v>951229.22643054032</c:v>
                </c:pt>
                <c:pt idx="466">
                  <c:v>951229.22643054032</c:v>
                </c:pt>
                <c:pt idx="467">
                  <c:v>951229.22643054032</c:v>
                </c:pt>
                <c:pt idx="468">
                  <c:v>951229.22643054032</c:v>
                </c:pt>
                <c:pt idx="469">
                  <c:v>951229.22643054032</c:v>
                </c:pt>
                <c:pt idx="470">
                  <c:v>951229.22643054032</c:v>
                </c:pt>
                <c:pt idx="471">
                  <c:v>951229.22643054032</c:v>
                </c:pt>
                <c:pt idx="472">
                  <c:v>951229.22643054032</c:v>
                </c:pt>
                <c:pt idx="473">
                  <c:v>951229.22643054032</c:v>
                </c:pt>
                <c:pt idx="474">
                  <c:v>951229.22643054032</c:v>
                </c:pt>
                <c:pt idx="475">
                  <c:v>951229.22643054032</c:v>
                </c:pt>
                <c:pt idx="476">
                  <c:v>951229.22643054032</c:v>
                </c:pt>
                <c:pt idx="477">
                  <c:v>951229.22643054032</c:v>
                </c:pt>
                <c:pt idx="478">
                  <c:v>951229.22643054032</c:v>
                </c:pt>
                <c:pt idx="479">
                  <c:v>951229.22643054032</c:v>
                </c:pt>
                <c:pt idx="480">
                  <c:v>951229.22643054032</c:v>
                </c:pt>
                <c:pt idx="481">
                  <c:v>951229.22643054032</c:v>
                </c:pt>
                <c:pt idx="482">
                  <c:v>951229.22643054032</c:v>
                </c:pt>
                <c:pt idx="483">
                  <c:v>951229.22643054032</c:v>
                </c:pt>
                <c:pt idx="484">
                  <c:v>951229.22643054032</c:v>
                </c:pt>
                <c:pt idx="485">
                  <c:v>951229.22643054032</c:v>
                </c:pt>
                <c:pt idx="486">
                  <c:v>951229.22643054032</c:v>
                </c:pt>
                <c:pt idx="487">
                  <c:v>951229.22643054032</c:v>
                </c:pt>
                <c:pt idx="488">
                  <c:v>951229.22643054032</c:v>
                </c:pt>
                <c:pt idx="489">
                  <c:v>951229.22643054032</c:v>
                </c:pt>
                <c:pt idx="490">
                  <c:v>951229.22643054032</c:v>
                </c:pt>
                <c:pt idx="491">
                  <c:v>951229.22643054032</c:v>
                </c:pt>
                <c:pt idx="492">
                  <c:v>951229.22643054032</c:v>
                </c:pt>
                <c:pt idx="493">
                  <c:v>951229.22643054032</c:v>
                </c:pt>
                <c:pt idx="494">
                  <c:v>951229.22643054032</c:v>
                </c:pt>
                <c:pt idx="495">
                  <c:v>951229.22643054032</c:v>
                </c:pt>
                <c:pt idx="496">
                  <c:v>951229.22643054032</c:v>
                </c:pt>
                <c:pt idx="497">
                  <c:v>951229.22643054032</c:v>
                </c:pt>
                <c:pt idx="498">
                  <c:v>951229.22643054032</c:v>
                </c:pt>
                <c:pt idx="499">
                  <c:v>951229.22643054032</c:v>
                </c:pt>
                <c:pt idx="500">
                  <c:v>951229.22643054032</c:v>
                </c:pt>
                <c:pt idx="501">
                  <c:v>951229.22643054032</c:v>
                </c:pt>
                <c:pt idx="502">
                  <c:v>951229.22643054032</c:v>
                </c:pt>
                <c:pt idx="503">
                  <c:v>951229.22643054032</c:v>
                </c:pt>
                <c:pt idx="504">
                  <c:v>951229.22643054032</c:v>
                </c:pt>
                <c:pt idx="505">
                  <c:v>951229.22643054032</c:v>
                </c:pt>
                <c:pt idx="506">
                  <c:v>951229.22643054032</c:v>
                </c:pt>
                <c:pt idx="507">
                  <c:v>951229.22643054032</c:v>
                </c:pt>
                <c:pt idx="508">
                  <c:v>951229.22643054032</c:v>
                </c:pt>
                <c:pt idx="509">
                  <c:v>951229.22643054032</c:v>
                </c:pt>
                <c:pt idx="510">
                  <c:v>951229.22643054032</c:v>
                </c:pt>
                <c:pt idx="511">
                  <c:v>951229.22643054032</c:v>
                </c:pt>
                <c:pt idx="512">
                  <c:v>951303.16619867308</c:v>
                </c:pt>
                <c:pt idx="513">
                  <c:v>952070.5592522996</c:v>
                </c:pt>
                <c:pt idx="514">
                  <c:v>955031.48812674405</c:v>
                </c:pt>
                <c:pt idx="515">
                  <c:v>960803.79310834897</c:v>
                </c:pt>
                <c:pt idx="516">
                  <c:v>967928.77851279336</c:v>
                </c:pt>
                <c:pt idx="517">
                  <c:v>973386.42073462973</c:v>
                </c:pt>
                <c:pt idx="518">
                  <c:v>975648.14289328712</c:v>
                </c:pt>
                <c:pt idx="519">
                  <c:v>975975.02708898159</c:v>
                </c:pt>
                <c:pt idx="520">
                  <c:v>975975.02708898159</c:v>
                </c:pt>
                <c:pt idx="521">
                  <c:v>975975.02708898159</c:v>
                </c:pt>
                <c:pt idx="522">
                  <c:v>975975.02708898159</c:v>
                </c:pt>
                <c:pt idx="523">
                  <c:v>975975.02708898159</c:v>
                </c:pt>
                <c:pt idx="524">
                  <c:v>975975.02708898159</c:v>
                </c:pt>
                <c:pt idx="525">
                  <c:v>975975.02708898159</c:v>
                </c:pt>
                <c:pt idx="526">
                  <c:v>975975.02708898159</c:v>
                </c:pt>
                <c:pt idx="527">
                  <c:v>975975.02708898159</c:v>
                </c:pt>
                <c:pt idx="528">
                  <c:v>975975.02708898159</c:v>
                </c:pt>
                <c:pt idx="529">
                  <c:v>975975.02708898159</c:v>
                </c:pt>
                <c:pt idx="530">
                  <c:v>975975.02708898159</c:v>
                </c:pt>
                <c:pt idx="531">
                  <c:v>975975.02708898159</c:v>
                </c:pt>
                <c:pt idx="532">
                  <c:v>975975.02708898159</c:v>
                </c:pt>
                <c:pt idx="533">
                  <c:v>975993.1173073767</c:v>
                </c:pt>
                <c:pt idx="534">
                  <c:v>976197.0892584878</c:v>
                </c:pt>
                <c:pt idx="535">
                  <c:v>976882.60671824089</c:v>
                </c:pt>
                <c:pt idx="536">
                  <c:v>978227.00603231497</c:v>
                </c:pt>
                <c:pt idx="537">
                  <c:v>981364.00607540144</c:v>
                </c:pt>
                <c:pt idx="538">
                  <c:v>987956.24994268536</c:v>
                </c:pt>
                <c:pt idx="539">
                  <c:v>997103.25165824092</c:v>
                </c:pt>
                <c:pt idx="540">
                  <c:v>1003887.1209833798</c:v>
                </c:pt>
                <c:pt idx="541">
                  <c:v>1006441.9431558335</c:v>
                </c:pt>
                <c:pt idx="542">
                  <c:v>1007265.129525818</c:v>
                </c:pt>
                <c:pt idx="543">
                  <c:v>1007328.2170170681</c:v>
                </c:pt>
                <c:pt idx="544">
                  <c:v>1007328.2170170681</c:v>
                </c:pt>
                <c:pt idx="545">
                  <c:v>1007328.2170170681</c:v>
                </c:pt>
                <c:pt idx="546">
                  <c:v>1007328.2170170681</c:v>
                </c:pt>
                <c:pt idx="547">
                  <c:v>1007328.2170170681</c:v>
                </c:pt>
                <c:pt idx="548">
                  <c:v>1007328.2170170681</c:v>
                </c:pt>
                <c:pt idx="549">
                  <c:v>1007328.2170170681</c:v>
                </c:pt>
                <c:pt idx="550">
                  <c:v>1007328.2170170681</c:v>
                </c:pt>
                <c:pt idx="551">
                  <c:v>1007328.2170170681</c:v>
                </c:pt>
                <c:pt idx="552">
                  <c:v>1007328.2170170681</c:v>
                </c:pt>
                <c:pt idx="553">
                  <c:v>1007328.2170170681</c:v>
                </c:pt>
                <c:pt idx="554">
                  <c:v>1007493.2463952007</c:v>
                </c:pt>
                <c:pt idx="555">
                  <c:v>1007886.6925613889</c:v>
                </c:pt>
                <c:pt idx="556">
                  <c:v>1008511.6124930093</c:v>
                </c:pt>
                <c:pt idx="557">
                  <c:v>1009440.4169483025</c:v>
                </c:pt>
                <c:pt idx="558">
                  <c:v>1010710.4974694137</c:v>
                </c:pt>
                <c:pt idx="559">
                  <c:v>1013008.1844643982</c:v>
                </c:pt>
                <c:pt idx="560">
                  <c:v>1015485.5275535185</c:v>
                </c:pt>
                <c:pt idx="561">
                  <c:v>1016538.3811553704</c:v>
                </c:pt>
                <c:pt idx="562">
                  <c:v>1017215.7525041358</c:v>
                </c:pt>
                <c:pt idx="563">
                  <c:v>1017215.7525041358</c:v>
                </c:pt>
                <c:pt idx="564">
                  <c:v>1017215.7525041358</c:v>
                </c:pt>
                <c:pt idx="565">
                  <c:v>1017215.7525041358</c:v>
                </c:pt>
                <c:pt idx="566">
                  <c:v>1017215.7525041358</c:v>
                </c:pt>
                <c:pt idx="567">
                  <c:v>1017215.7525041358</c:v>
                </c:pt>
                <c:pt idx="568">
                  <c:v>1017215.7525041358</c:v>
                </c:pt>
                <c:pt idx="569">
                  <c:v>1017215.7525041358</c:v>
                </c:pt>
                <c:pt idx="570">
                  <c:v>1017215.7525041358</c:v>
                </c:pt>
                <c:pt idx="571">
                  <c:v>1017215.7525041358</c:v>
                </c:pt>
                <c:pt idx="572">
                  <c:v>1017215.7525041358</c:v>
                </c:pt>
                <c:pt idx="573">
                  <c:v>1017215.7525041358</c:v>
                </c:pt>
                <c:pt idx="574">
                  <c:v>1017215.7525041358</c:v>
                </c:pt>
                <c:pt idx="575">
                  <c:v>1017215.7525041358</c:v>
                </c:pt>
                <c:pt idx="576">
                  <c:v>1017215.7525041358</c:v>
                </c:pt>
                <c:pt idx="577">
                  <c:v>1017215.7525041358</c:v>
                </c:pt>
                <c:pt idx="578">
                  <c:v>1017215.7525041358</c:v>
                </c:pt>
                <c:pt idx="579">
                  <c:v>1017215.7525041358</c:v>
                </c:pt>
                <c:pt idx="580">
                  <c:v>1017215.7525041358</c:v>
                </c:pt>
                <c:pt idx="581">
                  <c:v>1017215.7525041358</c:v>
                </c:pt>
                <c:pt idx="582">
                  <c:v>1017215.7525041358</c:v>
                </c:pt>
                <c:pt idx="583">
                  <c:v>1017215.7525041358</c:v>
                </c:pt>
                <c:pt idx="584">
                  <c:v>1017215.7525041358</c:v>
                </c:pt>
                <c:pt idx="585">
                  <c:v>1017215.7525041358</c:v>
                </c:pt>
                <c:pt idx="586">
                  <c:v>1017215.7525041358</c:v>
                </c:pt>
                <c:pt idx="587">
                  <c:v>1017215.7525041358</c:v>
                </c:pt>
                <c:pt idx="588">
                  <c:v>1017215.7525041358</c:v>
                </c:pt>
                <c:pt idx="589">
                  <c:v>1017215.7525041358</c:v>
                </c:pt>
                <c:pt idx="590">
                  <c:v>1017215.7525041358</c:v>
                </c:pt>
                <c:pt idx="591">
                  <c:v>1017215.7525041358</c:v>
                </c:pt>
                <c:pt idx="592">
                  <c:v>1017215.7525041358</c:v>
                </c:pt>
                <c:pt idx="593">
                  <c:v>1017215.7525041358</c:v>
                </c:pt>
                <c:pt idx="594">
                  <c:v>1017215.7525041358</c:v>
                </c:pt>
                <c:pt idx="595">
                  <c:v>1017215.7525041358</c:v>
                </c:pt>
                <c:pt idx="596">
                  <c:v>1017215.7525041358</c:v>
                </c:pt>
                <c:pt idx="597">
                  <c:v>1017215.7525041358</c:v>
                </c:pt>
                <c:pt idx="598">
                  <c:v>1017215.7525041358</c:v>
                </c:pt>
                <c:pt idx="599">
                  <c:v>1017215.7525041358</c:v>
                </c:pt>
                <c:pt idx="600">
                  <c:v>1017215.7525041358</c:v>
                </c:pt>
                <c:pt idx="601">
                  <c:v>1017345.9685257408</c:v>
                </c:pt>
                <c:pt idx="602">
                  <c:v>1017777.1842818982</c:v>
                </c:pt>
                <c:pt idx="603">
                  <c:v>1019442.0826344908</c:v>
                </c:pt>
                <c:pt idx="604">
                  <c:v>1023567.7451111729</c:v>
                </c:pt>
                <c:pt idx="605">
                  <c:v>1030835.0866678396</c:v>
                </c:pt>
                <c:pt idx="606">
                  <c:v>1041524.5715667284</c:v>
                </c:pt>
                <c:pt idx="607">
                  <c:v>1054670.2323803857</c:v>
                </c:pt>
                <c:pt idx="608">
                  <c:v>1068578.2624803085</c:v>
                </c:pt>
                <c:pt idx="609">
                  <c:v>1082991.1066106788</c:v>
                </c:pt>
                <c:pt idx="610">
                  <c:v>1098812.8193385801</c:v>
                </c:pt>
                <c:pt idx="611">
                  <c:v>1115478.4035847376</c:v>
                </c:pt>
                <c:pt idx="612">
                  <c:v>1129114.9587590585</c:v>
                </c:pt>
                <c:pt idx="613">
                  <c:v>1136767.964742901</c:v>
                </c:pt>
                <c:pt idx="614">
                  <c:v>1139982.3527113732</c:v>
                </c:pt>
                <c:pt idx="615">
                  <c:v>1142104.4686770367</c:v>
                </c:pt>
                <c:pt idx="616">
                  <c:v>1144218.3080834565</c:v>
                </c:pt>
                <c:pt idx="617">
                  <c:v>1145676.9052129625</c:v>
                </c:pt>
                <c:pt idx="618">
                  <c:v>1145841.2088316046</c:v>
                </c:pt>
                <c:pt idx="619">
                  <c:v>1145841.2088316046</c:v>
                </c:pt>
                <c:pt idx="620">
                  <c:v>1145841.2088316046</c:v>
                </c:pt>
                <c:pt idx="621">
                  <c:v>1145841.2088316046</c:v>
                </c:pt>
                <c:pt idx="622">
                  <c:v>1147054.8583293823</c:v>
                </c:pt>
                <c:pt idx="623">
                  <c:v>1149632.3535459409</c:v>
                </c:pt>
                <c:pt idx="624">
                  <c:v>1153604.0911350613</c:v>
                </c:pt>
                <c:pt idx="625">
                  <c:v>1158446.4534901385</c:v>
                </c:pt>
                <c:pt idx="626">
                  <c:v>1162768.3161084563</c:v>
                </c:pt>
                <c:pt idx="627">
                  <c:v>1165909.8628245057</c:v>
                </c:pt>
                <c:pt idx="628">
                  <c:v>1168441.8030590736</c:v>
                </c:pt>
                <c:pt idx="629">
                  <c:v>1171176.9454541353</c:v>
                </c:pt>
                <c:pt idx="630">
                  <c:v>1175143.4288596755</c:v>
                </c:pt>
                <c:pt idx="631">
                  <c:v>1181039.8147562342</c:v>
                </c:pt>
                <c:pt idx="632">
                  <c:v>1188364.1869372064</c:v>
                </c:pt>
                <c:pt idx="633">
                  <c:v>1196784.0209028083</c:v>
                </c:pt>
                <c:pt idx="634">
                  <c:v>1205725.2167178236</c:v>
                </c:pt>
                <c:pt idx="635">
                  <c:v>1214042.5944718977</c:v>
                </c:pt>
                <c:pt idx="636">
                  <c:v>1220475.5361907866</c:v>
                </c:pt>
                <c:pt idx="637">
                  <c:v>1224634.7767864657</c:v>
                </c:pt>
                <c:pt idx="638">
                  <c:v>1227623.3962401694</c:v>
                </c:pt>
                <c:pt idx="639">
                  <c:v>1230134.3520403393</c:v>
                </c:pt>
                <c:pt idx="640">
                  <c:v>1232626.5566001695</c:v>
                </c:pt>
                <c:pt idx="641">
                  <c:v>1236735.9257881942</c:v>
                </c:pt>
                <c:pt idx="642">
                  <c:v>1243957.0578772218</c:v>
                </c:pt>
                <c:pt idx="643">
                  <c:v>1252359.0571879162</c:v>
                </c:pt>
                <c:pt idx="644">
                  <c:v>1258750.9818723607</c:v>
                </c:pt>
                <c:pt idx="645">
                  <c:v>1263967.1373387959</c:v>
                </c:pt>
                <c:pt idx="646">
                  <c:v>1269488.5406113423</c:v>
                </c:pt>
                <c:pt idx="647">
                  <c:v>1275070.4702377776</c:v>
                </c:pt>
                <c:pt idx="648">
                  <c:v>1280212.4382840276</c:v>
                </c:pt>
                <c:pt idx="649">
                  <c:v>1284126.5357119751</c:v>
                </c:pt>
                <c:pt idx="650">
                  <c:v>1285519.2774620985</c:v>
                </c:pt>
                <c:pt idx="651">
                  <c:v>1285519.2774620985</c:v>
                </c:pt>
                <c:pt idx="652">
                  <c:v>1285519.2774620985</c:v>
                </c:pt>
                <c:pt idx="653">
                  <c:v>1285519.2774620985</c:v>
                </c:pt>
                <c:pt idx="654">
                  <c:v>1285519.2774620985</c:v>
                </c:pt>
                <c:pt idx="655">
                  <c:v>1285519.2774620985</c:v>
                </c:pt>
                <c:pt idx="656">
                  <c:v>1285519.2774620985</c:v>
                </c:pt>
                <c:pt idx="657">
                  <c:v>1285519.2774620985</c:v>
                </c:pt>
                <c:pt idx="658">
                  <c:v>1285519.2774620985</c:v>
                </c:pt>
                <c:pt idx="659">
                  <c:v>1285519.2774620985</c:v>
                </c:pt>
                <c:pt idx="660">
                  <c:v>1285519.2774620985</c:v>
                </c:pt>
                <c:pt idx="661">
                  <c:v>1285519.2774620985</c:v>
                </c:pt>
                <c:pt idx="662">
                  <c:v>1285519.2774620985</c:v>
                </c:pt>
                <c:pt idx="663">
                  <c:v>1285519.2774620985</c:v>
                </c:pt>
                <c:pt idx="664">
                  <c:v>1285519.2774620985</c:v>
                </c:pt>
                <c:pt idx="665">
                  <c:v>1285664.8932398763</c:v>
                </c:pt>
                <c:pt idx="666">
                  <c:v>1287253.5174586263</c:v>
                </c:pt>
                <c:pt idx="667">
                  <c:v>1291820.3916067744</c:v>
                </c:pt>
                <c:pt idx="668">
                  <c:v>1300310.5146901077</c:v>
                </c:pt>
                <c:pt idx="669">
                  <c:v>1310506.6356313422</c:v>
                </c:pt>
                <c:pt idx="670">
                  <c:v>1322622.160100478</c:v>
                </c:pt>
                <c:pt idx="671">
                  <c:v>1332574.3305696137</c:v>
                </c:pt>
                <c:pt idx="672">
                  <c:v>1340181.9844091199</c:v>
                </c:pt>
                <c:pt idx="673">
                  <c:v>1348279.0695202311</c:v>
                </c:pt>
                <c:pt idx="674">
                  <c:v>1356872.7725696138</c:v>
                </c:pt>
                <c:pt idx="675">
                  <c:v>1362966.8214585027</c:v>
                </c:pt>
                <c:pt idx="676">
                  <c:v>1365910.2412349379</c:v>
                </c:pt>
                <c:pt idx="677">
                  <c:v>1365910.2412349379</c:v>
                </c:pt>
                <c:pt idx="678">
                  <c:v>1365910.2412349379</c:v>
                </c:pt>
                <c:pt idx="679">
                  <c:v>1365910.2412349379</c:v>
                </c:pt>
                <c:pt idx="680">
                  <c:v>1365910.2412349379</c:v>
                </c:pt>
                <c:pt idx="681">
                  <c:v>1365910.2412349379</c:v>
                </c:pt>
                <c:pt idx="682">
                  <c:v>1365910.2412349379</c:v>
                </c:pt>
                <c:pt idx="683">
                  <c:v>1365910.2412349379</c:v>
                </c:pt>
                <c:pt idx="684">
                  <c:v>1365910.2412349379</c:v>
                </c:pt>
                <c:pt idx="685">
                  <c:v>1368677.7919736879</c:v>
                </c:pt>
                <c:pt idx="686">
                  <c:v>1374260.2485283639</c:v>
                </c:pt>
                <c:pt idx="687">
                  <c:v>1380125.1873280706</c:v>
                </c:pt>
                <c:pt idx="688">
                  <c:v>1386387.9615249997</c:v>
                </c:pt>
                <c:pt idx="689">
                  <c:v>1393161.8633635181</c:v>
                </c:pt>
                <c:pt idx="690">
                  <c:v>1397873.9387371757</c:v>
                </c:pt>
                <c:pt idx="691">
                  <c:v>1400368.2800999996</c:v>
                </c:pt>
                <c:pt idx="692">
                  <c:v>1403019.3561127929</c:v>
                </c:pt>
                <c:pt idx="693">
                  <c:v>1406725.0707487187</c:v>
                </c:pt>
                <c:pt idx="694">
                  <c:v>1410262.5529690427</c:v>
                </c:pt>
                <c:pt idx="695">
                  <c:v>1411370.0222559562</c:v>
                </c:pt>
                <c:pt idx="696">
                  <c:v>1411370.0222559562</c:v>
                </c:pt>
                <c:pt idx="697">
                  <c:v>1411370.0222559562</c:v>
                </c:pt>
                <c:pt idx="698">
                  <c:v>1411370.0222559562</c:v>
                </c:pt>
                <c:pt idx="699">
                  <c:v>1411370.0222559562</c:v>
                </c:pt>
                <c:pt idx="700">
                  <c:v>1411370.0222559562</c:v>
                </c:pt>
                <c:pt idx="701">
                  <c:v>1411493.8385527462</c:v>
                </c:pt>
                <c:pt idx="702">
                  <c:v>1412171.6097286721</c:v>
                </c:pt>
                <c:pt idx="703">
                  <c:v>1412942.1471083018</c:v>
                </c:pt>
                <c:pt idx="704">
                  <c:v>1412942.1471083018</c:v>
                </c:pt>
                <c:pt idx="705">
                  <c:v>1412942.1471083018</c:v>
                </c:pt>
                <c:pt idx="706">
                  <c:v>1412942.1471083018</c:v>
                </c:pt>
                <c:pt idx="707">
                  <c:v>1412942.1471083018</c:v>
                </c:pt>
                <c:pt idx="708">
                  <c:v>1412942.1471083018</c:v>
                </c:pt>
                <c:pt idx="709">
                  <c:v>1413617.8554786721</c:v>
                </c:pt>
                <c:pt idx="710">
                  <c:v>1417105.0336297832</c:v>
                </c:pt>
                <c:pt idx="711">
                  <c:v>1423754.3919021443</c:v>
                </c:pt>
                <c:pt idx="712">
                  <c:v>1429003.3188763573</c:v>
                </c:pt>
                <c:pt idx="713">
                  <c:v>1430002.0191172215</c:v>
                </c:pt>
                <c:pt idx="714">
                  <c:v>1430002.0191172215</c:v>
                </c:pt>
                <c:pt idx="715">
                  <c:v>1430002.0191172215</c:v>
                </c:pt>
                <c:pt idx="716">
                  <c:v>1430002.0191172215</c:v>
                </c:pt>
                <c:pt idx="717">
                  <c:v>1430002.0191172215</c:v>
                </c:pt>
                <c:pt idx="718">
                  <c:v>1430995.7830431473</c:v>
                </c:pt>
                <c:pt idx="719">
                  <c:v>1433797.8648733941</c:v>
                </c:pt>
                <c:pt idx="720">
                  <c:v>1438318.3446758632</c:v>
                </c:pt>
                <c:pt idx="721">
                  <c:v>1442822.9182264032</c:v>
                </c:pt>
                <c:pt idx="722">
                  <c:v>1447306.8958243043</c:v>
                </c:pt>
                <c:pt idx="723">
                  <c:v>1451623.4159458322</c:v>
                </c:pt>
                <c:pt idx="724">
                  <c:v>1456983.7578717582</c:v>
                </c:pt>
                <c:pt idx="725">
                  <c:v>1465068.9814128694</c:v>
                </c:pt>
                <c:pt idx="726">
                  <c:v>1477241.5023949835</c:v>
                </c:pt>
                <c:pt idx="727">
                  <c:v>1491039.4391179464</c:v>
                </c:pt>
                <c:pt idx="728">
                  <c:v>1501920.8539279464</c:v>
                </c:pt>
                <c:pt idx="729">
                  <c:v>1510714.4517883167</c:v>
                </c:pt>
                <c:pt idx="730">
                  <c:v>1515994.8470238722</c:v>
                </c:pt>
                <c:pt idx="731">
                  <c:v>1518915.8738337641</c:v>
                </c:pt>
                <c:pt idx="732">
                  <c:v>1521661.270722653</c:v>
                </c:pt>
                <c:pt idx="733">
                  <c:v>1524612.0679249987</c:v>
                </c:pt>
                <c:pt idx="734">
                  <c:v>1527770.1166598136</c:v>
                </c:pt>
                <c:pt idx="735">
                  <c:v>1531336.8269094587</c:v>
                </c:pt>
                <c:pt idx="736">
                  <c:v>1535520.4275062026</c:v>
                </c:pt>
                <c:pt idx="737">
                  <c:v>1539588.1571081625</c:v>
                </c:pt>
                <c:pt idx="738">
                  <c:v>1542721.6043427305</c:v>
                </c:pt>
                <c:pt idx="739">
                  <c:v>1547618.6859775917</c:v>
                </c:pt>
                <c:pt idx="740">
                  <c:v>1554690.5442748603</c:v>
                </c:pt>
                <c:pt idx="741">
                  <c:v>1561153.1796960949</c:v>
                </c:pt>
                <c:pt idx="742">
                  <c:v>1565671.6072595518</c:v>
                </c:pt>
                <c:pt idx="743">
                  <c:v>1568740.7119281166</c:v>
                </c:pt>
                <c:pt idx="744">
                  <c:v>1571610.6523388573</c:v>
                </c:pt>
                <c:pt idx="745">
                  <c:v>1574480.592749598</c:v>
                </c:pt>
                <c:pt idx="746">
                  <c:v>1578199.6506604776</c:v>
                </c:pt>
                <c:pt idx="747">
                  <c:v>1583234.802705246</c:v>
                </c:pt>
                <c:pt idx="748">
                  <c:v>1589229.594435246</c:v>
                </c:pt>
                <c:pt idx="749">
                  <c:v>1594700.6164114189</c:v>
                </c:pt>
                <c:pt idx="750">
                  <c:v>1598472.4674584558</c:v>
                </c:pt>
                <c:pt idx="751">
                  <c:v>1601144.3763758633</c:v>
                </c:pt>
                <c:pt idx="752">
                  <c:v>1602928.6199589961</c:v>
                </c:pt>
                <c:pt idx="753">
                  <c:v>1603157.8066130548</c:v>
                </c:pt>
                <c:pt idx="754">
                  <c:v>1603157.8066130548</c:v>
                </c:pt>
                <c:pt idx="755">
                  <c:v>1603157.8066130548</c:v>
                </c:pt>
                <c:pt idx="756">
                  <c:v>1603157.8066130548</c:v>
                </c:pt>
                <c:pt idx="757">
                  <c:v>1603157.8066130548</c:v>
                </c:pt>
                <c:pt idx="758">
                  <c:v>1603157.8066130548</c:v>
                </c:pt>
                <c:pt idx="759">
                  <c:v>1603157.8066130548</c:v>
                </c:pt>
                <c:pt idx="760">
                  <c:v>1603157.8066130548</c:v>
                </c:pt>
                <c:pt idx="761">
                  <c:v>1603157.8066130548</c:v>
                </c:pt>
                <c:pt idx="762">
                  <c:v>1603157.8066130548</c:v>
                </c:pt>
                <c:pt idx="763">
                  <c:v>1603157.8066130548</c:v>
                </c:pt>
                <c:pt idx="764">
                  <c:v>1603157.8066130548</c:v>
                </c:pt>
                <c:pt idx="765">
                  <c:v>1605916.2301113263</c:v>
                </c:pt>
                <c:pt idx="766">
                  <c:v>1611002.142012561</c:v>
                </c:pt>
                <c:pt idx="767">
                  <c:v>1617175.109268564</c:v>
                </c:pt>
                <c:pt idx="768">
                  <c:v>1624539.0774107862</c:v>
                </c:pt>
                <c:pt idx="769">
                  <c:v>1634344.7853574529</c:v>
                </c:pt>
                <c:pt idx="770">
                  <c:v>1648596.2056901536</c:v>
                </c:pt>
                <c:pt idx="771">
                  <c:v>1665565.4559272369</c:v>
                </c:pt>
                <c:pt idx="772">
                  <c:v>1683803.2672442277</c:v>
                </c:pt>
                <c:pt idx="773">
                  <c:v>1701142.1730432245</c:v>
                </c:pt>
                <c:pt idx="774">
                  <c:v>1717241.1017102769</c:v>
                </c:pt>
                <c:pt idx="775">
                  <c:v>1735083.7163663108</c:v>
                </c:pt>
                <c:pt idx="776">
                  <c:v>1751331.4656662955</c:v>
                </c:pt>
                <c:pt idx="777">
                  <c:v>1764871.8520828541</c:v>
                </c:pt>
                <c:pt idx="778">
                  <c:v>1777661.3952112338</c:v>
                </c:pt>
                <c:pt idx="779">
                  <c:v>1789604.0409928388</c:v>
                </c:pt>
                <c:pt idx="780">
                  <c:v>1799996.8486892739</c:v>
                </c:pt>
                <c:pt idx="781">
                  <c:v>1808977.4518713572</c:v>
                </c:pt>
                <c:pt idx="782">
                  <c:v>1816717.8803696288</c:v>
                </c:pt>
                <c:pt idx="783">
                  <c:v>1823434.6383974529</c:v>
                </c:pt>
                <c:pt idx="784">
                  <c:v>1829922.4200626381</c:v>
                </c:pt>
                <c:pt idx="785">
                  <c:v>1837609.0405070826</c:v>
                </c:pt>
                <c:pt idx="786">
                  <c:v>1845714.0251928389</c:v>
                </c:pt>
                <c:pt idx="787">
                  <c:v>1852188.7672970365</c:v>
                </c:pt>
                <c:pt idx="788">
                  <c:v>1857238.2346159099</c:v>
                </c:pt>
                <c:pt idx="789">
                  <c:v>1862287.7019347833</c:v>
                </c:pt>
                <c:pt idx="790">
                  <c:v>1868218.7133233019</c:v>
                </c:pt>
                <c:pt idx="791">
                  <c:v>1874778.8758737184</c:v>
                </c:pt>
                <c:pt idx="792">
                  <c:v>1879349.8272811258</c:v>
                </c:pt>
                <c:pt idx="793">
                  <c:v>1879349.8272811258</c:v>
                </c:pt>
                <c:pt idx="794">
                  <c:v>1879349.8272811258</c:v>
                </c:pt>
                <c:pt idx="795">
                  <c:v>1879349.8272811258</c:v>
                </c:pt>
                <c:pt idx="796">
                  <c:v>1879349.8272811258</c:v>
                </c:pt>
                <c:pt idx="797">
                  <c:v>1879349.8272811258</c:v>
                </c:pt>
                <c:pt idx="798">
                  <c:v>1879349.8272811258</c:v>
                </c:pt>
                <c:pt idx="799">
                  <c:v>1879349.8272811258</c:v>
                </c:pt>
                <c:pt idx="800">
                  <c:v>1879661.3071066814</c:v>
                </c:pt>
                <c:pt idx="801">
                  <c:v>1883070.6769885179</c:v>
                </c:pt>
                <c:pt idx="802">
                  <c:v>1891590.7542693666</c:v>
                </c:pt>
                <c:pt idx="803">
                  <c:v>1906447.2474489498</c:v>
                </c:pt>
                <c:pt idx="804">
                  <c:v>1923527.3677195671</c:v>
                </c:pt>
                <c:pt idx="805">
                  <c:v>1936344.8267920362</c:v>
                </c:pt>
                <c:pt idx="806">
                  <c:v>1943260.2122932244</c:v>
                </c:pt>
                <c:pt idx="807">
                  <c:v>1946014.7075185331</c:v>
                </c:pt>
                <c:pt idx="808">
                  <c:v>1946014.7075185331</c:v>
                </c:pt>
                <c:pt idx="809">
                  <c:v>1946014.7075185331</c:v>
                </c:pt>
                <c:pt idx="810">
                  <c:v>1946014.7075185331</c:v>
                </c:pt>
                <c:pt idx="811">
                  <c:v>1946014.7075185331</c:v>
                </c:pt>
                <c:pt idx="812">
                  <c:v>1946014.7075185331</c:v>
                </c:pt>
                <c:pt idx="813">
                  <c:v>1946014.7075185331</c:v>
                </c:pt>
                <c:pt idx="814">
                  <c:v>1946014.7075185331</c:v>
                </c:pt>
                <c:pt idx="815">
                  <c:v>1946014.7075185331</c:v>
                </c:pt>
                <c:pt idx="816">
                  <c:v>1946014.7075185331</c:v>
                </c:pt>
                <c:pt idx="817">
                  <c:v>1946014.7075185331</c:v>
                </c:pt>
                <c:pt idx="818">
                  <c:v>1946014.7075185331</c:v>
                </c:pt>
                <c:pt idx="819">
                  <c:v>1946692.0788672986</c:v>
                </c:pt>
                <c:pt idx="820">
                  <c:v>1950913.1469784097</c:v>
                </c:pt>
                <c:pt idx="821">
                  <c:v>1958224.1695447061</c:v>
                </c:pt>
                <c:pt idx="822">
                  <c:v>1966400.5021195209</c:v>
                </c:pt>
                <c:pt idx="823">
                  <c:v>1975020.5568124375</c:v>
                </c:pt>
                <c:pt idx="824">
                  <c:v>1983355.700419351</c:v>
                </c:pt>
                <c:pt idx="825">
                  <c:v>1991158.5352434251</c:v>
                </c:pt>
                <c:pt idx="826">
                  <c:v>1999189.5628963418</c:v>
                </c:pt>
                <c:pt idx="827">
                  <c:v>2007231.0990761104</c:v>
                </c:pt>
                <c:pt idx="828">
                  <c:v>2016566.2462716505</c:v>
                </c:pt>
                <c:pt idx="829">
                  <c:v>2028033.5247083171</c:v>
                </c:pt>
                <c:pt idx="830">
                  <c:v>2039913.4997206628</c:v>
                </c:pt>
                <c:pt idx="831">
                  <c:v>2050040.1300523449</c:v>
                </c:pt>
                <c:pt idx="832">
                  <c:v>2056732.3668166504</c:v>
                </c:pt>
                <c:pt idx="833">
                  <c:v>2061597.6923412182</c:v>
                </c:pt>
                <c:pt idx="834">
                  <c:v>2066748.2435041349</c:v>
                </c:pt>
                <c:pt idx="835">
                  <c:v>2071986.3634143665</c:v>
                </c:pt>
                <c:pt idx="836">
                  <c:v>2076858.1565910331</c:v>
                </c:pt>
                <c:pt idx="837">
                  <c:v>2082229.2937847369</c:v>
                </c:pt>
                <c:pt idx="838">
                  <c:v>2088829.5280395362</c:v>
                </c:pt>
                <c:pt idx="839">
                  <c:v>2095586.29091003</c:v>
                </c:pt>
                <c:pt idx="840">
                  <c:v>2102234.3286010022</c:v>
                </c:pt>
                <c:pt idx="841">
                  <c:v>2110198.4416704928</c:v>
                </c:pt>
                <c:pt idx="842">
                  <c:v>2119363.5030944897</c:v>
                </c:pt>
                <c:pt idx="843">
                  <c:v>2127807.4265199061</c:v>
                </c:pt>
                <c:pt idx="844">
                  <c:v>2134168.5434979154</c:v>
                </c:pt>
                <c:pt idx="845">
                  <c:v>2139074.032161619</c:v>
                </c:pt>
                <c:pt idx="846">
                  <c:v>2143755.7906708783</c:v>
                </c:pt>
                <c:pt idx="847">
                  <c:v>2149222.8757158164</c:v>
                </c:pt>
                <c:pt idx="848">
                  <c:v>2156804.4121915419</c:v>
                </c:pt>
                <c:pt idx="849">
                  <c:v>2166907.9106430388</c:v>
                </c:pt>
                <c:pt idx="850">
                  <c:v>2177335.5227365419</c:v>
                </c:pt>
                <c:pt idx="851">
                  <c:v>2185838.9920842117</c:v>
                </c:pt>
                <c:pt idx="852">
                  <c:v>2193373.5551019125</c:v>
                </c:pt>
                <c:pt idx="853">
                  <c:v>2201019.9422465577</c:v>
                </c:pt>
                <c:pt idx="854">
                  <c:v>2208223.5591069125</c:v>
                </c:pt>
                <c:pt idx="855">
                  <c:v>2214101.4456069586</c:v>
                </c:pt>
                <c:pt idx="856">
                  <c:v>2219155.1026954772</c:v>
                </c:pt>
                <c:pt idx="857">
                  <c:v>2226747.9995137644</c:v>
                </c:pt>
                <c:pt idx="858">
                  <c:v>2237948.2393251071</c:v>
                </c:pt>
                <c:pt idx="859">
                  <c:v>2249466.9305832554</c:v>
                </c:pt>
                <c:pt idx="860">
                  <c:v>2259168.7611111565</c:v>
                </c:pt>
                <c:pt idx="861">
                  <c:v>2270193.816836712</c:v>
                </c:pt>
                <c:pt idx="862">
                  <c:v>2286723.6362065882</c:v>
                </c:pt>
                <c:pt idx="863">
                  <c:v>2303368.1872317269</c:v>
                </c:pt>
                <c:pt idx="864">
                  <c:v>2314648.29098594</c:v>
                </c:pt>
                <c:pt idx="865">
                  <c:v>2324120.7988792732</c:v>
                </c:pt>
                <c:pt idx="866">
                  <c:v>2335994.6127147055</c:v>
                </c:pt>
                <c:pt idx="867">
                  <c:v>2350809.0795484092</c:v>
                </c:pt>
                <c:pt idx="868">
                  <c:v>2364020.4987335945</c:v>
                </c:pt>
                <c:pt idx="869">
                  <c:v>2372318.9195895204</c:v>
                </c:pt>
                <c:pt idx="870">
                  <c:v>2377555.3586971592</c:v>
                </c:pt>
                <c:pt idx="871">
                  <c:v>2381732.4008797519</c:v>
                </c:pt>
                <c:pt idx="872">
                  <c:v>2385514.3402983937</c:v>
                </c:pt>
                <c:pt idx="873">
                  <c:v>2388572.2413350604</c:v>
                </c:pt>
                <c:pt idx="874">
                  <c:v>2389897.6162555544</c:v>
                </c:pt>
                <c:pt idx="875">
                  <c:v>2389897.6162555544</c:v>
                </c:pt>
                <c:pt idx="876">
                  <c:v>2389897.6162555544</c:v>
                </c:pt>
                <c:pt idx="877">
                  <c:v>2389897.6162555544</c:v>
                </c:pt>
                <c:pt idx="878">
                  <c:v>2391392.8877459248</c:v>
                </c:pt>
                <c:pt idx="879">
                  <c:v>2395629.9501533322</c:v>
                </c:pt>
                <c:pt idx="880">
                  <c:v>2398011.6884866655</c:v>
                </c:pt>
                <c:pt idx="881">
                  <c:v>2398011.6884866655</c:v>
                </c:pt>
                <c:pt idx="882">
                  <c:v>2400169.2667829618</c:v>
                </c:pt>
                <c:pt idx="883">
                  <c:v>2405330.7031039493</c:v>
                </c:pt>
                <c:pt idx="884">
                  <c:v>2410792.5252274061</c:v>
                </c:pt>
                <c:pt idx="885">
                  <c:v>2417172.5714530079</c:v>
                </c:pt>
                <c:pt idx="886">
                  <c:v>2423906.1746618967</c:v>
                </c:pt>
                <c:pt idx="887">
                  <c:v>2430069.0288980696</c:v>
                </c:pt>
                <c:pt idx="888">
                  <c:v>2435034.8007183936</c:v>
                </c:pt>
                <c:pt idx="889">
                  <c:v>2438457.5088754152</c:v>
                </c:pt>
                <c:pt idx="890">
                  <c:v>2440024.3143602763</c:v>
                </c:pt>
                <c:pt idx="891">
                  <c:v>2440024.3143602763</c:v>
                </c:pt>
                <c:pt idx="892">
                  <c:v>2440024.3143602763</c:v>
                </c:pt>
                <c:pt idx="893">
                  <c:v>2440024.3143602763</c:v>
                </c:pt>
                <c:pt idx="894">
                  <c:v>2440024.3143602763</c:v>
                </c:pt>
                <c:pt idx="895">
                  <c:v>2440260.678474227</c:v>
                </c:pt>
                <c:pt idx="896">
                  <c:v>2442657.5316563104</c:v>
                </c:pt>
                <c:pt idx="897">
                  <c:v>2446401.0936729927</c:v>
                </c:pt>
                <c:pt idx="898">
                  <c:v>2450418.095118687</c:v>
                </c:pt>
                <c:pt idx="899">
                  <c:v>2453603.2552546128</c:v>
                </c:pt>
                <c:pt idx="900">
                  <c:v>2455395.6689108629</c:v>
                </c:pt>
                <c:pt idx="901">
                  <c:v>2455395.6689108629</c:v>
                </c:pt>
                <c:pt idx="902">
                  <c:v>2455395.6689108629</c:v>
                </c:pt>
                <c:pt idx="903">
                  <c:v>2455395.6689108629</c:v>
                </c:pt>
                <c:pt idx="904">
                  <c:v>2455395.6689108629</c:v>
                </c:pt>
                <c:pt idx="905">
                  <c:v>2455395.6689108629</c:v>
                </c:pt>
                <c:pt idx="906">
                  <c:v>2455395.6689108629</c:v>
                </c:pt>
                <c:pt idx="907">
                  <c:v>2455707.1487364182</c:v>
                </c:pt>
                <c:pt idx="908">
                  <c:v>2459116.5186182545</c:v>
                </c:pt>
                <c:pt idx="909">
                  <c:v>2467636.5958991032</c:v>
                </c:pt>
                <c:pt idx="910">
                  <c:v>2482493.0890786867</c:v>
                </c:pt>
                <c:pt idx="911">
                  <c:v>2499573.209349304</c:v>
                </c:pt>
                <c:pt idx="912">
                  <c:v>2512390.6684217732</c:v>
                </c:pt>
                <c:pt idx="913">
                  <c:v>2521634.0438920972</c:v>
                </c:pt>
                <c:pt idx="914">
                  <c:v>2535222.9465587637</c:v>
                </c:pt>
                <c:pt idx="915">
                  <c:v>2549221.0823828378</c:v>
                </c:pt>
                <c:pt idx="916">
                  <c:v>2558674.134384674</c:v>
                </c:pt>
                <c:pt idx="917">
                  <c:v>2564970.0362592419</c:v>
                </c:pt>
                <c:pt idx="918">
                  <c:v>2568626.7781388713</c:v>
                </c:pt>
                <c:pt idx="919">
                  <c:v>2573861.9471510472</c:v>
                </c:pt>
                <c:pt idx="920">
                  <c:v>2581521.565747112</c:v>
                </c:pt>
                <c:pt idx="921">
                  <c:v>2593111.8756078375</c:v>
                </c:pt>
                <c:pt idx="922">
                  <c:v>2606812.8036475442</c:v>
                </c:pt>
                <c:pt idx="923">
                  <c:v>2619279.2788793496</c:v>
                </c:pt>
                <c:pt idx="924">
                  <c:v>2624586.7337868959</c:v>
                </c:pt>
                <c:pt idx="925">
                  <c:v>2624586.7337868959</c:v>
                </c:pt>
                <c:pt idx="926">
                  <c:v>2624586.7337868959</c:v>
                </c:pt>
                <c:pt idx="927">
                  <c:v>2625056.1591325747</c:v>
                </c:pt>
                <c:pt idx="928">
                  <c:v>2626288.6430360163</c:v>
                </c:pt>
                <c:pt idx="929">
                  <c:v>2628295.3899405068</c:v>
                </c:pt>
                <c:pt idx="930">
                  <c:v>2630531.7742611086</c:v>
                </c:pt>
                <c:pt idx="931">
                  <c:v>2632738.9373622197</c:v>
                </c:pt>
                <c:pt idx="932">
                  <c:v>2634643.3964154297</c:v>
                </c:pt>
                <c:pt idx="933">
                  <c:v>2635461.9753854298</c:v>
                </c:pt>
                <c:pt idx="934">
                  <c:v>2635461.9753854298</c:v>
                </c:pt>
                <c:pt idx="935">
                  <c:v>2635461.9753854298</c:v>
                </c:pt>
                <c:pt idx="936">
                  <c:v>2635461.9753854298</c:v>
                </c:pt>
                <c:pt idx="937">
                  <c:v>2636298.3139533312</c:v>
                </c:pt>
                <c:pt idx="938">
                  <c:v>2637346.6164105074</c:v>
                </c:pt>
                <c:pt idx="939">
                  <c:v>2638117.2395740878</c:v>
                </c:pt>
                <c:pt idx="940">
                  <c:v>2639330.3715286558</c:v>
                </c:pt>
                <c:pt idx="941">
                  <c:v>2641717.0830199984</c:v>
                </c:pt>
                <c:pt idx="942">
                  <c:v>2644571.6106866649</c:v>
                </c:pt>
                <c:pt idx="943">
                  <c:v>2647654.1145805074</c:v>
                </c:pt>
                <c:pt idx="944">
                  <c:v>2651212.8183200289</c:v>
                </c:pt>
                <c:pt idx="945">
                  <c:v>2655260.054320029</c:v>
                </c:pt>
                <c:pt idx="946">
                  <c:v>2661008.0121297822</c:v>
                </c:pt>
                <c:pt idx="947">
                  <c:v>2668338.5311266957</c:v>
                </c:pt>
                <c:pt idx="948">
                  <c:v>2674830.8449033624</c:v>
                </c:pt>
                <c:pt idx="949">
                  <c:v>2679156.3007649672</c:v>
                </c:pt>
                <c:pt idx="950">
                  <c:v>2679999.3637646432</c:v>
                </c:pt>
                <c:pt idx="951">
                  <c:v>2679999.3637646432</c:v>
                </c:pt>
                <c:pt idx="952">
                  <c:v>2679999.3637646432</c:v>
                </c:pt>
                <c:pt idx="953">
                  <c:v>2679999.3637646432</c:v>
                </c:pt>
                <c:pt idx="954">
                  <c:v>2679999.3637646432</c:v>
                </c:pt>
                <c:pt idx="955">
                  <c:v>2679999.3637646432</c:v>
                </c:pt>
                <c:pt idx="956">
                  <c:v>2679999.3637646432</c:v>
                </c:pt>
                <c:pt idx="957">
                  <c:v>2679999.3637646432</c:v>
                </c:pt>
                <c:pt idx="958">
                  <c:v>2679999.3637646432</c:v>
                </c:pt>
                <c:pt idx="959">
                  <c:v>2685942.8807893344</c:v>
                </c:pt>
                <c:pt idx="960">
                  <c:v>2698380.2041625287</c:v>
                </c:pt>
                <c:pt idx="961">
                  <c:v>2716985.835397467</c:v>
                </c:pt>
                <c:pt idx="962">
                  <c:v>2738142.6504433928</c:v>
                </c:pt>
                <c:pt idx="963">
                  <c:v>2757821.4358239947</c:v>
                </c:pt>
                <c:pt idx="964">
                  <c:v>2773189.0216542417</c:v>
                </c:pt>
                <c:pt idx="965">
                  <c:v>2783209.8273799978</c:v>
                </c:pt>
                <c:pt idx="966">
                  <c:v>2788868.4873259701</c:v>
                </c:pt>
                <c:pt idx="967">
                  <c:v>2792006.0440159701</c:v>
                </c:pt>
                <c:pt idx="968">
                  <c:v>2793982.3274187325</c:v>
                </c:pt>
                <c:pt idx="969">
                  <c:v>2794326.9118361245</c:v>
                </c:pt>
                <c:pt idx="970">
                  <c:v>2794326.9118361245</c:v>
                </c:pt>
                <c:pt idx="971">
                  <c:v>2794326.9118361245</c:v>
                </c:pt>
                <c:pt idx="972">
                  <c:v>2794326.9118361245</c:v>
                </c:pt>
                <c:pt idx="973">
                  <c:v>2794326.9118361245</c:v>
                </c:pt>
                <c:pt idx="974">
                  <c:v>2794326.9118361245</c:v>
                </c:pt>
                <c:pt idx="975">
                  <c:v>2794326.9118361245</c:v>
                </c:pt>
                <c:pt idx="976">
                  <c:v>2794326.9118361245</c:v>
                </c:pt>
                <c:pt idx="977">
                  <c:v>2794326.9118361245</c:v>
                </c:pt>
                <c:pt idx="978">
                  <c:v>2794326.9118361245</c:v>
                </c:pt>
                <c:pt idx="979">
                  <c:v>2794326.9118361245</c:v>
                </c:pt>
                <c:pt idx="980">
                  <c:v>2794326.9118361245</c:v>
                </c:pt>
                <c:pt idx="981">
                  <c:v>2794326.9118361245</c:v>
                </c:pt>
                <c:pt idx="982">
                  <c:v>2794326.9118361245</c:v>
                </c:pt>
                <c:pt idx="983">
                  <c:v>2794326.9118361245</c:v>
                </c:pt>
                <c:pt idx="984">
                  <c:v>2794326.9118361245</c:v>
                </c:pt>
                <c:pt idx="985">
                  <c:v>2794326.9118361245</c:v>
                </c:pt>
                <c:pt idx="986">
                  <c:v>2794326.9118361245</c:v>
                </c:pt>
                <c:pt idx="987">
                  <c:v>2794326.9118361245</c:v>
                </c:pt>
                <c:pt idx="988">
                  <c:v>2794326.9118361245</c:v>
                </c:pt>
                <c:pt idx="989">
                  <c:v>2794326.9118361245</c:v>
                </c:pt>
                <c:pt idx="990">
                  <c:v>2794326.9118361245</c:v>
                </c:pt>
                <c:pt idx="991">
                  <c:v>2794326.9118361245</c:v>
                </c:pt>
                <c:pt idx="992">
                  <c:v>2794326.9118361245</c:v>
                </c:pt>
                <c:pt idx="993">
                  <c:v>2794326.9118361245</c:v>
                </c:pt>
                <c:pt idx="994">
                  <c:v>2794326.9118361245</c:v>
                </c:pt>
                <c:pt idx="995">
                  <c:v>2794326.9118361245</c:v>
                </c:pt>
                <c:pt idx="996">
                  <c:v>2794326.9118361245</c:v>
                </c:pt>
                <c:pt idx="997">
                  <c:v>2794326.9118361245</c:v>
                </c:pt>
                <c:pt idx="998">
                  <c:v>2794326.9118361245</c:v>
                </c:pt>
                <c:pt idx="999">
                  <c:v>2794326.9118361245</c:v>
                </c:pt>
                <c:pt idx="1000">
                  <c:v>2794326.9118361245</c:v>
                </c:pt>
                <c:pt idx="1001">
                  <c:v>2794326.9118361245</c:v>
                </c:pt>
                <c:pt idx="1002">
                  <c:v>2794326.9118361245</c:v>
                </c:pt>
                <c:pt idx="1003">
                  <c:v>2794326.9118361245</c:v>
                </c:pt>
                <c:pt idx="1004">
                  <c:v>2794326.9118361245</c:v>
                </c:pt>
                <c:pt idx="1005">
                  <c:v>2794326.9118361245</c:v>
                </c:pt>
                <c:pt idx="1006">
                  <c:v>2794326.9118361245</c:v>
                </c:pt>
                <c:pt idx="1007">
                  <c:v>2794326.9118361245</c:v>
                </c:pt>
                <c:pt idx="1008">
                  <c:v>2794326.9118361245</c:v>
                </c:pt>
                <c:pt idx="1009">
                  <c:v>2794326.9118361245</c:v>
                </c:pt>
                <c:pt idx="1010">
                  <c:v>2794326.9118361245</c:v>
                </c:pt>
                <c:pt idx="1011">
                  <c:v>2794326.9118361245</c:v>
                </c:pt>
                <c:pt idx="1012">
                  <c:v>2794326.9118361245</c:v>
                </c:pt>
                <c:pt idx="1013">
                  <c:v>2794326.9118361245</c:v>
                </c:pt>
                <c:pt idx="1014">
                  <c:v>2794326.9118361245</c:v>
                </c:pt>
                <c:pt idx="1015">
                  <c:v>2794326.9118361245</c:v>
                </c:pt>
                <c:pt idx="1016">
                  <c:v>2794326.9118361245</c:v>
                </c:pt>
                <c:pt idx="1017">
                  <c:v>2794326.9118361245</c:v>
                </c:pt>
                <c:pt idx="1018">
                  <c:v>2794326.9118361245</c:v>
                </c:pt>
                <c:pt idx="1019">
                  <c:v>2794326.9118361245</c:v>
                </c:pt>
                <c:pt idx="1020">
                  <c:v>2794326.9118361245</c:v>
                </c:pt>
                <c:pt idx="1021">
                  <c:v>2794326.9118361245</c:v>
                </c:pt>
                <c:pt idx="1022">
                  <c:v>2794326.9118361245</c:v>
                </c:pt>
                <c:pt idx="1023">
                  <c:v>2794326.9118361245</c:v>
                </c:pt>
                <c:pt idx="1024">
                  <c:v>2794326.9118361245</c:v>
                </c:pt>
                <c:pt idx="1025">
                  <c:v>2794326.9118361245</c:v>
                </c:pt>
                <c:pt idx="1026">
                  <c:v>2794326.9118361245</c:v>
                </c:pt>
                <c:pt idx="1027">
                  <c:v>2794484.0915171122</c:v>
                </c:pt>
                <c:pt idx="1028">
                  <c:v>2795859.6856637788</c:v>
                </c:pt>
                <c:pt idx="1029">
                  <c:v>2800365.8698197049</c:v>
                </c:pt>
                <c:pt idx="1030">
                  <c:v>2808290.7864188408</c:v>
                </c:pt>
                <c:pt idx="1031">
                  <c:v>2817764.3386410628</c:v>
                </c:pt>
                <c:pt idx="1032">
                  <c:v>2827637.1540894578</c:v>
                </c:pt>
                <c:pt idx="1033">
                  <c:v>2837973.2781387172</c:v>
                </c:pt>
                <c:pt idx="1034">
                  <c:v>2848947.3704789486</c:v>
                </c:pt>
                <c:pt idx="1035">
                  <c:v>2859736.4630252449</c:v>
                </c:pt>
                <c:pt idx="1036">
                  <c:v>2869392.9181422819</c:v>
                </c:pt>
                <c:pt idx="1037">
                  <c:v>2878239.3228781926</c:v>
                </c:pt>
                <c:pt idx="1038">
                  <c:v>2887537.2774449363</c:v>
                </c:pt>
                <c:pt idx="1039">
                  <c:v>2898526.1438261708</c:v>
                </c:pt>
                <c:pt idx="1040">
                  <c:v>2910811.7877644426</c:v>
                </c:pt>
                <c:pt idx="1041">
                  <c:v>2923188.219763455</c:v>
                </c:pt>
                <c:pt idx="1042">
                  <c:v>2933958.0804035012</c:v>
                </c:pt>
                <c:pt idx="1043">
                  <c:v>2941878.6891686399</c:v>
                </c:pt>
                <c:pt idx="1044">
                  <c:v>2947149.8446220965</c:v>
                </c:pt>
                <c:pt idx="1045">
                  <c:v>2951050.8560709856</c:v>
                </c:pt>
                <c:pt idx="1046">
                  <c:v>2954963.9067785628</c:v>
                </c:pt>
                <c:pt idx="1047">
                  <c:v>2959135.6812287015</c:v>
                </c:pt>
                <c:pt idx="1048">
                  <c:v>2962390.8051006612</c:v>
                </c:pt>
                <c:pt idx="1049">
                  <c:v>2963278.6559396889</c:v>
                </c:pt>
                <c:pt idx="1050">
                  <c:v>2963278.6559396889</c:v>
                </c:pt>
                <c:pt idx="1051">
                  <c:v>2963278.6559396889</c:v>
                </c:pt>
                <c:pt idx="1052">
                  <c:v>2963278.6559396889</c:v>
                </c:pt>
                <c:pt idx="1053">
                  <c:v>2963278.6559396889</c:v>
                </c:pt>
                <c:pt idx="1054">
                  <c:v>2963278.6559396889</c:v>
                </c:pt>
                <c:pt idx="1055">
                  <c:v>2963278.6559396889</c:v>
                </c:pt>
                <c:pt idx="1056">
                  <c:v>2963278.6559396889</c:v>
                </c:pt>
                <c:pt idx="1057">
                  <c:v>2963278.6559396889</c:v>
                </c:pt>
                <c:pt idx="1058">
                  <c:v>2963278.6559396889</c:v>
                </c:pt>
                <c:pt idx="1059">
                  <c:v>2963278.6559396889</c:v>
                </c:pt>
                <c:pt idx="1060">
                  <c:v>2963278.6559396889</c:v>
                </c:pt>
                <c:pt idx="1061">
                  <c:v>2963278.6559396889</c:v>
                </c:pt>
                <c:pt idx="1062">
                  <c:v>2963278.6559396889</c:v>
                </c:pt>
                <c:pt idx="1063">
                  <c:v>2964174.0417838092</c:v>
                </c:pt>
                <c:pt idx="1064">
                  <c:v>2966649.7492326982</c:v>
                </c:pt>
                <c:pt idx="1065">
                  <c:v>2972158.1694756611</c:v>
                </c:pt>
                <c:pt idx="1066">
                  <c:v>2979825.5530549977</c:v>
                </c:pt>
                <c:pt idx="1067">
                  <c:v>2985666.5592361088</c:v>
                </c:pt>
                <c:pt idx="1068">
                  <c:v>2988667.4898661086</c:v>
                </c:pt>
                <c:pt idx="1069">
                  <c:v>2991747.8771061087</c:v>
                </c:pt>
                <c:pt idx="1070">
                  <c:v>2997087.7132927752</c:v>
                </c:pt>
                <c:pt idx="1071">
                  <c:v>3005234.7254527751</c:v>
                </c:pt>
                <c:pt idx="1072">
                  <c:v>3015823.6924035158</c:v>
                </c:pt>
                <c:pt idx="1073">
                  <c:v>3029518.2956498582</c:v>
                </c:pt>
                <c:pt idx="1074">
                  <c:v>3047562.8367922194</c:v>
                </c:pt>
                <c:pt idx="1075">
                  <c:v>3069226.4146591173</c:v>
                </c:pt>
                <c:pt idx="1076">
                  <c:v>3091233.5719921882</c:v>
                </c:pt>
                <c:pt idx="1077">
                  <c:v>3111205.6075153826</c:v>
                </c:pt>
                <c:pt idx="1078">
                  <c:v>3128761.6277390863</c:v>
                </c:pt>
                <c:pt idx="1079">
                  <c:v>3145155.5641383301</c:v>
                </c:pt>
                <c:pt idx="1080">
                  <c:v>3159356.4682005523</c:v>
                </c:pt>
                <c:pt idx="1081">
                  <c:v>3168718.3762959843</c:v>
                </c:pt>
                <c:pt idx="1082">
                  <c:v>3172878.7584348731</c:v>
                </c:pt>
                <c:pt idx="1083">
                  <c:v>3172878.7584348731</c:v>
                </c:pt>
                <c:pt idx="1084">
                  <c:v>3172878.7584348731</c:v>
                </c:pt>
                <c:pt idx="1085">
                  <c:v>3172878.7584348731</c:v>
                </c:pt>
                <c:pt idx="1086">
                  <c:v>3174934.6088870955</c:v>
                </c:pt>
                <c:pt idx="1087">
                  <c:v>3179061.3544010459</c:v>
                </c:pt>
                <c:pt idx="1088">
                  <c:v>3183460.1730685923</c:v>
                </c:pt>
                <c:pt idx="1089">
                  <c:v>3187612.4869322958</c:v>
                </c:pt>
                <c:pt idx="1090">
                  <c:v>3191505.055425629</c:v>
                </c:pt>
                <c:pt idx="1091">
                  <c:v>3196176.8600300737</c:v>
                </c:pt>
                <c:pt idx="1092">
                  <c:v>3203500.5938570644</c:v>
                </c:pt>
                <c:pt idx="1093">
                  <c:v>3214459.1820308142</c:v>
                </c:pt>
                <c:pt idx="1094">
                  <c:v>3226627.1960516013</c:v>
                </c:pt>
                <c:pt idx="1095">
                  <c:v>3236631.8490238236</c:v>
                </c:pt>
                <c:pt idx="1096">
                  <c:v>3243699.3582338081</c:v>
                </c:pt>
                <c:pt idx="1097">
                  <c:v>3247697.6042989469</c:v>
                </c:pt>
                <c:pt idx="1098">
                  <c:v>3247716.8032005671</c:v>
                </c:pt>
                <c:pt idx="1099">
                  <c:v>3247716.8032005671</c:v>
                </c:pt>
                <c:pt idx="1100">
                  <c:v>3247716.8032005671</c:v>
                </c:pt>
                <c:pt idx="1101">
                  <c:v>3247716.8032005671</c:v>
                </c:pt>
                <c:pt idx="1102">
                  <c:v>3251302.1405576044</c:v>
                </c:pt>
                <c:pt idx="1103">
                  <c:v>3259870.1257176045</c:v>
                </c:pt>
                <c:pt idx="1104">
                  <c:v>3273246.3397446414</c:v>
                </c:pt>
                <c:pt idx="1105">
                  <c:v>3287772.8869973114</c:v>
                </c:pt>
                <c:pt idx="1106">
                  <c:v>3298545.7163957837</c:v>
                </c:pt>
                <c:pt idx="1107">
                  <c:v>3304617.3103737929</c:v>
                </c:pt>
                <c:pt idx="1108">
                  <c:v>3306405.3408345338</c:v>
                </c:pt>
                <c:pt idx="1109">
                  <c:v>3306405.3408345338</c:v>
                </c:pt>
                <c:pt idx="1110">
                  <c:v>3306405.3408345338</c:v>
                </c:pt>
                <c:pt idx="1111">
                  <c:v>3308710.967118978</c:v>
                </c:pt>
                <c:pt idx="1112">
                  <c:v>3316713.1751736538</c:v>
                </c:pt>
                <c:pt idx="1113">
                  <c:v>3332158.7792567401</c:v>
                </c:pt>
                <c:pt idx="1114">
                  <c:v>3352496.5586898113</c:v>
                </c:pt>
                <c:pt idx="1115">
                  <c:v>3369973.8129120334</c:v>
                </c:pt>
                <c:pt idx="1116">
                  <c:v>3380564.2499561077</c:v>
                </c:pt>
                <c:pt idx="1117">
                  <c:v>3385682.542221339</c:v>
                </c:pt>
                <c:pt idx="1118">
                  <c:v>3386147.4845945332</c:v>
                </c:pt>
                <c:pt idx="1119">
                  <c:v>3386147.4845945332</c:v>
                </c:pt>
                <c:pt idx="1120">
                  <c:v>3386147.4845945332</c:v>
                </c:pt>
                <c:pt idx="1121">
                  <c:v>3387530.0678758915</c:v>
                </c:pt>
                <c:pt idx="1122">
                  <c:v>3388575.9422318637</c:v>
                </c:pt>
                <c:pt idx="1123">
                  <c:v>3388575.9422318637</c:v>
                </c:pt>
                <c:pt idx="1124">
                  <c:v>3388575.9422318637</c:v>
                </c:pt>
                <c:pt idx="1125">
                  <c:v>3388575.9422318637</c:v>
                </c:pt>
                <c:pt idx="1126">
                  <c:v>3388575.9422318637</c:v>
                </c:pt>
                <c:pt idx="1127">
                  <c:v>3388575.9422318637</c:v>
                </c:pt>
                <c:pt idx="1128">
                  <c:v>3388575.9422318637</c:v>
                </c:pt>
                <c:pt idx="1129">
                  <c:v>3388575.9422318637</c:v>
                </c:pt>
                <c:pt idx="1130">
                  <c:v>3388575.9422318637</c:v>
                </c:pt>
                <c:pt idx="1131">
                  <c:v>3388575.9422318637</c:v>
                </c:pt>
                <c:pt idx="1132">
                  <c:v>3388575.9422318637</c:v>
                </c:pt>
                <c:pt idx="1133">
                  <c:v>3388575.9422318637</c:v>
                </c:pt>
                <c:pt idx="1134">
                  <c:v>3388575.9422318637</c:v>
                </c:pt>
                <c:pt idx="1135">
                  <c:v>3388575.9422318637</c:v>
                </c:pt>
                <c:pt idx="1136">
                  <c:v>3388575.9422318637</c:v>
                </c:pt>
                <c:pt idx="1137">
                  <c:v>3388575.9422318637</c:v>
                </c:pt>
                <c:pt idx="1138">
                  <c:v>3388943.2452082834</c:v>
                </c:pt>
                <c:pt idx="1139">
                  <c:v>3389755.6593924346</c:v>
                </c:pt>
                <c:pt idx="1140">
                  <c:v>3390844.1485224348</c:v>
                </c:pt>
                <c:pt idx="1141">
                  <c:v>3392638.8130210303</c:v>
                </c:pt>
                <c:pt idx="1142">
                  <c:v>3396187.3829237465</c:v>
                </c:pt>
                <c:pt idx="1143">
                  <c:v>3402107.2309667864</c:v>
                </c:pt>
                <c:pt idx="1144">
                  <c:v>3408312.2059494252</c:v>
                </c:pt>
                <c:pt idx="1145">
                  <c:v>3411825.677262018</c:v>
                </c:pt>
                <c:pt idx="1146">
                  <c:v>3411825.677262018</c:v>
                </c:pt>
                <c:pt idx="1147">
                  <c:v>3411825.677262018</c:v>
                </c:pt>
                <c:pt idx="1148">
                  <c:v>3411825.677262018</c:v>
                </c:pt>
                <c:pt idx="1149">
                  <c:v>3411825.677262018</c:v>
                </c:pt>
                <c:pt idx="1150">
                  <c:v>3411825.677262018</c:v>
                </c:pt>
                <c:pt idx="1151">
                  <c:v>3412289.3485953514</c:v>
                </c:pt>
                <c:pt idx="1152">
                  <c:v>3413760.1958546108</c:v>
                </c:pt>
                <c:pt idx="1153">
                  <c:v>3418478.3340725275</c:v>
                </c:pt>
                <c:pt idx="1154">
                  <c:v>3428538.8620226509</c:v>
                </c:pt>
                <c:pt idx="1155">
                  <c:v>3441806.7238005674</c:v>
                </c:pt>
                <c:pt idx="1156">
                  <c:v>3454595.2525080983</c:v>
                </c:pt>
                <c:pt idx="1157">
                  <c:v>3468723.9573131599</c:v>
                </c:pt>
                <c:pt idx="1158">
                  <c:v>3486817.5167451352</c:v>
                </c:pt>
                <c:pt idx="1159">
                  <c:v>3509636.1370373573</c:v>
                </c:pt>
                <c:pt idx="1160">
                  <c:v>3534904.9640585147</c:v>
                </c:pt>
                <c:pt idx="1161">
                  <c:v>3559366.1655240702</c:v>
                </c:pt>
                <c:pt idx="1162">
                  <c:v>3582796.7263155514</c:v>
                </c:pt>
                <c:pt idx="1163">
                  <c:v>3606594.6087218015</c:v>
                </c:pt>
                <c:pt idx="1164">
                  <c:v>3631124.820496493</c:v>
                </c:pt>
                <c:pt idx="1165">
                  <c:v>3656289.7431498263</c:v>
                </c:pt>
                <c:pt idx="1166">
                  <c:v>3676573.0121755055</c:v>
                </c:pt>
                <c:pt idx="1167">
                  <c:v>3691248.8174934066</c:v>
                </c:pt>
                <c:pt idx="1168">
                  <c:v>3707945.3957485454</c:v>
                </c:pt>
                <c:pt idx="1169">
                  <c:v>3726596.6161718788</c:v>
                </c:pt>
                <c:pt idx="1170">
                  <c:v>3744801.3318755981</c:v>
                </c:pt>
                <c:pt idx="1171">
                  <c:v>3762844.1193605517</c:v>
                </c:pt>
                <c:pt idx="1172">
                  <c:v>3780316.1046105516</c:v>
                </c:pt>
                <c:pt idx="1173">
                  <c:v>3797123.1648663078</c:v>
                </c:pt>
                <c:pt idx="1174">
                  <c:v>3813575.7599716317</c:v>
                </c:pt>
                <c:pt idx="1175">
                  <c:v>3829254.0701571871</c:v>
                </c:pt>
                <c:pt idx="1176">
                  <c:v>3844074.9725912148</c:v>
                </c:pt>
                <c:pt idx="1177">
                  <c:v>3858751.984438329</c:v>
                </c:pt>
                <c:pt idx="1178">
                  <c:v>3874435.0709035913</c:v>
                </c:pt>
                <c:pt idx="1179">
                  <c:v>3891204.9561940082</c:v>
                </c:pt>
                <c:pt idx="1180">
                  <c:v>3908296.5194052584</c:v>
                </c:pt>
                <c:pt idx="1181">
                  <c:v>3925316.1960990699</c:v>
                </c:pt>
                <c:pt idx="1182">
                  <c:v>3941423.2918737615</c:v>
                </c:pt>
                <c:pt idx="1183">
                  <c:v>3956536.5994115239</c:v>
                </c:pt>
                <c:pt idx="1184">
                  <c:v>3971018.0941009219</c:v>
                </c:pt>
                <c:pt idx="1185">
                  <c:v>3984419.6614016625</c:v>
                </c:pt>
                <c:pt idx="1186">
                  <c:v>3995851.4233178506</c:v>
                </c:pt>
                <c:pt idx="1187">
                  <c:v>4006049.3947247798</c:v>
                </c:pt>
                <c:pt idx="1188">
                  <c:v>4016247.366131709</c:v>
                </c:pt>
                <c:pt idx="1189">
                  <c:v>4026445.3375386382</c:v>
                </c:pt>
                <c:pt idx="1190">
                  <c:v>4036643.3089455673</c:v>
                </c:pt>
                <c:pt idx="1191">
                  <c:v>4046841.2803524965</c:v>
                </c:pt>
                <c:pt idx="1192">
                  <c:v>4057039.2517594257</c:v>
                </c:pt>
                <c:pt idx="1193">
                  <c:v>4067237.2231663549</c:v>
                </c:pt>
                <c:pt idx="1194">
                  <c:v>4077435.1945732841</c:v>
                </c:pt>
                <c:pt idx="1195">
                  <c:v>4088044.4294832996</c:v>
                </c:pt>
                <c:pt idx="1196">
                  <c:v>4098679.5024245344</c:v>
                </c:pt>
                <c:pt idx="1197">
                  <c:v>4109314.5753657687</c:v>
                </c:pt>
                <c:pt idx="1198">
                  <c:v>4121624.1208148892</c:v>
                </c:pt>
                <c:pt idx="1199">
                  <c:v>4135700.3943443182</c:v>
                </c:pt>
                <c:pt idx="1200">
                  <c:v>4151589.886308392</c:v>
                </c:pt>
                <c:pt idx="1201">
                  <c:v>4168992.8955522194</c:v>
                </c:pt>
                <c:pt idx="1202">
                  <c:v>4185817.7072177748</c:v>
                </c:pt>
                <c:pt idx="1203">
                  <c:v>4201136.998132837</c:v>
                </c:pt>
                <c:pt idx="1204">
                  <c:v>4214871.6462286394</c:v>
                </c:pt>
                <c:pt idx="1205">
                  <c:v>4227380.4701391328</c:v>
                </c:pt>
                <c:pt idx="1206">
                  <c:v>4239488.933328161</c:v>
                </c:pt>
                <c:pt idx="1207">
                  <c:v>4251625.5757681606</c:v>
                </c:pt>
                <c:pt idx="1208">
                  <c:v>4263790.4459691327</c:v>
                </c:pt>
                <c:pt idx="1209">
                  <c:v>4275553.3340033302</c:v>
                </c:pt>
                <c:pt idx="1210">
                  <c:v>4286885.9635498738</c:v>
                </c:pt>
                <c:pt idx="1211">
                  <c:v>4298218.5930964174</c:v>
                </c:pt>
                <c:pt idx="1212">
                  <c:v>4309120.9641553061</c:v>
                </c:pt>
                <c:pt idx="1213">
                  <c:v>4319996.3841247968</c:v>
                </c:pt>
                <c:pt idx="1214">
                  <c:v>4331301.620838115</c:v>
                </c:pt>
                <c:pt idx="1215">
                  <c:v>4342606.8575514331</c:v>
                </c:pt>
                <c:pt idx="1216">
                  <c:v>4353482.2775209239</c:v>
                </c:pt>
                <c:pt idx="1217">
                  <c:v>4363901.4199609235</c:v>
                </c:pt>
                <c:pt idx="1218">
                  <c:v>4374294.1501252595</c:v>
                </c:pt>
                <c:pt idx="1219">
                  <c:v>4384660.5164740253</c:v>
                </c:pt>
                <c:pt idx="1220">
                  <c:v>4394572.5176488869</c:v>
                </c:pt>
                <c:pt idx="1221">
                  <c:v>4403578.5839698287</c:v>
                </c:pt>
                <c:pt idx="1222">
                  <c:v>4412084.4180947673</c:v>
                </c:pt>
                <c:pt idx="1223">
                  <c:v>4420093.1034833323</c:v>
                </c:pt>
                <c:pt idx="1224">
                  <c:v>4428430.1320198597</c:v>
                </c:pt>
                <c:pt idx="1225">
                  <c:v>4437563.0916992575</c:v>
                </c:pt>
                <c:pt idx="1226">
                  <c:v>4447067.6573499208</c:v>
                </c:pt>
                <c:pt idx="1227">
                  <c:v>4456547.1646763403</c:v>
                </c:pt>
                <c:pt idx="1228">
                  <c:v>4465976.6978399204</c:v>
                </c:pt>
                <c:pt idx="1229">
                  <c:v>4475381.3150650905</c:v>
                </c:pt>
                <c:pt idx="1230">
                  <c:v>4484317.9110455997</c:v>
                </c:pt>
                <c:pt idx="1231">
                  <c:v>4493623.3376393495</c:v>
                </c:pt>
                <c:pt idx="1232">
                  <c:v>4503738.096951942</c:v>
                </c:pt>
                <c:pt idx="1233">
                  <c:v>4513852.8562645344</c:v>
                </c:pt>
                <c:pt idx="1234">
                  <c:v>4523942.099575229</c:v>
                </c:pt>
                <c:pt idx="1235">
                  <c:v>4533614.7784569114</c:v>
                </c:pt>
                <c:pt idx="1236">
                  <c:v>4542406.0880778832</c:v>
                </c:pt>
                <c:pt idx="1237">
                  <c:v>4549904.9527865406</c:v>
                </c:pt>
                <c:pt idx="1238">
                  <c:v>4555640.776566417</c:v>
                </c:pt>
                <c:pt idx="1239">
                  <c:v>4560023.7018918488</c:v>
                </c:pt>
                <c:pt idx="1240">
                  <c:v>4563849.304953577</c:v>
                </c:pt>
                <c:pt idx="1241">
                  <c:v>4567951.6705375742</c:v>
                </c:pt>
                <c:pt idx="1242">
                  <c:v>4572326.8469379442</c:v>
                </c:pt>
                <c:pt idx="1243">
                  <c:v>4576591.9291601665</c:v>
                </c:pt>
                <c:pt idx="1244">
                  <c:v>4580730.6111259535</c:v>
                </c:pt>
                <c:pt idx="1245">
                  <c:v>4585154.5155635616</c:v>
                </c:pt>
                <c:pt idx="1246">
                  <c:v>4589081.5825669412</c:v>
                </c:pt>
                <c:pt idx="1247">
                  <c:v>4592502.0528357066</c:v>
                </c:pt>
                <c:pt idx="1248">
                  <c:v>4595807.2400162155</c:v>
                </c:pt>
                <c:pt idx="1249">
                  <c:v>4598999.2643248579</c:v>
                </c:pt>
                <c:pt idx="1250">
                  <c:v>4602457.0363443485</c:v>
                </c:pt>
                <c:pt idx="1251">
                  <c:v>4606192.7817492401</c:v>
                </c:pt>
                <c:pt idx="1252">
                  <c:v>4609831.2148316316</c:v>
                </c:pt>
                <c:pt idx="1253">
                  <c:v>4613373.8465881906</c:v>
                </c:pt>
                <c:pt idx="1254">
                  <c:v>4616822.1772355828</c:v>
                </c:pt>
                <c:pt idx="1255">
                  <c:v>4620177.6962104747</c:v>
                </c:pt>
                <c:pt idx="1256">
                  <c:v>4623441.8821695335</c:v>
                </c:pt>
                <c:pt idx="1257">
                  <c:v>4626616.2029894255</c:v>
                </c:pt>
                <c:pt idx="1258">
                  <c:v>4629702.1157668177</c:v>
                </c:pt>
                <c:pt idx="1259">
                  <c:v>4633054.0201362772</c:v>
                </c:pt>
                <c:pt idx="1260">
                  <c:v>4637033.8339272644</c:v>
                </c:pt>
                <c:pt idx="1261">
                  <c:v>4641649.9187698569</c:v>
                </c:pt>
                <c:pt idx="1262">
                  <c:v>4647608.1137275267</c:v>
                </c:pt>
                <c:pt idx="1263">
                  <c:v>4654956.9182530977</c:v>
                </c:pt>
                <c:pt idx="1264">
                  <c:v>4663369.666277295</c:v>
                </c:pt>
                <c:pt idx="1265">
                  <c:v>4672544.4481660137</c:v>
                </c:pt>
                <c:pt idx="1266">
                  <c:v>4681434.6863397174</c:v>
                </c:pt>
                <c:pt idx="1267">
                  <c:v>4690016.7449110756</c:v>
                </c:pt>
                <c:pt idx="1268">
                  <c:v>4697936.5042358907</c:v>
                </c:pt>
                <c:pt idx="1269">
                  <c:v>4704446.2172644092</c:v>
                </c:pt>
                <c:pt idx="1270">
                  <c:v>4709863.6230579894</c:v>
                </c:pt>
                <c:pt idx="1271">
                  <c:v>4714528.5621950729</c:v>
                </c:pt>
                <c:pt idx="1272">
                  <c:v>4718779.9053134527</c:v>
                </c:pt>
                <c:pt idx="1273">
                  <c:v>4723315.3542034989</c:v>
                </c:pt>
                <c:pt idx="1274">
                  <c:v>4728148.3357218942</c:v>
                </c:pt>
                <c:pt idx="1275">
                  <c:v>4733276.5506540081</c:v>
                </c:pt>
                <c:pt idx="1276">
                  <c:v>4739401.1914136838</c:v>
                </c:pt>
                <c:pt idx="1277">
                  <c:v>4746555.5370344706</c:v>
                </c:pt>
                <c:pt idx="1278">
                  <c:v>4754072.8299185447</c:v>
                </c:pt>
                <c:pt idx="1279">
                  <c:v>4761953.9923815234</c:v>
                </c:pt>
                <c:pt idx="1280">
                  <c:v>4770220.6592197791</c:v>
                </c:pt>
                <c:pt idx="1281">
                  <c:v>4777837.0970693622</c:v>
                </c:pt>
                <c:pt idx="1282">
                  <c:v>4785107.6495022792</c:v>
                </c:pt>
                <c:pt idx="1283">
                  <c:v>4792397.7062173411</c:v>
                </c:pt>
                <c:pt idx="1284">
                  <c:v>4799341.4357719086</c:v>
                </c:pt>
                <c:pt idx="1285">
                  <c:v>4805592.5110054892</c:v>
                </c:pt>
                <c:pt idx="1286">
                  <c:v>4811116.3798695635</c:v>
                </c:pt>
                <c:pt idx="1287">
                  <c:v>4816261.2926103044</c:v>
                </c:pt>
                <c:pt idx="1288">
                  <c:v>4820669.7586014615</c:v>
                </c:pt>
                <c:pt idx="1289">
                  <c:v>4824674.1974351499</c:v>
                </c:pt>
                <c:pt idx="1290">
                  <c:v>4828958.1623229738</c:v>
                </c:pt>
                <c:pt idx="1291">
                  <c:v>4833196.0739196409</c:v>
                </c:pt>
                <c:pt idx="1292">
                  <c:v>4836699.8985096412</c:v>
                </c:pt>
                <c:pt idx="1293">
                  <c:v>4839798.5089813545</c:v>
                </c:pt>
                <c:pt idx="1294">
                  <c:v>4842829.4586287616</c:v>
                </c:pt>
                <c:pt idx="1295">
                  <c:v>4846453.6509889001</c:v>
                </c:pt>
                <c:pt idx="1296">
                  <c:v>4851350.2367459368</c:v>
                </c:pt>
                <c:pt idx="1297">
                  <c:v>4857543.913766508</c:v>
                </c:pt>
                <c:pt idx="1298">
                  <c:v>4864741.1013753973</c:v>
                </c:pt>
                <c:pt idx="1299">
                  <c:v>4872635.2094128048</c:v>
                </c:pt>
                <c:pt idx="1300">
                  <c:v>4880589.005227481</c:v>
                </c:pt>
                <c:pt idx="1301">
                  <c:v>4888251.0300995335</c:v>
                </c:pt>
                <c:pt idx="1302">
                  <c:v>4895952.3000773573</c:v>
                </c:pt>
                <c:pt idx="1303">
                  <c:v>4904026.4820715701</c:v>
                </c:pt>
                <c:pt idx="1304">
                  <c:v>4911826.5233420637</c:v>
                </c:pt>
                <c:pt idx="1305">
                  <c:v>4918975.8650312768</c:v>
                </c:pt>
                <c:pt idx="1306">
                  <c:v>4925808.5033522649</c:v>
                </c:pt>
                <c:pt idx="1307">
                  <c:v>4932305.4163646102</c:v>
                </c:pt>
                <c:pt idx="1308">
                  <c:v>4938466.6040683137</c:v>
                </c:pt>
                <c:pt idx="1309">
                  <c:v>4944610.0950630819</c:v>
                </c:pt>
                <c:pt idx="1310">
                  <c:v>4950753.5860578502</c:v>
                </c:pt>
                <c:pt idx="1311">
                  <c:v>4956544.5764024183</c:v>
                </c:pt>
                <c:pt idx="1312">
                  <c:v>4961983.9874142548</c:v>
                </c:pt>
                <c:pt idx="1313">
                  <c:v>4966723.003513406</c:v>
                </c:pt>
                <c:pt idx="1314">
                  <c:v>4971414.9099509371</c:v>
                </c:pt>
                <c:pt idx="1315">
                  <c:v>4976075.5976824183</c:v>
                </c:pt>
                <c:pt idx="1316">
                  <c:v>4979369.8074036678</c:v>
                </c:pt>
                <c:pt idx="1317">
                  <c:v>4982255.1971264919</c:v>
                </c:pt>
                <c:pt idx="1318">
                  <c:v>4985739.8993040686</c:v>
                </c:pt>
                <c:pt idx="1319">
                  <c:v>4991112.6274445467</c:v>
                </c:pt>
                <c:pt idx="1320">
                  <c:v>4999440.1002582042</c:v>
                </c:pt>
                <c:pt idx="1321">
                  <c:v>5010157.8505174639</c:v>
                </c:pt>
                <c:pt idx="1322">
                  <c:v>5023405.5043568313</c:v>
                </c:pt>
                <c:pt idx="1323">
                  <c:v>5039333.2712207045</c:v>
                </c:pt>
                <c:pt idx="1324">
                  <c:v>5056784.6654526023</c:v>
                </c:pt>
                <c:pt idx="1325">
                  <c:v>5072978.6969814915</c:v>
                </c:pt>
                <c:pt idx="1326">
                  <c:v>5085967.6305573098</c:v>
                </c:pt>
                <c:pt idx="1327">
                  <c:v>5095879.2171271862</c:v>
                </c:pt>
                <c:pt idx="1328">
                  <c:v>5104048.0773771862</c:v>
                </c:pt>
                <c:pt idx="1329">
                  <c:v>5111501.3126271861</c:v>
                </c:pt>
                <c:pt idx="1330">
                  <c:v>5118954.547877186</c:v>
                </c:pt>
                <c:pt idx="1331">
                  <c:v>5126407.7831271859</c:v>
                </c:pt>
                <c:pt idx="1332">
                  <c:v>5133503.2058771858</c:v>
                </c:pt>
                <c:pt idx="1333">
                  <c:v>5139506.8620316768</c:v>
                </c:pt>
                <c:pt idx="1334">
                  <c:v>5144743.681901183</c:v>
                </c:pt>
                <c:pt idx="1335">
                  <c:v>5149928.7690263838</c:v>
                </c:pt>
                <c:pt idx="1336">
                  <c:v>5155769.2742115688</c:v>
                </c:pt>
                <c:pt idx="1337">
                  <c:v>5162297.7584421402</c:v>
                </c:pt>
                <c:pt idx="1338">
                  <c:v>5169159.9830447324</c:v>
                </c:pt>
                <c:pt idx="1339">
                  <c:v>5176374.7192213992</c:v>
                </c:pt>
                <c:pt idx="1340">
                  <c:v>5183941.9669721397</c:v>
                </c:pt>
                <c:pt idx="1341">
                  <c:v>5191882.2644743156</c:v>
                </c:pt>
                <c:pt idx="1342">
                  <c:v>5200903.3252150565</c:v>
                </c:pt>
                <c:pt idx="1343">
                  <c:v>5211077.8849646859</c:v>
                </c:pt>
                <c:pt idx="1344">
                  <c:v>5221346.4005469084</c:v>
                </c:pt>
                <c:pt idx="1345">
                  <c:v>5231350.8211770318</c:v>
                </c:pt>
                <c:pt idx="1346">
                  <c:v>5240345.2290308131</c:v>
                </c:pt>
                <c:pt idx="1347">
                  <c:v>5248280.3543404425</c:v>
                </c:pt>
                <c:pt idx="1348">
                  <c:v>5255134.0907611828</c:v>
                </c:pt>
                <c:pt idx="1349">
                  <c:v>5259431.8997657504</c:v>
                </c:pt>
                <c:pt idx="1350">
                  <c:v>5260408.1970453337</c:v>
                </c:pt>
                <c:pt idx="1351">
                  <c:v>5260408.1970453337</c:v>
                </c:pt>
                <c:pt idx="1352">
                  <c:v>5260408.1970453337</c:v>
                </c:pt>
                <c:pt idx="1353">
                  <c:v>5260408.1970453337</c:v>
                </c:pt>
                <c:pt idx="1354">
                  <c:v>5260408.1970453337</c:v>
                </c:pt>
                <c:pt idx="1355">
                  <c:v>5260408.1970453337</c:v>
                </c:pt>
                <c:pt idx="1356">
                  <c:v>5260408.1970453337</c:v>
                </c:pt>
                <c:pt idx="1357">
                  <c:v>5260408.1970453337</c:v>
                </c:pt>
                <c:pt idx="1358">
                  <c:v>5260408.1970453337</c:v>
                </c:pt>
                <c:pt idx="1359">
                  <c:v>5260408.1970453337</c:v>
                </c:pt>
                <c:pt idx="1360">
                  <c:v>5260408.1970453337</c:v>
                </c:pt>
                <c:pt idx="1361">
                  <c:v>5260408.1970453337</c:v>
                </c:pt>
                <c:pt idx="1362">
                  <c:v>5260408.1970453337</c:v>
                </c:pt>
                <c:pt idx="1363">
                  <c:v>5264954.2841849634</c:v>
                </c:pt>
                <c:pt idx="1364">
                  <c:v>5274384.8563049631</c:v>
                </c:pt>
                <c:pt idx="1365">
                  <c:v>5284667.9562557042</c:v>
                </c:pt>
                <c:pt idx="1366">
                  <c:v>5291541.0796289137</c:v>
                </c:pt>
                <c:pt idx="1367">
                  <c:v>5294000.143159423</c:v>
                </c:pt>
                <c:pt idx="1368">
                  <c:v>5294000.143159423</c:v>
                </c:pt>
                <c:pt idx="1369">
                  <c:v>5294000.143159423</c:v>
                </c:pt>
                <c:pt idx="1370">
                  <c:v>5294000.143159423</c:v>
                </c:pt>
                <c:pt idx="1371">
                  <c:v>5296238.4855867065</c:v>
                </c:pt>
                <c:pt idx="1372">
                  <c:v>5300008.7956065834</c:v>
                </c:pt>
                <c:pt idx="1373">
                  <c:v>5302502.4659659658</c:v>
                </c:pt>
                <c:pt idx="1374">
                  <c:v>5302502.4659659658</c:v>
                </c:pt>
                <c:pt idx="1375">
                  <c:v>5302502.4659659658</c:v>
                </c:pt>
                <c:pt idx="1376">
                  <c:v>5302502.4659659658</c:v>
                </c:pt>
                <c:pt idx="1377">
                  <c:v>5302502.4659659658</c:v>
                </c:pt>
                <c:pt idx="1378">
                  <c:v>5302502.4659659658</c:v>
                </c:pt>
                <c:pt idx="1379">
                  <c:v>5302502.4659659658</c:v>
                </c:pt>
                <c:pt idx="1380">
                  <c:v>5302502.4659659658</c:v>
                </c:pt>
                <c:pt idx="1381">
                  <c:v>5302502.4659659658</c:v>
                </c:pt>
                <c:pt idx="1382">
                  <c:v>5303332.0702086044</c:v>
                </c:pt>
                <c:pt idx="1383">
                  <c:v>5311886.4653410586</c:v>
                </c:pt>
                <c:pt idx="1384">
                  <c:v>5322570.5261813514</c:v>
                </c:pt>
                <c:pt idx="1385">
                  <c:v>5330254.6412761658</c:v>
                </c:pt>
                <c:pt idx="1386">
                  <c:v>5335282.3050538972</c:v>
                </c:pt>
                <c:pt idx="1387">
                  <c:v>5341616.8465906875</c:v>
                </c:pt>
                <c:pt idx="1388">
                  <c:v>5352129.0956779718</c:v>
                </c:pt>
                <c:pt idx="1389">
                  <c:v>5367688.5082994998</c:v>
                </c:pt>
                <c:pt idx="1390">
                  <c:v>5386082.4960413976</c:v>
                </c:pt>
                <c:pt idx="1391">
                  <c:v>5402984.9140992984</c:v>
                </c:pt>
                <c:pt idx="1392">
                  <c:v>5415749.0736963358</c:v>
                </c:pt>
                <c:pt idx="1393">
                  <c:v>5424151.0730070304</c:v>
                </c:pt>
                <c:pt idx="1394">
                  <c:v>5429038.0715624467</c:v>
                </c:pt>
                <c:pt idx="1395">
                  <c:v>5431984.9312289748</c:v>
                </c:pt>
                <c:pt idx="1396">
                  <c:v>5433461.2789193606</c:v>
                </c:pt>
                <c:pt idx="1397">
                  <c:v>5433461.2789193606</c:v>
                </c:pt>
                <c:pt idx="1398">
                  <c:v>5433461.2789193606</c:v>
                </c:pt>
                <c:pt idx="1399">
                  <c:v>5433461.2789193606</c:v>
                </c:pt>
                <c:pt idx="1400">
                  <c:v>5433461.2789193606</c:v>
                </c:pt>
                <c:pt idx="1401">
                  <c:v>5433461.2789193606</c:v>
                </c:pt>
                <c:pt idx="1402">
                  <c:v>5433461.2789193606</c:v>
                </c:pt>
                <c:pt idx="1403">
                  <c:v>5433461.2789193606</c:v>
                </c:pt>
                <c:pt idx="1404">
                  <c:v>5433461.2789193606</c:v>
                </c:pt>
                <c:pt idx="1405">
                  <c:v>5433461.2789193606</c:v>
                </c:pt>
                <c:pt idx="1406">
                  <c:v>5433461.2789193606</c:v>
                </c:pt>
                <c:pt idx="1407">
                  <c:v>5433461.2789193606</c:v>
                </c:pt>
                <c:pt idx="1408">
                  <c:v>5434273.8768550241</c:v>
                </c:pt>
                <c:pt idx="1409">
                  <c:v>5436188.8456809968</c:v>
                </c:pt>
                <c:pt idx="1410">
                  <c:v>5437512.9528357033</c:v>
                </c:pt>
                <c:pt idx="1411">
                  <c:v>5438225.8047834812</c:v>
                </c:pt>
                <c:pt idx="1412">
                  <c:v>5438568.0285141757</c:v>
                </c:pt>
                <c:pt idx="1413">
                  <c:v>5439372.2040465372</c:v>
                </c:pt>
                <c:pt idx="1414">
                  <c:v>5442311.556315179</c:v>
                </c:pt>
                <c:pt idx="1415">
                  <c:v>5448910.5275866603</c:v>
                </c:pt>
                <c:pt idx="1416">
                  <c:v>5459392.396423528</c:v>
                </c:pt>
                <c:pt idx="1417">
                  <c:v>5472267.9720353801</c:v>
                </c:pt>
                <c:pt idx="1418">
                  <c:v>5484524.118429454</c:v>
                </c:pt>
                <c:pt idx="1419">
                  <c:v>5492586.7857907349</c:v>
                </c:pt>
                <c:pt idx="1420">
                  <c:v>5494751.2416078178</c:v>
                </c:pt>
                <c:pt idx="1421">
                  <c:v>5494751.2416078178</c:v>
                </c:pt>
                <c:pt idx="1422">
                  <c:v>5494751.2416078178</c:v>
                </c:pt>
                <c:pt idx="1423">
                  <c:v>5494751.2416078178</c:v>
                </c:pt>
                <c:pt idx="1424">
                  <c:v>5495310.5154462904</c:v>
                </c:pt>
                <c:pt idx="1425">
                  <c:v>5500007.4005392529</c:v>
                </c:pt>
                <c:pt idx="1426">
                  <c:v>5509621.6875175396</c:v>
                </c:pt>
                <c:pt idx="1427">
                  <c:v>5521210.1426259503</c:v>
                </c:pt>
                <c:pt idx="1428">
                  <c:v>5528922.1597742215</c:v>
                </c:pt>
                <c:pt idx="1429">
                  <c:v>5531339.6935377242</c:v>
                </c:pt>
                <c:pt idx="1430">
                  <c:v>5531339.6935377242</c:v>
                </c:pt>
                <c:pt idx="1431">
                  <c:v>5531339.6935377242</c:v>
                </c:pt>
                <c:pt idx="1432">
                  <c:v>5531339.6935377242</c:v>
                </c:pt>
                <c:pt idx="1433">
                  <c:v>5531339.6935377242</c:v>
                </c:pt>
                <c:pt idx="1434">
                  <c:v>5531339.6935377242</c:v>
                </c:pt>
                <c:pt idx="1435">
                  <c:v>5531339.6935377242</c:v>
                </c:pt>
                <c:pt idx="1436">
                  <c:v>5531353.4266116284</c:v>
                </c:pt>
                <c:pt idx="1437">
                  <c:v>5533895.0882981559</c:v>
                </c:pt>
                <c:pt idx="1438">
                  <c:v>5536907.024531628</c:v>
                </c:pt>
                <c:pt idx="1439">
                  <c:v>5538791.142963727</c:v>
                </c:pt>
                <c:pt idx="1440">
                  <c:v>5539122.6300686495</c:v>
                </c:pt>
                <c:pt idx="1441">
                  <c:v>5539122.6300686495</c:v>
                </c:pt>
                <c:pt idx="1442">
                  <c:v>5539122.6300686495</c:v>
                </c:pt>
                <c:pt idx="1443">
                  <c:v>5539122.6300686495</c:v>
                </c:pt>
                <c:pt idx="1444">
                  <c:v>5539845.0870686499</c:v>
                </c:pt>
                <c:pt idx="1445">
                  <c:v>5540985.4382700855</c:v>
                </c:pt>
                <c:pt idx="1446">
                  <c:v>5541403.8814193914</c:v>
                </c:pt>
                <c:pt idx="1447">
                  <c:v>5541403.8814193914</c:v>
                </c:pt>
                <c:pt idx="1448">
                  <c:v>5541403.8814193914</c:v>
                </c:pt>
                <c:pt idx="1449">
                  <c:v>5541403.8814193914</c:v>
                </c:pt>
                <c:pt idx="1450">
                  <c:v>5541403.8814193914</c:v>
                </c:pt>
                <c:pt idx="1451">
                  <c:v>5541403.8814193914</c:v>
                </c:pt>
                <c:pt idx="1452">
                  <c:v>5541403.8814193914</c:v>
                </c:pt>
                <c:pt idx="1453">
                  <c:v>5541403.8814193914</c:v>
                </c:pt>
                <c:pt idx="1454">
                  <c:v>5541403.8814193914</c:v>
                </c:pt>
                <c:pt idx="1455">
                  <c:v>5541403.8814193914</c:v>
                </c:pt>
                <c:pt idx="1456">
                  <c:v>5541403.8814193914</c:v>
                </c:pt>
                <c:pt idx="1457">
                  <c:v>5541403.8814193914</c:v>
                </c:pt>
                <c:pt idx="1458">
                  <c:v>5541403.8814193914</c:v>
                </c:pt>
                <c:pt idx="1459">
                  <c:v>5541403.8814193914</c:v>
                </c:pt>
                <c:pt idx="1460">
                  <c:v>5541403.8814193914</c:v>
                </c:pt>
                <c:pt idx="1461">
                  <c:v>5541403.8814193914</c:v>
                </c:pt>
                <c:pt idx="1462">
                  <c:v>5541403.8814193914</c:v>
                </c:pt>
                <c:pt idx="1463">
                  <c:v>5541403.8814193914</c:v>
                </c:pt>
                <c:pt idx="1464">
                  <c:v>5541403.8814193914</c:v>
                </c:pt>
                <c:pt idx="1465">
                  <c:v>5541403.8814193914</c:v>
                </c:pt>
                <c:pt idx="1466">
                  <c:v>5541403.8814193914</c:v>
                </c:pt>
                <c:pt idx="1467">
                  <c:v>5541403.8814193914</c:v>
                </c:pt>
                <c:pt idx="1468">
                  <c:v>5541403.8814193914</c:v>
                </c:pt>
                <c:pt idx="1469">
                  <c:v>5541403.8814193914</c:v>
                </c:pt>
                <c:pt idx="1470">
                  <c:v>5541403.8814193914</c:v>
                </c:pt>
                <c:pt idx="1471">
                  <c:v>5541403.8814193914</c:v>
                </c:pt>
                <c:pt idx="1472">
                  <c:v>5541403.8814193914</c:v>
                </c:pt>
                <c:pt idx="1473">
                  <c:v>5541403.8814193914</c:v>
                </c:pt>
                <c:pt idx="1474">
                  <c:v>5541403.8814193914</c:v>
                </c:pt>
                <c:pt idx="1475">
                  <c:v>5541403.8814193914</c:v>
                </c:pt>
                <c:pt idx="1476">
                  <c:v>5541403.8814193914</c:v>
                </c:pt>
                <c:pt idx="1477">
                  <c:v>5541403.8814193914</c:v>
                </c:pt>
                <c:pt idx="1478">
                  <c:v>5541403.8814193914</c:v>
                </c:pt>
                <c:pt idx="1479">
                  <c:v>5541913.9493130948</c:v>
                </c:pt>
                <c:pt idx="1480">
                  <c:v>5542876.306329391</c:v>
                </c:pt>
                <c:pt idx="1481">
                  <c:v>5544088.3127845302</c:v>
                </c:pt>
                <c:pt idx="1482">
                  <c:v>5545400.2367922617</c:v>
                </c:pt>
                <c:pt idx="1483">
                  <c:v>5546767.1864446076</c:v>
                </c:pt>
                <c:pt idx="1484">
                  <c:v>5548222.5857868297</c:v>
                </c:pt>
                <c:pt idx="1485">
                  <c:v>5549935.827027956</c:v>
                </c:pt>
                <c:pt idx="1486">
                  <c:v>5552260.196843558</c:v>
                </c:pt>
                <c:pt idx="1487">
                  <c:v>5555499.3989444375</c:v>
                </c:pt>
                <c:pt idx="1488">
                  <c:v>5560006.6892746845</c:v>
                </c:pt>
                <c:pt idx="1489">
                  <c:v>5566147.979729129</c:v>
                </c:pt>
                <c:pt idx="1490">
                  <c:v>5574156.3629431566</c:v>
                </c:pt>
                <c:pt idx="1491">
                  <c:v>5584042.3498181105</c:v>
                </c:pt>
                <c:pt idx="1492">
                  <c:v>5595390.4744396387</c:v>
                </c:pt>
                <c:pt idx="1493">
                  <c:v>5607541.4746748088</c:v>
                </c:pt>
                <c:pt idx="1494">
                  <c:v>5620151.6760347625</c:v>
                </c:pt>
                <c:pt idx="1495">
                  <c:v>5632630.6469413061</c:v>
                </c:pt>
                <c:pt idx="1496">
                  <c:v>5644682.162814809</c:v>
                </c:pt>
                <c:pt idx="1497">
                  <c:v>5656069.7179485587</c:v>
                </c:pt>
                <c:pt idx="1498">
                  <c:v>5666344.055407309</c:v>
                </c:pt>
                <c:pt idx="1499">
                  <c:v>5675284.4303329727</c:v>
                </c:pt>
                <c:pt idx="1500">
                  <c:v>5682708.0814822782</c:v>
                </c:pt>
                <c:pt idx="1501">
                  <c:v>5689377.6278193612</c:v>
                </c:pt>
                <c:pt idx="1502">
                  <c:v>5695726.7333671851</c:v>
                </c:pt>
                <c:pt idx="1503">
                  <c:v>5701943.7218776327</c:v>
                </c:pt>
                <c:pt idx="1504">
                  <c:v>5708276.2779291142</c:v>
                </c:pt>
                <c:pt idx="1505">
                  <c:v>5714231.8472624477</c:v>
                </c:pt>
                <c:pt idx="1506">
                  <c:v>5720026.40328521</c:v>
                </c:pt>
                <c:pt idx="1507">
                  <c:v>5726142.1267574327</c:v>
                </c:pt>
                <c:pt idx="1508">
                  <c:v>5732846.4762102719</c:v>
                </c:pt>
                <c:pt idx="1509">
                  <c:v>5740418.0200342378</c:v>
                </c:pt>
                <c:pt idx="1510">
                  <c:v>5749675.2671162132</c:v>
                </c:pt>
                <c:pt idx="1511">
                  <c:v>5761283.4563766299</c:v>
                </c:pt>
                <c:pt idx="1512">
                  <c:v>5775457.4597555185</c:v>
                </c:pt>
                <c:pt idx="1513">
                  <c:v>5792185.6582427565</c:v>
                </c:pt>
                <c:pt idx="1514">
                  <c:v>5810579.7401507348</c:v>
                </c:pt>
                <c:pt idx="1515">
                  <c:v>5828943.4550357498</c:v>
                </c:pt>
                <c:pt idx="1516">
                  <c:v>5845295.4643300707</c:v>
                </c:pt>
                <c:pt idx="1517">
                  <c:v>5859314.5163889751</c:v>
                </c:pt>
                <c:pt idx="1518">
                  <c:v>5871450.5584318917</c:v>
                </c:pt>
                <c:pt idx="1519">
                  <c:v>5882185.8471367834</c:v>
                </c:pt>
                <c:pt idx="1520">
                  <c:v>5891789.9811882647</c:v>
                </c:pt>
                <c:pt idx="1521">
                  <c:v>5900178.5702093756</c:v>
                </c:pt>
                <c:pt idx="1522">
                  <c:v>5906991.9460433107</c:v>
                </c:pt>
                <c:pt idx="1523">
                  <c:v>5911498.7780926935</c:v>
                </c:pt>
                <c:pt idx="1524">
                  <c:v>5912693.8701776322</c:v>
                </c:pt>
                <c:pt idx="1525">
                  <c:v>5912693.8701776322</c:v>
                </c:pt>
                <c:pt idx="1526">
                  <c:v>5912693.8701776322</c:v>
                </c:pt>
                <c:pt idx="1527">
                  <c:v>5912693.8701776322</c:v>
                </c:pt>
                <c:pt idx="1528">
                  <c:v>5912693.8701776322</c:v>
                </c:pt>
                <c:pt idx="1529">
                  <c:v>5912693.8701776322</c:v>
                </c:pt>
                <c:pt idx="1530">
                  <c:v>5912693.8701776322</c:v>
                </c:pt>
                <c:pt idx="1531">
                  <c:v>5912693.8701776322</c:v>
                </c:pt>
                <c:pt idx="1532">
                  <c:v>5914369.1737108417</c:v>
                </c:pt>
                <c:pt idx="1533">
                  <c:v>5918942.4229701012</c:v>
                </c:pt>
                <c:pt idx="1534">
                  <c:v>5926772.1154604713</c:v>
                </c:pt>
                <c:pt idx="1535">
                  <c:v>5938590.874150224</c:v>
                </c:pt>
                <c:pt idx="1536">
                  <c:v>5954782.562548249</c:v>
                </c:pt>
                <c:pt idx="1537">
                  <c:v>5974655.6373591134</c:v>
                </c:pt>
                <c:pt idx="1538">
                  <c:v>5998007.6433457797</c:v>
                </c:pt>
                <c:pt idx="1539">
                  <c:v>6024300.3953961497</c:v>
                </c:pt>
                <c:pt idx="1540">
                  <c:v>6053098.7571830479</c:v>
                </c:pt>
                <c:pt idx="1541">
                  <c:v>6083939.0608116901</c:v>
                </c:pt>
                <c:pt idx="1542">
                  <c:v>6115042.0434105787</c:v>
                </c:pt>
                <c:pt idx="1543">
                  <c:v>6144313.3185261805</c:v>
                </c:pt>
                <c:pt idx="1544">
                  <c:v>6168968.4145665504</c:v>
                </c:pt>
                <c:pt idx="1545">
                  <c:v>6188386.5227424763</c:v>
                </c:pt>
                <c:pt idx="1546">
                  <c:v>6204181.1188535877</c:v>
                </c:pt>
                <c:pt idx="1547">
                  <c:v>6217761.353124328</c:v>
                </c:pt>
                <c:pt idx="1548">
                  <c:v>6231054.5407200074</c:v>
                </c:pt>
                <c:pt idx="1549">
                  <c:v>6244894.412686443</c:v>
                </c:pt>
                <c:pt idx="1550">
                  <c:v>6259692.9324148381</c:v>
                </c:pt>
                <c:pt idx="1551">
                  <c:v>6275522.7341999775</c:v>
                </c:pt>
                <c:pt idx="1552">
                  <c:v>6291985.8650786197</c:v>
                </c:pt>
                <c:pt idx="1553">
                  <c:v>6308707.6024130639</c:v>
                </c:pt>
                <c:pt idx="1554">
                  <c:v>6325658.087693789</c:v>
                </c:pt>
                <c:pt idx="1555">
                  <c:v>6343718.3396099461</c:v>
                </c:pt>
                <c:pt idx="1556">
                  <c:v>6363367.6741140205</c:v>
                </c:pt>
                <c:pt idx="1557">
                  <c:v>6384709.199558882</c:v>
                </c:pt>
                <c:pt idx="1558">
                  <c:v>6408254.4681463977</c:v>
                </c:pt>
                <c:pt idx="1559">
                  <c:v>6434180.545463929</c:v>
                </c:pt>
                <c:pt idx="1560">
                  <c:v>6461245.1203157809</c:v>
                </c:pt>
                <c:pt idx="1561">
                  <c:v>6489017.7137217065</c:v>
                </c:pt>
                <c:pt idx="1562">
                  <c:v>6517511.5619246699</c:v>
                </c:pt>
                <c:pt idx="1563">
                  <c:v>6547211.8879957814</c:v>
                </c:pt>
                <c:pt idx="1564">
                  <c:v>6578194.5853194697</c:v>
                </c:pt>
                <c:pt idx="1565">
                  <c:v>6610003.5207045311</c:v>
                </c:pt>
                <c:pt idx="1566">
                  <c:v>6643148.8999048555</c:v>
                </c:pt>
                <c:pt idx="1567">
                  <c:v>6676709.2342923088</c:v>
                </c:pt>
                <c:pt idx="1568">
                  <c:v>6709565.2392114913</c:v>
                </c:pt>
                <c:pt idx="1569">
                  <c:v>6742155.0105418619</c:v>
                </c:pt>
                <c:pt idx="1570">
                  <c:v>6774414.5951651949</c:v>
                </c:pt>
                <c:pt idx="1571">
                  <c:v>6806280.3654896552</c:v>
                </c:pt>
                <c:pt idx="1572">
                  <c:v>6837689.1417229418</c:v>
                </c:pt>
                <c:pt idx="1573">
                  <c:v>6867502.2359144231</c:v>
                </c:pt>
                <c:pt idx="1574">
                  <c:v>6895002.6435036827</c:v>
                </c:pt>
                <c:pt idx="1575">
                  <c:v>6920611.8559263991</c:v>
                </c:pt>
                <c:pt idx="1576">
                  <c:v>6943675.7315915842</c:v>
                </c:pt>
                <c:pt idx="1577">
                  <c:v>6964051.5270793466</c:v>
                </c:pt>
                <c:pt idx="1578">
                  <c:v>6982201.4444111986</c:v>
                </c:pt>
                <c:pt idx="1579">
                  <c:v>6999142.0022816155</c:v>
                </c:pt>
                <c:pt idx="1580">
                  <c:v>7014879.0554390233</c:v>
                </c:pt>
                <c:pt idx="1581">
                  <c:v>7029885.9254062297</c:v>
                </c:pt>
                <c:pt idx="1582">
                  <c:v>7044205.056292017</c:v>
                </c:pt>
                <c:pt idx="1583">
                  <c:v>7056695.9536982672</c:v>
                </c:pt>
                <c:pt idx="1584">
                  <c:v>7067877.2094533285</c:v>
                </c:pt>
                <c:pt idx="1585">
                  <c:v>7077731.9487125874</c:v>
                </c:pt>
                <c:pt idx="1586">
                  <c:v>7086247.3630673559</c:v>
                </c:pt>
                <c:pt idx="1587">
                  <c:v>7093936.5679117851</c:v>
                </c:pt>
                <c:pt idx="1588">
                  <c:v>7101848.8562304424</c:v>
                </c:pt>
                <c:pt idx="1589">
                  <c:v>7111037.3073204421</c:v>
                </c:pt>
                <c:pt idx="1590">
                  <c:v>7121545.2298702104</c:v>
                </c:pt>
                <c:pt idx="1591">
                  <c:v>7133389.1371015534</c:v>
                </c:pt>
                <c:pt idx="1592">
                  <c:v>7146116.0134483902</c:v>
                </c:pt>
                <c:pt idx="1593">
                  <c:v>7159719.7053131899</c:v>
                </c:pt>
                <c:pt idx="1594">
                  <c:v>7174262.6425588848</c:v>
                </c:pt>
                <c:pt idx="1595">
                  <c:v>7187732.4676870788</c:v>
                </c:pt>
                <c:pt idx="1596">
                  <c:v>7200068.3424818786</c:v>
                </c:pt>
                <c:pt idx="1597">
                  <c:v>7210779.5107851345</c:v>
                </c:pt>
                <c:pt idx="1598">
                  <c:v>7219294.6665306902</c:v>
                </c:pt>
                <c:pt idx="1599">
                  <c:v>7226599.1501587145</c:v>
                </c:pt>
                <c:pt idx="1600">
                  <c:v>7232684.8079746868</c:v>
                </c:pt>
                <c:pt idx="1601">
                  <c:v>7238031.3042327883</c:v>
                </c:pt>
                <c:pt idx="1602">
                  <c:v>7244090.8148280811</c:v>
                </c:pt>
                <c:pt idx="1603">
                  <c:v>7251853.7352775717</c:v>
                </c:pt>
                <c:pt idx="1604">
                  <c:v>7260877.9187860442</c:v>
                </c:pt>
                <c:pt idx="1605">
                  <c:v>7271648.8256234517</c:v>
                </c:pt>
                <c:pt idx="1606">
                  <c:v>7283771.8686249331</c:v>
                </c:pt>
                <c:pt idx="1607">
                  <c:v>7296772.8273260444</c:v>
                </c:pt>
                <c:pt idx="1608">
                  <c:v>7310712.0499160448</c:v>
                </c:pt>
                <c:pt idx="1609">
                  <c:v>7325589.5363949342</c:v>
                </c:pt>
                <c:pt idx="1610">
                  <c:v>7341002.6874211067</c:v>
                </c:pt>
                <c:pt idx="1611">
                  <c:v>7356919.6415518941</c:v>
                </c:pt>
                <c:pt idx="1612">
                  <c:v>7374353.6250304123</c:v>
                </c:pt>
                <c:pt idx="1613">
                  <c:v>7393349.8801988075</c:v>
                </c:pt>
                <c:pt idx="1614">
                  <c:v>7413996.7276260918</c:v>
                </c:pt>
                <c:pt idx="1615">
                  <c:v>7436352.1680053361</c:v>
                </c:pt>
                <c:pt idx="1616">
                  <c:v>7461004.5720679285</c:v>
                </c:pt>
                <c:pt idx="1617">
                  <c:v>7487591.5609024195</c:v>
                </c:pt>
                <c:pt idx="1618">
                  <c:v>7515701.8707025275</c:v>
                </c:pt>
                <c:pt idx="1619">
                  <c:v>7543914.7275327742</c:v>
                </c:pt>
                <c:pt idx="1620">
                  <c:v>7571127.2214809069</c:v>
                </c:pt>
                <c:pt idx="1621">
                  <c:v>7597272.3047603667</c:v>
                </c:pt>
                <c:pt idx="1622">
                  <c:v>7621729.3399495799</c:v>
                </c:pt>
                <c:pt idx="1623">
                  <c:v>7643360.3191498118</c:v>
                </c:pt>
                <c:pt idx="1624">
                  <c:v>7661465.101159025</c:v>
                </c:pt>
                <c:pt idx="1625">
                  <c:v>7676441.3023976665</c:v>
                </c:pt>
                <c:pt idx="1626">
                  <c:v>7686656.366141988</c:v>
                </c:pt>
                <c:pt idx="1627">
                  <c:v>7691472.8990486544</c:v>
                </c:pt>
                <c:pt idx="1628">
                  <c:v>7691905.7892611232</c:v>
                </c:pt>
                <c:pt idx="1629">
                  <c:v>7691905.7892611232</c:v>
                </c:pt>
                <c:pt idx="1630">
                  <c:v>7691905.7892611232</c:v>
                </c:pt>
                <c:pt idx="1631">
                  <c:v>7691905.7892611232</c:v>
                </c:pt>
                <c:pt idx="1632">
                  <c:v>7695703.1667518634</c:v>
                </c:pt>
                <c:pt idx="1633">
                  <c:v>7703986.2453919714</c:v>
                </c:pt>
                <c:pt idx="1634">
                  <c:v>7715928.8794464162</c:v>
                </c:pt>
                <c:pt idx="1635">
                  <c:v>7729242.4001172036</c:v>
                </c:pt>
                <c:pt idx="1636">
                  <c:v>7742555.920787991</c:v>
                </c:pt>
                <c:pt idx="1637">
                  <c:v>7754438.8414753983</c:v>
                </c:pt>
                <c:pt idx="1638">
                  <c:v>7764837.118504148</c:v>
                </c:pt>
                <c:pt idx="1639">
                  <c:v>7774195.7535333298</c:v>
                </c:pt>
                <c:pt idx="1640">
                  <c:v>7783418.9042533301</c:v>
                </c:pt>
                <c:pt idx="1641">
                  <c:v>7793912.8464261694</c:v>
                </c:pt>
                <c:pt idx="1642">
                  <c:v>7806643.3755769106</c:v>
                </c:pt>
                <c:pt idx="1643">
                  <c:v>7822616.9221173581</c:v>
                </c:pt>
                <c:pt idx="1644">
                  <c:v>7841524.8645040244</c:v>
                </c:pt>
                <c:pt idx="1645">
                  <c:v>7863009.1511986079</c:v>
                </c:pt>
                <c:pt idx="1646">
                  <c:v>7886759.0064590862</c:v>
                </c:pt>
                <c:pt idx="1647">
                  <c:v>7912384.9529855056</c:v>
                </c:pt>
                <c:pt idx="1648">
                  <c:v>7940012.6059419103</c:v>
                </c:pt>
                <c:pt idx="1649">
                  <c:v>7968761.7278437773</c:v>
                </c:pt>
                <c:pt idx="1650">
                  <c:v>7998163.7768938234</c:v>
                </c:pt>
                <c:pt idx="1651">
                  <c:v>8027233.9497067397</c:v>
                </c:pt>
                <c:pt idx="1652">
                  <c:v>8055361.8348691007</c:v>
                </c:pt>
                <c:pt idx="1653">
                  <c:v>8082986.2088351501</c:v>
                </c:pt>
                <c:pt idx="1654">
                  <c:v>8109536.412711693</c:v>
                </c:pt>
                <c:pt idx="1655">
                  <c:v>8135418.7457704581</c:v>
                </c:pt>
                <c:pt idx="1656">
                  <c:v>8161661.784368977</c:v>
                </c:pt>
                <c:pt idx="1657">
                  <c:v>8188269.28473836</c:v>
                </c:pt>
                <c:pt idx="1658">
                  <c:v>8215245.0286623109</c:v>
                </c:pt>
                <c:pt idx="1659">
                  <c:v>8242592.8234771257</c:v>
                </c:pt>
                <c:pt idx="1660">
                  <c:v>8270316.5020716935</c:v>
                </c:pt>
                <c:pt idx="1661">
                  <c:v>8297882.7623936692</c:v>
                </c:pt>
                <c:pt idx="1662">
                  <c:v>8325781.3901679441</c:v>
                </c:pt>
                <c:pt idx="1663">
                  <c:v>8354063.5296628363</c:v>
                </c:pt>
                <c:pt idx="1664">
                  <c:v>8381590.7087148121</c:v>
                </c:pt>
                <c:pt idx="1665">
                  <c:v>8408855.8641632069</c:v>
                </c:pt>
                <c:pt idx="1666">
                  <c:v>8435303.7503514793</c:v>
                </c:pt>
                <c:pt idx="1667">
                  <c:v>8460832.8496288862</c:v>
                </c:pt>
                <c:pt idx="1668">
                  <c:v>8485992.8091709856</c:v>
                </c:pt>
                <c:pt idx="1669">
                  <c:v>8510734.9940672666</c:v>
                </c:pt>
                <c:pt idx="1670">
                  <c:v>8535057.3202539328</c:v>
                </c:pt>
                <c:pt idx="1671">
                  <c:v>8558352.9199061543</c:v>
                </c:pt>
                <c:pt idx="1672">
                  <c:v>8581133.9258088861</c:v>
                </c:pt>
                <c:pt idx="1673">
                  <c:v>8603959.6488799974</c:v>
                </c:pt>
                <c:pt idx="1674">
                  <c:v>8626269.5794854145</c:v>
                </c:pt>
                <c:pt idx="1675">
                  <c:v>8648018.9371741638</c:v>
                </c:pt>
                <c:pt idx="1676">
                  <c:v>8669207.7219462469</c:v>
                </c:pt>
                <c:pt idx="1677">
                  <c:v>8689232.7891531605</c:v>
                </c:pt>
                <c:pt idx="1678">
                  <c:v>8708054.4073239006</c:v>
                </c:pt>
                <c:pt idx="1679">
                  <c:v>8726193.7967512626</c:v>
                </c:pt>
                <c:pt idx="1680">
                  <c:v>8744210.772417929</c:v>
                </c:pt>
                <c:pt idx="1681">
                  <c:v>8763216.4442553818</c:v>
                </c:pt>
                <c:pt idx="1682">
                  <c:v>8783845.2329427898</c:v>
                </c:pt>
                <c:pt idx="1683">
                  <c:v>8806138.5123709384</c:v>
                </c:pt>
                <c:pt idx="1684">
                  <c:v>8830742.7581784688</c:v>
                </c:pt>
                <c:pt idx="1685">
                  <c:v>8856646.0099906903</c:v>
                </c:pt>
                <c:pt idx="1686">
                  <c:v>8882737.8480688389</c:v>
                </c:pt>
                <c:pt idx="1687">
                  <c:v>8909019.2833373584</c:v>
                </c:pt>
                <c:pt idx="1688">
                  <c:v>8934365.766643161</c:v>
                </c:pt>
                <c:pt idx="1689">
                  <c:v>8958678.839673778</c:v>
                </c:pt>
                <c:pt idx="1690">
                  <c:v>8982519.7718171123</c:v>
                </c:pt>
                <c:pt idx="1691">
                  <c:v>9005841.57137114</c:v>
                </c:pt>
                <c:pt idx="1692">
                  <c:v>9029208.850778548</c:v>
                </c:pt>
                <c:pt idx="1693">
                  <c:v>9052621.6739208158</c:v>
                </c:pt>
                <c:pt idx="1694">
                  <c:v>9076080.1047293339</c:v>
                </c:pt>
                <c:pt idx="1695">
                  <c:v>9099584.2071853988</c:v>
                </c:pt>
                <c:pt idx="1696">
                  <c:v>9123134.0453202128</c:v>
                </c:pt>
                <c:pt idx="1697">
                  <c:v>9146729.683214888</c:v>
                </c:pt>
                <c:pt idx="1698">
                  <c:v>9169803.1024387144</c:v>
                </c:pt>
                <c:pt idx="1699">
                  <c:v>9191740.3565390855</c:v>
                </c:pt>
                <c:pt idx="1700">
                  <c:v>9212497.790344255</c:v>
                </c:pt>
                <c:pt idx="1701">
                  <c:v>9232601.3488188386</c:v>
                </c:pt>
                <c:pt idx="1702">
                  <c:v>9252618.9289055523</c:v>
                </c:pt>
                <c:pt idx="1703">
                  <c:v>9271985.7959750127</c:v>
                </c:pt>
                <c:pt idx="1704">
                  <c:v>9291225.8828945197</c:v>
                </c:pt>
                <c:pt idx="1705">
                  <c:v>9310944.549842298</c:v>
                </c:pt>
                <c:pt idx="1706">
                  <c:v>9330578.386023039</c:v>
                </c:pt>
                <c:pt idx="1707">
                  <c:v>9350688.6600261256</c:v>
                </c:pt>
                <c:pt idx="1708">
                  <c:v>9371316.8718815427</c:v>
                </c:pt>
                <c:pt idx="1709">
                  <c:v>9391902.0702612959</c:v>
                </c:pt>
                <c:pt idx="1710">
                  <c:v>9413563.6973060034</c:v>
                </c:pt>
                <c:pt idx="1711">
                  <c:v>9436389.4203771148</c:v>
                </c:pt>
                <c:pt idx="1712">
                  <c:v>9459820.496815864</c:v>
                </c:pt>
                <c:pt idx="1713">
                  <c:v>9484465.1205002628</c:v>
                </c:pt>
                <c:pt idx="1714">
                  <c:v>9509811.6038060654</c:v>
                </c:pt>
                <c:pt idx="1715">
                  <c:v>9535863.1694345679</c:v>
                </c:pt>
                <c:pt idx="1716">
                  <c:v>9562671.2356323916</c:v>
                </c:pt>
                <c:pt idx="1717">
                  <c:v>9590240.3592523765</c:v>
                </c:pt>
                <c:pt idx="1718">
                  <c:v>9618624.7552060802</c:v>
                </c:pt>
                <c:pt idx="1719">
                  <c:v>9647830.4504456632</c:v>
                </c:pt>
                <c:pt idx="1720">
                  <c:v>9677340.0187258944</c:v>
                </c:pt>
                <c:pt idx="1721">
                  <c:v>9705950.764768241</c:v>
                </c:pt>
                <c:pt idx="1722">
                  <c:v>9733027.1066540442</c:v>
                </c:pt>
                <c:pt idx="1723">
                  <c:v>9758463.3109878711</c:v>
                </c:pt>
                <c:pt idx="1724">
                  <c:v>9782207.5424237195</c:v>
                </c:pt>
                <c:pt idx="1725">
                  <c:v>9802427.6356464364</c:v>
                </c:pt>
                <c:pt idx="1726">
                  <c:v>9817809.4348781798</c:v>
                </c:pt>
                <c:pt idx="1727">
                  <c:v>9827671.7365486734</c:v>
                </c:pt>
                <c:pt idx="1728">
                  <c:v>9831369.607090896</c:v>
                </c:pt>
                <c:pt idx="1729">
                  <c:v>9831369.607090896</c:v>
                </c:pt>
                <c:pt idx="1730">
                  <c:v>9831369.607090896</c:v>
                </c:pt>
                <c:pt idx="1731">
                  <c:v>9831369.607090896</c:v>
                </c:pt>
                <c:pt idx="1732">
                  <c:v>9831369.607090896</c:v>
                </c:pt>
                <c:pt idx="1733">
                  <c:v>9831369.607090896</c:v>
                </c:pt>
                <c:pt idx="1734">
                  <c:v>9831369.607090896</c:v>
                </c:pt>
                <c:pt idx="1735">
                  <c:v>9831369.607090896</c:v>
                </c:pt>
                <c:pt idx="1736">
                  <c:v>9831369.607090896</c:v>
                </c:pt>
                <c:pt idx="1737">
                  <c:v>9831369.607090896</c:v>
                </c:pt>
                <c:pt idx="1738">
                  <c:v>9831369.607090896</c:v>
                </c:pt>
                <c:pt idx="1739">
                  <c:v>9831369.607090896</c:v>
                </c:pt>
                <c:pt idx="1740">
                  <c:v>9831369.607090896</c:v>
                </c:pt>
                <c:pt idx="1741">
                  <c:v>9831369.607090896</c:v>
                </c:pt>
                <c:pt idx="1742">
                  <c:v>9831369.607090896</c:v>
                </c:pt>
                <c:pt idx="1743">
                  <c:v>9832129.2442955412</c:v>
                </c:pt>
                <c:pt idx="1744">
                  <c:v>9833971.0762777627</c:v>
                </c:pt>
                <c:pt idx="1745">
                  <c:v>9836060.6860334408</c:v>
                </c:pt>
                <c:pt idx="1746">
                  <c:v>9837983.981729243</c:v>
                </c:pt>
                <c:pt idx="1747">
                  <c:v>9840556.6364392433</c:v>
                </c:pt>
                <c:pt idx="1748">
                  <c:v>9843800.1519670207</c:v>
                </c:pt>
                <c:pt idx="1749">
                  <c:v>9847703.2991175149</c:v>
                </c:pt>
                <c:pt idx="1750">
                  <c:v>9852687.4891580082</c:v>
                </c:pt>
                <c:pt idx="1751">
                  <c:v>9857971.2398692574</c:v>
                </c:pt>
                <c:pt idx="1752">
                  <c:v>9863159.8604696281</c:v>
                </c:pt>
                <c:pt idx="1753">
                  <c:v>9868254.4564081933</c:v>
                </c:pt>
                <c:pt idx="1754">
                  <c:v>9873256.1268956009</c:v>
                </c:pt>
                <c:pt idx="1755">
                  <c:v>9878165.9649040736</c:v>
                </c:pt>
                <c:pt idx="1756">
                  <c:v>9882985.0571674071</c:v>
                </c:pt>
                <c:pt idx="1757">
                  <c:v>9887334.1427457873</c:v>
                </c:pt>
                <c:pt idx="1758">
                  <c:v>9891579.6979575921</c:v>
                </c:pt>
                <c:pt idx="1759">
                  <c:v>9895740.1517693214</c:v>
                </c:pt>
                <c:pt idx="1760">
                  <c:v>9899427.0514646303</c:v>
                </c:pt>
                <c:pt idx="1761">
                  <c:v>9903017.3956832718</c:v>
                </c:pt>
                <c:pt idx="1762">
                  <c:v>9906512.690031914</c:v>
                </c:pt>
                <c:pt idx="1763">
                  <c:v>9909914.4293372221</c:v>
                </c:pt>
                <c:pt idx="1764">
                  <c:v>9912861.8677075934</c:v>
                </c:pt>
                <c:pt idx="1765">
                  <c:v>9914629.4302159734</c:v>
                </c:pt>
                <c:pt idx="1766">
                  <c:v>9914629.4302159734</c:v>
                </c:pt>
                <c:pt idx="1767">
                  <c:v>9914629.4302159734</c:v>
                </c:pt>
                <c:pt idx="1768">
                  <c:v>9914629.4302159734</c:v>
                </c:pt>
                <c:pt idx="1769">
                  <c:v>9914629.4302159734</c:v>
                </c:pt>
                <c:pt idx="1770">
                  <c:v>9914629.4302159734</c:v>
                </c:pt>
                <c:pt idx="1771">
                  <c:v>9914629.4302159734</c:v>
                </c:pt>
                <c:pt idx="1772">
                  <c:v>9914629.4302159734</c:v>
                </c:pt>
                <c:pt idx="1773">
                  <c:v>9914629.4302159734</c:v>
                </c:pt>
                <c:pt idx="1774">
                  <c:v>9914629.4302159734</c:v>
                </c:pt>
                <c:pt idx="1775">
                  <c:v>9914629.4302159734</c:v>
                </c:pt>
                <c:pt idx="1776">
                  <c:v>9914629.4302159734</c:v>
                </c:pt>
                <c:pt idx="1777">
                  <c:v>9914629.4302159734</c:v>
                </c:pt>
                <c:pt idx="1778">
                  <c:v>9914629.4302159734</c:v>
                </c:pt>
                <c:pt idx="1779">
                  <c:v>9914629.4302159734</c:v>
                </c:pt>
                <c:pt idx="1780">
                  <c:v>9914629.4302159734</c:v>
                </c:pt>
                <c:pt idx="1781">
                  <c:v>9914629.4302159734</c:v>
                </c:pt>
                <c:pt idx="1782">
                  <c:v>9914629.4302159734</c:v>
                </c:pt>
                <c:pt idx="1783">
                  <c:v>9914629.4302159734</c:v>
                </c:pt>
                <c:pt idx="1784">
                  <c:v>9914629.4302159734</c:v>
                </c:pt>
                <c:pt idx="1785">
                  <c:v>9914629.4302159734</c:v>
                </c:pt>
                <c:pt idx="1786">
                  <c:v>9914629.4302159734</c:v>
                </c:pt>
                <c:pt idx="1787">
                  <c:v>9914629.4302159734</c:v>
                </c:pt>
                <c:pt idx="1788">
                  <c:v>9914629.4302159734</c:v>
                </c:pt>
                <c:pt idx="1789">
                  <c:v>9914629.4302159734</c:v>
                </c:pt>
                <c:pt idx="1790">
                  <c:v>9914629.4302159734</c:v>
                </c:pt>
                <c:pt idx="1791">
                  <c:v>9914629.4302159734</c:v>
                </c:pt>
                <c:pt idx="1792">
                  <c:v>9914629.4302159734</c:v>
                </c:pt>
                <c:pt idx="1793">
                  <c:v>9914629.4302159734</c:v>
                </c:pt>
                <c:pt idx="1794">
                  <c:v>9914629.4302159734</c:v>
                </c:pt>
                <c:pt idx="1795">
                  <c:v>9914629.4302159734</c:v>
                </c:pt>
                <c:pt idx="1796">
                  <c:v>9914629.4302159734</c:v>
                </c:pt>
                <c:pt idx="1797">
                  <c:v>9914629.4302159734</c:v>
                </c:pt>
                <c:pt idx="1798">
                  <c:v>9914629.4302159734</c:v>
                </c:pt>
                <c:pt idx="1799">
                  <c:v>9914629.4302159734</c:v>
                </c:pt>
                <c:pt idx="1800">
                  <c:v>9914629.4302159734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E17-4C60-9DE7-5E7171D47F25}"/>
            </c:ext>
          </c:extLst>
        </c:ser>
        <c:ser>
          <c:idx val="0"/>
          <c:order val="3"/>
          <c:spPr>
            <a:ln w="34925" cap="rnd">
              <a:solidFill>
                <a:schemeClr val="accent3">
                  <a:shade val="58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22.507656666666669</c:v>
                </c:pt>
                <c:pt idx="13">
                  <c:v>476.70061572530864</c:v>
                </c:pt>
                <c:pt idx="14">
                  <c:v>2636.2361523919758</c:v>
                </c:pt>
                <c:pt idx="15">
                  <c:v>6382.3910480864206</c:v>
                </c:pt>
                <c:pt idx="16">
                  <c:v>10942.364992052469</c:v>
                </c:pt>
                <c:pt idx="17">
                  <c:v>18035.580046543211</c:v>
                </c:pt>
                <c:pt idx="18">
                  <c:v>27656.170869799385</c:v>
                </c:pt>
                <c:pt idx="19">
                  <c:v>35437.342215478398</c:v>
                </c:pt>
                <c:pt idx="20">
                  <c:v>39191.040419567908</c:v>
                </c:pt>
                <c:pt idx="21">
                  <c:v>41420.744626651242</c:v>
                </c:pt>
                <c:pt idx="22">
                  <c:v>43543.960385185193</c:v>
                </c:pt>
                <c:pt idx="23">
                  <c:v>45838.750322962973</c:v>
                </c:pt>
                <c:pt idx="24">
                  <c:v>49704.218191620377</c:v>
                </c:pt>
                <c:pt idx="25">
                  <c:v>54910.048526929015</c:v>
                </c:pt>
                <c:pt idx="26">
                  <c:v>61024.683350709878</c:v>
                </c:pt>
                <c:pt idx="27">
                  <c:v>69711.086749459879</c:v>
                </c:pt>
                <c:pt idx="28">
                  <c:v>79573.166883163576</c:v>
                </c:pt>
                <c:pt idx="29">
                  <c:v>89652.270626820973</c:v>
                </c:pt>
                <c:pt idx="30">
                  <c:v>97987.525925324051</c:v>
                </c:pt>
                <c:pt idx="31">
                  <c:v>103972.14109314812</c:v>
                </c:pt>
                <c:pt idx="32">
                  <c:v>108946.47911171294</c:v>
                </c:pt>
                <c:pt idx="33">
                  <c:v>113427.07393611109</c:v>
                </c:pt>
                <c:pt idx="34">
                  <c:v>116994.33454499998</c:v>
                </c:pt>
                <c:pt idx="35">
                  <c:v>119000.31210325616</c:v>
                </c:pt>
                <c:pt idx="36">
                  <c:v>119000.31210325616</c:v>
                </c:pt>
                <c:pt idx="37">
                  <c:v>119000.31210325616</c:v>
                </c:pt>
                <c:pt idx="38">
                  <c:v>119000.31210325616</c:v>
                </c:pt>
                <c:pt idx="39">
                  <c:v>119000.31210325616</c:v>
                </c:pt>
                <c:pt idx="40">
                  <c:v>119000.31210325616</c:v>
                </c:pt>
                <c:pt idx="41">
                  <c:v>119000.31210325616</c:v>
                </c:pt>
                <c:pt idx="42">
                  <c:v>119000.31210325616</c:v>
                </c:pt>
                <c:pt idx="43">
                  <c:v>119000.31210325616</c:v>
                </c:pt>
                <c:pt idx="44">
                  <c:v>119000.31210325616</c:v>
                </c:pt>
                <c:pt idx="45">
                  <c:v>119000.31210325616</c:v>
                </c:pt>
                <c:pt idx="46">
                  <c:v>119000.31210325616</c:v>
                </c:pt>
                <c:pt idx="47">
                  <c:v>119000.31210325616</c:v>
                </c:pt>
                <c:pt idx="48">
                  <c:v>119000.31210325616</c:v>
                </c:pt>
                <c:pt idx="49">
                  <c:v>119241.89929597221</c:v>
                </c:pt>
                <c:pt idx="50">
                  <c:v>119640.74729115739</c:v>
                </c:pt>
                <c:pt idx="51">
                  <c:v>119640.74729115739</c:v>
                </c:pt>
                <c:pt idx="52">
                  <c:v>119640.74729115739</c:v>
                </c:pt>
                <c:pt idx="53">
                  <c:v>119640.74729115739</c:v>
                </c:pt>
                <c:pt idx="54">
                  <c:v>119640.74729115739</c:v>
                </c:pt>
                <c:pt idx="55">
                  <c:v>120051.40936523146</c:v>
                </c:pt>
                <c:pt idx="56">
                  <c:v>120515.08069856479</c:v>
                </c:pt>
                <c:pt idx="57">
                  <c:v>121137.77980967591</c:v>
                </c:pt>
                <c:pt idx="58">
                  <c:v>121939.79571203701</c:v>
                </c:pt>
                <c:pt idx="59">
                  <c:v>123764.03087537034</c:v>
                </c:pt>
                <c:pt idx="60">
                  <c:v>126094.12417995368</c:v>
                </c:pt>
                <c:pt idx="61">
                  <c:v>127507.81200037035</c:v>
                </c:pt>
                <c:pt idx="62">
                  <c:v>128768.70255995369</c:v>
                </c:pt>
                <c:pt idx="63">
                  <c:v>130269.36864995369</c:v>
                </c:pt>
                <c:pt idx="64">
                  <c:v>132159.82067231479</c:v>
                </c:pt>
                <c:pt idx="65">
                  <c:v>133659.49428478393</c:v>
                </c:pt>
                <c:pt idx="66">
                  <c:v>134866.2422310648</c:v>
                </c:pt>
                <c:pt idx="67">
                  <c:v>137395.16124242282</c:v>
                </c:pt>
                <c:pt idx="68">
                  <c:v>142529.15833984566</c:v>
                </c:pt>
                <c:pt idx="69">
                  <c:v>149855.71137984566</c:v>
                </c:pt>
                <c:pt idx="70">
                  <c:v>158728.80368964505</c:v>
                </c:pt>
                <c:pt idx="71">
                  <c:v>168094.7012243364</c:v>
                </c:pt>
                <c:pt idx="72">
                  <c:v>176227.86636297838</c:v>
                </c:pt>
                <c:pt idx="73">
                  <c:v>182261.29204594134</c:v>
                </c:pt>
                <c:pt idx="74">
                  <c:v>187098.98001237653</c:v>
                </c:pt>
                <c:pt idx="75">
                  <c:v>191918.11118669753</c:v>
                </c:pt>
                <c:pt idx="76">
                  <c:v>197223.01886287038</c:v>
                </c:pt>
                <c:pt idx="77">
                  <c:v>202370.54725908951</c:v>
                </c:pt>
                <c:pt idx="78">
                  <c:v>206082.9352202469</c:v>
                </c:pt>
                <c:pt idx="79">
                  <c:v>207551.0392484105</c:v>
                </c:pt>
                <c:pt idx="80">
                  <c:v>207781.86640581791</c:v>
                </c:pt>
                <c:pt idx="81">
                  <c:v>207781.86640581791</c:v>
                </c:pt>
                <c:pt idx="82">
                  <c:v>207781.86640581791</c:v>
                </c:pt>
                <c:pt idx="83">
                  <c:v>208607.85726075619</c:v>
                </c:pt>
                <c:pt idx="84">
                  <c:v>208609.80151688273</c:v>
                </c:pt>
                <c:pt idx="85">
                  <c:v>208609.80151688273</c:v>
                </c:pt>
                <c:pt idx="86">
                  <c:v>208609.80151688273</c:v>
                </c:pt>
                <c:pt idx="87">
                  <c:v>208609.80151688273</c:v>
                </c:pt>
                <c:pt idx="88">
                  <c:v>208609.80151688273</c:v>
                </c:pt>
                <c:pt idx="89">
                  <c:v>208609.80151688273</c:v>
                </c:pt>
                <c:pt idx="90">
                  <c:v>208609.80151688273</c:v>
                </c:pt>
                <c:pt idx="91">
                  <c:v>208609.80151688273</c:v>
                </c:pt>
                <c:pt idx="92">
                  <c:v>208609.80151688273</c:v>
                </c:pt>
                <c:pt idx="93">
                  <c:v>208609.80151688273</c:v>
                </c:pt>
                <c:pt idx="94">
                  <c:v>208609.80151688273</c:v>
                </c:pt>
                <c:pt idx="95">
                  <c:v>208609.80151688273</c:v>
                </c:pt>
                <c:pt idx="96">
                  <c:v>208609.80151688273</c:v>
                </c:pt>
                <c:pt idx="97">
                  <c:v>208609.80151688273</c:v>
                </c:pt>
                <c:pt idx="98">
                  <c:v>208609.80151688273</c:v>
                </c:pt>
                <c:pt idx="99">
                  <c:v>208609.80151688273</c:v>
                </c:pt>
                <c:pt idx="100">
                  <c:v>208609.80151688273</c:v>
                </c:pt>
                <c:pt idx="101">
                  <c:v>208609.80151688273</c:v>
                </c:pt>
                <c:pt idx="102">
                  <c:v>208609.80151688273</c:v>
                </c:pt>
                <c:pt idx="103">
                  <c:v>208609.80151688273</c:v>
                </c:pt>
                <c:pt idx="104">
                  <c:v>208609.80151688273</c:v>
                </c:pt>
                <c:pt idx="105">
                  <c:v>208609.80151688273</c:v>
                </c:pt>
                <c:pt idx="106">
                  <c:v>208609.80151688273</c:v>
                </c:pt>
                <c:pt idx="107">
                  <c:v>208609.80151688273</c:v>
                </c:pt>
                <c:pt idx="108">
                  <c:v>208609.80151688273</c:v>
                </c:pt>
                <c:pt idx="109">
                  <c:v>208609.80151688273</c:v>
                </c:pt>
                <c:pt idx="110">
                  <c:v>208609.80151688273</c:v>
                </c:pt>
                <c:pt idx="111">
                  <c:v>208609.80151688273</c:v>
                </c:pt>
                <c:pt idx="112">
                  <c:v>208609.80151688273</c:v>
                </c:pt>
                <c:pt idx="113">
                  <c:v>208609.80151688273</c:v>
                </c:pt>
                <c:pt idx="114">
                  <c:v>208609.80151688273</c:v>
                </c:pt>
                <c:pt idx="115">
                  <c:v>208609.80151688273</c:v>
                </c:pt>
                <c:pt idx="116">
                  <c:v>208609.80151688273</c:v>
                </c:pt>
                <c:pt idx="117">
                  <c:v>208609.80151688273</c:v>
                </c:pt>
                <c:pt idx="118">
                  <c:v>208609.80151688273</c:v>
                </c:pt>
                <c:pt idx="119">
                  <c:v>208609.80151688273</c:v>
                </c:pt>
                <c:pt idx="120">
                  <c:v>208609.80151688273</c:v>
                </c:pt>
                <c:pt idx="121">
                  <c:v>208609.80151688273</c:v>
                </c:pt>
                <c:pt idx="122">
                  <c:v>208609.80151688273</c:v>
                </c:pt>
                <c:pt idx="123">
                  <c:v>208609.80151688273</c:v>
                </c:pt>
                <c:pt idx="124">
                  <c:v>208609.80151688273</c:v>
                </c:pt>
                <c:pt idx="125">
                  <c:v>208609.80151688273</c:v>
                </c:pt>
                <c:pt idx="126">
                  <c:v>208609.80151688273</c:v>
                </c:pt>
                <c:pt idx="127">
                  <c:v>208609.80151688273</c:v>
                </c:pt>
                <c:pt idx="128">
                  <c:v>208609.80151688273</c:v>
                </c:pt>
                <c:pt idx="129">
                  <c:v>208609.80151688273</c:v>
                </c:pt>
                <c:pt idx="130">
                  <c:v>208609.80151688273</c:v>
                </c:pt>
                <c:pt idx="131">
                  <c:v>208609.80151688273</c:v>
                </c:pt>
                <c:pt idx="132">
                  <c:v>208609.80151688273</c:v>
                </c:pt>
                <c:pt idx="133">
                  <c:v>208609.80151688273</c:v>
                </c:pt>
                <c:pt idx="134">
                  <c:v>208609.80151688273</c:v>
                </c:pt>
                <c:pt idx="135">
                  <c:v>208609.80151688273</c:v>
                </c:pt>
                <c:pt idx="136">
                  <c:v>208609.80151688273</c:v>
                </c:pt>
                <c:pt idx="137">
                  <c:v>208609.80151688273</c:v>
                </c:pt>
                <c:pt idx="138">
                  <c:v>208634.07614885803</c:v>
                </c:pt>
                <c:pt idx="139">
                  <c:v>209200.46688158953</c:v>
                </c:pt>
                <c:pt idx="140">
                  <c:v>212071.49263589509</c:v>
                </c:pt>
                <c:pt idx="141">
                  <c:v>217846.33510575621</c:v>
                </c:pt>
                <c:pt idx="142">
                  <c:v>223713.17661341053</c:v>
                </c:pt>
                <c:pt idx="143">
                  <c:v>227399.11276882718</c:v>
                </c:pt>
                <c:pt idx="144">
                  <c:v>229879.98207347223</c:v>
                </c:pt>
                <c:pt idx="145">
                  <c:v>233398.2161001389</c:v>
                </c:pt>
                <c:pt idx="146">
                  <c:v>238983.4782527315</c:v>
                </c:pt>
                <c:pt idx="147">
                  <c:v>245568.74200544754</c:v>
                </c:pt>
                <c:pt idx="148">
                  <c:v>251432.45519567901</c:v>
                </c:pt>
                <c:pt idx="149">
                  <c:v>255441.61166283951</c:v>
                </c:pt>
                <c:pt idx="150">
                  <c:v>257040.76922839507</c:v>
                </c:pt>
                <c:pt idx="151">
                  <c:v>257040.76922839507</c:v>
                </c:pt>
                <c:pt idx="152">
                  <c:v>257040.76922839507</c:v>
                </c:pt>
                <c:pt idx="153">
                  <c:v>257040.76922839507</c:v>
                </c:pt>
                <c:pt idx="154">
                  <c:v>257040.76922839507</c:v>
                </c:pt>
                <c:pt idx="155">
                  <c:v>257040.76922839507</c:v>
                </c:pt>
                <c:pt idx="156">
                  <c:v>257133.3757469136</c:v>
                </c:pt>
                <c:pt idx="157">
                  <c:v>258790.63174358028</c:v>
                </c:pt>
                <c:pt idx="158">
                  <c:v>262207.0242719599</c:v>
                </c:pt>
                <c:pt idx="159">
                  <c:v>267452.13957615744</c:v>
                </c:pt>
                <c:pt idx="160">
                  <c:v>273777.27165731485</c:v>
                </c:pt>
                <c:pt idx="161">
                  <c:v>280341.85422731482</c:v>
                </c:pt>
                <c:pt idx="162">
                  <c:v>286165.61110578704</c:v>
                </c:pt>
                <c:pt idx="163">
                  <c:v>292250.72870430554</c:v>
                </c:pt>
                <c:pt idx="164">
                  <c:v>298129.7982494444</c:v>
                </c:pt>
                <c:pt idx="165">
                  <c:v>303116.37387643516</c:v>
                </c:pt>
                <c:pt idx="166">
                  <c:v>307571.16540574073</c:v>
                </c:pt>
                <c:pt idx="167">
                  <c:v>313665.03901364194</c:v>
                </c:pt>
                <c:pt idx="168">
                  <c:v>321565.51157462958</c:v>
                </c:pt>
                <c:pt idx="169">
                  <c:v>327987.73505166662</c:v>
                </c:pt>
                <c:pt idx="170">
                  <c:v>330202.65723685181</c:v>
                </c:pt>
                <c:pt idx="171">
                  <c:v>330202.65723685181</c:v>
                </c:pt>
                <c:pt idx="172">
                  <c:v>330202.65723685181</c:v>
                </c:pt>
                <c:pt idx="173">
                  <c:v>330202.65723685181</c:v>
                </c:pt>
                <c:pt idx="174">
                  <c:v>330202.65723685181</c:v>
                </c:pt>
                <c:pt idx="175">
                  <c:v>330202.65723685181</c:v>
                </c:pt>
                <c:pt idx="176">
                  <c:v>331939.23815057095</c:v>
                </c:pt>
                <c:pt idx="177">
                  <c:v>336142.60262527771</c:v>
                </c:pt>
                <c:pt idx="178">
                  <c:v>341414.74390441354</c:v>
                </c:pt>
                <c:pt idx="179">
                  <c:v>345036.93277898146</c:v>
                </c:pt>
                <c:pt idx="180">
                  <c:v>346753.18894293206</c:v>
                </c:pt>
                <c:pt idx="181">
                  <c:v>347549.99575658946</c:v>
                </c:pt>
                <c:pt idx="182">
                  <c:v>347549.99575658946</c:v>
                </c:pt>
                <c:pt idx="183">
                  <c:v>347549.99575658946</c:v>
                </c:pt>
                <c:pt idx="184">
                  <c:v>347549.99575658946</c:v>
                </c:pt>
                <c:pt idx="185">
                  <c:v>347549.99575658946</c:v>
                </c:pt>
                <c:pt idx="186">
                  <c:v>347549.99575658946</c:v>
                </c:pt>
                <c:pt idx="187">
                  <c:v>347549.99575658946</c:v>
                </c:pt>
                <c:pt idx="188">
                  <c:v>347549.99575658946</c:v>
                </c:pt>
                <c:pt idx="189">
                  <c:v>347549.99575658946</c:v>
                </c:pt>
                <c:pt idx="190">
                  <c:v>347549.99575658946</c:v>
                </c:pt>
                <c:pt idx="191">
                  <c:v>347549.99575658946</c:v>
                </c:pt>
                <c:pt idx="192">
                  <c:v>347549.99575658946</c:v>
                </c:pt>
                <c:pt idx="193">
                  <c:v>347647.73455867282</c:v>
                </c:pt>
                <c:pt idx="194">
                  <c:v>347850.16116842593</c:v>
                </c:pt>
                <c:pt idx="195">
                  <c:v>348207.81398324075</c:v>
                </c:pt>
                <c:pt idx="196">
                  <c:v>348671.48531657411</c:v>
                </c:pt>
                <c:pt idx="197">
                  <c:v>349135.15664990747</c:v>
                </c:pt>
                <c:pt idx="198">
                  <c:v>349863.87427953712</c:v>
                </c:pt>
                <c:pt idx="199">
                  <c:v>350900.31871433649</c:v>
                </c:pt>
                <c:pt idx="200">
                  <c:v>352266.73310631182</c:v>
                </c:pt>
                <c:pt idx="201">
                  <c:v>354050.62114334886</c:v>
                </c:pt>
                <c:pt idx="202">
                  <c:v>356296.8559118674</c:v>
                </c:pt>
                <c:pt idx="203">
                  <c:v>359867.51497321</c:v>
                </c:pt>
                <c:pt idx="204">
                  <c:v>364580.72833432112</c:v>
                </c:pt>
                <c:pt idx="205">
                  <c:v>369948.92734716064</c:v>
                </c:pt>
                <c:pt idx="206">
                  <c:v>376944.86769543227</c:v>
                </c:pt>
                <c:pt idx="207">
                  <c:v>385006.04009097238</c:v>
                </c:pt>
                <c:pt idx="208">
                  <c:v>392998.59255121928</c:v>
                </c:pt>
                <c:pt idx="209">
                  <c:v>402385.33092158963</c:v>
                </c:pt>
                <c:pt idx="210">
                  <c:v>412618.21088998468</c:v>
                </c:pt>
                <c:pt idx="211">
                  <c:v>421087.06387030875</c:v>
                </c:pt>
                <c:pt idx="212">
                  <c:v>428250.71757203713</c:v>
                </c:pt>
                <c:pt idx="213">
                  <c:v>434613.40754078713</c:v>
                </c:pt>
                <c:pt idx="214">
                  <c:v>441547.6916652316</c:v>
                </c:pt>
                <c:pt idx="215">
                  <c:v>450300.69041012356</c:v>
                </c:pt>
                <c:pt idx="216">
                  <c:v>460694.91554901242</c:v>
                </c:pt>
                <c:pt idx="217">
                  <c:v>471649.97737229947</c:v>
                </c:pt>
                <c:pt idx="218">
                  <c:v>482039.11027044762</c:v>
                </c:pt>
                <c:pt idx="219">
                  <c:v>491269.89588686737</c:v>
                </c:pt>
                <c:pt idx="220">
                  <c:v>499170.77526970685</c:v>
                </c:pt>
                <c:pt idx="221">
                  <c:v>505387.7637801544</c:v>
                </c:pt>
                <c:pt idx="222">
                  <c:v>510497.80211918219</c:v>
                </c:pt>
                <c:pt idx="223">
                  <c:v>515428.97633716057</c:v>
                </c:pt>
                <c:pt idx="224">
                  <c:v>520402.20712370379</c:v>
                </c:pt>
                <c:pt idx="225">
                  <c:v>526150.16493345692</c:v>
                </c:pt>
                <c:pt idx="226">
                  <c:v>532233.63958234584</c:v>
                </c:pt>
                <c:pt idx="227">
                  <c:v>538153.6579459724</c:v>
                </c:pt>
                <c:pt idx="228">
                  <c:v>543906.49255597242</c:v>
                </c:pt>
                <c:pt idx="229">
                  <c:v>549224.98854103417</c:v>
                </c:pt>
                <c:pt idx="230">
                  <c:v>553589.42342027801</c:v>
                </c:pt>
                <c:pt idx="231">
                  <c:v>556456.3467254478</c:v>
                </c:pt>
                <c:pt idx="232">
                  <c:v>556456.3467254478</c:v>
                </c:pt>
                <c:pt idx="233">
                  <c:v>556456.3467254478</c:v>
                </c:pt>
                <c:pt idx="234">
                  <c:v>556456.3467254478</c:v>
                </c:pt>
                <c:pt idx="235">
                  <c:v>556456.3467254478</c:v>
                </c:pt>
                <c:pt idx="236">
                  <c:v>556456.3467254478</c:v>
                </c:pt>
                <c:pt idx="237">
                  <c:v>556456.3467254478</c:v>
                </c:pt>
                <c:pt idx="238">
                  <c:v>556456.3467254478</c:v>
                </c:pt>
                <c:pt idx="239">
                  <c:v>556456.3467254478</c:v>
                </c:pt>
                <c:pt idx="240">
                  <c:v>556456.3467254478</c:v>
                </c:pt>
                <c:pt idx="241">
                  <c:v>556456.3467254478</c:v>
                </c:pt>
                <c:pt idx="242">
                  <c:v>556456.3467254478</c:v>
                </c:pt>
                <c:pt idx="243">
                  <c:v>556456.3467254478</c:v>
                </c:pt>
                <c:pt idx="244">
                  <c:v>556456.3467254478</c:v>
                </c:pt>
                <c:pt idx="245">
                  <c:v>556456.3467254478</c:v>
                </c:pt>
                <c:pt idx="246">
                  <c:v>556456.3467254478</c:v>
                </c:pt>
                <c:pt idx="247">
                  <c:v>556456.3467254478</c:v>
                </c:pt>
                <c:pt idx="248">
                  <c:v>556456.3467254478</c:v>
                </c:pt>
                <c:pt idx="249">
                  <c:v>556456.3467254478</c:v>
                </c:pt>
                <c:pt idx="250">
                  <c:v>556456.3467254478</c:v>
                </c:pt>
                <c:pt idx="251">
                  <c:v>556456.3467254478</c:v>
                </c:pt>
                <c:pt idx="252">
                  <c:v>556456.3467254478</c:v>
                </c:pt>
                <c:pt idx="253">
                  <c:v>556697.93391816388</c:v>
                </c:pt>
                <c:pt idx="254">
                  <c:v>557096.78191334906</c:v>
                </c:pt>
                <c:pt idx="255">
                  <c:v>557096.78191334906</c:v>
                </c:pt>
                <c:pt idx="256">
                  <c:v>557096.78191334906</c:v>
                </c:pt>
                <c:pt idx="257">
                  <c:v>557472.88326018548</c:v>
                </c:pt>
                <c:pt idx="258">
                  <c:v>560392.83221043239</c:v>
                </c:pt>
                <c:pt idx="259">
                  <c:v>565222.49258699105</c:v>
                </c:pt>
                <c:pt idx="260">
                  <c:v>570889.46015402814</c:v>
                </c:pt>
                <c:pt idx="261">
                  <c:v>577088.68294711458</c:v>
                </c:pt>
                <c:pt idx="262">
                  <c:v>584436.1714820991</c:v>
                </c:pt>
                <c:pt idx="263">
                  <c:v>594328.44944131211</c:v>
                </c:pt>
                <c:pt idx="264">
                  <c:v>606454.77518783987</c:v>
                </c:pt>
                <c:pt idx="265">
                  <c:v>618563.25523381215</c:v>
                </c:pt>
                <c:pt idx="266">
                  <c:v>628614.04766899731</c:v>
                </c:pt>
                <c:pt idx="267">
                  <c:v>637735.61814010842</c:v>
                </c:pt>
                <c:pt idx="268">
                  <c:v>646820.87831219181</c:v>
                </c:pt>
                <c:pt idx="269">
                  <c:v>655095.36114330287</c:v>
                </c:pt>
                <c:pt idx="270">
                  <c:v>660862.45516121958</c:v>
                </c:pt>
                <c:pt idx="271">
                  <c:v>662784.78891430597</c:v>
                </c:pt>
                <c:pt idx="272">
                  <c:v>663870.76856467628</c:v>
                </c:pt>
                <c:pt idx="273">
                  <c:v>663870.76856467628</c:v>
                </c:pt>
                <c:pt idx="274">
                  <c:v>663870.76856467628</c:v>
                </c:pt>
                <c:pt idx="275">
                  <c:v>663870.76856467628</c:v>
                </c:pt>
                <c:pt idx="276">
                  <c:v>663870.76856467628</c:v>
                </c:pt>
                <c:pt idx="277">
                  <c:v>663870.76856467628</c:v>
                </c:pt>
                <c:pt idx="278">
                  <c:v>663870.76856467628</c:v>
                </c:pt>
                <c:pt idx="279">
                  <c:v>663870.76856467628</c:v>
                </c:pt>
                <c:pt idx="280">
                  <c:v>663870.76856467628</c:v>
                </c:pt>
                <c:pt idx="281">
                  <c:v>666034.13019665156</c:v>
                </c:pt>
                <c:pt idx="282">
                  <c:v>673465.62766194472</c:v>
                </c:pt>
                <c:pt idx="283">
                  <c:v>683195.90521540155</c:v>
                </c:pt>
                <c:pt idx="284">
                  <c:v>694561.24121157441</c:v>
                </c:pt>
                <c:pt idx="285">
                  <c:v>707013.51073686767</c:v>
                </c:pt>
                <c:pt idx="286">
                  <c:v>719752.96702415159</c:v>
                </c:pt>
                <c:pt idx="287">
                  <c:v>733703.74453212996</c:v>
                </c:pt>
                <c:pt idx="288">
                  <c:v>748887.96337163611</c:v>
                </c:pt>
                <c:pt idx="289">
                  <c:v>762404.30955254659</c:v>
                </c:pt>
                <c:pt idx="290">
                  <c:v>770670.50493328739</c:v>
                </c:pt>
                <c:pt idx="291">
                  <c:v>773562.40227662073</c:v>
                </c:pt>
                <c:pt idx="292">
                  <c:v>773562.40227662073</c:v>
                </c:pt>
                <c:pt idx="293">
                  <c:v>773562.40227662073</c:v>
                </c:pt>
                <c:pt idx="294">
                  <c:v>773562.40227662073</c:v>
                </c:pt>
                <c:pt idx="295">
                  <c:v>774926.8595699541</c:v>
                </c:pt>
                <c:pt idx="296">
                  <c:v>777522.53558996948</c:v>
                </c:pt>
                <c:pt idx="297">
                  <c:v>780954.35399441398</c:v>
                </c:pt>
                <c:pt idx="298">
                  <c:v>784627.26882696024</c:v>
                </c:pt>
                <c:pt idx="299">
                  <c:v>787696.3734955251</c:v>
                </c:pt>
                <c:pt idx="300">
                  <c:v>789929.69884310232</c:v>
                </c:pt>
                <c:pt idx="301">
                  <c:v>791105.87756453757</c:v>
                </c:pt>
                <c:pt idx="302">
                  <c:v>791105.87756453757</c:v>
                </c:pt>
                <c:pt idx="303">
                  <c:v>791105.87756453757</c:v>
                </c:pt>
                <c:pt idx="304">
                  <c:v>791105.87756453757</c:v>
                </c:pt>
                <c:pt idx="305">
                  <c:v>791105.87756453757</c:v>
                </c:pt>
                <c:pt idx="306">
                  <c:v>791105.87756453757</c:v>
                </c:pt>
                <c:pt idx="307">
                  <c:v>791105.87756453757</c:v>
                </c:pt>
                <c:pt idx="308">
                  <c:v>791913.02419282461</c:v>
                </c:pt>
                <c:pt idx="309">
                  <c:v>792887.9409560808</c:v>
                </c:pt>
                <c:pt idx="310">
                  <c:v>793316.47532162094</c:v>
                </c:pt>
                <c:pt idx="311">
                  <c:v>793316.47532162094</c:v>
                </c:pt>
                <c:pt idx="312">
                  <c:v>793316.47532162094</c:v>
                </c:pt>
                <c:pt idx="313">
                  <c:v>793316.47532162094</c:v>
                </c:pt>
                <c:pt idx="314">
                  <c:v>793316.47532162094</c:v>
                </c:pt>
                <c:pt idx="315">
                  <c:v>793316.47532162094</c:v>
                </c:pt>
                <c:pt idx="316">
                  <c:v>793316.47532162094</c:v>
                </c:pt>
                <c:pt idx="317">
                  <c:v>793316.47532162094</c:v>
                </c:pt>
                <c:pt idx="318">
                  <c:v>793316.47532162094</c:v>
                </c:pt>
                <c:pt idx="319">
                  <c:v>793316.47532162094</c:v>
                </c:pt>
                <c:pt idx="320">
                  <c:v>793316.47532162094</c:v>
                </c:pt>
                <c:pt idx="321">
                  <c:v>793316.47532162094</c:v>
                </c:pt>
                <c:pt idx="322">
                  <c:v>793607.22301129682</c:v>
                </c:pt>
                <c:pt idx="323">
                  <c:v>794007.96491393575</c:v>
                </c:pt>
                <c:pt idx="324">
                  <c:v>794007.96491393575</c:v>
                </c:pt>
                <c:pt idx="325">
                  <c:v>794594.06497907464</c:v>
                </c:pt>
                <c:pt idx="326">
                  <c:v>795285.74181890488</c:v>
                </c:pt>
                <c:pt idx="327">
                  <c:v>795653.18458285555</c:v>
                </c:pt>
                <c:pt idx="328">
                  <c:v>795653.18458285555</c:v>
                </c:pt>
                <c:pt idx="329">
                  <c:v>795653.18458285555</c:v>
                </c:pt>
                <c:pt idx="330">
                  <c:v>795653.18458285555</c:v>
                </c:pt>
                <c:pt idx="331">
                  <c:v>795728.8571990747</c:v>
                </c:pt>
                <c:pt idx="332">
                  <c:v>795728.8571990747</c:v>
                </c:pt>
                <c:pt idx="333">
                  <c:v>795728.8571990747</c:v>
                </c:pt>
                <c:pt idx="334">
                  <c:v>795728.8571990747</c:v>
                </c:pt>
                <c:pt idx="335">
                  <c:v>795728.8571990747</c:v>
                </c:pt>
                <c:pt idx="336">
                  <c:v>795848.74712615798</c:v>
                </c:pt>
                <c:pt idx="337">
                  <c:v>796408.48384117347</c:v>
                </c:pt>
                <c:pt idx="338">
                  <c:v>797681.32515714574</c:v>
                </c:pt>
                <c:pt idx="339">
                  <c:v>800533.24555800995</c:v>
                </c:pt>
                <c:pt idx="340">
                  <c:v>805728.54802850378</c:v>
                </c:pt>
                <c:pt idx="341">
                  <c:v>812468.80216321058</c:v>
                </c:pt>
                <c:pt idx="342">
                  <c:v>817639.52254189888</c:v>
                </c:pt>
                <c:pt idx="343">
                  <c:v>820030.75873017043</c:v>
                </c:pt>
                <c:pt idx="344">
                  <c:v>821671.53701817966</c:v>
                </c:pt>
                <c:pt idx="345">
                  <c:v>824003.30894294812</c:v>
                </c:pt>
                <c:pt idx="346">
                  <c:v>826427.63587035553</c:v>
                </c:pt>
                <c:pt idx="347">
                  <c:v>828402.6587941827</c:v>
                </c:pt>
                <c:pt idx="348">
                  <c:v>830899.70891376608</c:v>
                </c:pt>
                <c:pt idx="349">
                  <c:v>833337.25698054081</c:v>
                </c:pt>
                <c:pt idx="350">
                  <c:v>835194.57114132785</c:v>
                </c:pt>
                <c:pt idx="351">
                  <c:v>836436.95676466112</c:v>
                </c:pt>
                <c:pt idx="352">
                  <c:v>837425.36081742344</c:v>
                </c:pt>
                <c:pt idx="353">
                  <c:v>838408.94084211474</c:v>
                </c:pt>
                <c:pt idx="354">
                  <c:v>839510.95734058693</c:v>
                </c:pt>
                <c:pt idx="355">
                  <c:v>840982.71342239249</c:v>
                </c:pt>
                <c:pt idx="356">
                  <c:v>842591.76755231537</c:v>
                </c:pt>
                <c:pt idx="357">
                  <c:v>843709.58141638944</c:v>
                </c:pt>
                <c:pt idx="358">
                  <c:v>843709.58141638944</c:v>
                </c:pt>
                <c:pt idx="359">
                  <c:v>843709.58141638944</c:v>
                </c:pt>
                <c:pt idx="360">
                  <c:v>843709.58141638944</c:v>
                </c:pt>
                <c:pt idx="361">
                  <c:v>843709.58141638944</c:v>
                </c:pt>
                <c:pt idx="362">
                  <c:v>843709.58141638944</c:v>
                </c:pt>
                <c:pt idx="363">
                  <c:v>843709.58141638944</c:v>
                </c:pt>
                <c:pt idx="364">
                  <c:v>844192.63422375056</c:v>
                </c:pt>
                <c:pt idx="365">
                  <c:v>845132.8918922228</c:v>
                </c:pt>
                <c:pt idx="366">
                  <c:v>846445.94073370425</c:v>
                </c:pt>
                <c:pt idx="367">
                  <c:v>848536.40054901293</c:v>
                </c:pt>
                <c:pt idx="368">
                  <c:v>851699.02384220739</c:v>
                </c:pt>
                <c:pt idx="369">
                  <c:v>854970.66336111166</c:v>
                </c:pt>
                <c:pt idx="370">
                  <c:v>857073.28210236167</c:v>
                </c:pt>
                <c:pt idx="371">
                  <c:v>857571.78675938328</c:v>
                </c:pt>
                <c:pt idx="372">
                  <c:v>857571.78675938328</c:v>
                </c:pt>
                <c:pt idx="373">
                  <c:v>857571.78675938328</c:v>
                </c:pt>
                <c:pt idx="374">
                  <c:v>857571.78675938328</c:v>
                </c:pt>
                <c:pt idx="375">
                  <c:v>857571.78675938328</c:v>
                </c:pt>
                <c:pt idx="376">
                  <c:v>857571.78675938328</c:v>
                </c:pt>
                <c:pt idx="377">
                  <c:v>857571.78675938328</c:v>
                </c:pt>
                <c:pt idx="378">
                  <c:v>857571.78675938328</c:v>
                </c:pt>
                <c:pt idx="379">
                  <c:v>857571.78675938328</c:v>
                </c:pt>
                <c:pt idx="380">
                  <c:v>857571.78675938328</c:v>
                </c:pt>
                <c:pt idx="381">
                  <c:v>857571.78675938328</c:v>
                </c:pt>
                <c:pt idx="382">
                  <c:v>857571.78675938328</c:v>
                </c:pt>
                <c:pt idx="383">
                  <c:v>857571.78675938328</c:v>
                </c:pt>
                <c:pt idx="384">
                  <c:v>857571.78675938328</c:v>
                </c:pt>
                <c:pt idx="385">
                  <c:v>857571.78675938328</c:v>
                </c:pt>
                <c:pt idx="386">
                  <c:v>857571.78675938328</c:v>
                </c:pt>
                <c:pt idx="387">
                  <c:v>857571.78675938328</c:v>
                </c:pt>
                <c:pt idx="388">
                  <c:v>857571.78675938328</c:v>
                </c:pt>
                <c:pt idx="389">
                  <c:v>857571.78675938328</c:v>
                </c:pt>
                <c:pt idx="390">
                  <c:v>857571.78675938328</c:v>
                </c:pt>
                <c:pt idx="391">
                  <c:v>857571.78675938328</c:v>
                </c:pt>
                <c:pt idx="392">
                  <c:v>857636.89165097277</c:v>
                </c:pt>
                <c:pt idx="393">
                  <c:v>858114.49050898198</c:v>
                </c:pt>
                <c:pt idx="394">
                  <c:v>859609.75923194492</c:v>
                </c:pt>
                <c:pt idx="395">
                  <c:v>862675.13507381221</c:v>
                </c:pt>
                <c:pt idx="396">
                  <c:v>867660.90676321031</c:v>
                </c:pt>
                <c:pt idx="397">
                  <c:v>874626.81908209925</c:v>
                </c:pt>
                <c:pt idx="398">
                  <c:v>882501.94223967637</c:v>
                </c:pt>
                <c:pt idx="399">
                  <c:v>888550.30618523189</c:v>
                </c:pt>
                <c:pt idx="400">
                  <c:v>891231.56968745415</c:v>
                </c:pt>
                <c:pt idx="401">
                  <c:v>891538.01837486157</c:v>
                </c:pt>
                <c:pt idx="402">
                  <c:v>891538.01837486157</c:v>
                </c:pt>
                <c:pt idx="403">
                  <c:v>891538.01837486157</c:v>
                </c:pt>
                <c:pt idx="404">
                  <c:v>891538.01837486157</c:v>
                </c:pt>
                <c:pt idx="405">
                  <c:v>891538.01837486157</c:v>
                </c:pt>
                <c:pt idx="406">
                  <c:v>891538.01837486157</c:v>
                </c:pt>
                <c:pt idx="407">
                  <c:v>891538.01837486157</c:v>
                </c:pt>
                <c:pt idx="408">
                  <c:v>891538.01837486157</c:v>
                </c:pt>
                <c:pt idx="409">
                  <c:v>891538.01837486157</c:v>
                </c:pt>
                <c:pt idx="410">
                  <c:v>891957.98915450659</c:v>
                </c:pt>
                <c:pt idx="411">
                  <c:v>892690.52688290167</c:v>
                </c:pt>
                <c:pt idx="412">
                  <c:v>893559.65084697574</c:v>
                </c:pt>
                <c:pt idx="413">
                  <c:v>894576.28074319486</c:v>
                </c:pt>
                <c:pt idx="414">
                  <c:v>896083.1519097226</c:v>
                </c:pt>
                <c:pt idx="415">
                  <c:v>898467.83876560221</c:v>
                </c:pt>
                <c:pt idx="416">
                  <c:v>901315.31569486146</c:v>
                </c:pt>
                <c:pt idx="417">
                  <c:v>903474.16781611147</c:v>
                </c:pt>
                <c:pt idx="418">
                  <c:v>904331.63159989228</c:v>
                </c:pt>
                <c:pt idx="419">
                  <c:v>904331.63159989228</c:v>
                </c:pt>
                <c:pt idx="420">
                  <c:v>904331.63159989228</c:v>
                </c:pt>
                <c:pt idx="421">
                  <c:v>904331.63159989228</c:v>
                </c:pt>
                <c:pt idx="422">
                  <c:v>904830.42268989224</c:v>
                </c:pt>
                <c:pt idx="423">
                  <c:v>906205.61296297866</c:v>
                </c:pt>
                <c:pt idx="424">
                  <c:v>908943.39030421327</c:v>
                </c:pt>
                <c:pt idx="425">
                  <c:v>914272.62685033982</c:v>
                </c:pt>
                <c:pt idx="426">
                  <c:v>923501.05045811762</c:v>
                </c:pt>
                <c:pt idx="427">
                  <c:v>935591.45641824102</c:v>
                </c:pt>
                <c:pt idx="428">
                  <c:v>945412.53796243854</c:v>
                </c:pt>
                <c:pt idx="429">
                  <c:v>949776.31292750023</c:v>
                </c:pt>
                <c:pt idx="430">
                  <c:v>950455.41270103422</c:v>
                </c:pt>
                <c:pt idx="431">
                  <c:v>950455.41270103422</c:v>
                </c:pt>
                <c:pt idx="432">
                  <c:v>950455.41270103422</c:v>
                </c:pt>
                <c:pt idx="433">
                  <c:v>950776.26770169777</c:v>
                </c:pt>
                <c:pt idx="434">
                  <c:v>951229.22643054032</c:v>
                </c:pt>
                <c:pt idx="435">
                  <c:v>951229.22643054032</c:v>
                </c:pt>
                <c:pt idx="436">
                  <c:v>951229.22643054032</c:v>
                </c:pt>
                <c:pt idx="437">
                  <c:v>951229.22643054032</c:v>
                </c:pt>
                <c:pt idx="438">
                  <c:v>951229.22643054032</c:v>
                </c:pt>
                <c:pt idx="439">
                  <c:v>951229.22643054032</c:v>
                </c:pt>
                <c:pt idx="440">
                  <c:v>951229.22643054032</c:v>
                </c:pt>
                <c:pt idx="441">
                  <c:v>951229.22643054032</c:v>
                </c:pt>
                <c:pt idx="442">
                  <c:v>951229.22643054032</c:v>
                </c:pt>
                <c:pt idx="443">
                  <c:v>951229.22643054032</c:v>
                </c:pt>
                <c:pt idx="444">
                  <c:v>951229.22643054032</c:v>
                </c:pt>
                <c:pt idx="445">
                  <c:v>951229.22643054032</c:v>
                </c:pt>
                <c:pt idx="446">
                  <c:v>951229.22643054032</c:v>
                </c:pt>
                <c:pt idx="447">
                  <c:v>951229.22643054032</c:v>
                </c:pt>
                <c:pt idx="448">
                  <c:v>951229.22643054032</c:v>
                </c:pt>
                <c:pt idx="449">
                  <c:v>951229.22643054032</c:v>
                </c:pt>
                <c:pt idx="450">
                  <c:v>951229.22643054032</c:v>
                </c:pt>
                <c:pt idx="451">
                  <c:v>951229.22643054032</c:v>
                </c:pt>
                <c:pt idx="452">
                  <c:v>951229.22643054032</c:v>
                </c:pt>
                <c:pt idx="453">
                  <c:v>951229.22643054032</c:v>
                </c:pt>
                <c:pt idx="454">
                  <c:v>951229.22643054032</c:v>
                </c:pt>
                <c:pt idx="455">
                  <c:v>951229.22643054032</c:v>
                </c:pt>
                <c:pt idx="456">
                  <c:v>951229.22643054032</c:v>
                </c:pt>
                <c:pt idx="457">
                  <c:v>951229.22643054032</c:v>
                </c:pt>
                <c:pt idx="458">
                  <c:v>951229.22643054032</c:v>
                </c:pt>
                <c:pt idx="459">
                  <c:v>951229.22643054032</c:v>
                </c:pt>
                <c:pt idx="460">
                  <c:v>951229.22643054032</c:v>
                </c:pt>
                <c:pt idx="461">
                  <c:v>951229.22643054032</c:v>
                </c:pt>
                <c:pt idx="462">
                  <c:v>951229.22643054032</c:v>
                </c:pt>
                <c:pt idx="463">
                  <c:v>951229.22643054032</c:v>
                </c:pt>
                <c:pt idx="464">
                  <c:v>951229.22643054032</c:v>
                </c:pt>
                <c:pt idx="465">
                  <c:v>951229.22643054032</c:v>
                </c:pt>
                <c:pt idx="466">
                  <c:v>951229.22643054032</c:v>
                </c:pt>
                <c:pt idx="467">
                  <c:v>951229.22643054032</c:v>
                </c:pt>
                <c:pt idx="468">
                  <c:v>951229.22643054032</c:v>
                </c:pt>
                <c:pt idx="469">
                  <c:v>951229.22643054032</c:v>
                </c:pt>
                <c:pt idx="470">
                  <c:v>951229.22643054032</c:v>
                </c:pt>
                <c:pt idx="471">
                  <c:v>951229.22643054032</c:v>
                </c:pt>
                <c:pt idx="472">
                  <c:v>951229.22643054032</c:v>
                </c:pt>
                <c:pt idx="473">
                  <c:v>951229.22643054032</c:v>
                </c:pt>
                <c:pt idx="474">
                  <c:v>951229.22643054032</c:v>
                </c:pt>
                <c:pt idx="475">
                  <c:v>951229.22643054032</c:v>
                </c:pt>
                <c:pt idx="476">
                  <c:v>951229.22643054032</c:v>
                </c:pt>
                <c:pt idx="477">
                  <c:v>951229.22643054032</c:v>
                </c:pt>
                <c:pt idx="478">
                  <c:v>951229.22643054032</c:v>
                </c:pt>
                <c:pt idx="479">
                  <c:v>951229.22643054032</c:v>
                </c:pt>
                <c:pt idx="480">
                  <c:v>951229.22643054032</c:v>
                </c:pt>
                <c:pt idx="481">
                  <c:v>951229.22643054032</c:v>
                </c:pt>
                <c:pt idx="482">
                  <c:v>951229.22643054032</c:v>
                </c:pt>
                <c:pt idx="483">
                  <c:v>951229.22643054032</c:v>
                </c:pt>
                <c:pt idx="484">
                  <c:v>951229.22643054032</c:v>
                </c:pt>
                <c:pt idx="485">
                  <c:v>951229.22643054032</c:v>
                </c:pt>
                <c:pt idx="486">
                  <c:v>951229.22643054032</c:v>
                </c:pt>
                <c:pt idx="487">
                  <c:v>951229.22643054032</c:v>
                </c:pt>
                <c:pt idx="488">
                  <c:v>951229.22643054032</c:v>
                </c:pt>
                <c:pt idx="489">
                  <c:v>951229.22643054032</c:v>
                </c:pt>
                <c:pt idx="490">
                  <c:v>951229.22643054032</c:v>
                </c:pt>
                <c:pt idx="491">
                  <c:v>951229.22643054032</c:v>
                </c:pt>
                <c:pt idx="492">
                  <c:v>951229.22643054032</c:v>
                </c:pt>
                <c:pt idx="493">
                  <c:v>951229.22643054032</c:v>
                </c:pt>
                <c:pt idx="494">
                  <c:v>951229.22643054032</c:v>
                </c:pt>
                <c:pt idx="495">
                  <c:v>951229.22643054032</c:v>
                </c:pt>
                <c:pt idx="496">
                  <c:v>951229.22643054032</c:v>
                </c:pt>
                <c:pt idx="497">
                  <c:v>951229.22643054032</c:v>
                </c:pt>
                <c:pt idx="498">
                  <c:v>951229.22643054032</c:v>
                </c:pt>
                <c:pt idx="499">
                  <c:v>951229.22643054032</c:v>
                </c:pt>
                <c:pt idx="500">
                  <c:v>951229.22643054032</c:v>
                </c:pt>
                <c:pt idx="501">
                  <c:v>951229.22643054032</c:v>
                </c:pt>
                <c:pt idx="502">
                  <c:v>951229.22643054032</c:v>
                </c:pt>
                <c:pt idx="503">
                  <c:v>951229.22643054032</c:v>
                </c:pt>
                <c:pt idx="504">
                  <c:v>951229.22643054032</c:v>
                </c:pt>
                <c:pt idx="505">
                  <c:v>951229.22643054032</c:v>
                </c:pt>
                <c:pt idx="506">
                  <c:v>951229.22643054032</c:v>
                </c:pt>
                <c:pt idx="507">
                  <c:v>951229.22643054032</c:v>
                </c:pt>
                <c:pt idx="508">
                  <c:v>951229.22643054032</c:v>
                </c:pt>
                <c:pt idx="509">
                  <c:v>951229.22643054032</c:v>
                </c:pt>
                <c:pt idx="510">
                  <c:v>951229.22643054032</c:v>
                </c:pt>
                <c:pt idx="511">
                  <c:v>951229.22643054032</c:v>
                </c:pt>
                <c:pt idx="512">
                  <c:v>951303.16619867308</c:v>
                </c:pt>
                <c:pt idx="513">
                  <c:v>952070.5592522996</c:v>
                </c:pt>
                <c:pt idx="514">
                  <c:v>955031.48812674405</c:v>
                </c:pt>
                <c:pt idx="515">
                  <c:v>960803.79310834897</c:v>
                </c:pt>
                <c:pt idx="516">
                  <c:v>967928.77851279336</c:v>
                </c:pt>
                <c:pt idx="517">
                  <c:v>973386.42073462973</c:v>
                </c:pt>
                <c:pt idx="518">
                  <c:v>975648.14289328712</c:v>
                </c:pt>
                <c:pt idx="519">
                  <c:v>975975.02708898159</c:v>
                </c:pt>
                <c:pt idx="520">
                  <c:v>975975.02708898159</c:v>
                </c:pt>
                <c:pt idx="521">
                  <c:v>975975.02708898159</c:v>
                </c:pt>
                <c:pt idx="522">
                  <c:v>975975.02708898159</c:v>
                </c:pt>
                <c:pt idx="523">
                  <c:v>975975.02708898159</c:v>
                </c:pt>
                <c:pt idx="524">
                  <c:v>975975.02708898159</c:v>
                </c:pt>
                <c:pt idx="525">
                  <c:v>975975.02708898159</c:v>
                </c:pt>
                <c:pt idx="526">
                  <c:v>975975.02708898159</c:v>
                </c:pt>
                <c:pt idx="527">
                  <c:v>975975.02708898159</c:v>
                </c:pt>
                <c:pt idx="528">
                  <c:v>975975.02708898159</c:v>
                </c:pt>
                <c:pt idx="529">
                  <c:v>975975.02708898159</c:v>
                </c:pt>
                <c:pt idx="530">
                  <c:v>975975.02708898159</c:v>
                </c:pt>
                <c:pt idx="531">
                  <c:v>975975.02708898159</c:v>
                </c:pt>
                <c:pt idx="532">
                  <c:v>975975.02708898159</c:v>
                </c:pt>
                <c:pt idx="533">
                  <c:v>975993.1173073767</c:v>
                </c:pt>
                <c:pt idx="534">
                  <c:v>976197.0892584878</c:v>
                </c:pt>
                <c:pt idx="535">
                  <c:v>976882.60671824089</c:v>
                </c:pt>
                <c:pt idx="536">
                  <c:v>978227.00603231497</c:v>
                </c:pt>
                <c:pt idx="537">
                  <c:v>981364.00607540144</c:v>
                </c:pt>
                <c:pt idx="538">
                  <c:v>987956.24994268536</c:v>
                </c:pt>
                <c:pt idx="539">
                  <c:v>997103.25165824092</c:v>
                </c:pt>
                <c:pt idx="540">
                  <c:v>1003887.1209833798</c:v>
                </c:pt>
                <c:pt idx="541">
                  <c:v>1006441.9431558335</c:v>
                </c:pt>
                <c:pt idx="542">
                  <c:v>1007265.129525818</c:v>
                </c:pt>
                <c:pt idx="543">
                  <c:v>1007328.2170170681</c:v>
                </c:pt>
                <c:pt idx="544">
                  <c:v>1007328.2170170681</c:v>
                </c:pt>
                <c:pt idx="545">
                  <c:v>1007328.2170170681</c:v>
                </c:pt>
                <c:pt idx="546">
                  <c:v>1007328.2170170681</c:v>
                </c:pt>
                <c:pt idx="547">
                  <c:v>1007328.2170170681</c:v>
                </c:pt>
                <c:pt idx="548">
                  <c:v>1007328.2170170681</c:v>
                </c:pt>
                <c:pt idx="549">
                  <c:v>1007328.2170170681</c:v>
                </c:pt>
                <c:pt idx="550">
                  <c:v>1007328.2170170681</c:v>
                </c:pt>
                <c:pt idx="551">
                  <c:v>1007328.2170170681</c:v>
                </c:pt>
                <c:pt idx="552">
                  <c:v>1007328.2170170681</c:v>
                </c:pt>
                <c:pt idx="553">
                  <c:v>1007328.2170170681</c:v>
                </c:pt>
                <c:pt idx="554">
                  <c:v>1007493.2463952007</c:v>
                </c:pt>
                <c:pt idx="555">
                  <c:v>1007886.6925613889</c:v>
                </c:pt>
                <c:pt idx="556">
                  <c:v>1008511.6124930093</c:v>
                </c:pt>
                <c:pt idx="557">
                  <c:v>1009440.4169483025</c:v>
                </c:pt>
                <c:pt idx="558">
                  <c:v>1010710.4974694137</c:v>
                </c:pt>
                <c:pt idx="559">
                  <c:v>1013008.1844643982</c:v>
                </c:pt>
                <c:pt idx="560">
                  <c:v>1015485.5275535185</c:v>
                </c:pt>
                <c:pt idx="561">
                  <c:v>1016538.3811553704</c:v>
                </c:pt>
                <c:pt idx="562">
                  <c:v>1017215.7525041358</c:v>
                </c:pt>
                <c:pt idx="563">
                  <c:v>1017215.7525041358</c:v>
                </c:pt>
                <c:pt idx="564">
                  <c:v>1017215.7525041358</c:v>
                </c:pt>
                <c:pt idx="565">
                  <c:v>1017215.7525041358</c:v>
                </c:pt>
                <c:pt idx="566">
                  <c:v>1017215.7525041358</c:v>
                </c:pt>
                <c:pt idx="567">
                  <c:v>1017215.7525041358</c:v>
                </c:pt>
                <c:pt idx="568">
                  <c:v>1017215.7525041358</c:v>
                </c:pt>
                <c:pt idx="569">
                  <c:v>1017215.7525041358</c:v>
                </c:pt>
                <c:pt idx="570">
                  <c:v>1017215.7525041358</c:v>
                </c:pt>
                <c:pt idx="571">
                  <c:v>1017215.7525041358</c:v>
                </c:pt>
                <c:pt idx="572">
                  <c:v>1017215.7525041358</c:v>
                </c:pt>
                <c:pt idx="573">
                  <c:v>1017215.7525041358</c:v>
                </c:pt>
                <c:pt idx="574">
                  <c:v>1017215.7525041358</c:v>
                </c:pt>
                <c:pt idx="575">
                  <c:v>1017215.7525041358</c:v>
                </c:pt>
                <c:pt idx="576">
                  <c:v>1017215.7525041358</c:v>
                </c:pt>
                <c:pt idx="577">
                  <c:v>1017215.7525041358</c:v>
                </c:pt>
                <c:pt idx="578">
                  <c:v>1017215.7525041358</c:v>
                </c:pt>
                <c:pt idx="579">
                  <c:v>1017215.7525041358</c:v>
                </c:pt>
                <c:pt idx="580">
                  <c:v>1017215.7525041358</c:v>
                </c:pt>
                <c:pt idx="581">
                  <c:v>1017215.7525041358</c:v>
                </c:pt>
                <c:pt idx="582">
                  <c:v>1017215.7525041358</c:v>
                </c:pt>
                <c:pt idx="583">
                  <c:v>1017215.7525041358</c:v>
                </c:pt>
                <c:pt idx="584">
                  <c:v>1017215.7525041358</c:v>
                </c:pt>
                <c:pt idx="585">
                  <c:v>1017215.7525041358</c:v>
                </c:pt>
                <c:pt idx="586">
                  <c:v>1017215.7525041358</c:v>
                </c:pt>
                <c:pt idx="587">
                  <c:v>1017215.7525041358</c:v>
                </c:pt>
                <c:pt idx="588">
                  <c:v>1017215.7525041358</c:v>
                </c:pt>
                <c:pt idx="589">
                  <c:v>1017215.7525041358</c:v>
                </c:pt>
                <c:pt idx="590">
                  <c:v>1017215.7525041358</c:v>
                </c:pt>
                <c:pt idx="591">
                  <c:v>1017215.7525041358</c:v>
                </c:pt>
                <c:pt idx="592">
                  <c:v>1017215.7525041358</c:v>
                </c:pt>
                <c:pt idx="593">
                  <c:v>1017215.7525041358</c:v>
                </c:pt>
                <c:pt idx="594">
                  <c:v>1017215.7525041358</c:v>
                </c:pt>
                <c:pt idx="595">
                  <c:v>1017215.7525041358</c:v>
                </c:pt>
                <c:pt idx="596">
                  <c:v>1017215.7525041358</c:v>
                </c:pt>
                <c:pt idx="597">
                  <c:v>1017215.7525041358</c:v>
                </c:pt>
                <c:pt idx="598">
                  <c:v>1017215.7525041358</c:v>
                </c:pt>
                <c:pt idx="599">
                  <c:v>1017215.7525041358</c:v>
                </c:pt>
                <c:pt idx="600">
                  <c:v>1017215.7525041358</c:v>
                </c:pt>
                <c:pt idx="601">
                  <c:v>1017345.9685257408</c:v>
                </c:pt>
                <c:pt idx="602">
                  <c:v>1017777.1842818982</c:v>
                </c:pt>
                <c:pt idx="603">
                  <c:v>1019442.0826344908</c:v>
                </c:pt>
                <c:pt idx="604">
                  <c:v>1023567.7451111729</c:v>
                </c:pt>
                <c:pt idx="605">
                  <c:v>1030835.0866678396</c:v>
                </c:pt>
                <c:pt idx="606">
                  <c:v>1041524.5715667284</c:v>
                </c:pt>
                <c:pt idx="607">
                  <c:v>1054670.2323803857</c:v>
                </c:pt>
                <c:pt idx="608">
                  <c:v>1068578.2624803085</c:v>
                </c:pt>
                <c:pt idx="609">
                  <c:v>1082991.1066106788</c:v>
                </c:pt>
                <c:pt idx="610">
                  <c:v>1098812.8193385801</c:v>
                </c:pt>
                <c:pt idx="611">
                  <c:v>1115478.4035847376</c:v>
                </c:pt>
                <c:pt idx="612">
                  <c:v>1129114.9587590585</c:v>
                </c:pt>
                <c:pt idx="613">
                  <c:v>1136767.964742901</c:v>
                </c:pt>
                <c:pt idx="614">
                  <c:v>1139982.3527113732</c:v>
                </c:pt>
                <c:pt idx="615">
                  <c:v>1142104.4686770367</c:v>
                </c:pt>
                <c:pt idx="616">
                  <c:v>1144218.3080834565</c:v>
                </c:pt>
                <c:pt idx="617">
                  <c:v>1145676.9052129625</c:v>
                </c:pt>
                <c:pt idx="618">
                  <c:v>1145841.2088316046</c:v>
                </c:pt>
                <c:pt idx="619">
                  <c:v>1145841.2088316046</c:v>
                </c:pt>
                <c:pt idx="620">
                  <c:v>1145841.2088316046</c:v>
                </c:pt>
                <c:pt idx="621">
                  <c:v>1145841.2088316046</c:v>
                </c:pt>
                <c:pt idx="622">
                  <c:v>1147054.8583293823</c:v>
                </c:pt>
                <c:pt idx="623">
                  <c:v>1149632.3535459409</c:v>
                </c:pt>
                <c:pt idx="624">
                  <c:v>1153604.0911350613</c:v>
                </c:pt>
                <c:pt idx="625">
                  <c:v>1158446.4534901385</c:v>
                </c:pt>
                <c:pt idx="626">
                  <c:v>1162768.3161084563</c:v>
                </c:pt>
                <c:pt idx="627">
                  <c:v>1165909.8628245057</c:v>
                </c:pt>
                <c:pt idx="628">
                  <c:v>1168441.8030590736</c:v>
                </c:pt>
                <c:pt idx="629">
                  <c:v>1171176.9454541353</c:v>
                </c:pt>
                <c:pt idx="630">
                  <c:v>1175143.4288596755</c:v>
                </c:pt>
                <c:pt idx="631">
                  <c:v>1181039.8147562342</c:v>
                </c:pt>
                <c:pt idx="632">
                  <c:v>1188364.1869372064</c:v>
                </c:pt>
                <c:pt idx="633">
                  <c:v>1196784.0209028083</c:v>
                </c:pt>
                <c:pt idx="634">
                  <c:v>1205725.2167178236</c:v>
                </c:pt>
                <c:pt idx="635">
                  <c:v>1214042.5944718977</c:v>
                </c:pt>
                <c:pt idx="636">
                  <c:v>1220475.5361907866</c:v>
                </c:pt>
                <c:pt idx="637">
                  <c:v>1224634.7767864657</c:v>
                </c:pt>
                <c:pt idx="638">
                  <c:v>1227623.3962401694</c:v>
                </c:pt>
                <c:pt idx="639">
                  <c:v>1230134.3520403393</c:v>
                </c:pt>
                <c:pt idx="640">
                  <c:v>1232626.5566001695</c:v>
                </c:pt>
                <c:pt idx="641">
                  <c:v>1236735.9257881942</c:v>
                </c:pt>
                <c:pt idx="642">
                  <c:v>1243957.0578772218</c:v>
                </c:pt>
                <c:pt idx="643">
                  <c:v>1252359.0571879162</c:v>
                </c:pt>
                <c:pt idx="644">
                  <c:v>1258750.9818723607</c:v>
                </c:pt>
                <c:pt idx="645">
                  <c:v>1263967.1373387959</c:v>
                </c:pt>
                <c:pt idx="646">
                  <c:v>1269488.5406113423</c:v>
                </c:pt>
                <c:pt idx="647">
                  <c:v>1275070.4702377776</c:v>
                </c:pt>
                <c:pt idx="648">
                  <c:v>1280212.4382840276</c:v>
                </c:pt>
                <c:pt idx="649">
                  <c:v>1284126.5357119751</c:v>
                </c:pt>
                <c:pt idx="650">
                  <c:v>1285519.2774620985</c:v>
                </c:pt>
                <c:pt idx="651">
                  <c:v>1285519.2774620985</c:v>
                </c:pt>
                <c:pt idx="652">
                  <c:v>1285519.2774620985</c:v>
                </c:pt>
                <c:pt idx="653">
                  <c:v>1285519.2774620985</c:v>
                </c:pt>
                <c:pt idx="654">
                  <c:v>1285519.2774620985</c:v>
                </c:pt>
                <c:pt idx="655">
                  <c:v>1285519.2774620985</c:v>
                </c:pt>
                <c:pt idx="656">
                  <c:v>1285519.2774620985</c:v>
                </c:pt>
                <c:pt idx="657">
                  <c:v>1285519.2774620985</c:v>
                </c:pt>
                <c:pt idx="658">
                  <c:v>1285519.2774620985</c:v>
                </c:pt>
                <c:pt idx="659">
                  <c:v>1285519.2774620985</c:v>
                </c:pt>
                <c:pt idx="660">
                  <c:v>1285519.2774620985</c:v>
                </c:pt>
                <c:pt idx="661">
                  <c:v>1285519.2774620985</c:v>
                </c:pt>
                <c:pt idx="662">
                  <c:v>1285519.2774620985</c:v>
                </c:pt>
                <c:pt idx="663">
                  <c:v>1285519.2774620985</c:v>
                </c:pt>
                <c:pt idx="664">
                  <c:v>1285519.2774620985</c:v>
                </c:pt>
                <c:pt idx="665">
                  <c:v>1285664.8932398763</c:v>
                </c:pt>
                <c:pt idx="666">
                  <c:v>1287253.5174586263</c:v>
                </c:pt>
                <c:pt idx="667">
                  <c:v>1291820.3916067744</c:v>
                </c:pt>
                <c:pt idx="668">
                  <c:v>1300310.5146901077</c:v>
                </c:pt>
                <c:pt idx="669">
                  <c:v>1310506.6356313422</c:v>
                </c:pt>
                <c:pt idx="670">
                  <c:v>1322622.160100478</c:v>
                </c:pt>
                <c:pt idx="671">
                  <c:v>1332574.3305696137</c:v>
                </c:pt>
                <c:pt idx="672">
                  <c:v>1340181.9844091199</c:v>
                </c:pt>
                <c:pt idx="673">
                  <c:v>1348279.0695202311</c:v>
                </c:pt>
                <c:pt idx="674">
                  <c:v>1356872.7725696138</c:v>
                </c:pt>
                <c:pt idx="675">
                  <c:v>1362966.8214585027</c:v>
                </c:pt>
                <c:pt idx="676">
                  <c:v>1365910.2412349379</c:v>
                </c:pt>
                <c:pt idx="677">
                  <c:v>1365910.2412349379</c:v>
                </c:pt>
                <c:pt idx="678">
                  <c:v>1365910.2412349379</c:v>
                </c:pt>
                <c:pt idx="679">
                  <c:v>1365910.2412349379</c:v>
                </c:pt>
                <c:pt idx="680">
                  <c:v>1365910.2412349379</c:v>
                </c:pt>
                <c:pt idx="681">
                  <c:v>1365910.2412349379</c:v>
                </c:pt>
                <c:pt idx="682">
                  <c:v>1365910.2412349379</c:v>
                </c:pt>
                <c:pt idx="683">
                  <c:v>1365910.2412349379</c:v>
                </c:pt>
                <c:pt idx="684">
                  <c:v>1365910.2412349379</c:v>
                </c:pt>
                <c:pt idx="685">
                  <c:v>1368677.7919736879</c:v>
                </c:pt>
                <c:pt idx="686">
                  <c:v>1374260.2485283639</c:v>
                </c:pt>
                <c:pt idx="687">
                  <c:v>1380125.1873280706</c:v>
                </c:pt>
                <c:pt idx="688">
                  <c:v>1386387.9615249997</c:v>
                </c:pt>
                <c:pt idx="689">
                  <c:v>1393161.8633635181</c:v>
                </c:pt>
                <c:pt idx="690">
                  <c:v>1397873.9387371757</c:v>
                </c:pt>
                <c:pt idx="691">
                  <c:v>1400368.2800999996</c:v>
                </c:pt>
                <c:pt idx="692">
                  <c:v>1403019.3561127929</c:v>
                </c:pt>
                <c:pt idx="693">
                  <c:v>1406725.0707487187</c:v>
                </c:pt>
                <c:pt idx="694">
                  <c:v>1410262.5529690427</c:v>
                </c:pt>
                <c:pt idx="695">
                  <c:v>1411370.0222559562</c:v>
                </c:pt>
                <c:pt idx="696">
                  <c:v>1411370.0222559562</c:v>
                </c:pt>
                <c:pt idx="697">
                  <c:v>1411370.0222559562</c:v>
                </c:pt>
                <c:pt idx="698">
                  <c:v>1411370.0222559562</c:v>
                </c:pt>
                <c:pt idx="699">
                  <c:v>1411370.0222559562</c:v>
                </c:pt>
                <c:pt idx="700">
                  <c:v>1411370.0222559562</c:v>
                </c:pt>
                <c:pt idx="701">
                  <c:v>1411493.8385527462</c:v>
                </c:pt>
                <c:pt idx="702">
                  <c:v>1412171.6097286721</c:v>
                </c:pt>
                <c:pt idx="703">
                  <c:v>1412942.1471083018</c:v>
                </c:pt>
                <c:pt idx="704">
                  <c:v>1412942.1471083018</c:v>
                </c:pt>
                <c:pt idx="705">
                  <c:v>1412942.1471083018</c:v>
                </c:pt>
                <c:pt idx="706">
                  <c:v>1412942.1471083018</c:v>
                </c:pt>
                <c:pt idx="707">
                  <c:v>1412942.1471083018</c:v>
                </c:pt>
                <c:pt idx="708">
                  <c:v>1412942.1471083018</c:v>
                </c:pt>
                <c:pt idx="709">
                  <c:v>1413617.8554786721</c:v>
                </c:pt>
                <c:pt idx="710">
                  <c:v>1417105.0336297832</c:v>
                </c:pt>
                <c:pt idx="711">
                  <c:v>1423754.3919021443</c:v>
                </c:pt>
                <c:pt idx="712">
                  <c:v>1429003.3188763573</c:v>
                </c:pt>
                <c:pt idx="713">
                  <c:v>1430002.0191172215</c:v>
                </c:pt>
                <c:pt idx="714">
                  <c:v>1430002.0191172215</c:v>
                </c:pt>
                <c:pt idx="715">
                  <c:v>1430002.0191172215</c:v>
                </c:pt>
                <c:pt idx="716">
                  <c:v>1430002.0191172215</c:v>
                </c:pt>
                <c:pt idx="717">
                  <c:v>1430002.0191172215</c:v>
                </c:pt>
                <c:pt idx="718">
                  <c:v>1430995.7830431473</c:v>
                </c:pt>
                <c:pt idx="719">
                  <c:v>1433797.8648733941</c:v>
                </c:pt>
                <c:pt idx="720">
                  <c:v>1438318.3446758632</c:v>
                </c:pt>
                <c:pt idx="721">
                  <c:v>1442822.9182264032</c:v>
                </c:pt>
                <c:pt idx="722">
                  <c:v>1447306.8958243043</c:v>
                </c:pt>
                <c:pt idx="723">
                  <c:v>1451623.4159458322</c:v>
                </c:pt>
                <c:pt idx="724">
                  <c:v>1456983.7578717582</c:v>
                </c:pt>
                <c:pt idx="725">
                  <c:v>1465068.9814128694</c:v>
                </c:pt>
                <c:pt idx="726">
                  <c:v>1477241.5023949835</c:v>
                </c:pt>
                <c:pt idx="727">
                  <c:v>1491039.4391179464</c:v>
                </c:pt>
                <c:pt idx="728">
                  <c:v>1501920.8539279464</c:v>
                </c:pt>
                <c:pt idx="729">
                  <c:v>1510714.4517883167</c:v>
                </c:pt>
                <c:pt idx="730">
                  <c:v>1515994.8470238722</c:v>
                </c:pt>
                <c:pt idx="731">
                  <c:v>1518915.8738337641</c:v>
                </c:pt>
                <c:pt idx="732">
                  <c:v>1521661.270722653</c:v>
                </c:pt>
                <c:pt idx="733">
                  <c:v>1524612.0679249987</c:v>
                </c:pt>
                <c:pt idx="734">
                  <c:v>1527770.1166598136</c:v>
                </c:pt>
                <c:pt idx="735">
                  <c:v>1531336.8269094587</c:v>
                </c:pt>
                <c:pt idx="736">
                  <c:v>1535520.4275062026</c:v>
                </c:pt>
                <c:pt idx="737">
                  <c:v>1539588.1571081625</c:v>
                </c:pt>
                <c:pt idx="738">
                  <c:v>1542721.6043427305</c:v>
                </c:pt>
                <c:pt idx="739">
                  <c:v>1547618.6859775917</c:v>
                </c:pt>
                <c:pt idx="740">
                  <c:v>1554690.5442748603</c:v>
                </c:pt>
                <c:pt idx="741">
                  <c:v>1561153.1796960949</c:v>
                </c:pt>
                <c:pt idx="742">
                  <c:v>1565671.6072595518</c:v>
                </c:pt>
                <c:pt idx="743">
                  <c:v>1568740.7119281166</c:v>
                </c:pt>
                <c:pt idx="744">
                  <c:v>1571610.6523388573</c:v>
                </c:pt>
                <c:pt idx="745">
                  <c:v>1574480.592749598</c:v>
                </c:pt>
                <c:pt idx="746">
                  <c:v>1578199.6506604776</c:v>
                </c:pt>
                <c:pt idx="747">
                  <c:v>1583234.802705246</c:v>
                </c:pt>
                <c:pt idx="748">
                  <c:v>1589229.594435246</c:v>
                </c:pt>
                <c:pt idx="749">
                  <c:v>1594700.6164114189</c:v>
                </c:pt>
                <c:pt idx="750">
                  <c:v>1598472.4674584558</c:v>
                </c:pt>
                <c:pt idx="751">
                  <c:v>1601144.3763758633</c:v>
                </c:pt>
                <c:pt idx="752">
                  <c:v>1602928.6199589961</c:v>
                </c:pt>
                <c:pt idx="753">
                  <c:v>1603157.8066130548</c:v>
                </c:pt>
                <c:pt idx="754">
                  <c:v>1603157.8066130548</c:v>
                </c:pt>
                <c:pt idx="755">
                  <c:v>1603157.8066130548</c:v>
                </c:pt>
                <c:pt idx="756">
                  <c:v>1603157.8066130548</c:v>
                </c:pt>
                <c:pt idx="757">
                  <c:v>1603157.8066130548</c:v>
                </c:pt>
                <c:pt idx="758">
                  <c:v>1603157.8066130548</c:v>
                </c:pt>
                <c:pt idx="759">
                  <c:v>1603157.8066130548</c:v>
                </c:pt>
                <c:pt idx="760">
                  <c:v>1603157.8066130548</c:v>
                </c:pt>
                <c:pt idx="761">
                  <c:v>1603157.8066130548</c:v>
                </c:pt>
                <c:pt idx="762">
                  <c:v>1603157.8066130548</c:v>
                </c:pt>
                <c:pt idx="763">
                  <c:v>1603157.8066130548</c:v>
                </c:pt>
                <c:pt idx="764">
                  <c:v>1603157.8066130548</c:v>
                </c:pt>
                <c:pt idx="765">
                  <c:v>1605916.2301113263</c:v>
                </c:pt>
                <c:pt idx="766">
                  <c:v>1611002.142012561</c:v>
                </c:pt>
                <c:pt idx="767">
                  <c:v>1617175.109268564</c:v>
                </c:pt>
                <c:pt idx="768">
                  <c:v>1624539.0774107862</c:v>
                </c:pt>
                <c:pt idx="769">
                  <c:v>1634344.7853574529</c:v>
                </c:pt>
                <c:pt idx="770">
                  <c:v>1648596.2056901536</c:v>
                </c:pt>
                <c:pt idx="771">
                  <c:v>1665565.4559272369</c:v>
                </c:pt>
                <c:pt idx="772">
                  <c:v>1683803.2672442277</c:v>
                </c:pt>
                <c:pt idx="773">
                  <c:v>1701142.1730432245</c:v>
                </c:pt>
                <c:pt idx="774">
                  <c:v>1717241.1017102769</c:v>
                </c:pt>
                <c:pt idx="775">
                  <c:v>1735083.7163663108</c:v>
                </c:pt>
                <c:pt idx="776">
                  <c:v>1751331.4656662955</c:v>
                </c:pt>
                <c:pt idx="777">
                  <c:v>1764871.8520828541</c:v>
                </c:pt>
                <c:pt idx="778">
                  <c:v>1777661.3952112338</c:v>
                </c:pt>
                <c:pt idx="779">
                  <c:v>1789604.0409928388</c:v>
                </c:pt>
                <c:pt idx="780">
                  <c:v>1799996.8486892739</c:v>
                </c:pt>
                <c:pt idx="781">
                  <c:v>1808977.4518713572</c:v>
                </c:pt>
                <c:pt idx="782">
                  <c:v>1816717.8803696288</c:v>
                </c:pt>
                <c:pt idx="783">
                  <c:v>1823434.6383974529</c:v>
                </c:pt>
                <c:pt idx="784">
                  <c:v>1829922.4200626381</c:v>
                </c:pt>
                <c:pt idx="785">
                  <c:v>1837609.0405070826</c:v>
                </c:pt>
                <c:pt idx="786">
                  <c:v>1845714.0251928389</c:v>
                </c:pt>
                <c:pt idx="787">
                  <c:v>1852188.7672970365</c:v>
                </c:pt>
                <c:pt idx="788">
                  <c:v>1857238.2346159099</c:v>
                </c:pt>
                <c:pt idx="789">
                  <c:v>1862287.7019347833</c:v>
                </c:pt>
                <c:pt idx="790">
                  <c:v>1868218.7133233019</c:v>
                </c:pt>
                <c:pt idx="791">
                  <c:v>1874778.8758737184</c:v>
                </c:pt>
                <c:pt idx="792">
                  <c:v>1879349.8272811258</c:v>
                </c:pt>
                <c:pt idx="793">
                  <c:v>1879349.8272811258</c:v>
                </c:pt>
                <c:pt idx="794">
                  <c:v>1879349.8272811258</c:v>
                </c:pt>
                <c:pt idx="795">
                  <c:v>1879349.8272811258</c:v>
                </c:pt>
                <c:pt idx="796">
                  <c:v>1879349.8272811258</c:v>
                </c:pt>
                <c:pt idx="797">
                  <c:v>1879349.8272811258</c:v>
                </c:pt>
                <c:pt idx="798">
                  <c:v>1879349.8272811258</c:v>
                </c:pt>
                <c:pt idx="799">
                  <c:v>1879349.8272811258</c:v>
                </c:pt>
                <c:pt idx="800">
                  <c:v>1879661.3071066814</c:v>
                </c:pt>
                <c:pt idx="801">
                  <c:v>1883070.6769885179</c:v>
                </c:pt>
                <c:pt idx="802">
                  <c:v>1891590.7542693666</c:v>
                </c:pt>
                <c:pt idx="803">
                  <c:v>1906447.2474489498</c:v>
                </c:pt>
                <c:pt idx="804">
                  <c:v>1923527.3677195671</c:v>
                </c:pt>
                <c:pt idx="805">
                  <c:v>1936344.8267920362</c:v>
                </c:pt>
                <c:pt idx="806">
                  <c:v>1943260.2122932244</c:v>
                </c:pt>
                <c:pt idx="807">
                  <c:v>1946014.7075185331</c:v>
                </c:pt>
                <c:pt idx="808">
                  <c:v>1946014.7075185331</c:v>
                </c:pt>
                <c:pt idx="809">
                  <c:v>1946014.7075185331</c:v>
                </c:pt>
                <c:pt idx="810">
                  <c:v>1946014.7075185331</c:v>
                </c:pt>
                <c:pt idx="811">
                  <c:v>1946014.7075185331</c:v>
                </c:pt>
                <c:pt idx="812">
                  <c:v>1946014.7075185331</c:v>
                </c:pt>
                <c:pt idx="813">
                  <c:v>1946014.7075185331</c:v>
                </c:pt>
                <c:pt idx="814">
                  <c:v>1946014.7075185331</c:v>
                </c:pt>
                <c:pt idx="815">
                  <c:v>1946014.7075185331</c:v>
                </c:pt>
                <c:pt idx="816">
                  <c:v>1946014.7075185331</c:v>
                </c:pt>
                <c:pt idx="817">
                  <c:v>1946014.7075185331</c:v>
                </c:pt>
                <c:pt idx="818">
                  <c:v>1946014.7075185331</c:v>
                </c:pt>
                <c:pt idx="819">
                  <c:v>1946692.0788672986</c:v>
                </c:pt>
                <c:pt idx="820">
                  <c:v>1950913.1469784097</c:v>
                </c:pt>
                <c:pt idx="821">
                  <c:v>1958224.1695447061</c:v>
                </c:pt>
                <c:pt idx="822">
                  <c:v>1966400.5021195209</c:v>
                </c:pt>
                <c:pt idx="823">
                  <c:v>1975020.5568124375</c:v>
                </c:pt>
                <c:pt idx="824">
                  <c:v>1983355.700419351</c:v>
                </c:pt>
                <c:pt idx="825">
                  <c:v>1991158.5352434251</c:v>
                </c:pt>
                <c:pt idx="826">
                  <c:v>1999189.5628963418</c:v>
                </c:pt>
                <c:pt idx="827">
                  <c:v>2007231.0990761104</c:v>
                </c:pt>
                <c:pt idx="828">
                  <c:v>2016566.2462716505</c:v>
                </c:pt>
                <c:pt idx="829">
                  <c:v>2028033.5247083171</c:v>
                </c:pt>
                <c:pt idx="830">
                  <c:v>2039913.4997206628</c:v>
                </c:pt>
                <c:pt idx="831">
                  <c:v>2050040.1300523449</c:v>
                </c:pt>
                <c:pt idx="832">
                  <c:v>2056732.3668166504</c:v>
                </c:pt>
                <c:pt idx="833">
                  <c:v>2061597.6923412182</c:v>
                </c:pt>
                <c:pt idx="834">
                  <c:v>2066748.2435041349</c:v>
                </c:pt>
                <c:pt idx="835">
                  <c:v>2071986.3634143665</c:v>
                </c:pt>
                <c:pt idx="836">
                  <c:v>2076858.1565910331</c:v>
                </c:pt>
                <c:pt idx="837">
                  <c:v>2082229.2937847369</c:v>
                </c:pt>
                <c:pt idx="838">
                  <c:v>2088829.5280395362</c:v>
                </c:pt>
                <c:pt idx="839">
                  <c:v>2095586.29091003</c:v>
                </c:pt>
                <c:pt idx="840">
                  <c:v>2102234.3286010022</c:v>
                </c:pt>
                <c:pt idx="841">
                  <c:v>2110198.4416704928</c:v>
                </c:pt>
                <c:pt idx="842">
                  <c:v>2119363.5030944897</c:v>
                </c:pt>
                <c:pt idx="843">
                  <c:v>2127807.4265199061</c:v>
                </c:pt>
                <c:pt idx="844">
                  <c:v>2134168.5434979154</c:v>
                </c:pt>
                <c:pt idx="845">
                  <c:v>2139074.032161619</c:v>
                </c:pt>
                <c:pt idx="846">
                  <c:v>2143755.7906708783</c:v>
                </c:pt>
                <c:pt idx="847">
                  <c:v>2149222.8757158164</c:v>
                </c:pt>
                <c:pt idx="848">
                  <c:v>2156804.4121915419</c:v>
                </c:pt>
                <c:pt idx="849">
                  <c:v>2166907.9106430388</c:v>
                </c:pt>
                <c:pt idx="850">
                  <c:v>2177335.5227365419</c:v>
                </c:pt>
                <c:pt idx="851">
                  <c:v>2185838.9920842117</c:v>
                </c:pt>
                <c:pt idx="852">
                  <c:v>2193373.5551019125</c:v>
                </c:pt>
                <c:pt idx="853">
                  <c:v>2201019.9422465577</c:v>
                </c:pt>
                <c:pt idx="854">
                  <c:v>2208223.5591069125</c:v>
                </c:pt>
                <c:pt idx="855">
                  <c:v>2214101.4456069586</c:v>
                </c:pt>
                <c:pt idx="856">
                  <c:v>2219155.1026954772</c:v>
                </c:pt>
                <c:pt idx="857">
                  <c:v>2226747.9995137644</c:v>
                </c:pt>
                <c:pt idx="858">
                  <c:v>2237948.2393251071</c:v>
                </c:pt>
                <c:pt idx="859">
                  <c:v>2249466.9305832554</c:v>
                </c:pt>
                <c:pt idx="860">
                  <c:v>2259168.7611111565</c:v>
                </c:pt>
                <c:pt idx="861">
                  <c:v>2270193.816836712</c:v>
                </c:pt>
                <c:pt idx="862">
                  <c:v>2286723.6362065882</c:v>
                </c:pt>
                <c:pt idx="863">
                  <c:v>2303368.1872317269</c:v>
                </c:pt>
                <c:pt idx="864">
                  <c:v>2314648.29098594</c:v>
                </c:pt>
                <c:pt idx="865">
                  <c:v>2324120.7988792732</c:v>
                </c:pt>
                <c:pt idx="866">
                  <c:v>2335994.6127147055</c:v>
                </c:pt>
                <c:pt idx="867">
                  <c:v>2350809.0795484092</c:v>
                </c:pt>
                <c:pt idx="868">
                  <c:v>2364020.4987335945</c:v>
                </c:pt>
                <c:pt idx="869">
                  <c:v>2372318.9195895204</c:v>
                </c:pt>
                <c:pt idx="870">
                  <c:v>2377555.3586971592</c:v>
                </c:pt>
                <c:pt idx="871">
                  <c:v>2381732.4008797519</c:v>
                </c:pt>
                <c:pt idx="872">
                  <c:v>2385514.3402983937</c:v>
                </c:pt>
                <c:pt idx="873">
                  <c:v>2388572.2413350604</c:v>
                </c:pt>
                <c:pt idx="874">
                  <c:v>2389897.6162555544</c:v>
                </c:pt>
                <c:pt idx="875">
                  <c:v>2389897.6162555544</c:v>
                </c:pt>
                <c:pt idx="876">
                  <c:v>2389897.6162555544</c:v>
                </c:pt>
                <c:pt idx="877">
                  <c:v>2389897.6162555544</c:v>
                </c:pt>
                <c:pt idx="878">
                  <c:v>2391392.8877459248</c:v>
                </c:pt>
                <c:pt idx="879">
                  <c:v>2395629.9501533322</c:v>
                </c:pt>
                <c:pt idx="880">
                  <c:v>2398011.6884866655</c:v>
                </c:pt>
                <c:pt idx="881">
                  <c:v>2398011.6884866655</c:v>
                </c:pt>
                <c:pt idx="882">
                  <c:v>2400169.2667829618</c:v>
                </c:pt>
                <c:pt idx="883">
                  <c:v>2405330.7031039493</c:v>
                </c:pt>
                <c:pt idx="884">
                  <c:v>2410792.5252274061</c:v>
                </c:pt>
                <c:pt idx="885">
                  <c:v>2417172.5714530079</c:v>
                </c:pt>
                <c:pt idx="886">
                  <c:v>2423906.1746618967</c:v>
                </c:pt>
                <c:pt idx="887">
                  <c:v>2430069.0288980696</c:v>
                </c:pt>
                <c:pt idx="888">
                  <c:v>2435034.8007183936</c:v>
                </c:pt>
                <c:pt idx="889">
                  <c:v>2438457.5088754152</c:v>
                </c:pt>
                <c:pt idx="890">
                  <c:v>2440024.3143602763</c:v>
                </c:pt>
                <c:pt idx="891">
                  <c:v>2440024.3143602763</c:v>
                </c:pt>
                <c:pt idx="892">
                  <c:v>2440024.3143602763</c:v>
                </c:pt>
                <c:pt idx="893">
                  <c:v>2440024.3143602763</c:v>
                </c:pt>
                <c:pt idx="894">
                  <c:v>2440024.3143602763</c:v>
                </c:pt>
                <c:pt idx="895">
                  <c:v>2440260.678474227</c:v>
                </c:pt>
                <c:pt idx="896">
                  <c:v>2442657.5316563104</c:v>
                </c:pt>
                <c:pt idx="897">
                  <c:v>2446401.0936729927</c:v>
                </c:pt>
                <c:pt idx="898">
                  <c:v>2450418.095118687</c:v>
                </c:pt>
                <c:pt idx="899">
                  <c:v>2453603.2552546128</c:v>
                </c:pt>
                <c:pt idx="900">
                  <c:v>2455395.6689108629</c:v>
                </c:pt>
                <c:pt idx="901">
                  <c:v>2455395.6689108629</c:v>
                </c:pt>
                <c:pt idx="902">
                  <c:v>2455395.6689108629</c:v>
                </c:pt>
                <c:pt idx="903">
                  <c:v>2455395.6689108629</c:v>
                </c:pt>
                <c:pt idx="904">
                  <c:v>2455395.6689108629</c:v>
                </c:pt>
                <c:pt idx="905">
                  <c:v>2455395.6689108629</c:v>
                </c:pt>
                <c:pt idx="906">
                  <c:v>2455395.6689108629</c:v>
                </c:pt>
                <c:pt idx="907">
                  <c:v>2455707.1487364182</c:v>
                </c:pt>
                <c:pt idx="908">
                  <c:v>2459116.5186182545</c:v>
                </c:pt>
                <c:pt idx="909">
                  <c:v>2467636.5958991032</c:v>
                </c:pt>
                <c:pt idx="910">
                  <c:v>2482493.0890786867</c:v>
                </c:pt>
                <c:pt idx="911">
                  <c:v>2499573.209349304</c:v>
                </c:pt>
                <c:pt idx="912">
                  <c:v>2512390.6684217732</c:v>
                </c:pt>
                <c:pt idx="913">
                  <c:v>2521634.0438920972</c:v>
                </c:pt>
                <c:pt idx="914">
                  <c:v>2535222.9465587637</c:v>
                </c:pt>
                <c:pt idx="915">
                  <c:v>2549221.0823828378</c:v>
                </c:pt>
                <c:pt idx="916">
                  <c:v>2558674.134384674</c:v>
                </c:pt>
                <c:pt idx="917">
                  <c:v>2564970.0362592419</c:v>
                </c:pt>
                <c:pt idx="918">
                  <c:v>2568626.7781388713</c:v>
                </c:pt>
                <c:pt idx="919">
                  <c:v>2573861.9471510472</c:v>
                </c:pt>
                <c:pt idx="920">
                  <c:v>2581521.565747112</c:v>
                </c:pt>
                <c:pt idx="921">
                  <c:v>2593111.8756078375</c:v>
                </c:pt>
                <c:pt idx="922">
                  <c:v>2606812.8036475442</c:v>
                </c:pt>
                <c:pt idx="923">
                  <c:v>2619279.2788793496</c:v>
                </c:pt>
                <c:pt idx="924">
                  <c:v>2624586.7337868959</c:v>
                </c:pt>
                <c:pt idx="925">
                  <c:v>2624586.7337868959</c:v>
                </c:pt>
                <c:pt idx="926">
                  <c:v>2624586.7337868959</c:v>
                </c:pt>
                <c:pt idx="927">
                  <c:v>2625056.1591325747</c:v>
                </c:pt>
                <c:pt idx="928">
                  <c:v>2626288.6430360163</c:v>
                </c:pt>
                <c:pt idx="929">
                  <c:v>2628295.3899405068</c:v>
                </c:pt>
                <c:pt idx="930">
                  <c:v>2630531.7742611086</c:v>
                </c:pt>
                <c:pt idx="931">
                  <c:v>2632738.9373622197</c:v>
                </c:pt>
                <c:pt idx="932">
                  <c:v>2634643.3964154297</c:v>
                </c:pt>
                <c:pt idx="933">
                  <c:v>2635461.9753854298</c:v>
                </c:pt>
                <c:pt idx="934">
                  <c:v>2635461.9753854298</c:v>
                </c:pt>
                <c:pt idx="935">
                  <c:v>2635461.9753854298</c:v>
                </c:pt>
                <c:pt idx="936">
                  <c:v>2635461.9753854298</c:v>
                </c:pt>
                <c:pt idx="937">
                  <c:v>2636298.3139533312</c:v>
                </c:pt>
                <c:pt idx="938">
                  <c:v>2637346.6164105074</c:v>
                </c:pt>
                <c:pt idx="939">
                  <c:v>2638117.2395740878</c:v>
                </c:pt>
                <c:pt idx="940">
                  <c:v>2639330.3715286558</c:v>
                </c:pt>
                <c:pt idx="941">
                  <c:v>2641717.0830199984</c:v>
                </c:pt>
                <c:pt idx="942">
                  <c:v>2644571.6106866649</c:v>
                </c:pt>
                <c:pt idx="943">
                  <c:v>2647654.1145805074</c:v>
                </c:pt>
                <c:pt idx="944">
                  <c:v>2651212.8183200289</c:v>
                </c:pt>
                <c:pt idx="945">
                  <c:v>2655260.054320029</c:v>
                </c:pt>
                <c:pt idx="946">
                  <c:v>2661008.0121297822</c:v>
                </c:pt>
                <c:pt idx="947">
                  <c:v>2668338.5311266957</c:v>
                </c:pt>
                <c:pt idx="948">
                  <c:v>2674830.8449033624</c:v>
                </c:pt>
                <c:pt idx="949">
                  <c:v>2679156.3007649672</c:v>
                </c:pt>
                <c:pt idx="950">
                  <c:v>2679999.3637646432</c:v>
                </c:pt>
                <c:pt idx="951">
                  <c:v>2679999.3637646432</c:v>
                </c:pt>
                <c:pt idx="952">
                  <c:v>2679999.3637646432</c:v>
                </c:pt>
                <c:pt idx="953">
                  <c:v>2679999.3637646432</c:v>
                </c:pt>
                <c:pt idx="954">
                  <c:v>2679999.3637646432</c:v>
                </c:pt>
                <c:pt idx="955">
                  <c:v>2679999.3637646432</c:v>
                </c:pt>
                <c:pt idx="956">
                  <c:v>2679999.3637646432</c:v>
                </c:pt>
                <c:pt idx="957">
                  <c:v>2679999.3637646432</c:v>
                </c:pt>
                <c:pt idx="958">
                  <c:v>2679999.3637646432</c:v>
                </c:pt>
                <c:pt idx="959">
                  <c:v>2685942.8807893344</c:v>
                </c:pt>
                <c:pt idx="960">
                  <c:v>2698380.2041625287</c:v>
                </c:pt>
                <c:pt idx="961">
                  <c:v>2716985.835397467</c:v>
                </c:pt>
                <c:pt idx="962">
                  <c:v>2738142.6504433928</c:v>
                </c:pt>
                <c:pt idx="963">
                  <c:v>2757821.4358239947</c:v>
                </c:pt>
                <c:pt idx="964">
                  <c:v>2773189.0216542417</c:v>
                </c:pt>
                <c:pt idx="965">
                  <c:v>2783209.8273799978</c:v>
                </c:pt>
                <c:pt idx="966">
                  <c:v>2788868.4873259701</c:v>
                </c:pt>
                <c:pt idx="967">
                  <c:v>2792006.0440159701</c:v>
                </c:pt>
                <c:pt idx="968">
                  <c:v>2793982.3274187325</c:v>
                </c:pt>
                <c:pt idx="969">
                  <c:v>2794326.9118361245</c:v>
                </c:pt>
                <c:pt idx="970">
                  <c:v>2794326.9118361245</c:v>
                </c:pt>
                <c:pt idx="971">
                  <c:v>2794326.9118361245</c:v>
                </c:pt>
                <c:pt idx="972">
                  <c:v>2794326.9118361245</c:v>
                </c:pt>
                <c:pt idx="973">
                  <c:v>2794326.9118361245</c:v>
                </c:pt>
                <c:pt idx="974">
                  <c:v>2794326.9118361245</c:v>
                </c:pt>
                <c:pt idx="975">
                  <c:v>2794326.9118361245</c:v>
                </c:pt>
                <c:pt idx="976">
                  <c:v>2794326.9118361245</c:v>
                </c:pt>
                <c:pt idx="977">
                  <c:v>2794326.9118361245</c:v>
                </c:pt>
                <c:pt idx="978">
                  <c:v>2794326.9118361245</c:v>
                </c:pt>
                <c:pt idx="979">
                  <c:v>2794326.9118361245</c:v>
                </c:pt>
                <c:pt idx="980">
                  <c:v>2794326.9118361245</c:v>
                </c:pt>
                <c:pt idx="981">
                  <c:v>2794326.9118361245</c:v>
                </c:pt>
                <c:pt idx="982">
                  <c:v>2794326.9118361245</c:v>
                </c:pt>
                <c:pt idx="983">
                  <c:v>2794326.9118361245</c:v>
                </c:pt>
                <c:pt idx="984">
                  <c:v>2794326.9118361245</c:v>
                </c:pt>
                <c:pt idx="985">
                  <c:v>2794326.9118361245</c:v>
                </c:pt>
                <c:pt idx="986">
                  <c:v>2794326.9118361245</c:v>
                </c:pt>
                <c:pt idx="987">
                  <c:v>2794326.9118361245</c:v>
                </c:pt>
                <c:pt idx="988">
                  <c:v>2794326.9118361245</c:v>
                </c:pt>
                <c:pt idx="989">
                  <c:v>2794326.9118361245</c:v>
                </c:pt>
                <c:pt idx="990">
                  <c:v>2794326.9118361245</c:v>
                </c:pt>
                <c:pt idx="991">
                  <c:v>2794326.9118361245</c:v>
                </c:pt>
                <c:pt idx="992">
                  <c:v>2794326.9118361245</c:v>
                </c:pt>
                <c:pt idx="993">
                  <c:v>2794326.9118361245</c:v>
                </c:pt>
                <c:pt idx="994">
                  <c:v>2794326.9118361245</c:v>
                </c:pt>
                <c:pt idx="995">
                  <c:v>2794326.9118361245</c:v>
                </c:pt>
                <c:pt idx="996">
                  <c:v>2794326.9118361245</c:v>
                </c:pt>
                <c:pt idx="997">
                  <c:v>2794326.9118361245</c:v>
                </c:pt>
                <c:pt idx="998">
                  <c:v>2794326.9118361245</c:v>
                </c:pt>
                <c:pt idx="999">
                  <c:v>2794326.9118361245</c:v>
                </c:pt>
                <c:pt idx="1000">
                  <c:v>2794326.9118361245</c:v>
                </c:pt>
                <c:pt idx="1001">
                  <c:v>2794326.9118361245</c:v>
                </c:pt>
                <c:pt idx="1002">
                  <c:v>2794326.9118361245</c:v>
                </c:pt>
                <c:pt idx="1003">
                  <c:v>2794326.9118361245</c:v>
                </c:pt>
                <c:pt idx="1004">
                  <c:v>2794326.9118361245</c:v>
                </c:pt>
                <c:pt idx="1005">
                  <c:v>2794326.9118361245</c:v>
                </c:pt>
                <c:pt idx="1006">
                  <c:v>2794326.9118361245</c:v>
                </c:pt>
                <c:pt idx="1007">
                  <c:v>2794326.9118361245</c:v>
                </c:pt>
                <c:pt idx="1008">
                  <c:v>2794326.9118361245</c:v>
                </c:pt>
                <c:pt idx="1009">
                  <c:v>2794326.9118361245</c:v>
                </c:pt>
                <c:pt idx="1010">
                  <c:v>2794326.9118361245</c:v>
                </c:pt>
                <c:pt idx="1011">
                  <c:v>2794326.9118361245</c:v>
                </c:pt>
                <c:pt idx="1012">
                  <c:v>2794326.9118361245</c:v>
                </c:pt>
                <c:pt idx="1013">
                  <c:v>2794326.9118361245</c:v>
                </c:pt>
                <c:pt idx="1014">
                  <c:v>2794326.9118361245</c:v>
                </c:pt>
                <c:pt idx="1015">
                  <c:v>2794326.9118361245</c:v>
                </c:pt>
                <c:pt idx="1016">
                  <c:v>2794326.9118361245</c:v>
                </c:pt>
                <c:pt idx="1017">
                  <c:v>2794326.9118361245</c:v>
                </c:pt>
                <c:pt idx="1018">
                  <c:v>2794326.9118361245</c:v>
                </c:pt>
                <c:pt idx="1019">
                  <c:v>2794326.9118361245</c:v>
                </c:pt>
                <c:pt idx="1020">
                  <c:v>2794326.9118361245</c:v>
                </c:pt>
                <c:pt idx="1021">
                  <c:v>2794326.9118361245</c:v>
                </c:pt>
                <c:pt idx="1022">
                  <c:v>2794326.9118361245</c:v>
                </c:pt>
                <c:pt idx="1023">
                  <c:v>2794326.9118361245</c:v>
                </c:pt>
                <c:pt idx="1024">
                  <c:v>2794326.9118361245</c:v>
                </c:pt>
                <c:pt idx="1025">
                  <c:v>2794326.9118361245</c:v>
                </c:pt>
                <c:pt idx="1026">
                  <c:v>2794326.9118361245</c:v>
                </c:pt>
                <c:pt idx="1027">
                  <c:v>2794484.0915171122</c:v>
                </c:pt>
                <c:pt idx="1028">
                  <c:v>2795859.6856637788</c:v>
                </c:pt>
                <c:pt idx="1029">
                  <c:v>2800365.8698197049</c:v>
                </c:pt>
                <c:pt idx="1030">
                  <c:v>2808290.7864188408</c:v>
                </c:pt>
                <c:pt idx="1031">
                  <c:v>2817764.3386410628</c:v>
                </c:pt>
                <c:pt idx="1032">
                  <c:v>2827637.1540894578</c:v>
                </c:pt>
                <c:pt idx="1033">
                  <c:v>2837973.2781387172</c:v>
                </c:pt>
                <c:pt idx="1034">
                  <c:v>2848947.3704789486</c:v>
                </c:pt>
                <c:pt idx="1035">
                  <c:v>2859736.4630252449</c:v>
                </c:pt>
                <c:pt idx="1036">
                  <c:v>2869392.9181422819</c:v>
                </c:pt>
                <c:pt idx="1037">
                  <c:v>2878239.3228781926</c:v>
                </c:pt>
                <c:pt idx="1038">
                  <c:v>2887537.2774449363</c:v>
                </c:pt>
                <c:pt idx="1039">
                  <c:v>2898526.1438261708</c:v>
                </c:pt>
                <c:pt idx="1040">
                  <c:v>2910811.7877644426</c:v>
                </c:pt>
                <c:pt idx="1041">
                  <c:v>2923188.219763455</c:v>
                </c:pt>
                <c:pt idx="1042">
                  <c:v>2933958.0804035012</c:v>
                </c:pt>
                <c:pt idx="1043">
                  <c:v>2941878.6891686399</c:v>
                </c:pt>
                <c:pt idx="1044">
                  <c:v>2947149.8446220965</c:v>
                </c:pt>
                <c:pt idx="1045">
                  <c:v>2951050.8560709856</c:v>
                </c:pt>
                <c:pt idx="1046">
                  <c:v>2954963.9067785628</c:v>
                </c:pt>
                <c:pt idx="1047">
                  <c:v>2959135.6812287015</c:v>
                </c:pt>
                <c:pt idx="1048">
                  <c:v>2962390.8051006612</c:v>
                </c:pt>
                <c:pt idx="1049">
                  <c:v>2963278.6559396889</c:v>
                </c:pt>
                <c:pt idx="1050">
                  <c:v>2963278.6559396889</c:v>
                </c:pt>
                <c:pt idx="1051">
                  <c:v>2963278.6559396889</c:v>
                </c:pt>
                <c:pt idx="1052">
                  <c:v>2963278.6559396889</c:v>
                </c:pt>
                <c:pt idx="1053">
                  <c:v>2963278.6559396889</c:v>
                </c:pt>
                <c:pt idx="1054">
                  <c:v>2963278.6559396889</c:v>
                </c:pt>
                <c:pt idx="1055">
                  <c:v>2963278.6559396889</c:v>
                </c:pt>
                <c:pt idx="1056">
                  <c:v>2963278.6559396889</c:v>
                </c:pt>
                <c:pt idx="1057">
                  <c:v>2963278.6559396889</c:v>
                </c:pt>
                <c:pt idx="1058">
                  <c:v>2963278.6559396889</c:v>
                </c:pt>
                <c:pt idx="1059">
                  <c:v>2963278.6559396889</c:v>
                </c:pt>
                <c:pt idx="1060">
                  <c:v>2963278.6559396889</c:v>
                </c:pt>
                <c:pt idx="1061">
                  <c:v>2963278.6559396889</c:v>
                </c:pt>
                <c:pt idx="1062">
                  <c:v>2963278.6559396889</c:v>
                </c:pt>
                <c:pt idx="1063">
                  <c:v>2964174.0417838092</c:v>
                </c:pt>
                <c:pt idx="1064">
                  <c:v>2966649.7492326982</c:v>
                </c:pt>
                <c:pt idx="1065">
                  <c:v>2972158.1694756611</c:v>
                </c:pt>
                <c:pt idx="1066">
                  <c:v>2979825.5530549977</c:v>
                </c:pt>
                <c:pt idx="1067">
                  <c:v>2985666.5592361088</c:v>
                </c:pt>
                <c:pt idx="1068">
                  <c:v>2988667.4898661086</c:v>
                </c:pt>
                <c:pt idx="1069">
                  <c:v>2991747.8771061087</c:v>
                </c:pt>
                <c:pt idx="1070">
                  <c:v>2997087.7132927752</c:v>
                </c:pt>
                <c:pt idx="1071">
                  <c:v>3005234.7254527751</c:v>
                </c:pt>
                <c:pt idx="1072">
                  <c:v>3015823.6924035158</c:v>
                </c:pt>
                <c:pt idx="1073">
                  <c:v>3029518.2956498582</c:v>
                </c:pt>
                <c:pt idx="1074">
                  <c:v>3047562.8367922194</c:v>
                </c:pt>
                <c:pt idx="1075">
                  <c:v>3069226.4146591173</c:v>
                </c:pt>
                <c:pt idx="1076">
                  <c:v>3091233.5719921882</c:v>
                </c:pt>
                <c:pt idx="1077">
                  <c:v>3111205.6075153826</c:v>
                </c:pt>
                <c:pt idx="1078">
                  <c:v>3128761.6277390863</c:v>
                </c:pt>
                <c:pt idx="1079">
                  <c:v>3145155.5641383301</c:v>
                </c:pt>
                <c:pt idx="1080">
                  <c:v>3159356.4682005523</c:v>
                </c:pt>
                <c:pt idx="1081">
                  <c:v>3168718.3762959843</c:v>
                </c:pt>
                <c:pt idx="1082">
                  <c:v>3172878.7584348731</c:v>
                </c:pt>
                <c:pt idx="1083">
                  <c:v>3172878.7584348731</c:v>
                </c:pt>
                <c:pt idx="1084">
                  <c:v>3172878.7584348731</c:v>
                </c:pt>
                <c:pt idx="1085">
                  <c:v>3172878.7584348731</c:v>
                </c:pt>
                <c:pt idx="1086">
                  <c:v>3174934.6088870955</c:v>
                </c:pt>
                <c:pt idx="1087">
                  <c:v>3179061.3544010459</c:v>
                </c:pt>
                <c:pt idx="1088">
                  <c:v>3183460.1730685923</c:v>
                </c:pt>
                <c:pt idx="1089">
                  <c:v>3187612.4869322958</c:v>
                </c:pt>
                <c:pt idx="1090">
                  <c:v>3191505.055425629</c:v>
                </c:pt>
                <c:pt idx="1091">
                  <c:v>3196176.8600300737</c:v>
                </c:pt>
                <c:pt idx="1092">
                  <c:v>3203500.5938570644</c:v>
                </c:pt>
                <c:pt idx="1093">
                  <c:v>3214459.1820308142</c:v>
                </c:pt>
                <c:pt idx="1094">
                  <c:v>3226627.1960516013</c:v>
                </c:pt>
                <c:pt idx="1095">
                  <c:v>3236631.8490238236</c:v>
                </c:pt>
                <c:pt idx="1096">
                  <c:v>3243699.3582338081</c:v>
                </c:pt>
                <c:pt idx="1097">
                  <c:v>3247697.6042989469</c:v>
                </c:pt>
                <c:pt idx="1098">
                  <c:v>3247716.8032005671</c:v>
                </c:pt>
                <c:pt idx="1099">
                  <c:v>3247716.8032005671</c:v>
                </c:pt>
                <c:pt idx="1100">
                  <c:v>3247716.8032005671</c:v>
                </c:pt>
                <c:pt idx="1101">
                  <c:v>3247716.8032005671</c:v>
                </c:pt>
                <c:pt idx="1102">
                  <c:v>3251302.1405576044</c:v>
                </c:pt>
                <c:pt idx="1103">
                  <c:v>3259870.1257176045</c:v>
                </c:pt>
                <c:pt idx="1104">
                  <c:v>3273246.3397446414</c:v>
                </c:pt>
                <c:pt idx="1105">
                  <c:v>3287772.8869973114</c:v>
                </c:pt>
                <c:pt idx="1106">
                  <c:v>3298545.7163957837</c:v>
                </c:pt>
                <c:pt idx="1107">
                  <c:v>3304617.3103737929</c:v>
                </c:pt>
                <c:pt idx="1108">
                  <c:v>3306405.3408345338</c:v>
                </c:pt>
                <c:pt idx="1109">
                  <c:v>3306405.3408345338</c:v>
                </c:pt>
                <c:pt idx="1110">
                  <c:v>3306405.3408345338</c:v>
                </c:pt>
                <c:pt idx="1111">
                  <c:v>3308710.967118978</c:v>
                </c:pt>
                <c:pt idx="1112">
                  <c:v>3316713.1751736538</c:v>
                </c:pt>
                <c:pt idx="1113">
                  <c:v>3332158.7792567401</c:v>
                </c:pt>
                <c:pt idx="1114">
                  <c:v>3352496.5586898113</c:v>
                </c:pt>
                <c:pt idx="1115">
                  <c:v>3369973.8129120334</c:v>
                </c:pt>
                <c:pt idx="1116">
                  <c:v>3380564.2499561077</c:v>
                </c:pt>
                <c:pt idx="1117">
                  <c:v>3385682.542221339</c:v>
                </c:pt>
                <c:pt idx="1118">
                  <c:v>3386147.4845945332</c:v>
                </c:pt>
                <c:pt idx="1119">
                  <c:v>3386147.4845945332</c:v>
                </c:pt>
                <c:pt idx="1120">
                  <c:v>3386147.4845945332</c:v>
                </c:pt>
                <c:pt idx="1121">
                  <c:v>3387530.0678758915</c:v>
                </c:pt>
                <c:pt idx="1122">
                  <c:v>3388575.9422318637</c:v>
                </c:pt>
                <c:pt idx="1123">
                  <c:v>3388575.9422318637</c:v>
                </c:pt>
                <c:pt idx="1124">
                  <c:v>3388575.9422318637</c:v>
                </c:pt>
                <c:pt idx="1125">
                  <c:v>3388575.9422318637</c:v>
                </c:pt>
                <c:pt idx="1126">
                  <c:v>3388575.9422318637</c:v>
                </c:pt>
                <c:pt idx="1127">
                  <c:v>3388575.9422318637</c:v>
                </c:pt>
                <c:pt idx="1128">
                  <c:v>3388575.9422318637</c:v>
                </c:pt>
                <c:pt idx="1129">
                  <c:v>3388575.9422318637</c:v>
                </c:pt>
                <c:pt idx="1130">
                  <c:v>3388575.9422318637</c:v>
                </c:pt>
                <c:pt idx="1131">
                  <c:v>3388575.9422318637</c:v>
                </c:pt>
                <c:pt idx="1132">
                  <c:v>3388575.9422318637</c:v>
                </c:pt>
                <c:pt idx="1133">
                  <c:v>3388575.9422318637</c:v>
                </c:pt>
                <c:pt idx="1134">
                  <c:v>3388575.9422318637</c:v>
                </c:pt>
                <c:pt idx="1135">
                  <c:v>3388575.9422318637</c:v>
                </c:pt>
                <c:pt idx="1136">
                  <c:v>3388575.9422318637</c:v>
                </c:pt>
                <c:pt idx="1137">
                  <c:v>3388575.9422318637</c:v>
                </c:pt>
                <c:pt idx="1138">
                  <c:v>3388943.2452082834</c:v>
                </c:pt>
                <c:pt idx="1139">
                  <c:v>3389755.6593924346</c:v>
                </c:pt>
                <c:pt idx="1140">
                  <c:v>3390844.1485224348</c:v>
                </c:pt>
                <c:pt idx="1141">
                  <c:v>3392638.8130210303</c:v>
                </c:pt>
                <c:pt idx="1142">
                  <c:v>3396187.3829237465</c:v>
                </c:pt>
                <c:pt idx="1143">
                  <c:v>3402107.2309667864</c:v>
                </c:pt>
                <c:pt idx="1144">
                  <c:v>3408312.2059494252</c:v>
                </c:pt>
                <c:pt idx="1145">
                  <c:v>3411825.677262018</c:v>
                </c:pt>
                <c:pt idx="1146">
                  <c:v>3411825.677262018</c:v>
                </c:pt>
                <c:pt idx="1147">
                  <c:v>3411825.677262018</c:v>
                </c:pt>
                <c:pt idx="1148">
                  <c:v>3411825.677262018</c:v>
                </c:pt>
                <c:pt idx="1149">
                  <c:v>3411825.677262018</c:v>
                </c:pt>
                <c:pt idx="1150">
                  <c:v>3411825.677262018</c:v>
                </c:pt>
                <c:pt idx="1151">
                  <c:v>3412289.3485953514</c:v>
                </c:pt>
                <c:pt idx="1152">
                  <c:v>3413760.1958546108</c:v>
                </c:pt>
                <c:pt idx="1153">
                  <c:v>3418478.3340725275</c:v>
                </c:pt>
                <c:pt idx="1154">
                  <c:v>3428538.8620226509</c:v>
                </c:pt>
                <c:pt idx="1155">
                  <c:v>3441806.7238005674</c:v>
                </c:pt>
                <c:pt idx="1156">
                  <c:v>3454595.2525080983</c:v>
                </c:pt>
                <c:pt idx="1157">
                  <c:v>3468723.9573131599</c:v>
                </c:pt>
                <c:pt idx="1158">
                  <c:v>3486817.5167451352</c:v>
                </c:pt>
                <c:pt idx="1159">
                  <c:v>3509636.1370373573</c:v>
                </c:pt>
                <c:pt idx="1160">
                  <c:v>3534904.9640585147</c:v>
                </c:pt>
                <c:pt idx="1161">
                  <c:v>3559366.1655240702</c:v>
                </c:pt>
                <c:pt idx="1162">
                  <c:v>3582796.7263155514</c:v>
                </c:pt>
                <c:pt idx="1163">
                  <c:v>3606594.6087218015</c:v>
                </c:pt>
                <c:pt idx="1164">
                  <c:v>3631124.820496493</c:v>
                </c:pt>
                <c:pt idx="1165">
                  <c:v>3656289.7431498263</c:v>
                </c:pt>
                <c:pt idx="1166">
                  <c:v>3676573.0121755055</c:v>
                </c:pt>
                <c:pt idx="1167">
                  <c:v>3691248.8174934066</c:v>
                </c:pt>
                <c:pt idx="1168">
                  <c:v>3707945.3957485454</c:v>
                </c:pt>
                <c:pt idx="1169">
                  <c:v>3726596.6161718788</c:v>
                </c:pt>
                <c:pt idx="1170">
                  <c:v>3744801.3318755981</c:v>
                </c:pt>
                <c:pt idx="1171">
                  <c:v>3762844.1193605517</c:v>
                </c:pt>
                <c:pt idx="1172">
                  <c:v>3780316.1046105516</c:v>
                </c:pt>
                <c:pt idx="1173">
                  <c:v>3797123.1648663078</c:v>
                </c:pt>
                <c:pt idx="1174">
                  <c:v>3813575.7599716317</c:v>
                </c:pt>
                <c:pt idx="1175">
                  <c:v>3829254.0701571871</c:v>
                </c:pt>
                <c:pt idx="1176">
                  <c:v>3844074.9725912148</c:v>
                </c:pt>
                <c:pt idx="1177">
                  <c:v>3858751.984438329</c:v>
                </c:pt>
                <c:pt idx="1178">
                  <c:v>3874435.0709035913</c:v>
                </c:pt>
                <c:pt idx="1179">
                  <c:v>3891204.9561940082</c:v>
                </c:pt>
                <c:pt idx="1180">
                  <c:v>3908296.5194052584</c:v>
                </c:pt>
                <c:pt idx="1181">
                  <c:v>3925316.1960990699</c:v>
                </c:pt>
                <c:pt idx="1182">
                  <c:v>3941423.2918737615</c:v>
                </c:pt>
                <c:pt idx="1183">
                  <c:v>3956536.5994115239</c:v>
                </c:pt>
                <c:pt idx="1184">
                  <c:v>3971018.0941009219</c:v>
                </c:pt>
                <c:pt idx="1185">
                  <c:v>3984419.6614016625</c:v>
                </c:pt>
                <c:pt idx="1186">
                  <c:v>3995851.4233178506</c:v>
                </c:pt>
                <c:pt idx="1187">
                  <c:v>4006049.3947247798</c:v>
                </c:pt>
                <c:pt idx="1188">
                  <c:v>4016247.366131709</c:v>
                </c:pt>
                <c:pt idx="1189">
                  <c:v>4026445.3375386382</c:v>
                </c:pt>
                <c:pt idx="1190">
                  <c:v>4036643.3089455673</c:v>
                </c:pt>
                <c:pt idx="1191">
                  <c:v>4046841.2803524965</c:v>
                </c:pt>
                <c:pt idx="1192">
                  <c:v>4057039.2517594257</c:v>
                </c:pt>
                <c:pt idx="1193">
                  <c:v>4067237.2231663549</c:v>
                </c:pt>
                <c:pt idx="1194">
                  <c:v>4077435.1945732841</c:v>
                </c:pt>
                <c:pt idx="1195">
                  <c:v>4088044.4294832996</c:v>
                </c:pt>
                <c:pt idx="1196">
                  <c:v>4098679.5024245344</c:v>
                </c:pt>
                <c:pt idx="1197">
                  <c:v>4109314.5753657687</c:v>
                </c:pt>
                <c:pt idx="1198">
                  <c:v>4121624.1208148892</c:v>
                </c:pt>
                <c:pt idx="1199">
                  <c:v>4135700.3943443182</c:v>
                </c:pt>
                <c:pt idx="1200">
                  <c:v>4151589.886308392</c:v>
                </c:pt>
                <c:pt idx="1201">
                  <c:v>4168992.8955522194</c:v>
                </c:pt>
                <c:pt idx="1202">
                  <c:v>4185817.7072177748</c:v>
                </c:pt>
                <c:pt idx="1203">
                  <c:v>4201136.998132837</c:v>
                </c:pt>
                <c:pt idx="1204">
                  <c:v>4214871.6462286394</c:v>
                </c:pt>
                <c:pt idx="1205">
                  <c:v>4227380.4701391328</c:v>
                </c:pt>
                <c:pt idx="1206">
                  <c:v>4239488.933328161</c:v>
                </c:pt>
                <c:pt idx="1207">
                  <c:v>4251625.5757681606</c:v>
                </c:pt>
                <c:pt idx="1208">
                  <c:v>4263790.4459691327</c:v>
                </c:pt>
                <c:pt idx="1209">
                  <c:v>4275553.3340033302</c:v>
                </c:pt>
                <c:pt idx="1210">
                  <c:v>4286885.9635498738</c:v>
                </c:pt>
                <c:pt idx="1211">
                  <c:v>4298218.5930964174</c:v>
                </c:pt>
                <c:pt idx="1212">
                  <c:v>4309120.9641553061</c:v>
                </c:pt>
                <c:pt idx="1213">
                  <c:v>4319996.3841247968</c:v>
                </c:pt>
                <c:pt idx="1214">
                  <c:v>4331301.620838115</c:v>
                </c:pt>
                <c:pt idx="1215">
                  <c:v>4342606.8575514331</c:v>
                </c:pt>
                <c:pt idx="1216">
                  <c:v>4353482.2775209239</c:v>
                </c:pt>
                <c:pt idx="1217">
                  <c:v>4363901.4199609235</c:v>
                </c:pt>
                <c:pt idx="1218">
                  <c:v>4374294.1501252595</c:v>
                </c:pt>
                <c:pt idx="1219">
                  <c:v>4384660.5164740253</c:v>
                </c:pt>
                <c:pt idx="1220">
                  <c:v>4394572.5176488869</c:v>
                </c:pt>
                <c:pt idx="1221">
                  <c:v>4403578.5839698287</c:v>
                </c:pt>
                <c:pt idx="1222">
                  <c:v>4412084.4180947673</c:v>
                </c:pt>
                <c:pt idx="1223">
                  <c:v>4420093.1034833323</c:v>
                </c:pt>
                <c:pt idx="1224">
                  <c:v>4428430.1320198597</c:v>
                </c:pt>
                <c:pt idx="1225">
                  <c:v>4437563.0916992575</c:v>
                </c:pt>
                <c:pt idx="1226">
                  <c:v>4447067.6573499208</c:v>
                </c:pt>
                <c:pt idx="1227">
                  <c:v>4456547.1646763403</c:v>
                </c:pt>
                <c:pt idx="1228">
                  <c:v>4465976.6978399204</c:v>
                </c:pt>
                <c:pt idx="1229">
                  <c:v>4475381.3150650905</c:v>
                </c:pt>
                <c:pt idx="1230">
                  <c:v>4484317.9110455997</c:v>
                </c:pt>
                <c:pt idx="1231">
                  <c:v>4493623.3376393495</c:v>
                </c:pt>
                <c:pt idx="1232">
                  <c:v>4503738.096951942</c:v>
                </c:pt>
                <c:pt idx="1233">
                  <c:v>4513852.8562645344</c:v>
                </c:pt>
                <c:pt idx="1234">
                  <c:v>4523942.099575229</c:v>
                </c:pt>
                <c:pt idx="1235">
                  <c:v>4533614.7784569114</c:v>
                </c:pt>
                <c:pt idx="1236">
                  <c:v>4542406.0880778832</c:v>
                </c:pt>
                <c:pt idx="1237">
                  <c:v>4549904.9527865406</c:v>
                </c:pt>
                <c:pt idx="1238">
                  <c:v>4555640.776566417</c:v>
                </c:pt>
                <c:pt idx="1239">
                  <c:v>4560023.7018918488</c:v>
                </c:pt>
                <c:pt idx="1240">
                  <c:v>4563849.304953577</c:v>
                </c:pt>
                <c:pt idx="1241">
                  <c:v>4567951.6705375742</c:v>
                </c:pt>
                <c:pt idx="1242">
                  <c:v>4572326.8469379442</c:v>
                </c:pt>
                <c:pt idx="1243">
                  <c:v>4576591.9291601665</c:v>
                </c:pt>
                <c:pt idx="1244">
                  <c:v>4580730.6111259535</c:v>
                </c:pt>
                <c:pt idx="1245">
                  <c:v>4585154.5155635616</c:v>
                </c:pt>
                <c:pt idx="1246">
                  <c:v>4589081.5825669412</c:v>
                </c:pt>
                <c:pt idx="1247">
                  <c:v>4592502.0528357066</c:v>
                </c:pt>
                <c:pt idx="1248">
                  <c:v>4595807.2400162155</c:v>
                </c:pt>
                <c:pt idx="1249">
                  <c:v>4598999.2643248579</c:v>
                </c:pt>
                <c:pt idx="1250">
                  <c:v>4602457.0363443485</c:v>
                </c:pt>
                <c:pt idx="1251">
                  <c:v>4606192.7817492401</c:v>
                </c:pt>
                <c:pt idx="1252">
                  <c:v>4609831.2148316316</c:v>
                </c:pt>
                <c:pt idx="1253">
                  <c:v>4613373.8465881906</c:v>
                </c:pt>
                <c:pt idx="1254">
                  <c:v>4616822.1772355828</c:v>
                </c:pt>
                <c:pt idx="1255">
                  <c:v>4620177.6962104747</c:v>
                </c:pt>
                <c:pt idx="1256">
                  <c:v>4623441.8821695335</c:v>
                </c:pt>
                <c:pt idx="1257">
                  <c:v>4626616.2029894255</c:v>
                </c:pt>
                <c:pt idx="1258">
                  <c:v>4629702.1157668177</c:v>
                </c:pt>
                <c:pt idx="1259">
                  <c:v>4633054.0201362772</c:v>
                </c:pt>
                <c:pt idx="1260">
                  <c:v>4637033.8339272644</c:v>
                </c:pt>
                <c:pt idx="1261">
                  <c:v>4641649.9187698569</c:v>
                </c:pt>
                <c:pt idx="1262">
                  <c:v>4647608.1137275267</c:v>
                </c:pt>
                <c:pt idx="1263">
                  <c:v>4654956.9182530977</c:v>
                </c:pt>
                <c:pt idx="1264">
                  <c:v>4663369.666277295</c:v>
                </c:pt>
                <c:pt idx="1265">
                  <c:v>4672544.4481660137</c:v>
                </c:pt>
                <c:pt idx="1266">
                  <c:v>4681434.6863397174</c:v>
                </c:pt>
                <c:pt idx="1267">
                  <c:v>4690016.7449110756</c:v>
                </c:pt>
                <c:pt idx="1268">
                  <c:v>4697936.5042358907</c:v>
                </c:pt>
                <c:pt idx="1269">
                  <c:v>4704446.2172644092</c:v>
                </c:pt>
                <c:pt idx="1270">
                  <c:v>4709863.6230579894</c:v>
                </c:pt>
                <c:pt idx="1271">
                  <c:v>4714528.5621950729</c:v>
                </c:pt>
                <c:pt idx="1272">
                  <c:v>4718779.9053134527</c:v>
                </c:pt>
                <c:pt idx="1273">
                  <c:v>4723315.3542034989</c:v>
                </c:pt>
                <c:pt idx="1274">
                  <c:v>4728148.3357218942</c:v>
                </c:pt>
                <c:pt idx="1275">
                  <c:v>4733276.5506540081</c:v>
                </c:pt>
                <c:pt idx="1276">
                  <c:v>4739401.1914136838</c:v>
                </c:pt>
                <c:pt idx="1277">
                  <c:v>4746555.5370344706</c:v>
                </c:pt>
                <c:pt idx="1278">
                  <c:v>4754072.8299185447</c:v>
                </c:pt>
                <c:pt idx="1279">
                  <c:v>4761953.9923815234</c:v>
                </c:pt>
                <c:pt idx="1280">
                  <c:v>4770220.6592197791</c:v>
                </c:pt>
                <c:pt idx="1281">
                  <c:v>4777837.0970693622</c:v>
                </c:pt>
                <c:pt idx="1282">
                  <c:v>4785107.6495022792</c:v>
                </c:pt>
                <c:pt idx="1283">
                  <c:v>4792397.7062173411</c:v>
                </c:pt>
                <c:pt idx="1284">
                  <c:v>4799341.4357719086</c:v>
                </c:pt>
                <c:pt idx="1285">
                  <c:v>4805592.5110054892</c:v>
                </c:pt>
                <c:pt idx="1286">
                  <c:v>4811116.3798695635</c:v>
                </c:pt>
                <c:pt idx="1287">
                  <c:v>4816261.2926103044</c:v>
                </c:pt>
                <c:pt idx="1288">
                  <c:v>4820669.7586014615</c:v>
                </c:pt>
                <c:pt idx="1289">
                  <c:v>4824674.1974351499</c:v>
                </c:pt>
                <c:pt idx="1290">
                  <c:v>4828958.1623229738</c:v>
                </c:pt>
                <c:pt idx="1291">
                  <c:v>4833196.0739196409</c:v>
                </c:pt>
                <c:pt idx="1292">
                  <c:v>4836699.8985096412</c:v>
                </c:pt>
                <c:pt idx="1293">
                  <c:v>4839798.5089813545</c:v>
                </c:pt>
                <c:pt idx="1294">
                  <c:v>4842829.4586287616</c:v>
                </c:pt>
                <c:pt idx="1295">
                  <c:v>4846453.6509889001</c:v>
                </c:pt>
                <c:pt idx="1296">
                  <c:v>4851350.2367459368</c:v>
                </c:pt>
                <c:pt idx="1297">
                  <c:v>4857543.913766508</c:v>
                </c:pt>
                <c:pt idx="1298">
                  <c:v>4864741.1013753973</c:v>
                </c:pt>
                <c:pt idx="1299">
                  <c:v>4872635.2094128048</c:v>
                </c:pt>
                <c:pt idx="1300">
                  <c:v>4880589.005227481</c:v>
                </c:pt>
                <c:pt idx="1301">
                  <c:v>4888251.0300995335</c:v>
                </c:pt>
                <c:pt idx="1302">
                  <c:v>4895952.3000773573</c:v>
                </c:pt>
                <c:pt idx="1303">
                  <c:v>4904026.4820715701</c:v>
                </c:pt>
                <c:pt idx="1304">
                  <c:v>4911826.5233420637</c:v>
                </c:pt>
                <c:pt idx="1305">
                  <c:v>4918975.8650312768</c:v>
                </c:pt>
                <c:pt idx="1306">
                  <c:v>4925808.5033522649</c:v>
                </c:pt>
                <c:pt idx="1307">
                  <c:v>4932305.4163646102</c:v>
                </c:pt>
                <c:pt idx="1308">
                  <c:v>4938466.6040683137</c:v>
                </c:pt>
                <c:pt idx="1309">
                  <c:v>4944610.0950630819</c:v>
                </c:pt>
                <c:pt idx="1310">
                  <c:v>4950753.5860578502</c:v>
                </c:pt>
                <c:pt idx="1311">
                  <c:v>4956544.5764024183</c:v>
                </c:pt>
                <c:pt idx="1312">
                  <c:v>4961983.9874142548</c:v>
                </c:pt>
                <c:pt idx="1313">
                  <c:v>4966723.003513406</c:v>
                </c:pt>
                <c:pt idx="1314">
                  <c:v>4971414.9099509371</c:v>
                </c:pt>
                <c:pt idx="1315">
                  <c:v>4976075.5976824183</c:v>
                </c:pt>
                <c:pt idx="1316">
                  <c:v>4979369.8074036678</c:v>
                </c:pt>
                <c:pt idx="1317">
                  <c:v>4982255.1971264919</c:v>
                </c:pt>
                <c:pt idx="1318">
                  <c:v>4985739.8993040686</c:v>
                </c:pt>
                <c:pt idx="1319">
                  <c:v>4991112.6274445467</c:v>
                </c:pt>
                <c:pt idx="1320">
                  <c:v>4999440.1002582042</c:v>
                </c:pt>
                <c:pt idx="1321">
                  <c:v>5010157.8505174639</c:v>
                </c:pt>
                <c:pt idx="1322">
                  <c:v>5023405.5043568313</c:v>
                </c:pt>
                <c:pt idx="1323">
                  <c:v>5039333.2712207045</c:v>
                </c:pt>
                <c:pt idx="1324">
                  <c:v>5056784.6654526023</c:v>
                </c:pt>
                <c:pt idx="1325">
                  <c:v>5072978.6969814915</c:v>
                </c:pt>
                <c:pt idx="1326">
                  <c:v>5085967.6305573098</c:v>
                </c:pt>
                <c:pt idx="1327">
                  <c:v>5095879.2171271862</c:v>
                </c:pt>
                <c:pt idx="1328">
                  <c:v>5104048.0773771862</c:v>
                </c:pt>
                <c:pt idx="1329">
                  <c:v>5111501.3126271861</c:v>
                </c:pt>
                <c:pt idx="1330">
                  <c:v>5118954.547877186</c:v>
                </c:pt>
                <c:pt idx="1331">
                  <c:v>5126407.7831271859</c:v>
                </c:pt>
                <c:pt idx="1332">
                  <c:v>5133503.2058771858</c:v>
                </c:pt>
                <c:pt idx="1333">
                  <c:v>5139506.8620316768</c:v>
                </c:pt>
                <c:pt idx="1334">
                  <c:v>5144743.681901183</c:v>
                </c:pt>
                <c:pt idx="1335">
                  <c:v>5149928.7690263838</c:v>
                </c:pt>
                <c:pt idx="1336">
                  <c:v>5155769.2742115688</c:v>
                </c:pt>
                <c:pt idx="1337">
                  <c:v>5162297.7584421402</c:v>
                </c:pt>
                <c:pt idx="1338">
                  <c:v>5169159.9830447324</c:v>
                </c:pt>
                <c:pt idx="1339">
                  <c:v>5176374.7192213992</c:v>
                </c:pt>
                <c:pt idx="1340">
                  <c:v>5183941.9669721397</c:v>
                </c:pt>
                <c:pt idx="1341">
                  <c:v>5191882.2644743156</c:v>
                </c:pt>
                <c:pt idx="1342">
                  <c:v>5200903.3252150565</c:v>
                </c:pt>
                <c:pt idx="1343">
                  <c:v>5211077.8849646859</c:v>
                </c:pt>
                <c:pt idx="1344">
                  <c:v>5221346.4005469084</c:v>
                </c:pt>
                <c:pt idx="1345">
                  <c:v>5231350.8211770318</c:v>
                </c:pt>
                <c:pt idx="1346">
                  <c:v>5240345.2290308131</c:v>
                </c:pt>
                <c:pt idx="1347">
                  <c:v>5248280.3543404425</c:v>
                </c:pt>
                <c:pt idx="1348">
                  <c:v>5255134.0907611828</c:v>
                </c:pt>
                <c:pt idx="1349">
                  <c:v>5259431.8997657504</c:v>
                </c:pt>
                <c:pt idx="1350">
                  <c:v>5260408.1970453337</c:v>
                </c:pt>
                <c:pt idx="1351">
                  <c:v>5260408.1970453337</c:v>
                </c:pt>
                <c:pt idx="1352">
                  <c:v>5260408.1970453337</c:v>
                </c:pt>
                <c:pt idx="1353">
                  <c:v>5260408.1970453337</c:v>
                </c:pt>
                <c:pt idx="1354">
                  <c:v>5260408.1970453337</c:v>
                </c:pt>
                <c:pt idx="1355">
                  <c:v>5260408.1970453337</c:v>
                </c:pt>
                <c:pt idx="1356">
                  <c:v>5260408.1970453337</c:v>
                </c:pt>
                <c:pt idx="1357">
                  <c:v>5260408.1970453337</c:v>
                </c:pt>
                <c:pt idx="1358">
                  <c:v>5260408.1970453337</c:v>
                </c:pt>
                <c:pt idx="1359">
                  <c:v>5260408.1970453337</c:v>
                </c:pt>
                <c:pt idx="1360">
                  <c:v>5260408.1970453337</c:v>
                </c:pt>
                <c:pt idx="1361">
                  <c:v>5260408.1970453337</c:v>
                </c:pt>
                <c:pt idx="1362">
                  <c:v>5260408.1970453337</c:v>
                </c:pt>
                <c:pt idx="1363">
                  <c:v>5264954.2841849634</c:v>
                </c:pt>
                <c:pt idx="1364">
                  <c:v>5274384.8563049631</c:v>
                </c:pt>
                <c:pt idx="1365">
                  <c:v>5284667.9562557042</c:v>
                </c:pt>
                <c:pt idx="1366">
                  <c:v>5291541.0796289137</c:v>
                </c:pt>
                <c:pt idx="1367">
                  <c:v>5294000.143159423</c:v>
                </c:pt>
                <c:pt idx="1368">
                  <c:v>5294000.143159423</c:v>
                </c:pt>
                <c:pt idx="1369">
                  <c:v>5294000.143159423</c:v>
                </c:pt>
                <c:pt idx="1370">
                  <c:v>5294000.143159423</c:v>
                </c:pt>
                <c:pt idx="1371">
                  <c:v>5296238.4855867065</c:v>
                </c:pt>
                <c:pt idx="1372">
                  <c:v>5300008.7956065834</c:v>
                </c:pt>
                <c:pt idx="1373">
                  <c:v>5302502.4659659658</c:v>
                </c:pt>
                <c:pt idx="1374">
                  <c:v>5302502.4659659658</c:v>
                </c:pt>
                <c:pt idx="1375">
                  <c:v>5302502.4659659658</c:v>
                </c:pt>
                <c:pt idx="1376">
                  <c:v>5302502.4659659658</c:v>
                </c:pt>
                <c:pt idx="1377">
                  <c:v>5302502.4659659658</c:v>
                </c:pt>
                <c:pt idx="1378">
                  <c:v>5302502.4659659658</c:v>
                </c:pt>
                <c:pt idx="1379">
                  <c:v>5302502.4659659658</c:v>
                </c:pt>
                <c:pt idx="1380">
                  <c:v>5302502.4659659658</c:v>
                </c:pt>
                <c:pt idx="1381">
                  <c:v>5302502.4659659658</c:v>
                </c:pt>
                <c:pt idx="1382">
                  <c:v>5303332.0702086044</c:v>
                </c:pt>
                <c:pt idx="1383">
                  <c:v>5311886.4653410586</c:v>
                </c:pt>
                <c:pt idx="1384">
                  <c:v>5322570.5261813514</c:v>
                </c:pt>
                <c:pt idx="1385">
                  <c:v>5330254.6412761658</c:v>
                </c:pt>
                <c:pt idx="1386">
                  <c:v>5335282.3050538972</c:v>
                </c:pt>
                <c:pt idx="1387">
                  <c:v>5341616.8465906875</c:v>
                </c:pt>
                <c:pt idx="1388">
                  <c:v>5352129.0956779718</c:v>
                </c:pt>
                <c:pt idx="1389">
                  <c:v>5367688.5082994998</c:v>
                </c:pt>
                <c:pt idx="1390">
                  <c:v>5386082.4960413976</c:v>
                </c:pt>
                <c:pt idx="1391">
                  <c:v>5402984.9140992984</c:v>
                </c:pt>
                <c:pt idx="1392">
                  <c:v>5415749.0736963358</c:v>
                </c:pt>
                <c:pt idx="1393">
                  <c:v>5424151.0730070304</c:v>
                </c:pt>
                <c:pt idx="1394">
                  <c:v>5429038.0715624467</c:v>
                </c:pt>
                <c:pt idx="1395">
                  <c:v>5431984.9312289748</c:v>
                </c:pt>
                <c:pt idx="1396">
                  <c:v>5433461.2789193606</c:v>
                </c:pt>
                <c:pt idx="1397">
                  <c:v>5433461.2789193606</c:v>
                </c:pt>
                <c:pt idx="1398">
                  <c:v>5433461.2789193606</c:v>
                </c:pt>
                <c:pt idx="1399">
                  <c:v>5433461.2789193606</c:v>
                </c:pt>
                <c:pt idx="1400">
                  <c:v>5433461.2789193606</c:v>
                </c:pt>
                <c:pt idx="1401">
                  <c:v>5433461.2789193606</c:v>
                </c:pt>
                <c:pt idx="1402">
                  <c:v>5433461.2789193606</c:v>
                </c:pt>
                <c:pt idx="1403">
                  <c:v>5433461.2789193606</c:v>
                </c:pt>
                <c:pt idx="1404">
                  <c:v>5433461.2789193606</c:v>
                </c:pt>
                <c:pt idx="1405">
                  <c:v>5433461.2789193606</c:v>
                </c:pt>
                <c:pt idx="1406">
                  <c:v>5433461.2789193606</c:v>
                </c:pt>
                <c:pt idx="1407">
                  <c:v>5433461.2789193606</c:v>
                </c:pt>
                <c:pt idx="1408">
                  <c:v>5434273.8768550241</c:v>
                </c:pt>
                <c:pt idx="1409">
                  <c:v>5436188.8456809968</c:v>
                </c:pt>
                <c:pt idx="1410">
                  <c:v>5437512.9528357033</c:v>
                </c:pt>
                <c:pt idx="1411">
                  <c:v>5438225.8047834812</c:v>
                </c:pt>
                <c:pt idx="1412">
                  <c:v>5438568.0285141757</c:v>
                </c:pt>
                <c:pt idx="1413">
                  <c:v>5439372.2040465372</c:v>
                </c:pt>
                <c:pt idx="1414">
                  <c:v>5442311.556315179</c:v>
                </c:pt>
                <c:pt idx="1415">
                  <c:v>5448910.5275866603</c:v>
                </c:pt>
                <c:pt idx="1416">
                  <c:v>5459392.396423528</c:v>
                </c:pt>
                <c:pt idx="1417">
                  <c:v>5472267.9720353801</c:v>
                </c:pt>
                <c:pt idx="1418">
                  <c:v>5484524.118429454</c:v>
                </c:pt>
                <c:pt idx="1419">
                  <c:v>5492586.7857907349</c:v>
                </c:pt>
                <c:pt idx="1420">
                  <c:v>5494751.2416078178</c:v>
                </c:pt>
                <c:pt idx="1421">
                  <c:v>5494751.2416078178</c:v>
                </c:pt>
                <c:pt idx="1422">
                  <c:v>5494751.2416078178</c:v>
                </c:pt>
                <c:pt idx="1423">
                  <c:v>5494751.2416078178</c:v>
                </c:pt>
                <c:pt idx="1424">
                  <c:v>5495310.5154462904</c:v>
                </c:pt>
                <c:pt idx="1425">
                  <c:v>5500007.4005392529</c:v>
                </c:pt>
                <c:pt idx="1426">
                  <c:v>5509621.6875175396</c:v>
                </c:pt>
                <c:pt idx="1427">
                  <c:v>5521210.1426259503</c:v>
                </c:pt>
                <c:pt idx="1428">
                  <c:v>5528922.1597742215</c:v>
                </c:pt>
                <c:pt idx="1429">
                  <c:v>5531339.6935377242</c:v>
                </c:pt>
                <c:pt idx="1430">
                  <c:v>5531339.6935377242</c:v>
                </c:pt>
                <c:pt idx="1431">
                  <c:v>5531339.6935377242</c:v>
                </c:pt>
                <c:pt idx="1432">
                  <c:v>5531339.6935377242</c:v>
                </c:pt>
                <c:pt idx="1433">
                  <c:v>5531339.6935377242</c:v>
                </c:pt>
                <c:pt idx="1434">
                  <c:v>5531339.6935377242</c:v>
                </c:pt>
                <c:pt idx="1435">
                  <c:v>5531339.6935377242</c:v>
                </c:pt>
                <c:pt idx="1436">
                  <c:v>5531353.4266116284</c:v>
                </c:pt>
                <c:pt idx="1437">
                  <c:v>5533895.0882981559</c:v>
                </c:pt>
                <c:pt idx="1438">
                  <c:v>5536907.024531628</c:v>
                </c:pt>
                <c:pt idx="1439">
                  <c:v>5538791.142963727</c:v>
                </c:pt>
                <c:pt idx="1440">
                  <c:v>5539122.6300686495</c:v>
                </c:pt>
                <c:pt idx="1441">
                  <c:v>5539122.6300686495</c:v>
                </c:pt>
                <c:pt idx="1442">
                  <c:v>5539122.6300686495</c:v>
                </c:pt>
                <c:pt idx="1443">
                  <c:v>5539122.6300686495</c:v>
                </c:pt>
                <c:pt idx="1444">
                  <c:v>5539845.0870686499</c:v>
                </c:pt>
                <c:pt idx="1445">
                  <c:v>5540985.4382700855</c:v>
                </c:pt>
                <c:pt idx="1446">
                  <c:v>5541403.8814193914</c:v>
                </c:pt>
                <c:pt idx="1447">
                  <c:v>5541403.8814193914</c:v>
                </c:pt>
                <c:pt idx="1448">
                  <c:v>5541403.8814193914</c:v>
                </c:pt>
                <c:pt idx="1449">
                  <c:v>5541403.8814193914</c:v>
                </c:pt>
                <c:pt idx="1450">
                  <c:v>5541403.8814193914</c:v>
                </c:pt>
                <c:pt idx="1451">
                  <c:v>5541403.8814193914</c:v>
                </c:pt>
                <c:pt idx="1452">
                  <c:v>5541403.8814193914</c:v>
                </c:pt>
                <c:pt idx="1453">
                  <c:v>5541403.8814193914</c:v>
                </c:pt>
                <c:pt idx="1454">
                  <c:v>5541403.8814193914</c:v>
                </c:pt>
                <c:pt idx="1455">
                  <c:v>5541403.8814193914</c:v>
                </c:pt>
                <c:pt idx="1456">
                  <c:v>5541403.8814193914</c:v>
                </c:pt>
                <c:pt idx="1457">
                  <c:v>5541403.8814193914</c:v>
                </c:pt>
                <c:pt idx="1458">
                  <c:v>5541403.8814193914</c:v>
                </c:pt>
                <c:pt idx="1459">
                  <c:v>5541403.8814193914</c:v>
                </c:pt>
                <c:pt idx="1460">
                  <c:v>5541403.8814193914</c:v>
                </c:pt>
                <c:pt idx="1461">
                  <c:v>5541403.8814193914</c:v>
                </c:pt>
                <c:pt idx="1462">
                  <c:v>5541403.8814193914</c:v>
                </c:pt>
                <c:pt idx="1463">
                  <c:v>5541403.8814193914</c:v>
                </c:pt>
                <c:pt idx="1464">
                  <c:v>5541403.8814193914</c:v>
                </c:pt>
                <c:pt idx="1465">
                  <c:v>5541403.8814193914</c:v>
                </c:pt>
                <c:pt idx="1466">
                  <c:v>5541403.8814193914</c:v>
                </c:pt>
                <c:pt idx="1467">
                  <c:v>5541403.8814193914</c:v>
                </c:pt>
                <c:pt idx="1468">
                  <c:v>5541403.8814193914</c:v>
                </c:pt>
                <c:pt idx="1469">
                  <c:v>5541403.8814193914</c:v>
                </c:pt>
                <c:pt idx="1470">
                  <c:v>5541403.8814193914</c:v>
                </c:pt>
                <c:pt idx="1471">
                  <c:v>5541403.8814193914</c:v>
                </c:pt>
                <c:pt idx="1472">
                  <c:v>5541403.8814193914</c:v>
                </c:pt>
                <c:pt idx="1473">
                  <c:v>5541403.8814193914</c:v>
                </c:pt>
                <c:pt idx="1474">
                  <c:v>5541403.8814193914</c:v>
                </c:pt>
                <c:pt idx="1475">
                  <c:v>5541403.8814193914</c:v>
                </c:pt>
                <c:pt idx="1476">
                  <c:v>5541403.8814193914</c:v>
                </c:pt>
                <c:pt idx="1477">
                  <c:v>5541403.8814193914</c:v>
                </c:pt>
                <c:pt idx="1478">
                  <c:v>5541403.8814193914</c:v>
                </c:pt>
                <c:pt idx="1479">
                  <c:v>5541913.9493130948</c:v>
                </c:pt>
                <c:pt idx="1480">
                  <c:v>5542876.306329391</c:v>
                </c:pt>
                <c:pt idx="1481">
                  <c:v>5544088.3127845302</c:v>
                </c:pt>
                <c:pt idx="1482">
                  <c:v>5545400.2367922617</c:v>
                </c:pt>
                <c:pt idx="1483">
                  <c:v>5546767.1864446076</c:v>
                </c:pt>
                <c:pt idx="1484">
                  <c:v>5548222.5857868297</c:v>
                </c:pt>
                <c:pt idx="1485">
                  <c:v>5549935.827027956</c:v>
                </c:pt>
                <c:pt idx="1486">
                  <c:v>5552260.196843558</c:v>
                </c:pt>
                <c:pt idx="1487">
                  <c:v>5555499.3989444375</c:v>
                </c:pt>
                <c:pt idx="1488">
                  <c:v>5560006.6892746845</c:v>
                </c:pt>
                <c:pt idx="1489">
                  <c:v>5566147.979729129</c:v>
                </c:pt>
                <c:pt idx="1490">
                  <c:v>5574156.3629431566</c:v>
                </c:pt>
                <c:pt idx="1491">
                  <c:v>5584042.3498181105</c:v>
                </c:pt>
                <c:pt idx="1492">
                  <c:v>5595390.4744396387</c:v>
                </c:pt>
                <c:pt idx="1493">
                  <c:v>5607541.4746748088</c:v>
                </c:pt>
                <c:pt idx="1494">
                  <c:v>5620151.6760347625</c:v>
                </c:pt>
                <c:pt idx="1495">
                  <c:v>5632630.6469413061</c:v>
                </c:pt>
                <c:pt idx="1496">
                  <c:v>5644682.162814809</c:v>
                </c:pt>
                <c:pt idx="1497">
                  <c:v>5656069.7179485587</c:v>
                </c:pt>
                <c:pt idx="1498">
                  <c:v>5666344.055407309</c:v>
                </c:pt>
                <c:pt idx="1499">
                  <c:v>5675284.4303329727</c:v>
                </c:pt>
                <c:pt idx="1500">
                  <c:v>5682708.0814822782</c:v>
                </c:pt>
                <c:pt idx="1501">
                  <c:v>5689377.6278193612</c:v>
                </c:pt>
                <c:pt idx="1502">
                  <c:v>5695726.7333671851</c:v>
                </c:pt>
                <c:pt idx="1503">
                  <c:v>5701943.7218776327</c:v>
                </c:pt>
                <c:pt idx="1504">
                  <c:v>5708276.2779291142</c:v>
                </c:pt>
                <c:pt idx="1505">
                  <c:v>5714231.8472624477</c:v>
                </c:pt>
                <c:pt idx="1506">
                  <c:v>5720026.40328521</c:v>
                </c:pt>
                <c:pt idx="1507">
                  <c:v>5726142.1267574327</c:v>
                </c:pt>
                <c:pt idx="1508">
                  <c:v>5732846.4762102719</c:v>
                </c:pt>
                <c:pt idx="1509">
                  <c:v>5740418.0200342378</c:v>
                </c:pt>
                <c:pt idx="1510">
                  <c:v>5749675.2671162132</c:v>
                </c:pt>
                <c:pt idx="1511">
                  <c:v>5761283.4563766299</c:v>
                </c:pt>
                <c:pt idx="1512">
                  <c:v>5775457.4597555185</c:v>
                </c:pt>
                <c:pt idx="1513">
                  <c:v>5792185.6582427565</c:v>
                </c:pt>
                <c:pt idx="1514">
                  <c:v>5810579.7401507348</c:v>
                </c:pt>
                <c:pt idx="1515">
                  <c:v>5828943.4550357498</c:v>
                </c:pt>
                <c:pt idx="1516">
                  <c:v>5845295.4643300707</c:v>
                </c:pt>
                <c:pt idx="1517">
                  <c:v>5859314.5163889751</c:v>
                </c:pt>
                <c:pt idx="1518">
                  <c:v>5871450.5584318917</c:v>
                </c:pt>
                <c:pt idx="1519">
                  <c:v>5882185.8471367834</c:v>
                </c:pt>
                <c:pt idx="1520">
                  <c:v>5891789.9811882647</c:v>
                </c:pt>
                <c:pt idx="1521">
                  <c:v>5900178.5702093756</c:v>
                </c:pt>
                <c:pt idx="1522">
                  <c:v>5906991.9460433107</c:v>
                </c:pt>
                <c:pt idx="1523">
                  <c:v>5911498.7780926935</c:v>
                </c:pt>
                <c:pt idx="1524">
                  <c:v>5912693.8701776322</c:v>
                </c:pt>
                <c:pt idx="1525">
                  <c:v>5912693.8701776322</c:v>
                </c:pt>
                <c:pt idx="1526">
                  <c:v>5912693.8701776322</c:v>
                </c:pt>
                <c:pt idx="1527">
                  <c:v>5912693.8701776322</c:v>
                </c:pt>
                <c:pt idx="1528">
                  <c:v>5912693.8701776322</c:v>
                </c:pt>
                <c:pt idx="1529">
                  <c:v>5912693.8701776322</c:v>
                </c:pt>
                <c:pt idx="1530">
                  <c:v>5912693.8701776322</c:v>
                </c:pt>
                <c:pt idx="1531">
                  <c:v>5912693.8701776322</c:v>
                </c:pt>
                <c:pt idx="1532">
                  <c:v>5914369.1737108417</c:v>
                </c:pt>
                <c:pt idx="1533">
                  <c:v>5918942.4229701012</c:v>
                </c:pt>
                <c:pt idx="1534">
                  <c:v>5926772.1154604713</c:v>
                </c:pt>
                <c:pt idx="1535">
                  <c:v>5938590.874150224</c:v>
                </c:pt>
                <c:pt idx="1536">
                  <c:v>5954782.562548249</c:v>
                </c:pt>
                <c:pt idx="1537">
                  <c:v>5974655.6373591134</c:v>
                </c:pt>
                <c:pt idx="1538">
                  <c:v>5998007.6433457797</c:v>
                </c:pt>
                <c:pt idx="1539">
                  <c:v>6024300.3953961497</c:v>
                </c:pt>
                <c:pt idx="1540">
                  <c:v>6053098.7571830479</c:v>
                </c:pt>
                <c:pt idx="1541">
                  <c:v>6083939.0608116901</c:v>
                </c:pt>
                <c:pt idx="1542">
                  <c:v>6115042.0434105787</c:v>
                </c:pt>
                <c:pt idx="1543">
                  <c:v>6144313.3185261805</c:v>
                </c:pt>
                <c:pt idx="1544">
                  <c:v>6168968.4145665504</c:v>
                </c:pt>
                <c:pt idx="1545">
                  <c:v>6188386.5227424763</c:v>
                </c:pt>
                <c:pt idx="1546">
                  <c:v>6204181.1188535877</c:v>
                </c:pt>
                <c:pt idx="1547">
                  <c:v>6217761.353124328</c:v>
                </c:pt>
                <c:pt idx="1548">
                  <c:v>6231054.5407200074</c:v>
                </c:pt>
                <c:pt idx="1549">
                  <c:v>6244894.412686443</c:v>
                </c:pt>
                <c:pt idx="1550">
                  <c:v>6259692.9324148381</c:v>
                </c:pt>
                <c:pt idx="1551">
                  <c:v>6275522.7341999775</c:v>
                </c:pt>
                <c:pt idx="1552">
                  <c:v>6291985.8650786197</c:v>
                </c:pt>
                <c:pt idx="1553">
                  <c:v>6308707.6024130639</c:v>
                </c:pt>
                <c:pt idx="1554">
                  <c:v>6325658.087693789</c:v>
                </c:pt>
                <c:pt idx="1555">
                  <c:v>6343718.3396099461</c:v>
                </c:pt>
                <c:pt idx="1556">
                  <c:v>6363367.6741140205</c:v>
                </c:pt>
                <c:pt idx="1557">
                  <c:v>6384709.199558882</c:v>
                </c:pt>
                <c:pt idx="1558">
                  <c:v>6408254.4681463977</c:v>
                </c:pt>
                <c:pt idx="1559">
                  <c:v>6434180.545463929</c:v>
                </c:pt>
                <c:pt idx="1560">
                  <c:v>6461245.1203157809</c:v>
                </c:pt>
                <c:pt idx="1561">
                  <c:v>6489017.7137217065</c:v>
                </c:pt>
                <c:pt idx="1562">
                  <c:v>6517511.5619246699</c:v>
                </c:pt>
                <c:pt idx="1563">
                  <c:v>6547211.8879957814</c:v>
                </c:pt>
                <c:pt idx="1564">
                  <c:v>6578194.5853194697</c:v>
                </c:pt>
                <c:pt idx="1565">
                  <c:v>6610003.5207045311</c:v>
                </c:pt>
                <c:pt idx="1566">
                  <c:v>6643148.8999048555</c:v>
                </c:pt>
                <c:pt idx="1567">
                  <c:v>6676709.2342923088</c:v>
                </c:pt>
                <c:pt idx="1568">
                  <c:v>6709565.2392114913</c:v>
                </c:pt>
                <c:pt idx="1569">
                  <c:v>6742155.0105418619</c:v>
                </c:pt>
                <c:pt idx="1570">
                  <c:v>6774414.5951651949</c:v>
                </c:pt>
                <c:pt idx="1571">
                  <c:v>6806280.3654896552</c:v>
                </c:pt>
                <c:pt idx="1572">
                  <c:v>6837689.1417229418</c:v>
                </c:pt>
                <c:pt idx="1573">
                  <c:v>6867502.2359144231</c:v>
                </c:pt>
                <c:pt idx="1574">
                  <c:v>6895002.6435036827</c:v>
                </c:pt>
                <c:pt idx="1575">
                  <c:v>6920611.8559263991</c:v>
                </c:pt>
                <c:pt idx="1576">
                  <c:v>6943675.7315915842</c:v>
                </c:pt>
                <c:pt idx="1577">
                  <c:v>6964051.5270793466</c:v>
                </c:pt>
                <c:pt idx="1578">
                  <c:v>6982201.4444111986</c:v>
                </c:pt>
                <c:pt idx="1579">
                  <c:v>6999142.0022816155</c:v>
                </c:pt>
                <c:pt idx="1580">
                  <c:v>7014879.0554390233</c:v>
                </c:pt>
                <c:pt idx="1581">
                  <c:v>7029885.9254062297</c:v>
                </c:pt>
                <c:pt idx="1582">
                  <c:v>7044205.056292017</c:v>
                </c:pt>
                <c:pt idx="1583">
                  <c:v>7056695.9536982672</c:v>
                </c:pt>
                <c:pt idx="1584">
                  <c:v>7067877.2094533285</c:v>
                </c:pt>
                <c:pt idx="1585">
                  <c:v>7077731.9487125874</c:v>
                </c:pt>
                <c:pt idx="1586">
                  <c:v>7086247.3630673559</c:v>
                </c:pt>
                <c:pt idx="1587">
                  <c:v>7093936.5679117851</c:v>
                </c:pt>
                <c:pt idx="1588">
                  <c:v>7101848.8562304424</c:v>
                </c:pt>
                <c:pt idx="1589">
                  <c:v>7111037.3073204421</c:v>
                </c:pt>
                <c:pt idx="1590">
                  <c:v>7121545.2298702104</c:v>
                </c:pt>
                <c:pt idx="1591">
                  <c:v>7133389.1371015534</c:v>
                </c:pt>
                <c:pt idx="1592">
                  <c:v>7146116.0134483902</c:v>
                </c:pt>
                <c:pt idx="1593">
                  <c:v>7159719.7053131899</c:v>
                </c:pt>
                <c:pt idx="1594">
                  <c:v>7174262.6425588848</c:v>
                </c:pt>
                <c:pt idx="1595">
                  <c:v>7187732.4676870788</c:v>
                </c:pt>
                <c:pt idx="1596">
                  <c:v>7200068.3424818786</c:v>
                </c:pt>
                <c:pt idx="1597">
                  <c:v>7210779.5107851345</c:v>
                </c:pt>
                <c:pt idx="1598">
                  <c:v>7219294.6665306902</c:v>
                </c:pt>
                <c:pt idx="1599">
                  <c:v>7226599.1501587145</c:v>
                </c:pt>
                <c:pt idx="1600">
                  <c:v>7232684.8079746868</c:v>
                </c:pt>
                <c:pt idx="1601">
                  <c:v>7238031.3042327883</c:v>
                </c:pt>
                <c:pt idx="1602">
                  <c:v>7244090.8148280811</c:v>
                </c:pt>
                <c:pt idx="1603">
                  <c:v>7251853.7352775717</c:v>
                </c:pt>
                <c:pt idx="1604">
                  <c:v>7260877.9187860442</c:v>
                </c:pt>
                <c:pt idx="1605">
                  <c:v>7271648.8256234517</c:v>
                </c:pt>
                <c:pt idx="1606">
                  <c:v>7283771.8686249331</c:v>
                </c:pt>
                <c:pt idx="1607">
                  <c:v>7296772.8273260444</c:v>
                </c:pt>
                <c:pt idx="1608">
                  <c:v>7310712.0499160448</c:v>
                </c:pt>
                <c:pt idx="1609">
                  <c:v>7325589.5363949342</c:v>
                </c:pt>
                <c:pt idx="1610">
                  <c:v>7341002.6874211067</c:v>
                </c:pt>
                <c:pt idx="1611">
                  <c:v>7356919.6415518941</c:v>
                </c:pt>
                <c:pt idx="1612">
                  <c:v>7374353.6250304123</c:v>
                </c:pt>
                <c:pt idx="1613">
                  <c:v>7393349.8801988075</c:v>
                </c:pt>
                <c:pt idx="1614">
                  <c:v>7413996.7276260918</c:v>
                </c:pt>
                <c:pt idx="1615">
                  <c:v>7436352.1680053361</c:v>
                </c:pt>
                <c:pt idx="1616">
                  <c:v>7461004.5720679285</c:v>
                </c:pt>
                <c:pt idx="1617">
                  <c:v>7487591.5609024195</c:v>
                </c:pt>
                <c:pt idx="1618">
                  <c:v>7515701.8707025275</c:v>
                </c:pt>
                <c:pt idx="1619">
                  <c:v>7543914.7275327742</c:v>
                </c:pt>
                <c:pt idx="1620">
                  <c:v>7571127.2214809069</c:v>
                </c:pt>
                <c:pt idx="1621">
                  <c:v>7597272.3047603667</c:v>
                </c:pt>
                <c:pt idx="1622">
                  <c:v>7621729.3399495799</c:v>
                </c:pt>
                <c:pt idx="1623">
                  <c:v>7643360.3191498118</c:v>
                </c:pt>
                <c:pt idx="1624">
                  <c:v>7661465.101159025</c:v>
                </c:pt>
                <c:pt idx="1625">
                  <c:v>7676441.3023976665</c:v>
                </c:pt>
                <c:pt idx="1626">
                  <c:v>7686656.366141988</c:v>
                </c:pt>
                <c:pt idx="1627">
                  <c:v>7691472.8990486544</c:v>
                </c:pt>
                <c:pt idx="1628">
                  <c:v>7691905.7892611232</c:v>
                </c:pt>
                <c:pt idx="1629">
                  <c:v>7691905.7892611232</c:v>
                </c:pt>
                <c:pt idx="1630">
                  <c:v>7691905.7892611232</c:v>
                </c:pt>
                <c:pt idx="1631">
                  <c:v>7691905.7892611232</c:v>
                </c:pt>
                <c:pt idx="1632">
                  <c:v>7695703.1667518634</c:v>
                </c:pt>
                <c:pt idx="1633">
                  <c:v>7703986.2453919714</c:v>
                </c:pt>
                <c:pt idx="1634">
                  <c:v>7715928.8794464162</c:v>
                </c:pt>
                <c:pt idx="1635">
                  <c:v>7729242.4001172036</c:v>
                </c:pt>
                <c:pt idx="1636">
                  <c:v>7742555.920787991</c:v>
                </c:pt>
                <c:pt idx="1637">
                  <c:v>7754438.8414753983</c:v>
                </c:pt>
                <c:pt idx="1638">
                  <c:v>7764837.118504148</c:v>
                </c:pt>
                <c:pt idx="1639">
                  <c:v>7774195.7535333298</c:v>
                </c:pt>
                <c:pt idx="1640">
                  <c:v>7783418.9042533301</c:v>
                </c:pt>
                <c:pt idx="1641">
                  <c:v>7793912.8464261694</c:v>
                </c:pt>
                <c:pt idx="1642">
                  <c:v>7806643.3755769106</c:v>
                </c:pt>
                <c:pt idx="1643">
                  <c:v>7822616.9221173581</c:v>
                </c:pt>
                <c:pt idx="1644">
                  <c:v>7841524.8645040244</c:v>
                </c:pt>
                <c:pt idx="1645">
                  <c:v>7863009.1511986079</c:v>
                </c:pt>
                <c:pt idx="1646">
                  <c:v>7886759.0064590862</c:v>
                </c:pt>
                <c:pt idx="1647">
                  <c:v>7912384.9529855056</c:v>
                </c:pt>
                <c:pt idx="1648">
                  <c:v>7940012.6059419103</c:v>
                </c:pt>
                <c:pt idx="1649">
                  <c:v>7968761.7278437773</c:v>
                </c:pt>
                <c:pt idx="1650">
                  <c:v>7998163.7768938234</c:v>
                </c:pt>
                <c:pt idx="1651">
                  <c:v>8027233.9497067397</c:v>
                </c:pt>
                <c:pt idx="1652">
                  <c:v>8055361.8348691007</c:v>
                </c:pt>
                <c:pt idx="1653">
                  <c:v>8082986.2088351501</c:v>
                </c:pt>
                <c:pt idx="1654">
                  <c:v>8109536.412711693</c:v>
                </c:pt>
                <c:pt idx="1655">
                  <c:v>8135418.7457704581</c:v>
                </c:pt>
                <c:pt idx="1656">
                  <c:v>8161661.784368977</c:v>
                </c:pt>
                <c:pt idx="1657">
                  <c:v>8188269.28473836</c:v>
                </c:pt>
                <c:pt idx="1658">
                  <c:v>8215245.0286623109</c:v>
                </c:pt>
                <c:pt idx="1659">
                  <c:v>8242592.8234771257</c:v>
                </c:pt>
                <c:pt idx="1660">
                  <c:v>8270316.5020716935</c:v>
                </c:pt>
                <c:pt idx="1661">
                  <c:v>8297882.7623936692</c:v>
                </c:pt>
                <c:pt idx="1662">
                  <c:v>8325781.3901679441</c:v>
                </c:pt>
                <c:pt idx="1663">
                  <c:v>8354063.5296628363</c:v>
                </c:pt>
                <c:pt idx="1664">
                  <c:v>8381590.7087148121</c:v>
                </c:pt>
                <c:pt idx="1665">
                  <c:v>8408855.8641632069</c:v>
                </c:pt>
                <c:pt idx="1666">
                  <c:v>8435303.7503514793</c:v>
                </c:pt>
                <c:pt idx="1667">
                  <c:v>8460832.8496288862</c:v>
                </c:pt>
                <c:pt idx="1668">
                  <c:v>8485992.8091709856</c:v>
                </c:pt>
                <c:pt idx="1669">
                  <c:v>8510734.9940672666</c:v>
                </c:pt>
                <c:pt idx="1670">
                  <c:v>8535057.3202539328</c:v>
                </c:pt>
                <c:pt idx="1671">
                  <c:v>8558352.9199061543</c:v>
                </c:pt>
                <c:pt idx="1672">
                  <c:v>8581133.9258088861</c:v>
                </c:pt>
                <c:pt idx="1673">
                  <c:v>8603959.6488799974</c:v>
                </c:pt>
                <c:pt idx="1674">
                  <c:v>8626269.5794854145</c:v>
                </c:pt>
                <c:pt idx="1675">
                  <c:v>8648018.9371741638</c:v>
                </c:pt>
                <c:pt idx="1676">
                  <c:v>8669207.7219462469</c:v>
                </c:pt>
                <c:pt idx="1677">
                  <c:v>8689232.7891531605</c:v>
                </c:pt>
                <c:pt idx="1678">
                  <c:v>8708054.4073239006</c:v>
                </c:pt>
                <c:pt idx="1679">
                  <c:v>8726193.7967512626</c:v>
                </c:pt>
                <c:pt idx="1680">
                  <c:v>8744210.772417929</c:v>
                </c:pt>
                <c:pt idx="1681">
                  <c:v>8763216.4442553818</c:v>
                </c:pt>
                <c:pt idx="1682">
                  <c:v>8783845.2329427898</c:v>
                </c:pt>
                <c:pt idx="1683">
                  <c:v>8806138.5123709384</c:v>
                </c:pt>
                <c:pt idx="1684">
                  <c:v>8830742.7581784688</c:v>
                </c:pt>
                <c:pt idx="1685">
                  <c:v>8856646.0099906903</c:v>
                </c:pt>
                <c:pt idx="1686">
                  <c:v>8882737.8480688389</c:v>
                </c:pt>
                <c:pt idx="1687">
                  <c:v>8909019.2833373584</c:v>
                </c:pt>
                <c:pt idx="1688">
                  <c:v>8934365.766643161</c:v>
                </c:pt>
                <c:pt idx="1689">
                  <c:v>8958678.839673778</c:v>
                </c:pt>
                <c:pt idx="1690">
                  <c:v>8982519.7718171123</c:v>
                </c:pt>
                <c:pt idx="1691">
                  <c:v>9005841.57137114</c:v>
                </c:pt>
                <c:pt idx="1692">
                  <c:v>9029208.850778548</c:v>
                </c:pt>
                <c:pt idx="1693">
                  <c:v>9052621.6739208158</c:v>
                </c:pt>
                <c:pt idx="1694">
                  <c:v>9076080.1047293339</c:v>
                </c:pt>
                <c:pt idx="1695">
                  <c:v>9099584.2071853988</c:v>
                </c:pt>
                <c:pt idx="1696">
                  <c:v>9123134.0453202128</c:v>
                </c:pt>
                <c:pt idx="1697">
                  <c:v>9146729.683214888</c:v>
                </c:pt>
                <c:pt idx="1698">
                  <c:v>9169803.1024387144</c:v>
                </c:pt>
                <c:pt idx="1699">
                  <c:v>9191740.3565390855</c:v>
                </c:pt>
                <c:pt idx="1700">
                  <c:v>9212497.790344255</c:v>
                </c:pt>
                <c:pt idx="1701">
                  <c:v>9232601.3488188386</c:v>
                </c:pt>
                <c:pt idx="1702">
                  <c:v>9252618.9289055523</c:v>
                </c:pt>
                <c:pt idx="1703">
                  <c:v>9271985.7959750127</c:v>
                </c:pt>
                <c:pt idx="1704">
                  <c:v>9291225.8828945197</c:v>
                </c:pt>
                <c:pt idx="1705">
                  <c:v>9310944.549842298</c:v>
                </c:pt>
                <c:pt idx="1706">
                  <c:v>9330578.386023039</c:v>
                </c:pt>
                <c:pt idx="1707">
                  <c:v>9350688.6600261256</c:v>
                </c:pt>
                <c:pt idx="1708">
                  <c:v>9371316.8718815427</c:v>
                </c:pt>
                <c:pt idx="1709">
                  <c:v>9391902.0702612959</c:v>
                </c:pt>
                <c:pt idx="1710">
                  <c:v>9413563.6973060034</c:v>
                </c:pt>
                <c:pt idx="1711">
                  <c:v>9436389.4203771148</c:v>
                </c:pt>
                <c:pt idx="1712">
                  <c:v>9459820.496815864</c:v>
                </c:pt>
                <c:pt idx="1713">
                  <c:v>9484465.1205002628</c:v>
                </c:pt>
                <c:pt idx="1714">
                  <c:v>9509811.6038060654</c:v>
                </c:pt>
                <c:pt idx="1715">
                  <c:v>9535863.1694345679</c:v>
                </c:pt>
                <c:pt idx="1716">
                  <c:v>9562671.2356323916</c:v>
                </c:pt>
                <c:pt idx="1717">
                  <c:v>9590240.3592523765</c:v>
                </c:pt>
                <c:pt idx="1718">
                  <c:v>9618624.7552060802</c:v>
                </c:pt>
                <c:pt idx="1719">
                  <c:v>9647830.4504456632</c:v>
                </c:pt>
                <c:pt idx="1720">
                  <c:v>9677340.0187258944</c:v>
                </c:pt>
                <c:pt idx="1721">
                  <c:v>9705950.764768241</c:v>
                </c:pt>
                <c:pt idx="1722">
                  <c:v>9733027.1066540442</c:v>
                </c:pt>
                <c:pt idx="1723">
                  <c:v>9758463.3109878711</c:v>
                </c:pt>
                <c:pt idx="1724">
                  <c:v>9782207.5424237195</c:v>
                </c:pt>
                <c:pt idx="1725">
                  <c:v>9802427.6356464364</c:v>
                </c:pt>
                <c:pt idx="1726">
                  <c:v>9817809.4348781798</c:v>
                </c:pt>
                <c:pt idx="1727">
                  <c:v>9827671.7365486734</c:v>
                </c:pt>
                <c:pt idx="1728">
                  <c:v>9831369.607090896</c:v>
                </c:pt>
                <c:pt idx="1729">
                  <c:v>9831369.607090896</c:v>
                </c:pt>
                <c:pt idx="1730">
                  <c:v>9831369.607090896</c:v>
                </c:pt>
                <c:pt idx="1731">
                  <c:v>9831369.607090896</c:v>
                </c:pt>
                <c:pt idx="1732">
                  <c:v>9831369.607090896</c:v>
                </c:pt>
                <c:pt idx="1733">
                  <c:v>9831369.607090896</c:v>
                </c:pt>
                <c:pt idx="1734">
                  <c:v>9831369.607090896</c:v>
                </c:pt>
                <c:pt idx="1735">
                  <c:v>9831369.607090896</c:v>
                </c:pt>
                <c:pt idx="1736">
                  <c:v>9831369.607090896</c:v>
                </c:pt>
                <c:pt idx="1737">
                  <c:v>9831369.607090896</c:v>
                </c:pt>
                <c:pt idx="1738">
                  <c:v>9831369.607090896</c:v>
                </c:pt>
                <c:pt idx="1739">
                  <c:v>9831369.607090896</c:v>
                </c:pt>
                <c:pt idx="1740">
                  <c:v>9831369.607090896</c:v>
                </c:pt>
                <c:pt idx="1741">
                  <c:v>9831369.607090896</c:v>
                </c:pt>
                <c:pt idx="1742">
                  <c:v>9831369.607090896</c:v>
                </c:pt>
                <c:pt idx="1743">
                  <c:v>9832129.2442955412</c:v>
                </c:pt>
                <c:pt idx="1744">
                  <c:v>9833971.0762777627</c:v>
                </c:pt>
                <c:pt idx="1745">
                  <c:v>9836060.6860334408</c:v>
                </c:pt>
                <c:pt idx="1746">
                  <c:v>9837983.981729243</c:v>
                </c:pt>
                <c:pt idx="1747">
                  <c:v>9840556.6364392433</c:v>
                </c:pt>
                <c:pt idx="1748">
                  <c:v>9843800.1519670207</c:v>
                </c:pt>
                <c:pt idx="1749">
                  <c:v>9847703.2991175149</c:v>
                </c:pt>
                <c:pt idx="1750">
                  <c:v>9852687.4891580082</c:v>
                </c:pt>
                <c:pt idx="1751">
                  <c:v>9857971.2398692574</c:v>
                </c:pt>
                <c:pt idx="1752">
                  <c:v>9863159.8604696281</c:v>
                </c:pt>
                <c:pt idx="1753">
                  <c:v>9868254.4564081933</c:v>
                </c:pt>
                <c:pt idx="1754">
                  <c:v>9873256.1268956009</c:v>
                </c:pt>
                <c:pt idx="1755">
                  <c:v>9878165.9649040736</c:v>
                </c:pt>
                <c:pt idx="1756">
                  <c:v>9882985.0571674071</c:v>
                </c:pt>
                <c:pt idx="1757">
                  <c:v>9887334.1427457873</c:v>
                </c:pt>
                <c:pt idx="1758">
                  <c:v>9891579.6979575921</c:v>
                </c:pt>
                <c:pt idx="1759">
                  <c:v>9895740.1517693214</c:v>
                </c:pt>
                <c:pt idx="1760">
                  <c:v>9899427.0514646303</c:v>
                </c:pt>
                <c:pt idx="1761">
                  <c:v>9903017.3956832718</c:v>
                </c:pt>
                <c:pt idx="1762">
                  <c:v>9906512.690031914</c:v>
                </c:pt>
                <c:pt idx="1763">
                  <c:v>9909914.4293372221</c:v>
                </c:pt>
                <c:pt idx="1764">
                  <c:v>9912861.8677075934</c:v>
                </c:pt>
                <c:pt idx="1765">
                  <c:v>9914629.4302159734</c:v>
                </c:pt>
                <c:pt idx="1766">
                  <c:v>9914629.4302159734</c:v>
                </c:pt>
                <c:pt idx="1767">
                  <c:v>9914629.4302159734</c:v>
                </c:pt>
                <c:pt idx="1768">
                  <c:v>9914629.4302159734</c:v>
                </c:pt>
                <c:pt idx="1769">
                  <c:v>9914629.4302159734</c:v>
                </c:pt>
                <c:pt idx="1770">
                  <c:v>9914629.4302159734</c:v>
                </c:pt>
                <c:pt idx="1771">
                  <c:v>9914629.4302159734</c:v>
                </c:pt>
                <c:pt idx="1772">
                  <c:v>9914629.4302159734</c:v>
                </c:pt>
                <c:pt idx="1773">
                  <c:v>9914629.4302159734</c:v>
                </c:pt>
                <c:pt idx="1774">
                  <c:v>9914629.4302159734</c:v>
                </c:pt>
                <c:pt idx="1775">
                  <c:v>9914629.4302159734</c:v>
                </c:pt>
                <c:pt idx="1776">
                  <c:v>9914629.4302159734</c:v>
                </c:pt>
                <c:pt idx="1777">
                  <c:v>9914629.4302159734</c:v>
                </c:pt>
                <c:pt idx="1778">
                  <c:v>9914629.4302159734</c:v>
                </c:pt>
                <c:pt idx="1779">
                  <c:v>9914629.4302159734</c:v>
                </c:pt>
                <c:pt idx="1780">
                  <c:v>9914629.4302159734</c:v>
                </c:pt>
                <c:pt idx="1781">
                  <c:v>9914629.4302159734</c:v>
                </c:pt>
                <c:pt idx="1782">
                  <c:v>9914629.4302159734</c:v>
                </c:pt>
                <c:pt idx="1783">
                  <c:v>9914629.4302159734</c:v>
                </c:pt>
                <c:pt idx="1784">
                  <c:v>9914629.4302159734</c:v>
                </c:pt>
                <c:pt idx="1785">
                  <c:v>9914629.4302159734</c:v>
                </c:pt>
                <c:pt idx="1786">
                  <c:v>9914629.4302159734</c:v>
                </c:pt>
                <c:pt idx="1787">
                  <c:v>9914629.4302159734</c:v>
                </c:pt>
                <c:pt idx="1788">
                  <c:v>9914629.4302159734</c:v>
                </c:pt>
                <c:pt idx="1789">
                  <c:v>9914629.4302159734</c:v>
                </c:pt>
                <c:pt idx="1790">
                  <c:v>9914629.4302159734</c:v>
                </c:pt>
                <c:pt idx="1791">
                  <c:v>9914629.4302159734</c:v>
                </c:pt>
                <c:pt idx="1792">
                  <c:v>9914629.4302159734</c:v>
                </c:pt>
                <c:pt idx="1793">
                  <c:v>9914629.4302159734</c:v>
                </c:pt>
                <c:pt idx="1794">
                  <c:v>9914629.4302159734</c:v>
                </c:pt>
                <c:pt idx="1795">
                  <c:v>9914629.4302159734</c:v>
                </c:pt>
                <c:pt idx="1796">
                  <c:v>9914629.4302159734</c:v>
                </c:pt>
                <c:pt idx="1797">
                  <c:v>9914629.4302159734</c:v>
                </c:pt>
                <c:pt idx="1798">
                  <c:v>9914629.4302159734</c:v>
                </c:pt>
                <c:pt idx="1799">
                  <c:v>9914629.4302159734</c:v>
                </c:pt>
                <c:pt idx="1800">
                  <c:v>9914629.4302159734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E17-4C60-9DE7-5E7171D47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8150512"/>
        <c:axId val="1308144752"/>
      </c:lineChart>
      <c:catAx>
        <c:axId val="1308150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TIME (in 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8144752"/>
        <c:crosses val="autoZero"/>
        <c:auto val="1"/>
        <c:lblAlgn val="ctr"/>
        <c:lblOffset val="100"/>
        <c:noMultiLvlLbl val="0"/>
      </c:catAx>
      <c:valAx>
        <c:axId val="130814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Energy</a:t>
                </a:r>
                <a:r>
                  <a:rPr lang="en-GB" sz="1600" b="0" baseline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 (in joules)</a:t>
                </a:r>
                <a:endParaRPr lang="en-GB" sz="1600" b="0">
                  <a:solidFill>
                    <a:schemeClr val="tx2">
                      <a:lumMod val="40000"/>
                      <a:lumOff val="60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8150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Cumulative Braking Energy</a:t>
            </a:r>
          </a:p>
        </c:rich>
      </c:tx>
      <c:layout>
        <c:manualLayout>
          <c:xMode val="edge"/>
          <c:yMode val="edge"/>
          <c:x val="0.39561777970448325"/>
          <c:y val="1.59739965052472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92.959935555555091</c:v>
                </c:pt>
                <c:pt idx="37">
                  <c:v>587.39257388888905</c:v>
                </c:pt>
                <c:pt idx="38">
                  <c:v>1311.3896522222228</c:v>
                </c:pt>
                <c:pt idx="39">
                  <c:v>1978.4535300000002</c:v>
                </c:pt>
                <c:pt idx="40">
                  <c:v>2555.2463944444453</c:v>
                </c:pt>
                <c:pt idx="41">
                  <c:v>3279.7718105555564</c:v>
                </c:pt>
                <c:pt idx="42">
                  <c:v>4264.7991327777781</c:v>
                </c:pt>
                <c:pt idx="43">
                  <c:v>5192.5333222222225</c:v>
                </c:pt>
                <c:pt idx="44">
                  <c:v>5710.9027688888891</c:v>
                </c:pt>
                <c:pt idx="45">
                  <c:v>5849.2833361111116</c:v>
                </c:pt>
                <c:pt idx="46">
                  <c:v>5924.6711450000003</c:v>
                </c:pt>
                <c:pt idx="47">
                  <c:v>6096.5509255555562</c:v>
                </c:pt>
                <c:pt idx="48">
                  <c:v>6221.9707566666675</c:v>
                </c:pt>
                <c:pt idx="49">
                  <c:v>6221.9707566666675</c:v>
                </c:pt>
                <c:pt idx="50">
                  <c:v>6221.9707566666675</c:v>
                </c:pt>
                <c:pt idx="51">
                  <c:v>6412.0737100000015</c:v>
                </c:pt>
                <c:pt idx="52">
                  <c:v>6953.7227483333345</c:v>
                </c:pt>
                <c:pt idx="53">
                  <c:v>7386.2945822222237</c:v>
                </c:pt>
                <c:pt idx="54">
                  <c:v>7422.0515716666678</c:v>
                </c:pt>
                <c:pt idx="55">
                  <c:v>7422.0515716666678</c:v>
                </c:pt>
                <c:pt idx="56">
                  <c:v>7422.0515716666678</c:v>
                </c:pt>
                <c:pt idx="57">
                  <c:v>7422.0515716666678</c:v>
                </c:pt>
                <c:pt idx="58">
                  <c:v>7422.0515716666678</c:v>
                </c:pt>
                <c:pt idx="59">
                  <c:v>7422.0515716666678</c:v>
                </c:pt>
                <c:pt idx="60">
                  <c:v>7422.0515716666678</c:v>
                </c:pt>
                <c:pt idx="61">
                  <c:v>7422.0515716666678</c:v>
                </c:pt>
                <c:pt idx="62">
                  <c:v>7422.0515716666678</c:v>
                </c:pt>
                <c:pt idx="63">
                  <c:v>7422.0515716666678</c:v>
                </c:pt>
                <c:pt idx="64">
                  <c:v>7422.0515716666678</c:v>
                </c:pt>
                <c:pt idx="65">
                  <c:v>7422.0515716666678</c:v>
                </c:pt>
                <c:pt idx="66">
                  <c:v>7422.0515716666678</c:v>
                </c:pt>
                <c:pt idx="67">
                  <c:v>7422.0515716666678</c:v>
                </c:pt>
                <c:pt idx="68">
                  <c:v>7422.0515716666678</c:v>
                </c:pt>
                <c:pt idx="69">
                  <c:v>7422.0515716666678</c:v>
                </c:pt>
                <c:pt idx="70">
                  <c:v>7422.0515716666678</c:v>
                </c:pt>
                <c:pt idx="71">
                  <c:v>7422.0515716666678</c:v>
                </c:pt>
                <c:pt idx="72">
                  <c:v>7422.0515716666678</c:v>
                </c:pt>
                <c:pt idx="73">
                  <c:v>7422.0515716666678</c:v>
                </c:pt>
                <c:pt idx="74">
                  <c:v>7422.0515716666678</c:v>
                </c:pt>
                <c:pt idx="75">
                  <c:v>7422.0515716666678</c:v>
                </c:pt>
                <c:pt idx="76">
                  <c:v>7422.0515716666678</c:v>
                </c:pt>
                <c:pt idx="77">
                  <c:v>7422.0515716666678</c:v>
                </c:pt>
                <c:pt idx="78">
                  <c:v>7422.0515716666678</c:v>
                </c:pt>
                <c:pt idx="79">
                  <c:v>7422.0515716666678</c:v>
                </c:pt>
                <c:pt idx="80">
                  <c:v>7422.0515716666678</c:v>
                </c:pt>
                <c:pt idx="81">
                  <c:v>7513.2242411111129</c:v>
                </c:pt>
                <c:pt idx="82">
                  <c:v>7575.3151016666689</c:v>
                </c:pt>
                <c:pt idx="83">
                  <c:v>7575.3151016666689</c:v>
                </c:pt>
                <c:pt idx="84">
                  <c:v>7575.3151016666689</c:v>
                </c:pt>
                <c:pt idx="85">
                  <c:v>7624.5718911111144</c:v>
                </c:pt>
                <c:pt idx="86">
                  <c:v>7659.2051294444473</c:v>
                </c:pt>
                <c:pt idx="87">
                  <c:v>7663.497993888891</c:v>
                </c:pt>
                <c:pt idx="88">
                  <c:v>7923.0593738888911</c:v>
                </c:pt>
                <c:pt idx="89">
                  <c:v>8855.0898744444476</c:v>
                </c:pt>
                <c:pt idx="90">
                  <c:v>10272.358179444447</c:v>
                </c:pt>
                <c:pt idx="91">
                  <c:v>11761.061779444448</c:v>
                </c:pt>
                <c:pt idx="92">
                  <c:v>12858.03510166667</c:v>
                </c:pt>
                <c:pt idx="93">
                  <c:v>13512.346592777782</c:v>
                </c:pt>
                <c:pt idx="94">
                  <c:v>14184.286859444448</c:v>
                </c:pt>
                <c:pt idx="95">
                  <c:v>15032.989982222225</c:v>
                </c:pt>
                <c:pt idx="96">
                  <c:v>15771.846028888891</c:v>
                </c:pt>
                <c:pt idx="97">
                  <c:v>16209.168548888891</c:v>
                </c:pt>
                <c:pt idx="98">
                  <c:v>16646.734217777779</c:v>
                </c:pt>
                <c:pt idx="99">
                  <c:v>16861.805928888891</c:v>
                </c:pt>
                <c:pt idx="100">
                  <c:v>16861.805928888891</c:v>
                </c:pt>
                <c:pt idx="101">
                  <c:v>16861.805928888891</c:v>
                </c:pt>
                <c:pt idx="102">
                  <c:v>16861.805928888891</c:v>
                </c:pt>
                <c:pt idx="103">
                  <c:v>16861.805928888891</c:v>
                </c:pt>
                <c:pt idx="104">
                  <c:v>16861.805928888891</c:v>
                </c:pt>
                <c:pt idx="105">
                  <c:v>16861.805928888891</c:v>
                </c:pt>
                <c:pt idx="106">
                  <c:v>16861.805928888891</c:v>
                </c:pt>
                <c:pt idx="107">
                  <c:v>16861.805928888891</c:v>
                </c:pt>
                <c:pt idx="108">
                  <c:v>16861.805928888891</c:v>
                </c:pt>
                <c:pt idx="109">
                  <c:v>16861.805928888891</c:v>
                </c:pt>
                <c:pt idx="110">
                  <c:v>16861.805928888891</c:v>
                </c:pt>
                <c:pt idx="111">
                  <c:v>16861.805928888891</c:v>
                </c:pt>
                <c:pt idx="112">
                  <c:v>16861.805928888891</c:v>
                </c:pt>
                <c:pt idx="113">
                  <c:v>16861.805928888891</c:v>
                </c:pt>
                <c:pt idx="114">
                  <c:v>16861.805928888891</c:v>
                </c:pt>
                <c:pt idx="115">
                  <c:v>16861.805928888891</c:v>
                </c:pt>
                <c:pt idx="116">
                  <c:v>16861.805928888891</c:v>
                </c:pt>
                <c:pt idx="117">
                  <c:v>16861.805928888891</c:v>
                </c:pt>
                <c:pt idx="118">
                  <c:v>16861.805928888891</c:v>
                </c:pt>
                <c:pt idx="119">
                  <c:v>16861.805928888891</c:v>
                </c:pt>
                <c:pt idx="120">
                  <c:v>16861.805928888891</c:v>
                </c:pt>
                <c:pt idx="121">
                  <c:v>16861.805928888891</c:v>
                </c:pt>
                <c:pt idx="122">
                  <c:v>16861.805928888891</c:v>
                </c:pt>
                <c:pt idx="123">
                  <c:v>16861.805928888891</c:v>
                </c:pt>
                <c:pt idx="124">
                  <c:v>16861.805928888891</c:v>
                </c:pt>
                <c:pt idx="125">
                  <c:v>16861.805928888891</c:v>
                </c:pt>
                <c:pt idx="126">
                  <c:v>16861.805928888891</c:v>
                </c:pt>
                <c:pt idx="127">
                  <c:v>16861.805928888891</c:v>
                </c:pt>
                <c:pt idx="128">
                  <c:v>16861.805928888891</c:v>
                </c:pt>
                <c:pt idx="129">
                  <c:v>16861.805928888891</c:v>
                </c:pt>
                <c:pt idx="130">
                  <c:v>16861.805928888891</c:v>
                </c:pt>
                <c:pt idx="131">
                  <c:v>16861.805928888891</c:v>
                </c:pt>
                <c:pt idx="132">
                  <c:v>16861.805928888891</c:v>
                </c:pt>
                <c:pt idx="133">
                  <c:v>16861.805928888891</c:v>
                </c:pt>
                <c:pt idx="134">
                  <c:v>16861.805928888891</c:v>
                </c:pt>
                <c:pt idx="135">
                  <c:v>16861.805928888891</c:v>
                </c:pt>
                <c:pt idx="136">
                  <c:v>16861.805928888891</c:v>
                </c:pt>
                <c:pt idx="137">
                  <c:v>16861.805928888891</c:v>
                </c:pt>
                <c:pt idx="138">
                  <c:v>16861.805928888891</c:v>
                </c:pt>
                <c:pt idx="139">
                  <c:v>16861.805928888891</c:v>
                </c:pt>
                <c:pt idx="140">
                  <c:v>16861.805928888891</c:v>
                </c:pt>
                <c:pt idx="141">
                  <c:v>16861.805928888891</c:v>
                </c:pt>
                <c:pt idx="142">
                  <c:v>16861.805928888891</c:v>
                </c:pt>
                <c:pt idx="143">
                  <c:v>16861.805928888891</c:v>
                </c:pt>
                <c:pt idx="144">
                  <c:v>16861.805928888891</c:v>
                </c:pt>
                <c:pt idx="145">
                  <c:v>16861.805928888891</c:v>
                </c:pt>
                <c:pt idx="146">
                  <c:v>16861.805928888891</c:v>
                </c:pt>
                <c:pt idx="147">
                  <c:v>16861.805928888891</c:v>
                </c:pt>
                <c:pt idx="148">
                  <c:v>16861.805928888891</c:v>
                </c:pt>
                <c:pt idx="149">
                  <c:v>16861.805928888891</c:v>
                </c:pt>
                <c:pt idx="150">
                  <c:v>16861.805928888891</c:v>
                </c:pt>
                <c:pt idx="151">
                  <c:v>17114.605971111112</c:v>
                </c:pt>
                <c:pt idx="152">
                  <c:v>18039.051362222224</c:v>
                </c:pt>
                <c:pt idx="153">
                  <c:v>19463.342537777778</c:v>
                </c:pt>
                <c:pt idx="154">
                  <c:v>20798.549398333333</c:v>
                </c:pt>
                <c:pt idx="155">
                  <c:v>21501.310347777777</c:v>
                </c:pt>
                <c:pt idx="156">
                  <c:v>21501.310347777777</c:v>
                </c:pt>
                <c:pt idx="157">
                  <c:v>21501.310347777777</c:v>
                </c:pt>
                <c:pt idx="158">
                  <c:v>21501.310347777777</c:v>
                </c:pt>
                <c:pt idx="159">
                  <c:v>21501.310347777777</c:v>
                </c:pt>
                <c:pt idx="160">
                  <c:v>21501.310347777777</c:v>
                </c:pt>
                <c:pt idx="161">
                  <c:v>21501.310347777777</c:v>
                </c:pt>
                <c:pt idx="162">
                  <c:v>21501.310347777777</c:v>
                </c:pt>
                <c:pt idx="163">
                  <c:v>21501.310347777777</c:v>
                </c:pt>
                <c:pt idx="164">
                  <c:v>21501.310347777777</c:v>
                </c:pt>
                <c:pt idx="165">
                  <c:v>21501.310347777777</c:v>
                </c:pt>
                <c:pt idx="166">
                  <c:v>21501.310347777777</c:v>
                </c:pt>
                <c:pt idx="167">
                  <c:v>21501.310347777777</c:v>
                </c:pt>
                <c:pt idx="168">
                  <c:v>21501.310347777777</c:v>
                </c:pt>
                <c:pt idx="169">
                  <c:v>21501.310347777777</c:v>
                </c:pt>
                <c:pt idx="170">
                  <c:v>21501.310347777777</c:v>
                </c:pt>
                <c:pt idx="171">
                  <c:v>21785.816412222222</c:v>
                </c:pt>
                <c:pt idx="172">
                  <c:v>22631.912935</c:v>
                </c:pt>
                <c:pt idx="173">
                  <c:v>23740.569146111113</c:v>
                </c:pt>
                <c:pt idx="174">
                  <c:v>24490.246580000003</c:v>
                </c:pt>
                <c:pt idx="175">
                  <c:v>24654.345596111114</c:v>
                </c:pt>
                <c:pt idx="176">
                  <c:v>24654.345596111114</c:v>
                </c:pt>
                <c:pt idx="177">
                  <c:v>24654.345596111114</c:v>
                </c:pt>
                <c:pt idx="178">
                  <c:v>24654.345596111114</c:v>
                </c:pt>
                <c:pt idx="179">
                  <c:v>24654.345596111114</c:v>
                </c:pt>
                <c:pt idx="180">
                  <c:v>24654.345596111114</c:v>
                </c:pt>
                <c:pt idx="181">
                  <c:v>24654.345596111114</c:v>
                </c:pt>
                <c:pt idx="182">
                  <c:v>24684.857698333337</c:v>
                </c:pt>
                <c:pt idx="183">
                  <c:v>25019.072203333337</c:v>
                </c:pt>
                <c:pt idx="184">
                  <c:v>25611.314903888891</c:v>
                </c:pt>
                <c:pt idx="185">
                  <c:v>26270.889312777781</c:v>
                </c:pt>
                <c:pt idx="186">
                  <c:v>26870.324968333338</c:v>
                </c:pt>
                <c:pt idx="187">
                  <c:v>27345.047446666671</c:v>
                </c:pt>
                <c:pt idx="188">
                  <c:v>27710.390880555558</c:v>
                </c:pt>
                <c:pt idx="189">
                  <c:v>27981.692696666669</c:v>
                </c:pt>
                <c:pt idx="190">
                  <c:v>28158.663032777778</c:v>
                </c:pt>
                <c:pt idx="191">
                  <c:v>28272.697804444444</c:v>
                </c:pt>
                <c:pt idx="192">
                  <c:v>28323.758682777778</c:v>
                </c:pt>
                <c:pt idx="193">
                  <c:v>28323.758682777778</c:v>
                </c:pt>
                <c:pt idx="194">
                  <c:v>28323.758682777778</c:v>
                </c:pt>
                <c:pt idx="195">
                  <c:v>28323.758682777778</c:v>
                </c:pt>
                <c:pt idx="196">
                  <c:v>28323.758682777778</c:v>
                </c:pt>
                <c:pt idx="197">
                  <c:v>28323.758682777778</c:v>
                </c:pt>
                <c:pt idx="198">
                  <c:v>28323.758682777778</c:v>
                </c:pt>
                <c:pt idx="199">
                  <c:v>28323.758682777778</c:v>
                </c:pt>
                <c:pt idx="200">
                  <c:v>28323.758682777778</c:v>
                </c:pt>
                <c:pt idx="201">
                  <c:v>28323.758682777778</c:v>
                </c:pt>
                <c:pt idx="202">
                  <c:v>28323.758682777778</c:v>
                </c:pt>
                <c:pt idx="203">
                  <c:v>28323.758682777778</c:v>
                </c:pt>
                <c:pt idx="204">
                  <c:v>28323.758682777778</c:v>
                </c:pt>
                <c:pt idx="205">
                  <c:v>28323.758682777778</c:v>
                </c:pt>
                <c:pt idx="206">
                  <c:v>28323.758682777778</c:v>
                </c:pt>
                <c:pt idx="207">
                  <c:v>28323.758682777778</c:v>
                </c:pt>
                <c:pt idx="208">
                  <c:v>28323.758682777778</c:v>
                </c:pt>
                <c:pt idx="209">
                  <c:v>28323.758682777778</c:v>
                </c:pt>
                <c:pt idx="210">
                  <c:v>28323.758682777778</c:v>
                </c:pt>
                <c:pt idx="211">
                  <c:v>28323.758682777778</c:v>
                </c:pt>
                <c:pt idx="212">
                  <c:v>28323.758682777778</c:v>
                </c:pt>
                <c:pt idx="213">
                  <c:v>28323.758682777778</c:v>
                </c:pt>
                <c:pt idx="214">
                  <c:v>28323.758682777778</c:v>
                </c:pt>
                <c:pt idx="215">
                  <c:v>28323.758682777778</c:v>
                </c:pt>
                <c:pt idx="216">
                  <c:v>28323.758682777778</c:v>
                </c:pt>
                <c:pt idx="217">
                  <c:v>28323.758682777778</c:v>
                </c:pt>
                <c:pt idx="218">
                  <c:v>28323.758682777778</c:v>
                </c:pt>
                <c:pt idx="219">
                  <c:v>28323.758682777778</c:v>
                </c:pt>
                <c:pt idx="220">
                  <c:v>28323.758682777778</c:v>
                </c:pt>
                <c:pt idx="221">
                  <c:v>28323.758682777778</c:v>
                </c:pt>
                <c:pt idx="222">
                  <c:v>28323.758682777778</c:v>
                </c:pt>
                <c:pt idx="223">
                  <c:v>28323.758682777778</c:v>
                </c:pt>
                <c:pt idx="224">
                  <c:v>28323.758682777778</c:v>
                </c:pt>
                <c:pt idx="225">
                  <c:v>28323.758682777778</c:v>
                </c:pt>
                <c:pt idx="226">
                  <c:v>28323.758682777778</c:v>
                </c:pt>
                <c:pt idx="227">
                  <c:v>28323.758682777778</c:v>
                </c:pt>
                <c:pt idx="228">
                  <c:v>28323.758682777778</c:v>
                </c:pt>
                <c:pt idx="229">
                  <c:v>28323.758682777778</c:v>
                </c:pt>
                <c:pt idx="230">
                  <c:v>28323.758682777778</c:v>
                </c:pt>
                <c:pt idx="231">
                  <c:v>28323.758682777778</c:v>
                </c:pt>
                <c:pt idx="232">
                  <c:v>28348.835996111113</c:v>
                </c:pt>
                <c:pt idx="233">
                  <c:v>28648.58540777778</c:v>
                </c:pt>
                <c:pt idx="234">
                  <c:v>29050.207508333337</c:v>
                </c:pt>
                <c:pt idx="235">
                  <c:v>29330.518719444448</c:v>
                </c:pt>
                <c:pt idx="236">
                  <c:v>29407.715899444447</c:v>
                </c:pt>
                <c:pt idx="237">
                  <c:v>29423.080668333336</c:v>
                </c:pt>
                <c:pt idx="238">
                  <c:v>29583.908499444449</c:v>
                </c:pt>
                <c:pt idx="239">
                  <c:v>30035.266888888895</c:v>
                </c:pt>
                <c:pt idx="240">
                  <c:v>30700.461816111118</c:v>
                </c:pt>
                <c:pt idx="241">
                  <c:v>31277.433930000007</c:v>
                </c:pt>
                <c:pt idx="242">
                  <c:v>31811.548710555562</c:v>
                </c:pt>
                <c:pt idx="243">
                  <c:v>32415.001477222228</c:v>
                </c:pt>
                <c:pt idx="244">
                  <c:v>32991.794341666675</c:v>
                </c:pt>
                <c:pt idx="245">
                  <c:v>33716.319757777783</c:v>
                </c:pt>
                <c:pt idx="246">
                  <c:v>34701.347080000007</c:v>
                </c:pt>
                <c:pt idx="247">
                  <c:v>35629.081269444454</c:v>
                </c:pt>
                <c:pt idx="248">
                  <c:v>36147.450716111118</c:v>
                </c:pt>
                <c:pt idx="249">
                  <c:v>36285.83128333334</c:v>
                </c:pt>
                <c:pt idx="250">
                  <c:v>36361.219092222229</c:v>
                </c:pt>
                <c:pt idx="251">
                  <c:v>36533.098872777788</c:v>
                </c:pt>
                <c:pt idx="252">
                  <c:v>36658.518703888898</c:v>
                </c:pt>
                <c:pt idx="253">
                  <c:v>36658.518703888898</c:v>
                </c:pt>
                <c:pt idx="254">
                  <c:v>36658.518703888898</c:v>
                </c:pt>
                <c:pt idx="255">
                  <c:v>36848.621657222233</c:v>
                </c:pt>
                <c:pt idx="256">
                  <c:v>37167.631806666679</c:v>
                </c:pt>
                <c:pt idx="257">
                  <c:v>37167.631806666679</c:v>
                </c:pt>
                <c:pt idx="258">
                  <c:v>37167.631806666679</c:v>
                </c:pt>
                <c:pt idx="259">
                  <c:v>37167.631806666679</c:v>
                </c:pt>
                <c:pt idx="260">
                  <c:v>37167.631806666679</c:v>
                </c:pt>
                <c:pt idx="261">
                  <c:v>37167.631806666679</c:v>
                </c:pt>
                <c:pt idx="262">
                  <c:v>37167.631806666679</c:v>
                </c:pt>
                <c:pt idx="263">
                  <c:v>37167.631806666679</c:v>
                </c:pt>
                <c:pt idx="264">
                  <c:v>37167.631806666679</c:v>
                </c:pt>
                <c:pt idx="265">
                  <c:v>37167.631806666679</c:v>
                </c:pt>
                <c:pt idx="266">
                  <c:v>37167.631806666679</c:v>
                </c:pt>
                <c:pt idx="267">
                  <c:v>37167.631806666679</c:v>
                </c:pt>
                <c:pt idx="268">
                  <c:v>37167.631806666679</c:v>
                </c:pt>
                <c:pt idx="269">
                  <c:v>37167.631806666679</c:v>
                </c:pt>
                <c:pt idx="270">
                  <c:v>37167.631806666679</c:v>
                </c:pt>
                <c:pt idx="271">
                  <c:v>37167.631806666679</c:v>
                </c:pt>
                <c:pt idx="272">
                  <c:v>37167.631806666679</c:v>
                </c:pt>
                <c:pt idx="273">
                  <c:v>37273.546489444459</c:v>
                </c:pt>
                <c:pt idx="274">
                  <c:v>37797.197483333352</c:v>
                </c:pt>
                <c:pt idx="275">
                  <c:v>38519.019696666684</c:v>
                </c:pt>
                <c:pt idx="276">
                  <c:v>39358.768296666683</c:v>
                </c:pt>
                <c:pt idx="277">
                  <c:v>40317.641061111128</c:v>
                </c:pt>
                <c:pt idx="278">
                  <c:v>41569.607628333353</c:v>
                </c:pt>
                <c:pt idx="279">
                  <c:v>42926.110742222241</c:v>
                </c:pt>
                <c:pt idx="280">
                  <c:v>43620.455206666687</c:v>
                </c:pt>
                <c:pt idx="281">
                  <c:v>43620.455206666687</c:v>
                </c:pt>
                <c:pt idx="282">
                  <c:v>43620.455206666687</c:v>
                </c:pt>
                <c:pt idx="283">
                  <c:v>43620.455206666687</c:v>
                </c:pt>
                <c:pt idx="284">
                  <c:v>43620.455206666687</c:v>
                </c:pt>
                <c:pt idx="285">
                  <c:v>43620.455206666687</c:v>
                </c:pt>
                <c:pt idx="286">
                  <c:v>43620.455206666687</c:v>
                </c:pt>
                <c:pt idx="287">
                  <c:v>43620.455206666687</c:v>
                </c:pt>
                <c:pt idx="288">
                  <c:v>43620.455206666687</c:v>
                </c:pt>
                <c:pt idx="289">
                  <c:v>43620.455206666687</c:v>
                </c:pt>
                <c:pt idx="290">
                  <c:v>43620.455206666687</c:v>
                </c:pt>
                <c:pt idx="291">
                  <c:v>43620.455206666687</c:v>
                </c:pt>
                <c:pt idx="292">
                  <c:v>43683.528308888912</c:v>
                </c:pt>
                <c:pt idx="293">
                  <c:v>43781.611920555581</c:v>
                </c:pt>
                <c:pt idx="294">
                  <c:v>43786.564225555579</c:v>
                </c:pt>
                <c:pt idx="295">
                  <c:v>43786.564225555579</c:v>
                </c:pt>
                <c:pt idx="296">
                  <c:v>43786.564225555579</c:v>
                </c:pt>
                <c:pt idx="297">
                  <c:v>43786.564225555579</c:v>
                </c:pt>
                <c:pt idx="298">
                  <c:v>43786.564225555579</c:v>
                </c:pt>
                <c:pt idx="299">
                  <c:v>43786.564225555579</c:v>
                </c:pt>
                <c:pt idx="300">
                  <c:v>43786.564225555579</c:v>
                </c:pt>
                <c:pt idx="301">
                  <c:v>43786.564225555579</c:v>
                </c:pt>
                <c:pt idx="302">
                  <c:v>43793.484778888916</c:v>
                </c:pt>
                <c:pt idx="303">
                  <c:v>43882.132714444473</c:v>
                </c:pt>
                <c:pt idx="304">
                  <c:v>44084.813061111141</c:v>
                </c:pt>
                <c:pt idx="305">
                  <c:v>44370.96445500003</c:v>
                </c:pt>
                <c:pt idx="306">
                  <c:v>44581.424368333363</c:v>
                </c:pt>
                <c:pt idx="307">
                  <c:v>44635.329915000031</c:v>
                </c:pt>
                <c:pt idx="308">
                  <c:v>44635.329915000031</c:v>
                </c:pt>
                <c:pt idx="309">
                  <c:v>44635.329915000031</c:v>
                </c:pt>
                <c:pt idx="310">
                  <c:v>44635.329915000031</c:v>
                </c:pt>
                <c:pt idx="311">
                  <c:v>44645.36001722225</c:v>
                </c:pt>
                <c:pt idx="312">
                  <c:v>44752.435464444476</c:v>
                </c:pt>
                <c:pt idx="313">
                  <c:v>44973.330417777812</c:v>
                </c:pt>
                <c:pt idx="314">
                  <c:v>45276.816351111142</c:v>
                </c:pt>
                <c:pt idx="315">
                  <c:v>45583.675226666695</c:v>
                </c:pt>
                <c:pt idx="316">
                  <c:v>45845.651326666695</c:v>
                </c:pt>
                <c:pt idx="317">
                  <c:v>46157.854387222251</c:v>
                </c:pt>
                <c:pt idx="318">
                  <c:v>46584.517765000026</c:v>
                </c:pt>
                <c:pt idx="319">
                  <c:v>47046.460253888916</c:v>
                </c:pt>
                <c:pt idx="320">
                  <c:v>47272.939065555584</c:v>
                </c:pt>
                <c:pt idx="321">
                  <c:v>47309.358607777809</c:v>
                </c:pt>
                <c:pt idx="322">
                  <c:v>47309.358607777809</c:v>
                </c:pt>
                <c:pt idx="323">
                  <c:v>47309.358607777809</c:v>
                </c:pt>
                <c:pt idx="324">
                  <c:v>47315.915090555587</c:v>
                </c:pt>
                <c:pt idx="325">
                  <c:v>47315.915090555587</c:v>
                </c:pt>
                <c:pt idx="326">
                  <c:v>47315.915090555587</c:v>
                </c:pt>
                <c:pt idx="327">
                  <c:v>47315.915090555587</c:v>
                </c:pt>
                <c:pt idx="328">
                  <c:v>47657.855262222256</c:v>
                </c:pt>
                <c:pt idx="329">
                  <c:v>48432.84282055559</c:v>
                </c:pt>
                <c:pt idx="330">
                  <c:v>48861.382934444482</c:v>
                </c:pt>
                <c:pt idx="331">
                  <c:v>48861.382934444482</c:v>
                </c:pt>
                <c:pt idx="332">
                  <c:v>48877.270106111151</c:v>
                </c:pt>
                <c:pt idx="333">
                  <c:v>48909.841006666706</c:v>
                </c:pt>
                <c:pt idx="334">
                  <c:v>48910.889326666707</c:v>
                </c:pt>
                <c:pt idx="335">
                  <c:v>48944.292982222265</c:v>
                </c:pt>
                <c:pt idx="336">
                  <c:v>48944.292982222265</c:v>
                </c:pt>
                <c:pt idx="337">
                  <c:v>48944.292982222265</c:v>
                </c:pt>
                <c:pt idx="338">
                  <c:v>48944.292982222265</c:v>
                </c:pt>
                <c:pt idx="339">
                  <c:v>48944.292982222265</c:v>
                </c:pt>
                <c:pt idx="340">
                  <c:v>48944.292982222265</c:v>
                </c:pt>
                <c:pt idx="341">
                  <c:v>48944.292982222265</c:v>
                </c:pt>
                <c:pt idx="342">
                  <c:v>48944.292982222265</c:v>
                </c:pt>
                <c:pt idx="343">
                  <c:v>48944.292982222265</c:v>
                </c:pt>
                <c:pt idx="344">
                  <c:v>48944.292982222265</c:v>
                </c:pt>
                <c:pt idx="345">
                  <c:v>48944.292982222265</c:v>
                </c:pt>
                <c:pt idx="346">
                  <c:v>48944.292982222265</c:v>
                </c:pt>
                <c:pt idx="347">
                  <c:v>48944.292982222265</c:v>
                </c:pt>
                <c:pt idx="348">
                  <c:v>48944.292982222265</c:v>
                </c:pt>
                <c:pt idx="349">
                  <c:v>48944.292982222265</c:v>
                </c:pt>
                <c:pt idx="350">
                  <c:v>48944.292982222265</c:v>
                </c:pt>
                <c:pt idx="351">
                  <c:v>48944.292982222265</c:v>
                </c:pt>
                <c:pt idx="352">
                  <c:v>48944.292982222265</c:v>
                </c:pt>
                <c:pt idx="353">
                  <c:v>48944.292982222265</c:v>
                </c:pt>
                <c:pt idx="354">
                  <c:v>48944.292982222265</c:v>
                </c:pt>
                <c:pt idx="355">
                  <c:v>48944.292982222265</c:v>
                </c:pt>
                <c:pt idx="356">
                  <c:v>48944.292982222265</c:v>
                </c:pt>
                <c:pt idx="357">
                  <c:v>48944.292982222265</c:v>
                </c:pt>
                <c:pt idx="358">
                  <c:v>48992.763248888929</c:v>
                </c:pt>
                <c:pt idx="359">
                  <c:v>49313.389082777816</c:v>
                </c:pt>
                <c:pt idx="360">
                  <c:v>49748.287182777814</c:v>
                </c:pt>
                <c:pt idx="361">
                  <c:v>50090.366596111147</c:v>
                </c:pt>
                <c:pt idx="362">
                  <c:v>50275.173874444481</c:v>
                </c:pt>
                <c:pt idx="363">
                  <c:v>50317.886241666703</c:v>
                </c:pt>
                <c:pt idx="364">
                  <c:v>50317.886241666703</c:v>
                </c:pt>
                <c:pt idx="365">
                  <c:v>50317.886241666703</c:v>
                </c:pt>
                <c:pt idx="366">
                  <c:v>50317.886241666703</c:v>
                </c:pt>
                <c:pt idx="367">
                  <c:v>50317.886241666703</c:v>
                </c:pt>
                <c:pt idx="368">
                  <c:v>50317.886241666703</c:v>
                </c:pt>
                <c:pt idx="369">
                  <c:v>50317.886241666703</c:v>
                </c:pt>
                <c:pt idx="370">
                  <c:v>50317.886241666703</c:v>
                </c:pt>
                <c:pt idx="371">
                  <c:v>50317.886241666703</c:v>
                </c:pt>
                <c:pt idx="372">
                  <c:v>50675.023999444478</c:v>
                </c:pt>
                <c:pt idx="373">
                  <c:v>51496.718548888923</c:v>
                </c:pt>
                <c:pt idx="374">
                  <c:v>52449.839520555586</c:v>
                </c:pt>
                <c:pt idx="375">
                  <c:v>53231.201951666699</c:v>
                </c:pt>
                <c:pt idx="376">
                  <c:v>53760.088785555585</c:v>
                </c:pt>
                <c:pt idx="377">
                  <c:v>54099.267298888917</c:v>
                </c:pt>
                <c:pt idx="378">
                  <c:v>54311.967110555583</c:v>
                </c:pt>
                <c:pt idx="379">
                  <c:v>54445.608488333361</c:v>
                </c:pt>
                <c:pt idx="380">
                  <c:v>54611.419546111138</c:v>
                </c:pt>
                <c:pt idx="381">
                  <c:v>54841.279802222249</c:v>
                </c:pt>
                <c:pt idx="382">
                  <c:v>55087.438102777807</c:v>
                </c:pt>
                <c:pt idx="383">
                  <c:v>55365.710985555583</c:v>
                </c:pt>
                <c:pt idx="384">
                  <c:v>55676.040957222249</c:v>
                </c:pt>
                <c:pt idx="385">
                  <c:v>55906.991191111141</c:v>
                </c:pt>
                <c:pt idx="386">
                  <c:v>55915.32679111114</c:v>
                </c:pt>
                <c:pt idx="387">
                  <c:v>55915.32679111114</c:v>
                </c:pt>
                <c:pt idx="388">
                  <c:v>55915.32679111114</c:v>
                </c:pt>
                <c:pt idx="389">
                  <c:v>55915.32679111114</c:v>
                </c:pt>
                <c:pt idx="390">
                  <c:v>55915.32679111114</c:v>
                </c:pt>
                <c:pt idx="391">
                  <c:v>55915.32679111114</c:v>
                </c:pt>
                <c:pt idx="392">
                  <c:v>55915.32679111114</c:v>
                </c:pt>
                <c:pt idx="393">
                  <c:v>55915.32679111114</c:v>
                </c:pt>
                <c:pt idx="394">
                  <c:v>55915.32679111114</c:v>
                </c:pt>
                <c:pt idx="395">
                  <c:v>55915.32679111114</c:v>
                </c:pt>
                <c:pt idx="396">
                  <c:v>55915.32679111114</c:v>
                </c:pt>
                <c:pt idx="397">
                  <c:v>55915.32679111114</c:v>
                </c:pt>
                <c:pt idx="398">
                  <c:v>55915.32679111114</c:v>
                </c:pt>
                <c:pt idx="399">
                  <c:v>55915.32679111114</c:v>
                </c:pt>
                <c:pt idx="400">
                  <c:v>55915.32679111114</c:v>
                </c:pt>
                <c:pt idx="401">
                  <c:v>55915.32679111114</c:v>
                </c:pt>
                <c:pt idx="402">
                  <c:v>56127.735425000028</c:v>
                </c:pt>
                <c:pt idx="403">
                  <c:v>56501.481152222252</c:v>
                </c:pt>
                <c:pt idx="404">
                  <c:v>56845.706983333366</c:v>
                </c:pt>
                <c:pt idx="405">
                  <c:v>57159.87960777781</c:v>
                </c:pt>
                <c:pt idx="406">
                  <c:v>57523.507823888918</c:v>
                </c:pt>
                <c:pt idx="407">
                  <c:v>57920.75892388892</c:v>
                </c:pt>
                <c:pt idx="408">
                  <c:v>58224.237606666698</c:v>
                </c:pt>
                <c:pt idx="409">
                  <c:v>58306.04909777781</c:v>
                </c:pt>
                <c:pt idx="410">
                  <c:v>58306.04909777781</c:v>
                </c:pt>
                <c:pt idx="411">
                  <c:v>58306.04909777781</c:v>
                </c:pt>
                <c:pt idx="412">
                  <c:v>58306.04909777781</c:v>
                </c:pt>
                <c:pt idx="413">
                  <c:v>58306.04909777781</c:v>
                </c:pt>
                <c:pt idx="414">
                  <c:v>58306.04909777781</c:v>
                </c:pt>
                <c:pt idx="415">
                  <c:v>58306.04909777781</c:v>
                </c:pt>
                <c:pt idx="416">
                  <c:v>58306.04909777781</c:v>
                </c:pt>
                <c:pt idx="417">
                  <c:v>58306.04909777781</c:v>
                </c:pt>
                <c:pt idx="418">
                  <c:v>58306.04909777781</c:v>
                </c:pt>
                <c:pt idx="419">
                  <c:v>58399.217800000035</c:v>
                </c:pt>
                <c:pt idx="420">
                  <c:v>58605.013920000034</c:v>
                </c:pt>
                <c:pt idx="421">
                  <c:v>58684.611917777809</c:v>
                </c:pt>
                <c:pt idx="422">
                  <c:v>58684.611917777809</c:v>
                </c:pt>
                <c:pt idx="423">
                  <c:v>58684.611917777809</c:v>
                </c:pt>
                <c:pt idx="424">
                  <c:v>58684.611917777809</c:v>
                </c:pt>
                <c:pt idx="425">
                  <c:v>58684.611917777809</c:v>
                </c:pt>
                <c:pt idx="426">
                  <c:v>58684.611917777809</c:v>
                </c:pt>
                <c:pt idx="427">
                  <c:v>58684.611917777809</c:v>
                </c:pt>
                <c:pt idx="428">
                  <c:v>58684.611917777809</c:v>
                </c:pt>
                <c:pt idx="429">
                  <c:v>58684.611917777809</c:v>
                </c:pt>
                <c:pt idx="430">
                  <c:v>58684.611917777809</c:v>
                </c:pt>
                <c:pt idx="431">
                  <c:v>58772.051531111145</c:v>
                </c:pt>
                <c:pt idx="432">
                  <c:v>58845.332031666701</c:v>
                </c:pt>
                <c:pt idx="433">
                  <c:v>58845.332031666701</c:v>
                </c:pt>
                <c:pt idx="434">
                  <c:v>58845.332031666701</c:v>
                </c:pt>
                <c:pt idx="435">
                  <c:v>58984.656629444478</c:v>
                </c:pt>
                <c:pt idx="436">
                  <c:v>59444.543731666701</c:v>
                </c:pt>
                <c:pt idx="437">
                  <c:v>60274.379458888921</c:v>
                </c:pt>
                <c:pt idx="438">
                  <c:v>61475.485558888919</c:v>
                </c:pt>
                <c:pt idx="439">
                  <c:v>62936.957916666695</c:v>
                </c:pt>
                <c:pt idx="440">
                  <c:v>64466.977128333361</c:v>
                </c:pt>
                <c:pt idx="441">
                  <c:v>65777.565100000022</c:v>
                </c:pt>
                <c:pt idx="442">
                  <c:v>66660.121080000026</c:v>
                </c:pt>
                <c:pt idx="443">
                  <c:v>67097.781073888909</c:v>
                </c:pt>
                <c:pt idx="444">
                  <c:v>67169.726587222249</c:v>
                </c:pt>
                <c:pt idx="445">
                  <c:v>67169.726587222249</c:v>
                </c:pt>
                <c:pt idx="446">
                  <c:v>67169.726587222249</c:v>
                </c:pt>
                <c:pt idx="447">
                  <c:v>67169.726587222249</c:v>
                </c:pt>
                <c:pt idx="448">
                  <c:v>67169.726587222249</c:v>
                </c:pt>
                <c:pt idx="449">
                  <c:v>67169.726587222249</c:v>
                </c:pt>
                <c:pt idx="450">
                  <c:v>67169.726587222249</c:v>
                </c:pt>
                <c:pt idx="451">
                  <c:v>67169.726587222249</c:v>
                </c:pt>
                <c:pt idx="452">
                  <c:v>67169.726587222249</c:v>
                </c:pt>
                <c:pt idx="453">
                  <c:v>67169.726587222249</c:v>
                </c:pt>
                <c:pt idx="454">
                  <c:v>67169.726587222249</c:v>
                </c:pt>
                <c:pt idx="455">
                  <c:v>67169.726587222249</c:v>
                </c:pt>
                <c:pt idx="456">
                  <c:v>67169.726587222249</c:v>
                </c:pt>
                <c:pt idx="457">
                  <c:v>67169.726587222249</c:v>
                </c:pt>
                <c:pt idx="458">
                  <c:v>67169.726587222249</c:v>
                </c:pt>
                <c:pt idx="459">
                  <c:v>67169.726587222249</c:v>
                </c:pt>
                <c:pt idx="460">
                  <c:v>67169.726587222249</c:v>
                </c:pt>
                <c:pt idx="461">
                  <c:v>67169.726587222249</c:v>
                </c:pt>
                <c:pt idx="462">
                  <c:v>67169.726587222249</c:v>
                </c:pt>
                <c:pt idx="463">
                  <c:v>67169.726587222249</c:v>
                </c:pt>
                <c:pt idx="464">
                  <c:v>67169.726587222249</c:v>
                </c:pt>
                <c:pt idx="465">
                  <c:v>67169.726587222249</c:v>
                </c:pt>
                <c:pt idx="466">
                  <c:v>67169.726587222249</c:v>
                </c:pt>
                <c:pt idx="467">
                  <c:v>67169.726587222249</c:v>
                </c:pt>
                <c:pt idx="468">
                  <c:v>67169.726587222249</c:v>
                </c:pt>
                <c:pt idx="469">
                  <c:v>67169.726587222249</c:v>
                </c:pt>
                <c:pt idx="470">
                  <c:v>67169.726587222249</c:v>
                </c:pt>
                <c:pt idx="471">
                  <c:v>67169.726587222249</c:v>
                </c:pt>
                <c:pt idx="472">
                  <c:v>67169.726587222249</c:v>
                </c:pt>
                <c:pt idx="473">
                  <c:v>67169.726587222249</c:v>
                </c:pt>
                <c:pt idx="474">
                  <c:v>67169.726587222249</c:v>
                </c:pt>
                <c:pt idx="475">
                  <c:v>67169.726587222249</c:v>
                </c:pt>
                <c:pt idx="476">
                  <c:v>67169.726587222249</c:v>
                </c:pt>
                <c:pt idx="477">
                  <c:v>67169.726587222249</c:v>
                </c:pt>
                <c:pt idx="478">
                  <c:v>67169.726587222249</c:v>
                </c:pt>
                <c:pt idx="479">
                  <c:v>67169.726587222249</c:v>
                </c:pt>
                <c:pt idx="480">
                  <c:v>67169.726587222249</c:v>
                </c:pt>
                <c:pt idx="481">
                  <c:v>67169.726587222249</c:v>
                </c:pt>
                <c:pt idx="482">
                  <c:v>67169.726587222249</c:v>
                </c:pt>
                <c:pt idx="483">
                  <c:v>67169.726587222249</c:v>
                </c:pt>
                <c:pt idx="484">
                  <c:v>67169.726587222249</c:v>
                </c:pt>
                <c:pt idx="485">
                  <c:v>67169.726587222249</c:v>
                </c:pt>
                <c:pt idx="486">
                  <c:v>67169.726587222249</c:v>
                </c:pt>
                <c:pt idx="487">
                  <c:v>67169.726587222249</c:v>
                </c:pt>
                <c:pt idx="488">
                  <c:v>67169.726587222249</c:v>
                </c:pt>
                <c:pt idx="489">
                  <c:v>67169.726587222249</c:v>
                </c:pt>
                <c:pt idx="490">
                  <c:v>67169.726587222249</c:v>
                </c:pt>
                <c:pt idx="491">
                  <c:v>67169.726587222249</c:v>
                </c:pt>
                <c:pt idx="492">
                  <c:v>67169.726587222249</c:v>
                </c:pt>
                <c:pt idx="493">
                  <c:v>67169.726587222249</c:v>
                </c:pt>
                <c:pt idx="494">
                  <c:v>67169.726587222249</c:v>
                </c:pt>
                <c:pt idx="495">
                  <c:v>67169.726587222249</c:v>
                </c:pt>
                <c:pt idx="496">
                  <c:v>67169.726587222249</c:v>
                </c:pt>
                <c:pt idx="497">
                  <c:v>67169.726587222249</c:v>
                </c:pt>
                <c:pt idx="498">
                  <c:v>67169.726587222249</c:v>
                </c:pt>
                <c:pt idx="499">
                  <c:v>67169.726587222249</c:v>
                </c:pt>
                <c:pt idx="500">
                  <c:v>67169.726587222249</c:v>
                </c:pt>
                <c:pt idx="501">
                  <c:v>67169.726587222249</c:v>
                </c:pt>
                <c:pt idx="502">
                  <c:v>67169.726587222249</c:v>
                </c:pt>
                <c:pt idx="503">
                  <c:v>67169.726587222249</c:v>
                </c:pt>
                <c:pt idx="504">
                  <c:v>67169.726587222249</c:v>
                </c:pt>
                <c:pt idx="505">
                  <c:v>67169.726587222249</c:v>
                </c:pt>
                <c:pt idx="506">
                  <c:v>67169.726587222249</c:v>
                </c:pt>
                <c:pt idx="507">
                  <c:v>67169.726587222249</c:v>
                </c:pt>
                <c:pt idx="508">
                  <c:v>67169.726587222249</c:v>
                </c:pt>
                <c:pt idx="509">
                  <c:v>67169.726587222249</c:v>
                </c:pt>
                <c:pt idx="510">
                  <c:v>67169.726587222249</c:v>
                </c:pt>
                <c:pt idx="511">
                  <c:v>67169.726587222249</c:v>
                </c:pt>
                <c:pt idx="512">
                  <c:v>67169.726587222249</c:v>
                </c:pt>
                <c:pt idx="513">
                  <c:v>67169.726587222249</c:v>
                </c:pt>
                <c:pt idx="514">
                  <c:v>67169.726587222249</c:v>
                </c:pt>
                <c:pt idx="515">
                  <c:v>67169.726587222249</c:v>
                </c:pt>
                <c:pt idx="516">
                  <c:v>67169.726587222249</c:v>
                </c:pt>
                <c:pt idx="517">
                  <c:v>67169.726587222249</c:v>
                </c:pt>
                <c:pt idx="518">
                  <c:v>67169.726587222249</c:v>
                </c:pt>
                <c:pt idx="519">
                  <c:v>67169.726587222249</c:v>
                </c:pt>
                <c:pt idx="520">
                  <c:v>67275.796136666686</c:v>
                </c:pt>
                <c:pt idx="521">
                  <c:v>67462.625263888913</c:v>
                </c:pt>
                <c:pt idx="522">
                  <c:v>67714.36658833336</c:v>
                </c:pt>
                <c:pt idx="523">
                  <c:v>68158.492368333362</c:v>
                </c:pt>
                <c:pt idx="524">
                  <c:v>68954.772704444476</c:v>
                </c:pt>
                <c:pt idx="525">
                  <c:v>70072.062316111143</c:v>
                </c:pt>
                <c:pt idx="526">
                  <c:v>71191.862769444473</c:v>
                </c:pt>
                <c:pt idx="527">
                  <c:v>71947.149813888915</c:v>
                </c:pt>
                <c:pt idx="528">
                  <c:v>72289.323969444464</c:v>
                </c:pt>
                <c:pt idx="529">
                  <c:v>72472.560180555578</c:v>
                </c:pt>
                <c:pt idx="530">
                  <c:v>72496.79855833335</c:v>
                </c:pt>
                <c:pt idx="531">
                  <c:v>72496.79855833335</c:v>
                </c:pt>
                <c:pt idx="532">
                  <c:v>72496.79855833335</c:v>
                </c:pt>
                <c:pt idx="533">
                  <c:v>72496.79855833335</c:v>
                </c:pt>
                <c:pt idx="534">
                  <c:v>72496.79855833335</c:v>
                </c:pt>
                <c:pt idx="535">
                  <c:v>72496.79855833335</c:v>
                </c:pt>
                <c:pt idx="536">
                  <c:v>72496.79855833335</c:v>
                </c:pt>
                <c:pt idx="537">
                  <c:v>72496.79855833335</c:v>
                </c:pt>
                <c:pt idx="538">
                  <c:v>72496.79855833335</c:v>
                </c:pt>
                <c:pt idx="539">
                  <c:v>72496.79855833335</c:v>
                </c:pt>
                <c:pt idx="540">
                  <c:v>72496.79855833335</c:v>
                </c:pt>
                <c:pt idx="541">
                  <c:v>72496.79855833335</c:v>
                </c:pt>
                <c:pt idx="542">
                  <c:v>72496.79855833335</c:v>
                </c:pt>
                <c:pt idx="543">
                  <c:v>72496.79855833335</c:v>
                </c:pt>
                <c:pt idx="544">
                  <c:v>72663.38685611113</c:v>
                </c:pt>
                <c:pt idx="545">
                  <c:v>73070.303605555571</c:v>
                </c:pt>
                <c:pt idx="546">
                  <c:v>73527.721906111125</c:v>
                </c:pt>
                <c:pt idx="547">
                  <c:v>73843.864575555563</c:v>
                </c:pt>
                <c:pt idx="548">
                  <c:v>74050.077522222229</c:v>
                </c:pt>
                <c:pt idx="549">
                  <c:v>74193.582182777784</c:v>
                </c:pt>
                <c:pt idx="550">
                  <c:v>74306.13560277778</c:v>
                </c:pt>
                <c:pt idx="551">
                  <c:v>74339.806063333337</c:v>
                </c:pt>
                <c:pt idx="552">
                  <c:v>74357.921101666667</c:v>
                </c:pt>
                <c:pt idx="553">
                  <c:v>74376.539206666668</c:v>
                </c:pt>
                <c:pt idx="554">
                  <c:v>74376.539206666668</c:v>
                </c:pt>
                <c:pt idx="555">
                  <c:v>74376.539206666668</c:v>
                </c:pt>
                <c:pt idx="556">
                  <c:v>74376.539206666668</c:v>
                </c:pt>
                <c:pt idx="557">
                  <c:v>74376.539206666668</c:v>
                </c:pt>
                <c:pt idx="558">
                  <c:v>74376.539206666668</c:v>
                </c:pt>
                <c:pt idx="559">
                  <c:v>74376.539206666668</c:v>
                </c:pt>
                <c:pt idx="560">
                  <c:v>74376.539206666668</c:v>
                </c:pt>
                <c:pt idx="561">
                  <c:v>74376.539206666668</c:v>
                </c:pt>
                <c:pt idx="562">
                  <c:v>74376.539206666668</c:v>
                </c:pt>
                <c:pt idx="563">
                  <c:v>74487.540306666662</c:v>
                </c:pt>
                <c:pt idx="564">
                  <c:v>75442.940948888878</c:v>
                </c:pt>
                <c:pt idx="565">
                  <c:v>76990.791360555551</c:v>
                </c:pt>
                <c:pt idx="566">
                  <c:v>78461.4925961111</c:v>
                </c:pt>
                <c:pt idx="567">
                  <c:v>79090.036529444435</c:v>
                </c:pt>
                <c:pt idx="568">
                  <c:v>79090.036529444435</c:v>
                </c:pt>
                <c:pt idx="569">
                  <c:v>79090.036529444435</c:v>
                </c:pt>
                <c:pt idx="570">
                  <c:v>79090.036529444435</c:v>
                </c:pt>
                <c:pt idx="571">
                  <c:v>79090.036529444435</c:v>
                </c:pt>
                <c:pt idx="572">
                  <c:v>79090.036529444435</c:v>
                </c:pt>
                <c:pt idx="573">
                  <c:v>79090.036529444435</c:v>
                </c:pt>
                <c:pt idx="574">
                  <c:v>79090.036529444435</c:v>
                </c:pt>
                <c:pt idx="575">
                  <c:v>79090.036529444435</c:v>
                </c:pt>
                <c:pt idx="576">
                  <c:v>79090.036529444435</c:v>
                </c:pt>
                <c:pt idx="577">
                  <c:v>79090.036529444435</c:v>
                </c:pt>
                <c:pt idx="578">
                  <c:v>79090.036529444435</c:v>
                </c:pt>
                <c:pt idx="579">
                  <c:v>79090.036529444435</c:v>
                </c:pt>
                <c:pt idx="580">
                  <c:v>79090.036529444435</c:v>
                </c:pt>
                <c:pt idx="581">
                  <c:v>79090.036529444435</c:v>
                </c:pt>
                <c:pt idx="582">
                  <c:v>79090.036529444435</c:v>
                </c:pt>
                <c:pt idx="583">
                  <c:v>79090.036529444435</c:v>
                </c:pt>
                <c:pt idx="584">
                  <c:v>79090.036529444435</c:v>
                </c:pt>
                <c:pt idx="585">
                  <c:v>79090.036529444435</c:v>
                </c:pt>
                <c:pt idx="586">
                  <c:v>79090.036529444435</c:v>
                </c:pt>
                <c:pt idx="587">
                  <c:v>79090.036529444435</c:v>
                </c:pt>
                <c:pt idx="588">
                  <c:v>79090.036529444435</c:v>
                </c:pt>
                <c:pt idx="589">
                  <c:v>79090.036529444435</c:v>
                </c:pt>
                <c:pt idx="590">
                  <c:v>79090.036529444435</c:v>
                </c:pt>
                <c:pt idx="591">
                  <c:v>79090.036529444435</c:v>
                </c:pt>
                <c:pt idx="592">
                  <c:v>79090.036529444435</c:v>
                </c:pt>
                <c:pt idx="593">
                  <c:v>79090.036529444435</c:v>
                </c:pt>
                <c:pt idx="594">
                  <c:v>79090.036529444435</c:v>
                </c:pt>
                <c:pt idx="595">
                  <c:v>79090.036529444435</c:v>
                </c:pt>
                <c:pt idx="596">
                  <c:v>79090.036529444435</c:v>
                </c:pt>
                <c:pt idx="597">
                  <c:v>79090.036529444435</c:v>
                </c:pt>
                <c:pt idx="598">
                  <c:v>79090.036529444435</c:v>
                </c:pt>
                <c:pt idx="599">
                  <c:v>79090.036529444435</c:v>
                </c:pt>
                <c:pt idx="600">
                  <c:v>79090.036529444435</c:v>
                </c:pt>
                <c:pt idx="601">
                  <c:v>79090.036529444435</c:v>
                </c:pt>
                <c:pt idx="602">
                  <c:v>79090.036529444435</c:v>
                </c:pt>
                <c:pt idx="603">
                  <c:v>79090.036529444435</c:v>
                </c:pt>
                <c:pt idx="604">
                  <c:v>79090.036529444435</c:v>
                </c:pt>
                <c:pt idx="605">
                  <c:v>79090.036529444435</c:v>
                </c:pt>
                <c:pt idx="606">
                  <c:v>79090.036529444435</c:v>
                </c:pt>
                <c:pt idx="607">
                  <c:v>79090.036529444435</c:v>
                </c:pt>
                <c:pt idx="608">
                  <c:v>79090.036529444435</c:v>
                </c:pt>
                <c:pt idx="609">
                  <c:v>79090.036529444435</c:v>
                </c:pt>
                <c:pt idx="610">
                  <c:v>79090.036529444435</c:v>
                </c:pt>
                <c:pt idx="611">
                  <c:v>79090.036529444435</c:v>
                </c:pt>
                <c:pt idx="612">
                  <c:v>79090.036529444435</c:v>
                </c:pt>
                <c:pt idx="613">
                  <c:v>79090.036529444435</c:v>
                </c:pt>
                <c:pt idx="614">
                  <c:v>79090.036529444435</c:v>
                </c:pt>
                <c:pt idx="615">
                  <c:v>79090.036529444435</c:v>
                </c:pt>
                <c:pt idx="616">
                  <c:v>79090.036529444435</c:v>
                </c:pt>
                <c:pt idx="617">
                  <c:v>79090.036529444435</c:v>
                </c:pt>
                <c:pt idx="618">
                  <c:v>79090.036529444435</c:v>
                </c:pt>
                <c:pt idx="619">
                  <c:v>79191.25262944444</c:v>
                </c:pt>
                <c:pt idx="620">
                  <c:v>79327.334307777768</c:v>
                </c:pt>
                <c:pt idx="621">
                  <c:v>79370.718274999992</c:v>
                </c:pt>
                <c:pt idx="622">
                  <c:v>79370.718274999992</c:v>
                </c:pt>
                <c:pt idx="623">
                  <c:v>79370.718274999992</c:v>
                </c:pt>
                <c:pt idx="624">
                  <c:v>79370.718274999992</c:v>
                </c:pt>
                <c:pt idx="625">
                  <c:v>79370.718274999992</c:v>
                </c:pt>
                <c:pt idx="626">
                  <c:v>79370.718274999992</c:v>
                </c:pt>
                <c:pt idx="627">
                  <c:v>79370.718274999992</c:v>
                </c:pt>
                <c:pt idx="628">
                  <c:v>79370.718274999992</c:v>
                </c:pt>
                <c:pt idx="629">
                  <c:v>79370.718274999992</c:v>
                </c:pt>
                <c:pt idx="630">
                  <c:v>79370.718274999992</c:v>
                </c:pt>
                <c:pt idx="631">
                  <c:v>79370.718274999992</c:v>
                </c:pt>
                <c:pt idx="632">
                  <c:v>79370.718274999992</c:v>
                </c:pt>
                <c:pt idx="633">
                  <c:v>79370.718274999992</c:v>
                </c:pt>
                <c:pt idx="634">
                  <c:v>79370.718274999992</c:v>
                </c:pt>
                <c:pt idx="635">
                  <c:v>79370.718274999992</c:v>
                </c:pt>
                <c:pt idx="636">
                  <c:v>79370.718274999992</c:v>
                </c:pt>
                <c:pt idx="637">
                  <c:v>79370.718274999992</c:v>
                </c:pt>
                <c:pt idx="638">
                  <c:v>79370.718274999992</c:v>
                </c:pt>
                <c:pt idx="639">
                  <c:v>79370.718274999992</c:v>
                </c:pt>
                <c:pt idx="640">
                  <c:v>79370.718274999992</c:v>
                </c:pt>
                <c:pt idx="641">
                  <c:v>79370.718274999992</c:v>
                </c:pt>
                <c:pt idx="642">
                  <c:v>79370.718274999992</c:v>
                </c:pt>
                <c:pt idx="643">
                  <c:v>79370.718274999992</c:v>
                </c:pt>
                <c:pt idx="644">
                  <c:v>79370.718274999992</c:v>
                </c:pt>
                <c:pt idx="645">
                  <c:v>79370.718274999992</c:v>
                </c:pt>
                <c:pt idx="646">
                  <c:v>79370.718274999992</c:v>
                </c:pt>
                <c:pt idx="647">
                  <c:v>79370.718274999992</c:v>
                </c:pt>
                <c:pt idx="648">
                  <c:v>79370.718274999992</c:v>
                </c:pt>
                <c:pt idx="649">
                  <c:v>79370.718274999992</c:v>
                </c:pt>
                <c:pt idx="650">
                  <c:v>79370.718274999992</c:v>
                </c:pt>
                <c:pt idx="651">
                  <c:v>79555.495319444439</c:v>
                </c:pt>
                <c:pt idx="652">
                  <c:v>79952.948254999996</c:v>
                </c:pt>
                <c:pt idx="653">
                  <c:v>80388.891244444443</c:v>
                </c:pt>
                <c:pt idx="654">
                  <c:v>80958.177100555549</c:v>
                </c:pt>
                <c:pt idx="655">
                  <c:v>81853.967936111105</c:v>
                </c:pt>
                <c:pt idx="656">
                  <c:v>82935.517238333327</c:v>
                </c:pt>
                <c:pt idx="657">
                  <c:v>83820.200118333334</c:v>
                </c:pt>
                <c:pt idx="658">
                  <c:v>84424.75334333333</c:v>
                </c:pt>
                <c:pt idx="659">
                  <c:v>85129.38738166666</c:v>
                </c:pt>
                <c:pt idx="660">
                  <c:v>86285.751926111101</c:v>
                </c:pt>
                <c:pt idx="661">
                  <c:v>87768.706192777769</c:v>
                </c:pt>
                <c:pt idx="662">
                  <c:v>89306.780342222206</c:v>
                </c:pt>
                <c:pt idx="663">
                  <c:v>90373.500428888874</c:v>
                </c:pt>
                <c:pt idx="664">
                  <c:v>90774.26670722221</c:v>
                </c:pt>
                <c:pt idx="665">
                  <c:v>90774.26670722221</c:v>
                </c:pt>
                <c:pt idx="666">
                  <c:v>90774.26670722221</c:v>
                </c:pt>
                <c:pt idx="667">
                  <c:v>90774.26670722221</c:v>
                </c:pt>
                <c:pt idx="668">
                  <c:v>90774.26670722221</c:v>
                </c:pt>
                <c:pt idx="669">
                  <c:v>90774.26670722221</c:v>
                </c:pt>
                <c:pt idx="670">
                  <c:v>90774.26670722221</c:v>
                </c:pt>
                <c:pt idx="671">
                  <c:v>90774.26670722221</c:v>
                </c:pt>
                <c:pt idx="672">
                  <c:v>90774.26670722221</c:v>
                </c:pt>
                <c:pt idx="673">
                  <c:v>90774.26670722221</c:v>
                </c:pt>
                <c:pt idx="674">
                  <c:v>90774.26670722221</c:v>
                </c:pt>
                <c:pt idx="675">
                  <c:v>90774.26670722221</c:v>
                </c:pt>
                <c:pt idx="676">
                  <c:v>90774.26670722221</c:v>
                </c:pt>
                <c:pt idx="677">
                  <c:v>90797.097043333328</c:v>
                </c:pt>
                <c:pt idx="678">
                  <c:v>91380.095476666655</c:v>
                </c:pt>
                <c:pt idx="679">
                  <c:v>92352.142181666655</c:v>
                </c:pt>
                <c:pt idx="680">
                  <c:v>93554.710650555542</c:v>
                </c:pt>
                <c:pt idx="681">
                  <c:v>94829.179751111093</c:v>
                </c:pt>
                <c:pt idx="682">
                  <c:v>95632.990697777757</c:v>
                </c:pt>
                <c:pt idx="683">
                  <c:v>96105.07806499998</c:v>
                </c:pt>
                <c:pt idx="684">
                  <c:v>96309.453321111097</c:v>
                </c:pt>
                <c:pt idx="685">
                  <c:v>96309.453321111097</c:v>
                </c:pt>
                <c:pt idx="686">
                  <c:v>96309.453321111097</c:v>
                </c:pt>
                <c:pt idx="687">
                  <c:v>96309.453321111097</c:v>
                </c:pt>
                <c:pt idx="688">
                  <c:v>96309.453321111097</c:v>
                </c:pt>
                <c:pt idx="689">
                  <c:v>96309.453321111097</c:v>
                </c:pt>
                <c:pt idx="690">
                  <c:v>96309.453321111097</c:v>
                </c:pt>
                <c:pt idx="691">
                  <c:v>96309.453321111097</c:v>
                </c:pt>
                <c:pt idx="692">
                  <c:v>96309.453321111097</c:v>
                </c:pt>
                <c:pt idx="693">
                  <c:v>96309.453321111097</c:v>
                </c:pt>
                <c:pt idx="694">
                  <c:v>96309.453321111097</c:v>
                </c:pt>
                <c:pt idx="695">
                  <c:v>96309.453321111097</c:v>
                </c:pt>
                <c:pt idx="696">
                  <c:v>96922.465552222202</c:v>
                </c:pt>
                <c:pt idx="697">
                  <c:v>97813.277279444417</c:v>
                </c:pt>
                <c:pt idx="698">
                  <c:v>98485.500103888859</c:v>
                </c:pt>
                <c:pt idx="699">
                  <c:v>98970.843159999975</c:v>
                </c:pt>
                <c:pt idx="700">
                  <c:v>99123.97573999998</c:v>
                </c:pt>
                <c:pt idx="701">
                  <c:v>99123.97573999998</c:v>
                </c:pt>
                <c:pt idx="702">
                  <c:v>99123.97573999998</c:v>
                </c:pt>
                <c:pt idx="703">
                  <c:v>99123.97573999998</c:v>
                </c:pt>
                <c:pt idx="704">
                  <c:v>99151.036862777764</c:v>
                </c:pt>
                <c:pt idx="705">
                  <c:v>99481.472496666654</c:v>
                </c:pt>
                <c:pt idx="706">
                  <c:v>100100.42193055555</c:v>
                </c:pt>
                <c:pt idx="707">
                  <c:v>100769.84656444444</c:v>
                </c:pt>
                <c:pt idx="708">
                  <c:v>101123.13717777777</c:v>
                </c:pt>
                <c:pt idx="709">
                  <c:v>101123.13717777777</c:v>
                </c:pt>
                <c:pt idx="710">
                  <c:v>101123.13717777777</c:v>
                </c:pt>
                <c:pt idx="711">
                  <c:v>101123.13717777777</c:v>
                </c:pt>
                <c:pt idx="712">
                  <c:v>101123.13717777777</c:v>
                </c:pt>
                <c:pt idx="713">
                  <c:v>101123.13717777777</c:v>
                </c:pt>
                <c:pt idx="714">
                  <c:v>101499.68121333333</c:v>
                </c:pt>
                <c:pt idx="715">
                  <c:v>102515.546105</c:v>
                </c:pt>
                <c:pt idx="716">
                  <c:v>103408.65169444444</c:v>
                </c:pt>
                <c:pt idx="717">
                  <c:v>103571.70307222223</c:v>
                </c:pt>
                <c:pt idx="718">
                  <c:v>103571.70307222223</c:v>
                </c:pt>
                <c:pt idx="719">
                  <c:v>103571.70307222223</c:v>
                </c:pt>
                <c:pt idx="720">
                  <c:v>103571.70307222223</c:v>
                </c:pt>
                <c:pt idx="721">
                  <c:v>103571.70307222223</c:v>
                </c:pt>
                <c:pt idx="722">
                  <c:v>103571.70307222223</c:v>
                </c:pt>
                <c:pt idx="723">
                  <c:v>103571.70307222223</c:v>
                </c:pt>
                <c:pt idx="724">
                  <c:v>103571.70307222223</c:v>
                </c:pt>
                <c:pt idx="725">
                  <c:v>103571.70307222223</c:v>
                </c:pt>
                <c:pt idx="726">
                  <c:v>103571.70307222223</c:v>
                </c:pt>
                <c:pt idx="727">
                  <c:v>103571.70307222223</c:v>
                </c:pt>
                <c:pt idx="728">
                  <c:v>103571.70307222223</c:v>
                </c:pt>
                <c:pt idx="729">
                  <c:v>103571.70307222223</c:v>
                </c:pt>
                <c:pt idx="730">
                  <c:v>103571.70307222223</c:v>
                </c:pt>
                <c:pt idx="731">
                  <c:v>103571.70307222223</c:v>
                </c:pt>
                <c:pt idx="732">
                  <c:v>103571.70307222223</c:v>
                </c:pt>
                <c:pt idx="733">
                  <c:v>103571.70307222223</c:v>
                </c:pt>
                <c:pt idx="734">
                  <c:v>103571.70307222223</c:v>
                </c:pt>
                <c:pt idx="735">
                  <c:v>103571.70307222223</c:v>
                </c:pt>
                <c:pt idx="736">
                  <c:v>103571.70307222223</c:v>
                </c:pt>
                <c:pt idx="737">
                  <c:v>103571.70307222223</c:v>
                </c:pt>
                <c:pt idx="738">
                  <c:v>103571.70307222223</c:v>
                </c:pt>
                <c:pt idx="739">
                  <c:v>103571.70307222223</c:v>
                </c:pt>
                <c:pt idx="740">
                  <c:v>103571.70307222223</c:v>
                </c:pt>
                <c:pt idx="741">
                  <c:v>103571.70307222223</c:v>
                </c:pt>
                <c:pt idx="742">
                  <c:v>103571.70307222223</c:v>
                </c:pt>
                <c:pt idx="743">
                  <c:v>103571.70307222223</c:v>
                </c:pt>
                <c:pt idx="744">
                  <c:v>103571.70307222223</c:v>
                </c:pt>
                <c:pt idx="745">
                  <c:v>103571.70307222223</c:v>
                </c:pt>
                <c:pt idx="746">
                  <c:v>103571.70307222223</c:v>
                </c:pt>
                <c:pt idx="747">
                  <c:v>103571.70307222223</c:v>
                </c:pt>
                <c:pt idx="748">
                  <c:v>103571.70307222223</c:v>
                </c:pt>
                <c:pt idx="749">
                  <c:v>103571.70307222223</c:v>
                </c:pt>
                <c:pt idx="750">
                  <c:v>103571.70307222223</c:v>
                </c:pt>
                <c:pt idx="751">
                  <c:v>103571.70307222223</c:v>
                </c:pt>
                <c:pt idx="752">
                  <c:v>103571.70307222223</c:v>
                </c:pt>
                <c:pt idx="753">
                  <c:v>103571.70307222223</c:v>
                </c:pt>
                <c:pt idx="754">
                  <c:v>103636.824075</c:v>
                </c:pt>
                <c:pt idx="755">
                  <c:v>103784.04886166667</c:v>
                </c:pt>
                <c:pt idx="756">
                  <c:v>104205.27618888889</c:v>
                </c:pt>
                <c:pt idx="757">
                  <c:v>105126.49662722222</c:v>
                </c:pt>
                <c:pt idx="758">
                  <c:v>106472.12499888889</c:v>
                </c:pt>
                <c:pt idx="759">
                  <c:v>107940.50201055556</c:v>
                </c:pt>
                <c:pt idx="760">
                  <c:v>109434.41822166667</c:v>
                </c:pt>
                <c:pt idx="761">
                  <c:v>110968.50377111111</c:v>
                </c:pt>
                <c:pt idx="762">
                  <c:v>112318.43749111111</c:v>
                </c:pt>
                <c:pt idx="763">
                  <c:v>113195.30252944444</c:v>
                </c:pt>
                <c:pt idx="764">
                  <c:v>113294.74279611111</c:v>
                </c:pt>
                <c:pt idx="765">
                  <c:v>113294.74279611111</c:v>
                </c:pt>
                <c:pt idx="766">
                  <c:v>113294.74279611111</c:v>
                </c:pt>
                <c:pt idx="767">
                  <c:v>113294.74279611111</c:v>
                </c:pt>
                <c:pt idx="768">
                  <c:v>113294.74279611111</c:v>
                </c:pt>
                <c:pt idx="769">
                  <c:v>113294.74279611111</c:v>
                </c:pt>
                <c:pt idx="770">
                  <c:v>113294.74279611111</c:v>
                </c:pt>
                <c:pt idx="771">
                  <c:v>113294.74279611111</c:v>
                </c:pt>
                <c:pt idx="772">
                  <c:v>113294.74279611111</c:v>
                </c:pt>
                <c:pt idx="773">
                  <c:v>113294.74279611111</c:v>
                </c:pt>
                <c:pt idx="774">
                  <c:v>113294.74279611111</c:v>
                </c:pt>
                <c:pt idx="775">
                  <c:v>113294.74279611111</c:v>
                </c:pt>
                <c:pt idx="776">
                  <c:v>113294.74279611111</c:v>
                </c:pt>
                <c:pt idx="777">
                  <c:v>113294.74279611111</c:v>
                </c:pt>
                <c:pt idx="778">
                  <c:v>113294.74279611111</c:v>
                </c:pt>
                <c:pt idx="779">
                  <c:v>113294.74279611111</c:v>
                </c:pt>
                <c:pt idx="780">
                  <c:v>113294.74279611111</c:v>
                </c:pt>
                <c:pt idx="781">
                  <c:v>113294.74279611111</c:v>
                </c:pt>
                <c:pt idx="782">
                  <c:v>113294.74279611111</c:v>
                </c:pt>
                <c:pt idx="783">
                  <c:v>113294.74279611111</c:v>
                </c:pt>
                <c:pt idx="784">
                  <c:v>113294.74279611111</c:v>
                </c:pt>
                <c:pt idx="785">
                  <c:v>113294.74279611111</c:v>
                </c:pt>
                <c:pt idx="786">
                  <c:v>113294.74279611111</c:v>
                </c:pt>
                <c:pt idx="787">
                  <c:v>113294.74279611111</c:v>
                </c:pt>
                <c:pt idx="788">
                  <c:v>113294.74279611111</c:v>
                </c:pt>
                <c:pt idx="789">
                  <c:v>113294.74279611111</c:v>
                </c:pt>
                <c:pt idx="790">
                  <c:v>113294.74279611111</c:v>
                </c:pt>
                <c:pt idx="791">
                  <c:v>113294.74279611111</c:v>
                </c:pt>
                <c:pt idx="792">
                  <c:v>113294.74279611111</c:v>
                </c:pt>
                <c:pt idx="793">
                  <c:v>113428.66111611111</c:v>
                </c:pt>
                <c:pt idx="794">
                  <c:v>114111.39211888888</c:v>
                </c:pt>
                <c:pt idx="795">
                  <c:v>115285.22524611111</c:v>
                </c:pt>
                <c:pt idx="796">
                  <c:v>116715.055555</c:v>
                </c:pt>
                <c:pt idx="797">
                  <c:v>118050.05592666667</c:v>
                </c:pt>
                <c:pt idx="798">
                  <c:v>118968.09267166667</c:v>
                </c:pt>
                <c:pt idx="799">
                  <c:v>119336.32119888889</c:v>
                </c:pt>
                <c:pt idx="800">
                  <c:v>119336.32119888889</c:v>
                </c:pt>
                <c:pt idx="801">
                  <c:v>119336.32119888889</c:v>
                </c:pt>
                <c:pt idx="802">
                  <c:v>119336.32119888889</c:v>
                </c:pt>
                <c:pt idx="803">
                  <c:v>119336.32119888889</c:v>
                </c:pt>
                <c:pt idx="804">
                  <c:v>119336.32119888889</c:v>
                </c:pt>
                <c:pt idx="805">
                  <c:v>119336.32119888889</c:v>
                </c:pt>
                <c:pt idx="806">
                  <c:v>119336.32119888889</c:v>
                </c:pt>
                <c:pt idx="807">
                  <c:v>119336.32119888889</c:v>
                </c:pt>
                <c:pt idx="808">
                  <c:v>119389.34464611112</c:v>
                </c:pt>
                <c:pt idx="809">
                  <c:v>119621.0285288889</c:v>
                </c:pt>
                <c:pt idx="810">
                  <c:v>120032.48198944445</c:v>
                </c:pt>
                <c:pt idx="811">
                  <c:v>120784.58127611112</c:v>
                </c:pt>
                <c:pt idx="812">
                  <c:v>121817.1211588889</c:v>
                </c:pt>
                <c:pt idx="813">
                  <c:v>122939.16439722224</c:v>
                </c:pt>
                <c:pt idx="814">
                  <c:v>124134.27640000002</c:v>
                </c:pt>
                <c:pt idx="815">
                  <c:v>125433.57998944446</c:v>
                </c:pt>
                <c:pt idx="816">
                  <c:v>126741.13387222224</c:v>
                </c:pt>
                <c:pt idx="817">
                  <c:v>127911.9133727778</c:v>
                </c:pt>
                <c:pt idx="818">
                  <c:v>128546.65808388891</c:v>
                </c:pt>
                <c:pt idx="819">
                  <c:v>128546.65808388891</c:v>
                </c:pt>
                <c:pt idx="820">
                  <c:v>128546.65808388891</c:v>
                </c:pt>
                <c:pt idx="821">
                  <c:v>128546.65808388891</c:v>
                </c:pt>
                <c:pt idx="822">
                  <c:v>128546.65808388891</c:v>
                </c:pt>
                <c:pt idx="823">
                  <c:v>128546.65808388891</c:v>
                </c:pt>
                <c:pt idx="824">
                  <c:v>128546.65808388891</c:v>
                </c:pt>
                <c:pt idx="825">
                  <c:v>128546.65808388891</c:v>
                </c:pt>
                <c:pt idx="826">
                  <c:v>128546.65808388891</c:v>
                </c:pt>
                <c:pt idx="827">
                  <c:v>128546.65808388891</c:v>
                </c:pt>
                <c:pt idx="828">
                  <c:v>128546.65808388891</c:v>
                </c:pt>
                <c:pt idx="829">
                  <c:v>128546.65808388891</c:v>
                </c:pt>
                <c:pt idx="830">
                  <c:v>128546.65808388891</c:v>
                </c:pt>
                <c:pt idx="831">
                  <c:v>128546.65808388891</c:v>
                </c:pt>
                <c:pt idx="832">
                  <c:v>128546.65808388891</c:v>
                </c:pt>
                <c:pt idx="833">
                  <c:v>128546.65808388891</c:v>
                </c:pt>
                <c:pt idx="834">
                  <c:v>128546.65808388891</c:v>
                </c:pt>
                <c:pt idx="835">
                  <c:v>128546.65808388891</c:v>
                </c:pt>
                <c:pt idx="836">
                  <c:v>128546.65808388891</c:v>
                </c:pt>
                <c:pt idx="837">
                  <c:v>128546.65808388891</c:v>
                </c:pt>
                <c:pt idx="838">
                  <c:v>128546.65808388891</c:v>
                </c:pt>
                <c:pt idx="839">
                  <c:v>128546.65808388891</c:v>
                </c:pt>
                <c:pt idx="840">
                  <c:v>128546.65808388891</c:v>
                </c:pt>
                <c:pt idx="841">
                  <c:v>128546.65808388891</c:v>
                </c:pt>
                <c:pt idx="842">
                  <c:v>128546.65808388891</c:v>
                </c:pt>
                <c:pt idx="843">
                  <c:v>128546.65808388891</c:v>
                </c:pt>
                <c:pt idx="844">
                  <c:v>128546.65808388891</c:v>
                </c:pt>
                <c:pt idx="845">
                  <c:v>128546.65808388891</c:v>
                </c:pt>
                <c:pt idx="846">
                  <c:v>128546.65808388891</c:v>
                </c:pt>
                <c:pt idx="847">
                  <c:v>128546.65808388891</c:v>
                </c:pt>
                <c:pt idx="848">
                  <c:v>128546.65808388891</c:v>
                </c:pt>
                <c:pt idx="849">
                  <c:v>128546.65808388891</c:v>
                </c:pt>
                <c:pt idx="850">
                  <c:v>128546.65808388891</c:v>
                </c:pt>
                <c:pt idx="851">
                  <c:v>128546.65808388891</c:v>
                </c:pt>
                <c:pt idx="852">
                  <c:v>128546.65808388891</c:v>
                </c:pt>
                <c:pt idx="853">
                  <c:v>128546.65808388891</c:v>
                </c:pt>
                <c:pt idx="854">
                  <c:v>128546.65808388891</c:v>
                </c:pt>
                <c:pt idx="855">
                  <c:v>128546.65808388891</c:v>
                </c:pt>
                <c:pt idx="856">
                  <c:v>128546.65808388891</c:v>
                </c:pt>
                <c:pt idx="857">
                  <c:v>128546.65808388891</c:v>
                </c:pt>
                <c:pt idx="858">
                  <c:v>128546.65808388891</c:v>
                </c:pt>
                <c:pt idx="859">
                  <c:v>128546.65808388891</c:v>
                </c:pt>
                <c:pt idx="860">
                  <c:v>128546.65808388891</c:v>
                </c:pt>
                <c:pt idx="861">
                  <c:v>128546.65808388891</c:v>
                </c:pt>
                <c:pt idx="862">
                  <c:v>128546.65808388891</c:v>
                </c:pt>
                <c:pt idx="863">
                  <c:v>128546.65808388891</c:v>
                </c:pt>
                <c:pt idx="864">
                  <c:v>128546.65808388891</c:v>
                </c:pt>
                <c:pt idx="865">
                  <c:v>128546.65808388891</c:v>
                </c:pt>
                <c:pt idx="866">
                  <c:v>128546.65808388891</c:v>
                </c:pt>
                <c:pt idx="867">
                  <c:v>128546.65808388891</c:v>
                </c:pt>
                <c:pt idx="868">
                  <c:v>128546.65808388891</c:v>
                </c:pt>
                <c:pt idx="869">
                  <c:v>128546.65808388891</c:v>
                </c:pt>
                <c:pt idx="870">
                  <c:v>128546.65808388891</c:v>
                </c:pt>
                <c:pt idx="871">
                  <c:v>128546.65808388891</c:v>
                </c:pt>
                <c:pt idx="872">
                  <c:v>128546.65808388891</c:v>
                </c:pt>
                <c:pt idx="873">
                  <c:v>128546.65808388891</c:v>
                </c:pt>
                <c:pt idx="874">
                  <c:v>128546.65808388891</c:v>
                </c:pt>
                <c:pt idx="875">
                  <c:v>128582.2941177778</c:v>
                </c:pt>
                <c:pt idx="876">
                  <c:v>128702.71186722224</c:v>
                </c:pt>
                <c:pt idx="877">
                  <c:v>128781.45808333335</c:v>
                </c:pt>
                <c:pt idx="878">
                  <c:v>128781.45808333335</c:v>
                </c:pt>
                <c:pt idx="879">
                  <c:v>128781.45808333335</c:v>
                </c:pt>
                <c:pt idx="880">
                  <c:v>128781.45808333335</c:v>
                </c:pt>
                <c:pt idx="881">
                  <c:v>128822.1587388889</c:v>
                </c:pt>
                <c:pt idx="882">
                  <c:v>128822.1587388889</c:v>
                </c:pt>
                <c:pt idx="883">
                  <c:v>128822.1587388889</c:v>
                </c:pt>
                <c:pt idx="884">
                  <c:v>128822.1587388889</c:v>
                </c:pt>
                <c:pt idx="885">
                  <c:v>128822.1587388889</c:v>
                </c:pt>
                <c:pt idx="886">
                  <c:v>128822.1587388889</c:v>
                </c:pt>
                <c:pt idx="887">
                  <c:v>128822.1587388889</c:v>
                </c:pt>
                <c:pt idx="888">
                  <c:v>128822.1587388889</c:v>
                </c:pt>
                <c:pt idx="889">
                  <c:v>128822.1587388889</c:v>
                </c:pt>
                <c:pt idx="890">
                  <c:v>128822.1587388889</c:v>
                </c:pt>
                <c:pt idx="891">
                  <c:v>128853.8950438889</c:v>
                </c:pt>
                <c:pt idx="892">
                  <c:v>128985.44535722224</c:v>
                </c:pt>
                <c:pt idx="893">
                  <c:v>129138.39025944447</c:v>
                </c:pt>
                <c:pt idx="894">
                  <c:v>129232.33789055557</c:v>
                </c:pt>
                <c:pt idx="895">
                  <c:v>129232.33789055557</c:v>
                </c:pt>
                <c:pt idx="896">
                  <c:v>129232.33789055557</c:v>
                </c:pt>
                <c:pt idx="897">
                  <c:v>129232.33789055557</c:v>
                </c:pt>
                <c:pt idx="898">
                  <c:v>129232.33789055557</c:v>
                </c:pt>
                <c:pt idx="899">
                  <c:v>129232.33789055557</c:v>
                </c:pt>
                <c:pt idx="900">
                  <c:v>129232.33789055557</c:v>
                </c:pt>
                <c:pt idx="901">
                  <c:v>129272.74023555557</c:v>
                </c:pt>
                <c:pt idx="902">
                  <c:v>130033.10114055556</c:v>
                </c:pt>
                <c:pt idx="903">
                  <c:v>131462.93144944444</c:v>
                </c:pt>
                <c:pt idx="904">
                  <c:v>132797.93182111109</c:v>
                </c:pt>
                <c:pt idx="905">
                  <c:v>133715.96856611109</c:v>
                </c:pt>
                <c:pt idx="906">
                  <c:v>134084.19709333332</c:v>
                </c:pt>
                <c:pt idx="907">
                  <c:v>134084.19709333332</c:v>
                </c:pt>
                <c:pt idx="908">
                  <c:v>134084.19709333332</c:v>
                </c:pt>
                <c:pt idx="909">
                  <c:v>134084.19709333332</c:v>
                </c:pt>
                <c:pt idx="910">
                  <c:v>134084.19709333332</c:v>
                </c:pt>
                <c:pt idx="911">
                  <c:v>134084.19709333332</c:v>
                </c:pt>
                <c:pt idx="912">
                  <c:v>134084.19709333332</c:v>
                </c:pt>
                <c:pt idx="913">
                  <c:v>134084.19709333332</c:v>
                </c:pt>
                <c:pt idx="914">
                  <c:v>134084.19709333332</c:v>
                </c:pt>
                <c:pt idx="915">
                  <c:v>134084.19709333332</c:v>
                </c:pt>
                <c:pt idx="916">
                  <c:v>134084.19709333332</c:v>
                </c:pt>
                <c:pt idx="917">
                  <c:v>134084.19709333332</c:v>
                </c:pt>
                <c:pt idx="918">
                  <c:v>134084.19709333332</c:v>
                </c:pt>
                <c:pt idx="919">
                  <c:v>134084.19709333332</c:v>
                </c:pt>
                <c:pt idx="920">
                  <c:v>134084.19709333332</c:v>
                </c:pt>
                <c:pt idx="921">
                  <c:v>134084.19709333332</c:v>
                </c:pt>
                <c:pt idx="922">
                  <c:v>134084.19709333332</c:v>
                </c:pt>
                <c:pt idx="923">
                  <c:v>134084.19709333332</c:v>
                </c:pt>
                <c:pt idx="924">
                  <c:v>134084.19709333332</c:v>
                </c:pt>
                <c:pt idx="925">
                  <c:v>134208.0383272222</c:v>
                </c:pt>
                <c:pt idx="926">
                  <c:v>134289.48696555552</c:v>
                </c:pt>
                <c:pt idx="927">
                  <c:v>134289.48696555552</c:v>
                </c:pt>
                <c:pt idx="928">
                  <c:v>134289.48696555552</c:v>
                </c:pt>
                <c:pt idx="929">
                  <c:v>134289.48696555552</c:v>
                </c:pt>
                <c:pt idx="930">
                  <c:v>134289.48696555552</c:v>
                </c:pt>
                <c:pt idx="931">
                  <c:v>134289.48696555552</c:v>
                </c:pt>
                <c:pt idx="932">
                  <c:v>134289.48696555552</c:v>
                </c:pt>
                <c:pt idx="933">
                  <c:v>134289.48696555552</c:v>
                </c:pt>
                <c:pt idx="934">
                  <c:v>134354.02231888886</c:v>
                </c:pt>
                <c:pt idx="935">
                  <c:v>134438.28465499997</c:v>
                </c:pt>
                <c:pt idx="936">
                  <c:v>134446.1080972222</c:v>
                </c:pt>
                <c:pt idx="937">
                  <c:v>134446.1080972222</c:v>
                </c:pt>
                <c:pt idx="938">
                  <c:v>134446.1080972222</c:v>
                </c:pt>
                <c:pt idx="939">
                  <c:v>134446.1080972222</c:v>
                </c:pt>
                <c:pt idx="940">
                  <c:v>134446.1080972222</c:v>
                </c:pt>
                <c:pt idx="941">
                  <c:v>134446.1080972222</c:v>
                </c:pt>
                <c:pt idx="942">
                  <c:v>134446.1080972222</c:v>
                </c:pt>
                <c:pt idx="943">
                  <c:v>134446.1080972222</c:v>
                </c:pt>
                <c:pt idx="944">
                  <c:v>134446.1080972222</c:v>
                </c:pt>
                <c:pt idx="945">
                  <c:v>134446.1080972222</c:v>
                </c:pt>
                <c:pt idx="946">
                  <c:v>134446.1080972222</c:v>
                </c:pt>
                <c:pt idx="947">
                  <c:v>134446.1080972222</c:v>
                </c:pt>
                <c:pt idx="948">
                  <c:v>134446.1080972222</c:v>
                </c:pt>
                <c:pt idx="949">
                  <c:v>134446.1080972222</c:v>
                </c:pt>
                <c:pt idx="950">
                  <c:v>134446.1080972222</c:v>
                </c:pt>
                <c:pt idx="951">
                  <c:v>134761.10150888885</c:v>
                </c:pt>
                <c:pt idx="952">
                  <c:v>135608.63381388885</c:v>
                </c:pt>
                <c:pt idx="953">
                  <c:v>136930.36442277775</c:v>
                </c:pt>
                <c:pt idx="954">
                  <c:v>138425.64436777774</c:v>
                </c:pt>
                <c:pt idx="955">
                  <c:v>139933.76359222218</c:v>
                </c:pt>
                <c:pt idx="956">
                  <c:v>141453.03981722219</c:v>
                </c:pt>
                <c:pt idx="957">
                  <c:v>142472.90187499998</c:v>
                </c:pt>
                <c:pt idx="958">
                  <c:v>142510.08050888887</c:v>
                </c:pt>
                <c:pt idx="959">
                  <c:v>142510.08050888887</c:v>
                </c:pt>
                <c:pt idx="960">
                  <c:v>142510.08050888887</c:v>
                </c:pt>
                <c:pt idx="961">
                  <c:v>142510.08050888887</c:v>
                </c:pt>
                <c:pt idx="962">
                  <c:v>142510.08050888887</c:v>
                </c:pt>
                <c:pt idx="963">
                  <c:v>142510.08050888887</c:v>
                </c:pt>
                <c:pt idx="964">
                  <c:v>142510.08050888887</c:v>
                </c:pt>
                <c:pt idx="965">
                  <c:v>142510.08050888887</c:v>
                </c:pt>
                <c:pt idx="966">
                  <c:v>142510.08050888887</c:v>
                </c:pt>
                <c:pt idx="967">
                  <c:v>142510.08050888887</c:v>
                </c:pt>
                <c:pt idx="968">
                  <c:v>142510.08050888887</c:v>
                </c:pt>
                <c:pt idx="969">
                  <c:v>142510.08050888887</c:v>
                </c:pt>
                <c:pt idx="970">
                  <c:v>142695.2801872222</c:v>
                </c:pt>
                <c:pt idx="971">
                  <c:v>143283.14495611109</c:v>
                </c:pt>
                <c:pt idx="972">
                  <c:v>144452.90718999997</c:v>
                </c:pt>
                <c:pt idx="973">
                  <c:v>145954.45300999997</c:v>
                </c:pt>
                <c:pt idx="974">
                  <c:v>147468.04458166665</c:v>
                </c:pt>
                <c:pt idx="975">
                  <c:v>148991.99962611109</c:v>
                </c:pt>
                <c:pt idx="976">
                  <c:v>150540.53864222221</c:v>
                </c:pt>
                <c:pt idx="977">
                  <c:v>151778.13690277777</c:v>
                </c:pt>
                <c:pt idx="978">
                  <c:v>152605.75116944444</c:v>
                </c:pt>
                <c:pt idx="979">
                  <c:v>153308.59147166667</c:v>
                </c:pt>
                <c:pt idx="980">
                  <c:v>153870.09595444446</c:v>
                </c:pt>
                <c:pt idx="981">
                  <c:v>154289.58487888891</c:v>
                </c:pt>
                <c:pt idx="982">
                  <c:v>154678.03482555557</c:v>
                </c:pt>
                <c:pt idx="983">
                  <c:v>155178.45071722224</c:v>
                </c:pt>
                <c:pt idx="984">
                  <c:v>155743.07690833334</c:v>
                </c:pt>
                <c:pt idx="985">
                  <c:v>156117.14016444446</c:v>
                </c:pt>
                <c:pt idx="986">
                  <c:v>156157.28132000001</c:v>
                </c:pt>
                <c:pt idx="987">
                  <c:v>156157.28132000001</c:v>
                </c:pt>
                <c:pt idx="988">
                  <c:v>156157.28132000001</c:v>
                </c:pt>
                <c:pt idx="989">
                  <c:v>156157.28132000001</c:v>
                </c:pt>
                <c:pt idx="990">
                  <c:v>156157.28132000001</c:v>
                </c:pt>
                <c:pt idx="991">
                  <c:v>156157.28132000001</c:v>
                </c:pt>
                <c:pt idx="992">
                  <c:v>156157.28132000001</c:v>
                </c:pt>
                <c:pt idx="993">
                  <c:v>156157.28132000001</c:v>
                </c:pt>
                <c:pt idx="994">
                  <c:v>156157.28132000001</c:v>
                </c:pt>
                <c:pt idx="995">
                  <c:v>156157.28132000001</c:v>
                </c:pt>
                <c:pt idx="996">
                  <c:v>156157.28132000001</c:v>
                </c:pt>
                <c:pt idx="997">
                  <c:v>156157.28132000001</c:v>
                </c:pt>
                <c:pt idx="998">
                  <c:v>156157.28132000001</c:v>
                </c:pt>
                <c:pt idx="999">
                  <c:v>156157.28132000001</c:v>
                </c:pt>
                <c:pt idx="1000">
                  <c:v>156157.28132000001</c:v>
                </c:pt>
                <c:pt idx="1001">
                  <c:v>156157.28132000001</c:v>
                </c:pt>
                <c:pt idx="1002">
                  <c:v>156157.28132000001</c:v>
                </c:pt>
                <c:pt idx="1003">
                  <c:v>156157.28132000001</c:v>
                </c:pt>
                <c:pt idx="1004">
                  <c:v>156157.28132000001</c:v>
                </c:pt>
                <c:pt idx="1005">
                  <c:v>156157.28132000001</c:v>
                </c:pt>
                <c:pt idx="1006">
                  <c:v>156157.28132000001</c:v>
                </c:pt>
                <c:pt idx="1007">
                  <c:v>156157.28132000001</c:v>
                </c:pt>
                <c:pt idx="1008">
                  <c:v>156157.28132000001</c:v>
                </c:pt>
                <c:pt idx="1009">
                  <c:v>156157.28132000001</c:v>
                </c:pt>
                <c:pt idx="1010">
                  <c:v>156157.28132000001</c:v>
                </c:pt>
                <c:pt idx="1011">
                  <c:v>156157.28132000001</c:v>
                </c:pt>
                <c:pt idx="1012">
                  <c:v>156157.28132000001</c:v>
                </c:pt>
                <c:pt idx="1013">
                  <c:v>156157.28132000001</c:v>
                </c:pt>
                <c:pt idx="1014">
                  <c:v>156157.28132000001</c:v>
                </c:pt>
                <c:pt idx="1015">
                  <c:v>156157.28132000001</c:v>
                </c:pt>
                <c:pt idx="1016">
                  <c:v>156157.28132000001</c:v>
                </c:pt>
                <c:pt idx="1017">
                  <c:v>156157.28132000001</c:v>
                </c:pt>
                <c:pt idx="1018">
                  <c:v>156157.28132000001</c:v>
                </c:pt>
                <c:pt idx="1019">
                  <c:v>156157.28132000001</c:v>
                </c:pt>
                <c:pt idx="1020">
                  <c:v>156157.28132000001</c:v>
                </c:pt>
                <c:pt idx="1021">
                  <c:v>156157.28132000001</c:v>
                </c:pt>
                <c:pt idx="1022">
                  <c:v>156157.28132000001</c:v>
                </c:pt>
                <c:pt idx="1023">
                  <c:v>156157.28132000001</c:v>
                </c:pt>
                <c:pt idx="1024">
                  <c:v>156157.28132000001</c:v>
                </c:pt>
                <c:pt idx="1025">
                  <c:v>156157.28132000001</c:v>
                </c:pt>
                <c:pt idx="1026">
                  <c:v>156157.28132000001</c:v>
                </c:pt>
                <c:pt idx="1027">
                  <c:v>156157.28132000001</c:v>
                </c:pt>
                <c:pt idx="1028">
                  <c:v>156157.28132000001</c:v>
                </c:pt>
                <c:pt idx="1029">
                  <c:v>156157.28132000001</c:v>
                </c:pt>
                <c:pt idx="1030">
                  <c:v>156157.28132000001</c:v>
                </c:pt>
                <c:pt idx="1031">
                  <c:v>156157.28132000001</c:v>
                </c:pt>
                <c:pt idx="1032">
                  <c:v>156157.28132000001</c:v>
                </c:pt>
                <c:pt idx="1033">
                  <c:v>156157.28132000001</c:v>
                </c:pt>
                <c:pt idx="1034">
                  <c:v>156157.28132000001</c:v>
                </c:pt>
                <c:pt idx="1035">
                  <c:v>156157.28132000001</c:v>
                </c:pt>
                <c:pt idx="1036">
                  <c:v>156157.28132000001</c:v>
                </c:pt>
                <c:pt idx="1037">
                  <c:v>156157.28132000001</c:v>
                </c:pt>
                <c:pt idx="1038">
                  <c:v>156157.28132000001</c:v>
                </c:pt>
                <c:pt idx="1039">
                  <c:v>156157.28132000001</c:v>
                </c:pt>
                <c:pt idx="1040">
                  <c:v>156157.28132000001</c:v>
                </c:pt>
                <c:pt idx="1041">
                  <c:v>156157.28132000001</c:v>
                </c:pt>
                <c:pt idx="1042">
                  <c:v>156157.28132000001</c:v>
                </c:pt>
                <c:pt idx="1043">
                  <c:v>156157.28132000001</c:v>
                </c:pt>
                <c:pt idx="1044">
                  <c:v>156157.28132000001</c:v>
                </c:pt>
                <c:pt idx="1045">
                  <c:v>156157.28132000001</c:v>
                </c:pt>
                <c:pt idx="1046">
                  <c:v>156157.28132000001</c:v>
                </c:pt>
                <c:pt idx="1047">
                  <c:v>156157.28132000001</c:v>
                </c:pt>
                <c:pt idx="1048">
                  <c:v>156157.28132000001</c:v>
                </c:pt>
                <c:pt idx="1049">
                  <c:v>156157.28132000001</c:v>
                </c:pt>
                <c:pt idx="1050">
                  <c:v>156322.25184722224</c:v>
                </c:pt>
                <c:pt idx="1051">
                  <c:v>156667.08777444446</c:v>
                </c:pt>
                <c:pt idx="1052">
                  <c:v>157128.90414333335</c:v>
                </c:pt>
                <c:pt idx="1053">
                  <c:v>157724.50625722224</c:v>
                </c:pt>
                <c:pt idx="1054">
                  <c:v>158518.24245944447</c:v>
                </c:pt>
                <c:pt idx="1055">
                  <c:v>159575.23725333335</c:v>
                </c:pt>
                <c:pt idx="1056">
                  <c:v>160928.30652000001</c:v>
                </c:pt>
                <c:pt idx="1057">
                  <c:v>162450.98922500003</c:v>
                </c:pt>
                <c:pt idx="1058">
                  <c:v>163839.4503116667</c:v>
                </c:pt>
                <c:pt idx="1059">
                  <c:v>165074.99707833337</c:v>
                </c:pt>
                <c:pt idx="1060">
                  <c:v>166140.46758333337</c:v>
                </c:pt>
                <c:pt idx="1061">
                  <c:v>166747.73191444448</c:v>
                </c:pt>
                <c:pt idx="1062">
                  <c:v>166815.36662555559</c:v>
                </c:pt>
                <c:pt idx="1063">
                  <c:v>166815.36662555559</c:v>
                </c:pt>
                <c:pt idx="1064">
                  <c:v>166815.36662555559</c:v>
                </c:pt>
                <c:pt idx="1065">
                  <c:v>166815.36662555559</c:v>
                </c:pt>
                <c:pt idx="1066">
                  <c:v>166815.36662555559</c:v>
                </c:pt>
                <c:pt idx="1067">
                  <c:v>166815.36662555559</c:v>
                </c:pt>
                <c:pt idx="1068">
                  <c:v>166815.36662555559</c:v>
                </c:pt>
                <c:pt idx="1069">
                  <c:v>166815.36662555559</c:v>
                </c:pt>
                <c:pt idx="1070">
                  <c:v>166815.36662555559</c:v>
                </c:pt>
                <c:pt idx="1071">
                  <c:v>166815.36662555559</c:v>
                </c:pt>
                <c:pt idx="1072">
                  <c:v>166815.36662555559</c:v>
                </c:pt>
                <c:pt idx="1073">
                  <c:v>166815.36662555559</c:v>
                </c:pt>
                <c:pt idx="1074">
                  <c:v>166815.36662555559</c:v>
                </c:pt>
                <c:pt idx="1075">
                  <c:v>166815.36662555559</c:v>
                </c:pt>
                <c:pt idx="1076">
                  <c:v>166815.36662555559</c:v>
                </c:pt>
                <c:pt idx="1077">
                  <c:v>166815.36662555559</c:v>
                </c:pt>
                <c:pt idx="1078">
                  <c:v>166815.36662555559</c:v>
                </c:pt>
                <c:pt idx="1079">
                  <c:v>166815.36662555559</c:v>
                </c:pt>
                <c:pt idx="1080">
                  <c:v>166815.36662555559</c:v>
                </c:pt>
                <c:pt idx="1081">
                  <c:v>166815.36662555559</c:v>
                </c:pt>
                <c:pt idx="1082">
                  <c:v>166815.36662555559</c:v>
                </c:pt>
                <c:pt idx="1083">
                  <c:v>166897.5650727778</c:v>
                </c:pt>
                <c:pt idx="1084">
                  <c:v>167160.60630666668</c:v>
                </c:pt>
                <c:pt idx="1085">
                  <c:v>167286.28145611112</c:v>
                </c:pt>
                <c:pt idx="1086">
                  <c:v>167286.28145611112</c:v>
                </c:pt>
                <c:pt idx="1087">
                  <c:v>167286.28145611112</c:v>
                </c:pt>
                <c:pt idx="1088">
                  <c:v>167286.28145611112</c:v>
                </c:pt>
                <c:pt idx="1089">
                  <c:v>167286.28145611112</c:v>
                </c:pt>
                <c:pt idx="1090">
                  <c:v>167286.28145611112</c:v>
                </c:pt>
                <c:pt idx="1091">
                  <c:v>167286.28145611112</c:v>
                </c:pt>
                <c:pt idx="1092">
                  <c:v>167286.28145611112</c:v>
                </c:pt>
                <c:pt idx="1093">
                  <c:v>167286.28145611112</c:v>
                </c:pt>
                <c:pt idx="1094">
                  <c:v>167286.28145611112</c:v>
                </c:pt>
                <c:pt idx="1095">
                  <c:v>167286.28145611112</c:v>
                </c:pt>
                <c:pt idx="1096">
                  <c:v>167286.28145611112</c:v>
                </c:pt>
                <c:pt idx="1097">
                  <c:v>167286.28145611112</c:v>
                </c:pt>
                <c:pt idx="1098">
                  <c:v>167286.28145611112</c:v>
                </c:pt>
                <c:pt idx="1099">
                  <c:v>167544.15787222222</c:v>
                </c:pt>
                <c:pt idx="1100">
                  <c:v>167841.18222166668</c:v>
                </c:pt>
                <c:pt idx="1101">
                  <c:v>167904.66203333336</c:v>
                </c:pt>
                <c:pt idx="1102">
                  <c:v>167904.66203333336</c:v>
                </c:pt>
                <c:pt idx="1103">
                  <c:v>167904.66203333336</c:v>
                </c:pt>
                <c:pt idx="1104">
                  <c:v>167904.66203333336</c:v>
                </c:pt>
                <c:pt idx="1105">
                  <c:v>167904.66203333336</c:v>
                </c:pt>
                <c:pt idx="1106">
                  <c:v>167904.66203333336</c:v>
                </c:pt>
                <c:pt idx="1107">
                  <c:v>167904.66203333336</c:v>
                </c:pt>
                <c:pt idx="1108">
                  <c:v>167904.66203333336</c:v>
                </c:pt>
                <c:pt idx="1109">
                  <c:v>168030.79581388892</c:v>
                </c:pt>
                <c:pt idx="1110">
                  <c:v>168146.66385833337</c:v>
                </c:pt>
                <c:pt idx="1111">
                  <c:v>168146.66385833337</c:v>
                </c:pt>
                <c:pt idx="1112">
                  <c:v>168146.66385833337</c:v>
                </c:pt>
                <c:pt idx="1113">
                  <c:v>168146.66385833337</c:v>
                </c:pt>
                <c:pt idx="1114">
                  <c:v>168146.66385833337</c:v>
                </c:pt>
                <c:pt idx="1115">
                  <c:v>168146.66385833337</c:v>
                </c:pt>
                <c:pt idx="1116">
                  <c:v>168146.66385833337</c:v>
                </c:pt>
                <c:pt idx="1117">
                  <c:v>168146.66385833337</c:v>
                </c:pt>
                <c:pt idx="1118">
                  <c:v>168146.66385833337</c:v>
                </c:pt>
                <c:pt idx="1119">
                  <c:v>168254.67047000004</c:v>
                </c:pt>
                <c:pt idx="1120">
                  <c:v>168288.01419277783</c:v>
                </c:pt>
                <c:pt idx="1121">
                  <c:v>168288.01419277783</c:v>
                </c:pt>
                <c:pt idx="1122">
                  <c:v>168288.01419277783</c:v>
                </c:pt>
                <c:pt idx="1123">
                  <c:v>168424.66793777782</c:v>
                </c:pt>
                <c:pt idx="1124">
                  <c:v>168901.80101777782</c:v>
                </c:pt>
                <c:pt idx="1125">
                  <c:v>169834.93647833337</c:v>
                </c:pt>
                <c:pt idx="1126">
                  <c:v>171165.38308055559</c:v>
                </c:pt>
                <c:pt idx="1127">
                  <c:v>172639.92230555558</c:v>
                </c:pt>
                <c:pt idx="1128">
                  <c:v>174097.8440966667</c:v>
                </c:pt>
                <c:pt idx="1129">
                  <c:v>175346.15373055558</c:v>
                </c:pt>
                <c:pt idx="1130">
                  <c:v>176317.12393277782</c:v>
                </c:pt>
                <c:pt idx="1131">
                  <c:v>177167.70014444448</c:v>
                </c:pt>
                <c:pt idx="1132">
                  <c:v>178008.19388000004</c:v>
                </c:pt>
                <c:pt idx="1133">
                  <c:v>178933.60587777782</c:v>
                </c:pt>
                <c:pt idx="1134">
                  <c:v>179927.9758666667</c:v>
                </c:pt>
                <c:pt idx="1135">
                  <c:v>180847.4026866667</c:v>
                </c:pt>
                <c:pt idx="1136">
                  <c:v>181467.99068055558</c:v>
                </c:pt>
                <c:pt idx="1137">
                  <c:v>181660.77665611115</c:v>
                </c:pt>
                <c:pt idx="1138">
                  <c:v>181660.77665611115</c:v>
                </c:pt>
                <c:pt idx="1139">
                  <c:v>181660.77665611115</c:v>
                </c:pt>
                <c:pt idx="1140">
                  <c:v>181660.77665611115</c:v>
                </c:pt>
                <c:pt idx="1141">
                  <c:v>181660.77665611115</c:v>
                </c:pt>
                <c:pt idx="1142">
                  <c:v>181660.77665611115</c:v>
                </c:pt>
                <c:pt idx="1143">
                  <c:v>181660.77665611115</c:v>
                </c:pt>
                <c:pt idx="1144">
                  <c:v>181660.77665611115</c:v>
                </c:pt>
                <c:pt idx="1145">
                  <c:v>181660.77665611115</c:v>
                </c:pt>
                <c:pt idx="1146">
                  <c:v>181777.91744722225</c:v>
                </c:pt>
                <c:pt idx="1147">
                  <c:v>182804.50353000002</c:v>
                </c:pt>
                <c:pt idx="1148">
                  <c:v>184075.99537222224</c:v>
                </c:pt>
                <c:pt idx="1149">
                  <c:v>184794.25335222224</c:v>
                </c:pt>
                <c:pt idx="1150">
                  <c:v>184941.40195222222</c:v>
                </c:pt>
                <c:pt idx="1151">
                  <c:v>184941.40195222222</c:v>
                </c:pt>
                <c:pt idx="1152">
                  <c:v>184941.40195222222</c:v>
                </c:pt>
                <c:pt idx="1153">
                  <c:v>184941.40195222222</c:v>
                </c:pt>
                <c:pt idx="1154">
                  <c:v>184941.40195222222</c:v>
                </c:pt>
                <c:pt idx="1155">
                  <c:v>184941.40195222222</c:v>
                </c:pt>
                <c:pt idx="1156">
                  <c:v>184941.40195222222</c:v>
                </c:pt>
                <c:pt idx="1157">
                  <c:v>184941.40195222222</c:v>
                </c:pt>
                <c:pt idx="1158">
                  <c:v>184941.40195222222</c:v>
                </c:pt>
                <c:pt idx="1159">
                  <c:v>184941.40195222222</c:v>
                </c:pt>
                <c:pt idx="1160">
                  <c:v>184941.40195222222</c:v>
                </c:pt>
                <c:pt idx="1161">
                  <c:v>184941.40195222222</c:v>
                </c:pt>
                <c:pt idx="1162">
                  <c:v>184941.40195222222</c:v>
                </c:pt>
                <c:pt idx="1163">
                  <c:v>184941.40195222222</c:v>
                </c:pt>
                <c:pt idx="1164">
                  <c:v>184941.40195222222</c:v>
                </c:pt>
                <c:pt idx="1165">
                  <c:v>184941.40195222222</c:v>
                </c:pt>
                <c:pt idx="1166">
                  <c:v>184941.40195222222</c:v>
                </c:pt>
                <c:pt idx="1167">
                  <c:v>184941.40195222222</c:v>
                </c:pt>
                <c:pt idx="1168">
                  <c:v>184941.40195222222</c:v>
                </c:pt>
                <c:pt idx="1169">
                  <c:v>184941.40195222222</c:v>
                </c:pt>
                <c:pt idx="1170">
                  <c:v>184941.40195222222</c:v>
                </c:pt>
                <c:pt idx="1171">
                  <c:v>184941.40195222222</c:v>
                </c:pt>
                <c:pt idx="1172">
                  <c:v>184941.40195222222</c:v>
                </c:pt>
                <c:pt idx="1173">
                  <c:v>184941.40195222222</c:v>
                </c:pt>
                <c:pt idx="1174">
                  <c:v>184941.40195222222</c:v>
                </c:pt>
                <c:pt idx="1175">
                  <c:v>184941.40195222222</c:v>
                </c:pt>
                <c:pt idx="1176">
                  <c:v>184941.40195222222</c:v>
                </c:pt>
                <c:pt idx="1177">
                  <c:v>184941.40195222222</c:v>
                </c:pt>
                <c:pt idx="1178">
                  <c:v>184941.40195222222</c:v>
                </c:pt>
                <c:pt idx="1179">
                  <c:v>184941.40195222222</c:v>
                </c:pt>
                <c:pt idx="1180">
                  <c:v>184941.40195222222</c:v>
                </c:pt>
                <c:pt idx="1181">
                  <c:v>184941.40195222222</c:v>
                </c:pt>
                <c:pt idx="1182">
                  <c:v>184941.40195222222</c:v>
                </c:pt>
                <c:pt idx="1183">
                  <c:v>184941.40195222222</c:v>
                </c:pt>
                <c:pt idx="1184">
                  <c:v>184941.40195222222</c:v>
                </c:pt>
                <c:pt idx="1185">
                  <c:v>184941.40195222222</c:v>
                </c:pt>
                <c:pt idx="1186">
                  <c:v>184941.40195222222</c:v>
                </c:pt>
                <c:pt idx="1187">
                  <c:v>184941.40195222222</c:v>
                </c:pt>
                <c:pt idx="1188">
                  <c:v>184941.40195222222</c:v>
                </c:pt>
                <c:pt idx="1189">
                  <c:v>184941.40195222222</c:v>
                </c:pt>
                <c:pt idx="1190">
                  <c:v>184941.40195222222</c:v>
                </c:pt>
                <c:pt idx="1191">
                  <c:v>184941.40195222222</c:v>
                </c:pt>
                <c:pt idx="1192">
                  <c:v>184941.40195222222</c:v>
                </c:pt>
                <c:pt idx="1193">
                  <c:v>184941.40195222222</c:v>
                </c:pt>
                <c:pt idx="1194">
                  <c:v>184941.40195222222</c:v>
                </c:pt>
                <c:pt idx="1195">
                  <c:v>184941.40195222222</c:v>
                </c:pt>
                <c:pt idx="1196">
                  <c:v>184941.40195222222</c:v>
                </c:pt>
                <c:pt idx="1197">
                  <c:v>184941.40195222222</c:v>
                </c:pt>
                <c:pt idx="1198">
                  <c:v>184941.40195222222</c:v>
                </c:pt>
                <c:pt idx="1199">
                  <c:v>184941.40195222222</c:v>
                </c:pt>
                <c:pt idx="1200">
                  <c:v>184941.40195222222</c:v>
                </c:pt>
                <c:pt idx="1201">
                  <c:v>184941.40195222222</c:v>
                </c:pt>
                <c:pt idx="1202">
                  <c:v>184941.40195222222</c:v>
                </c:pt>
                <c:pt idx="1203">
                  <c:v>184941.40195222222</c:v>
                </c:pt>
                <c:pt idx="1204">
                  <c:v>184941.40195222222</c:v>
                </c:pt>
                <c:pt idx="1205">
                  <c:v>184941.40195222222</c:v>
                </c:pt>
                <c:pt idx="1206">
                  <c:v>184941.40195222222</c:v>
                </c:pt>
                <c:pt idx="1207">
                  <c:v>184941.40195222222</c:v>
                </c:pt>
                <c:pt idx="1208">
                  <c:v>184941.40195222222</c:v>
                </c:pt>
                <c:pt idx="1209">
                  <c:v>184941.40195222222</c:v>
                </c:pt>
                <c:pt idx="1210">
                  <c:v>184941.40195222222</c:v>
                </c:pt>
                <c:pt idx="1211">
                  <c:v>184941.40195222222</c:v>
                </c:pt>
                <c:pt idx="1212">
                  <c:v>184941.40195222222</c:v>
                </c:pt>
                <c:pt idx="1213">
                  <c:v>184941.40195222222</c:v>
                </c:pt>
                <c:pt idx="1214">
                  <c:v>184941.40195222222</c:v>
                </c:pt>
                <c:pt idx="1215">
                  <c:v>184941.40195222222</c:v>
                </c:pt>
                <c:pt idx="1216">
                  <c:v>184941.40195222222</c:v>
                </c:pt>
                <c:pt idx="1217">
                  <c:v>184941.40195222222</c:v>
                </c:pt>
                <c:pt idx="1218">
                  <c:v>184941.40195222222</c:v>
                </c:pt>
                <c:pt idx="1219">
                  <c:v>184941.40195222222</c:v>
                </c:pt>
                <c:pt idx="1220">
                  <c:v>184941.40195222222</c:v>
                </c:pt>
                <c:pt idx="1221">
                  <c:v>184941.40195222222</c:v>
                </c:pt>
                <c:pt idx="1222">
                  <c:v>184941.40195222222</c:v>
                </c:pt>
                <c:pt idx="1223">
                  <c:v>184941.40195222222</c:v>
                </c:pt>
                <c:pt idx="1224">
                  <c:v>184941.40195222222</c:v>
                </c:pt>
                <c:pt idx="1225">
                  <c:v>184941.40195222222</c:v>
                </c:pt>
                <c:pt idx="1226">
                  <c:v>184941.40195222222</c:v>
                </c:pt>
                <c:pt idx="1227">
                  <c:v>184941.40195222222</c:v>
                </c:pt>
                <c:pt idx="1228">
                  <c:v>184941.40195222222</c:v>
                </c:pt>
                <c:pt idx="1229">
                  <c:v>184941.40195222222</c:v>
                </c:pt>
                <c:pt idx="1230">
                  <c:v>184941.40195222222</c:v>
                </c:pt>
                <c:pt idx="1231">
                  <c:v>184941.40195222222</c:v>
                </c:pt>
                <c:pt idx="1232">
                  <c:v>184941.40195222222</c:v>
                </c:pt>
                <c:pt idx="1233">
                  <c:v>184941.40195222222</c:v>
                </c:pt>
                <c:pt idx="1234">
                  <c:v>184941.40195222222</c:v>
                </c:pt>
                <c:pt idx="1235">
                  <c:v>184941.40195222222</c:v>
                </c:pt>
                <c:pt idx="1236">
                  <c:v>184941.40195222222</c:v>
                </c:pt>
                <c:pt idx="1237">
                  <c:v>184941.40195222222</c:v>
                </c:pt>
                <c:pt idx="1238">
                  <c:v>184941.40195222222</c:v>
                </c:pt>
                <c:pt idx="1239">
                  <c:v>184941.40195222222</c:v>
                </c:pt>
                <c:pt idx="1240">
                  <c:v>184941.40195222222</c:v>
                </c:pt>
                <c:pt idx="1241">
                  <c:v>184941.40195222222</c:v>
                </c:pt>
                <c:pt idx="1242">
                  <c:v>184941.40195222222</c:v>
                </c:pt>
                <c:pt idx="1243">
                  <c:v>184941.40195222222</c:v>
                </c:pt>
                <c:pt idx="1244">
                  <c:v>184941.40195222222</c:v>
                </c:pt>
                <c:pt idx="1245">
                  <c:v>184941.40195222222</c:v>
                </c:pt>
                <c:pt idx="1246">
                  <c:v>184941.40195222222</c:v>
                </c:pt>
                <c:pt idx="1247">
                  <c:v>184941.40195222222</c:v>
                </c:pt>
                <c:pt idx="1248">
                  <c:v>184941.40195222222</c:v>
                </c:pt>
                <c:pt idx="1249">
                  <c:v>184941.40195222222</c:v>
                </c:pt>
                <c:pt idx="1250">
                  <c:v>184941.40195222222</c:v>
                </c:pt>
                <c:pt idx="1251">
                  <c:v>184941.40195222222</c:v>
                </c:pt>
                <c:pt idx="1252">
                  <c:v>184941.40195222222</c:v>
                </c:pt>
                <c:pt idx="1253">
                  <c:v>184941.40195222222</c:v>
                </c:pt>
                <c:pt idx="1254">
                  <c:v>184941.40195222222</c:v>
                </c:pt>
                <c:pt idx="1255">
                  <c:v>184941.40195222222</c:v>
                </c:pt>
                <c:pt idx="1256">
                  <c:v>184941.40195222222</c:v>
                </c:pt>
                <c:pt idx="1257">
                  <c:v>184941.40195222222</c:v>
                </c:pt>
                <c:pt idx="1258">
                  <c:v>184941.40195222222</c:v>
                </c:pt>
                <c:pt idx="1259">
                  <c:v>184941.40195222222</c:v>
                </c:pt>
                <c:pt idx="1260">
                  <c:v>184941.40195222222</c:v>
                </c:pt>
                <c:pt idx="1261">
                  <c:v>184941.40195222222</c:v>
                </c:pt>
                <c:pt idx="1262">
                  <c:v>184941.40195222222</c:v>
                </c:pt>
                <c:pt idx="1263">
                  <c:v>184941.40195222222</c:v>
                </c:pt>
                <c:pt idx="1264">
                  <c:v>184941.40195222222</c:v>
                </c:pt>
                <c:pt idx="1265">
                  <c:v>184941.40195222222</c:v>
                </c:pt>
                <c:pt idx="1266">
                  <c:v>184941.40195222222</c:v>
                </c:pt>
                <c:pt idx="1267">
                  <c:v>184941.40195222222</c:v>
                </c:pt>
                <c:pt idx="1268">
                  <c:v>184941.40195222222</c:v>
                </c:pt>
                <c:pt idx="1269">
                  <c:v>184941.40195222222</c:v>
                </c:pt>
                <c:pt idx="1270">
                  <c:v>184941.40195222222</c:v>
                </c:pt>
                <c:pt idx="1271">
                  <c:v>184941.40195222222</c:v>
                </c:pt>
                <c:pt idx="1272">
                  <c:v>184941.40195222222</c:v>
                </c:pt>
                <c:pt idx="1273">
                  <c:v>184941.40195222222</c:v>
                </c:pt>
                <c:pt idx="1274">
                  <c:v>184941.40195222222</c:v>
                </c:pt>
                <c:pt idx="1275">
                  <c:v>184941.40195222222</c:v>
                </c:pt>
                <c:pt idx="1276">
                  <c:v>184941.40195222222</c:v>
                </c:pt>
                <c:pt idx="1277">
                  <c:v>184941.40195222222</c:v>
                </c:pt>
                <c:pt idx="1278">
                  <c:v>184941.40195222222</c:v>
                </c:pt>
                <c:pt idx="1279">
                  <c:v>184941.40195222222</c:v>
                </c:pt>
                <c:pt idx="1280">
                  <c:v>184941.40195222222</c:v>
                </c:pt>
                <c:pt idx="1281">
                  <c:v>184941.40195222222</c:v>
                </c:pt>
                <c:pt idx="1282">
                  <c:v>184941.40195222222</c:v>
                </c:pt>
                <c:pt idx="1283">
                  <c:v>184941.40195222222</c:v>
                </c:pt>
                <c:pt idx="1284">
                  <c:v>184941.40195222222</c:v>
                </c:pt>
                <c:pt idx="1285">
                  <c:v>184941.40195222222</c:v>
                </c:pt>
                <c:pt idx="1286">
                  <c:v>184941.40195222222</c:v>
                </c:pt>
                <c:pt idx="1287">
                  <c:v>184941.40195222222</c:v>
                </c:pt>
                <c:pt idx="1288">
                  <c:v>184941.40195222222</c:v>
                </c:pt>
                <c:pt idx="1289">
                  <c:v>184941.40195222222</c:v>
                </c:pt>
                <c:pt idx="1290">
                  <c:v>184941.40195222222</c:v>
                </c:pt>
                <c:pt idx="1291">
                  <c:v>184941.40195222222</c:v>
                </c:pt>
                <c:pt idx="1292">
                  <c:v>184941.40195222222</c:v>
                </c:pt>
                <c:pt idx="1293">
                  <c:v>184941.40195222222</c:v>
                </c:pt>
                <c:pt idx="1294">
                  <c:v>184941.40195222222</c:v>
                </c:pt>
                <c:pt idx="1295">
                  <c:v>184941.40195222222</c:v>
                </c:pt>
                <c:pt idx="1296">
                  <c:v>184941.40195222222</c:v>
                </c:pt>
                <c:pt idx="1297">
                  <c:v>184941.40195222222</c:v>
                </c:pt>
                <c:pt idx="1298">
                  <c:v>184941.40195222222</c:v>
                </c:pt>
                <c:pt idx="1299">
                  <c:v>184941.40195222222</c:v>
                </c:pt>
                <c:pt idx="1300">
                  <c:v>184941.40195222222</c:v>
                </c:pt>
                <c:pt idx="1301">
                  <c:v>184941.40195222222</c:v>
                </c:pt>
                <c:pt idx="1302">
                  <c:v>184941.40195222222</c:v>
                </c:pt>
                <c:pt idx="1303">
                  <c:v>184941.40195222222</c:v>
                </c:pt>
                <c:pt idx="1304">
                  <c:v>184941.40195222222</c:v>
                </c:pt>
                <c:pt idx="1305">
                  <c:v>184941.40195222222</c:v>
                </c:pt>
                <c:pt idx="1306">
                  <c:v>184941.40195222222</c:v>
                </c:pt>
                <c:pt idx="1307">
                  <c:v>184941.40195222222</c:v>
                </c:pt>
                <c:pt idx="1308">
                  <c:v>184941.40195222222</c:v>
                </c:pt>
                <c:pt idx="1309">
                  <c:v>184941.40195222222</c:v>
                </c:pt>
                <c:pt idx="1310">
                  <c:v>184941.40195222222</c:v>
                </c:pt>
                <c:pt idx="1311">
                  <c:v>184941.40195222222</c:v>
                </c:pt>
                <c:pt idx="1312">
                  <c:v>184941.40195222222</c:v>
                </c:pt>
                <c:pt idx="1313">
                  <c:v>184941.40195222222</c:v>
                </c:pt>
                <c:pt idx="1314">
                  <c:v>184941.40195222222</c:v>
                </c:pt>
                <c:pt idx="1315">
                  <c:v>184941.40195222222</c:v>
                </c:pt>
                <c:pt idx="1316">
                  <c:v>184941.40195222222</c:v>
                </c:pt>
                <c:pt idx="1317">
                  <c:v>184941.40195222222</c:v>
                </c:pt>
                <c:pt idx="1318">
                  <c:v>184941.40195222222</c:v>
                </c:pt>
                <c:pt idx="1319">
                  <c:v>184941.40195222222</c:v>
                </c:pt>
                <c:pt idx="1320">
                  <c:v>184941.40195222222</c:v>
                </c:pt>
                <c:pt idx="1321">
                  <c:v>184941.40195222222</c:v>
                </c:pt>
                <c:pt idx="1322">
                  <c:v>184941.40195222222</c:v>
                </c:pt>
                <c:pt idx="1323">
                  <c:v>184941.40195222222</c:v>
                </c:pt>
                <c:pt idx="1324">
                  <c:v>184941.40195222222</c:v>
                </c:pt>
                <c:pt idx="1325">
                  <c:v>184941.40195222222</c:v>
                </c:pt>
                <c:pt idx="1326">
                  <c:v>184941.40195222222</c:v>
                </c:pt>
                <c:pt idx="1327">
                  <c:v>184941.40195222222</c:v>
                </c:pt>
                <c:pt idx="1328">
                  <c:v>184941.40195222222</c:v>
                </c:pt>
                <c:pt idx="1329">
                  <c:v>184941.40195222222</c:v>
                </c:pt>
                <c:pt idx="1330">
                  <c:v>184941.40195222222</c:v>
                </c:pt>
                <c:pt idx="1331">
                  <c:v>184941.40195222222</c:v>
                </c:pt>
                <c:pt idx="1332">
                  <c:v>184941.40195222222</c:v>
                </c:pt>
                <c:pt idx="1333">
                  <c:v>184941.40195222222</c:v>
                </c:pt>
                <c:pt idx="1334">
                  <c:v>184941.40195222222</c:v>
                </c:pt>
                <c:pt idx="1335">
                  <c:v>184941.40195222222</c:v>
                </c:pt>
                <c:pt idx="1336">
                  <c:v>184941.40195222222</c:v>
                </c:pt>
                <c:pt idx="1337">
                  <c:v>184941.40195222222</c:v>
                </c:pt>
                <c:pt idx="1338">
                  <c:v>184941.40195222222</c:v>
                </c:pt>
                <c:pt idx="1339">
                  <c:v>184941.40195222222</c:v>
                </c:pt>
                <c:pt idx="1340">
                  <c:v>184941.40195222222</c:v>
                </c:pt>
                <c:pt idx="1341">
                  <c:v>184941.40195222222</c:v>
                </c:pt>
                <c:pt idx="1342">
                  <c:v>184941.40195222222</c:v>
                </c:pt>
                <c:pt idx="1343">
                  <c:v>184941.40195222222</c:v>
                </c:pt>
                <c:pt idx="1344">
                  <c:v>184941.40195222222</c:v>
                </c:pt>
                <c:pt idx="1345">
                  <c:v>184941.40195222222</c:v>
                </c:pt>
                <c:pt idx="1346">
                  <c:v>184941.40195222222</c:v>
                </c:pt>
                <c:pt idx="1347">
                  <c:v>184941.40195222222</c:v>
                </c:pt>
                <c:pt idx="1348">
                  <c:v>184941.40195222222</c:v>
                </c:pt>
                <c:pt idx="1349">
                  <c:v>184941.40195222222</c:v>
                </c:pt>
                <c:pt idx="1350">
                  <c:v>184941.40195222222</c:v>
                </c:pt>
                <c:pt idx="1351">
                  <c:v>185014.44920555555</c:v>
                </c:pt>
                <c:pt idx="1352">
                  <c:v>185141.82011888889</c:v>
                </c:pt>
                <c:pt idx="1353">
                  <c:v>185291.59175444444</c:v>
                </c:pt>
                <c:pt idx="1354">
                  <c:v>185464.09799277777</c:v>
                </c:pt>
                <c:pt idx="1355">
                  <c:v>185675.10686166666</c:v>
                </c:pt>
                <c:pt idx="1356">
                  <c:v>185957.15396222222</c:v>
                </c:pt>
                <c:pt idx="1357">
                  <c:v>186295.00547555555</c:v>
                </c:pt>
                <c:pt idx="1358">
                  <c:v>186672.95116666667</c:v>
                </c:pt>
                <c:pt idx="1359">
                  <c:v>187107.05042277777</c:v>
                </c:pt>
                <c:pt idx="1360">
                  <c:v>187565.99895833334</c:v>
                </c:pt>
                <c:pt idx="1361">
                  <c:v>187890.08356722223</c:v>
                </c:pt>
                <c:pt idx="1362">
                  <c:v>187933.02430277778</c:v>
                </c:pt>
                <c:pt idx="1363">
                  <c:v>187933.02430277778</c:v>
                </c:pt>
                <c:pt idx="1364">
                  <c:v>187933.02430277778</c:v>
                </c:pt>
                <c:pt idx="1365">
                  <c:v>187933.02430277778</c:v>
                </c:pt>
                <c:pt idx="1366">
                  <c:v>187933.02430277778</c:v>
                </c:pt>
                <c:pt idx="1367">
                  <c:v>187933.02430277778</c:v>
                </c:pt>
                <c:pt idx="1368">
                  <c:v>188112.87447000001</c:v>
                </c:pt>
                <c:pt idx="1369">
                  <c:v>188426.88229222223</c:v>
                </c:pt>
                <c:pt idx="1370">
                  <c:v>188539.8266788889</c:v>
                </c:pt>
                <c:pt idx="1371">
                  <c:v>188539.8266788889</c:v>
                </c:pt>
                <c:pt idx="1372">
                  <c:v>188539.8266788889</c:v>
                </c:pt>
                <c:pt idx="1373">
                  <c:v>188539.8266788889</c:v>
                </c:pt>
                <c:pt idx="1374">
                  <c:v>188561.16542833333</c:v>
                </c:pt>
                <c:pt idx="1375">
                  <c:v>188808.88163055555</c:v>
                </c:pt>
                <c:pt idx="1376">
                  <c:v>189444.55133555556</c:v>
                </c:pt>
                <c:pt idx="1377">
                  <c:v>190631.93054888889</c:v>
                </c:pt>
                <c:pt idx="1378">
                  <c:v>192120.84310722223</c:v>
                </c:pt>
                <c:pt idx="1379">
                  <c:v>193623.35673166669</c:v>
                </c:pt>
                <c:pt idx="1380">
                  <c:v>195137.78914333336</c:v>
                </c:pt>
                <c:pt idx="1381">
                  <c:v>196185.37473000001</c:v>
                </c:pt>
                <c:pt idx="1382">
                  <c:v>196185.37473000001</c:v>
                </c:pt>
                <c:pt idx="1383">
                  <c:v>196185.37473000001</c:v>
                </c:pt>
                <c:pt idx="1384">
                  <c:v>196185.37473000001</c:v>
                </c:pt>
                <c:pt idx="1385">
                  <c:v>196185.37473000001</c:v>
                </c:pt>
                <c:pt idx="1386">
                  <c:v>196185.37473000001</c:v>
                </c:pt>
                <c:pt idx="1387">
                  <c:v>196185.37473000001</c:v>
                </c:pt>
                <c:pt idx="1388">
                  <c:v>196185.37473000001</c:v>
                </c:pt>
                <c:pt idx="1389">
                  <c:v>196185.37473000001</c:v>
                </c:pt>
                <c:pt idx="1390">
                  <c:v>196185.37473000001</c:v>
                </c:pt>
                <c:pt idx="1391">
                  <c:v>196185.37473000001</c:v>
                </c:pt>
                <c:pt idx="1392">
                  <c:v>196185.37473000001</c:v>
                </c:pt>
                <c:pt idx="1393">
                  <c:v>196185.37473000001</c:v>
                </c:pt>
                <c:pt idx="1394">
                  <c:v>196185.37473000001</c:v>
                </c:pt>
                <c:pt idx="1395">
                  <c:v>196185.37473000001</c:v>
                </c:pt>
                <c:pt idx="1396">
                  <c:v>196185.37473000001</c:v>
                </c:pt>
                <c:pt idx="1397">
                  <c:v>196201.48529722224</c:v>
                </c:pt>
                <c:pt idx="1398">
                  <c:v>196300.00148833336</c:v>
                </c:pt>
                <c:pt idx="1399">
                  <c:v>196481.50003333337</c:v>
                </c:pt>
                <c:pt idx="1400">
                  <c:v>196746.82207166671</c:v>
                </c:pt>
                <c:pt idx="1401">
                  <c:v>197064.63397222228</c:v>
                </c:pt>
                <c:pt idx="1402">
                  <c:v>197482.7749255556</c:v>
                </c:pt>
                <c:pt idx="1403">
                  <c:v>198177.36338333337</c:v>
                </c:pt>
                <c:pt idx="1404">
                  <c:v>199373.79551888892</c:v>
                </c:pt>
                <c:pt idx="1405">
                  <c:v>200884.80707722224</c:v>
                </c:pt>
                <c:pt idx="1406">
                  <c:v>202136.21577944446</c:v>
                </c:pt>
                <c:pt idx="1407">
                  <c:v>202662.43534388891</c:v>
                </c:pt>
                <c:pt idx="1408">
                  <c:v>202662.43534388891</c:v>
                </c:pt>
                <c:pt idx="1409">
                  <c:v>202662.43534388891</c:v>
                </c:pt>
                <c:pt idx="1410">
                  <c:v>202662.43534388891</c:v>
                </c:pt>
                <c:pt idx="1411">
                  <c:v>202662.43534388891</c:v>
                </c:pt>
                <c:pt idx="1412">
                  <c:v>202662.43534388891</c:v>
                </c:pt>
                <c:pt idx="1413">
                  <c:v>202662.43534388891</c:v>
                </c:pt>
                <c:pt idx="1414">
                  <c:v>202662.43534388891</c:v>
                </c:pt>
                <c:pt idx="1415">
                  <c:v>202662.43534388891</c:v>
                </c:pt>
                <c:pt idx="1416">
                  <c:v>202662.43534388891</c:v>
                </c:pt>
                <c:pt idx="1417">
                  <c:v>202662.43534388891</c:v>
                </c:pt>
                <c:pt idx="1418">
                  <c:v>202662.43534388891</c:v>
                </c:pt>
                <c:pt idx="1419">
                  <c:v>202662.43534388891</c:v>
                </c:pt>
                <c:pt idx="1420">
                  <c:v>202662.43534388891</c:v>
                </c:pt>
                <c:pt idx="1421">
                  <c:v>203018.24902222224</c:v>
                </c:pt>
                <c:pt idx="1422">
                  <c:v>203730.08997166669</c:v>
                </c:pt>
                <c:pt idx="1423">
                  <c:v>204194.09821000003</c:v>
                </c:pt>
                <c:pt idx="1424">
                  <c:v>204194.09821000003</c:v>
                </c:pt>
                <c:pt idx="1425">
                  <c:v>204194.09821000003</c:v>
                </c:pt>
                <c:pt idx="1426">
                  <c:v>204194.09821000003</c:v>
                </c:pt>
                <c:pt idx="1427">
                  <c:v>204194.09821000003</c:v>
                </c:pt>
                <c:pt idx="1428">
                  <c:v>204194.09821000003</c:v>
                </c:pt>
                <c:pt idx="1429">
                  <c:v>204194.09821000003</c:v>
                </c:pt>
                <c:pt idx="1430">
                  <c:v>204388.40471055559</c:v>
                </c:pt>
                <c:pt idx="1431">
                  <c:v>205048.3115666667</c:v>
                </c:pt>
                <c:pt idx="1432">
                  <c:v>206272.85423111115</c:v>
                </c:pt>
                <c:pt idx="1433">
                  <c:v>207794.42300277782</c:v>
                </c:pt>
                <c:pt idx="1434">
                  <c:v>209340.98838055562</c:v>
                </c:pt>
                <c:pt idx="1435">
                  <c:v>210290.78342277784</c:v>
                </c:pt>
                <c:pt idx="1436">
                  <c:v>210290.78342277784</c:v>
                </c:pt>
                <c:pt idx="1437">
                  <c:v>210290.78342277784</c:v>
                </c:pt>
                <c:pt idx="1438">
                  <c:v>210290.78342277784</c:v>
                </c:pt>
                <c:pt idx="1439">
                  <c:v>210290.78342277784</c:v>
                </c:pt>
                <c:pt idx="1440">
                  <c:v>210290.78342277784</c:v>
                </c:pt>
                <c:pt idx="1441">
                  <c:v>210539.85010944449</c:v>
                </c:pt>
                <c:pt idx="1442">
                  <c:v>210886.54336277783</c:v>
                </c:pt>
                <c:pt idx="1443">
                  <c:v>210996.17031222227</c:v>
                </c:pt>
                <c:pt idx="1444">
                  <c:v>210996.17031222227</c:v>
                </c:pt>
                <c:pt idx="1445">
                  <c:v>210996.17031222227</c:v>
                </c:pt>
                <c:pt idx="1446">
                  <c:v>210996.17031222227</c:v>
                </c:pt>
                <c:pt idx="1447">
                  <c:v>211408.38363500003</c:v>
                </c:pt>
                <c:pt idx="1448">
                  <c:v>212539.07895722226</c:v>
                </c:pt>
                <c:pt idx="1449">
                  <c:v>214055.24359111115</c:v>
                </c:pt>
                <c:pt idx="1450">
                  <c:v>215303.36223333338</c:v>
                </c:pt>
                <c:pt idx="1451">
                  <c:v>215900.05749111116</c:v>
                </c:pt>
                <c:pt idx="1452">
                  <c:v>215956.1014244445</c:v>
                </c:pt>
                <c:pt idx="1453">
                  <c:v>215956.1014244445</c:v>
                </c:pt>
                <c:pt idx="1454">
                  <c:v>215956.1014244445</c:v>
                </c:pt>
                <c:pt idx="1455">
                  <c:v>215956.1014244445</c:v>
                </c:pt>
                <c:pt idx="1456">
                  <c:v>215956.1014244445</c:v>
                </c:pt>
                <c:pt idx="1457">
                  <c:v>215956.1014244445</c:v>
                </c:pt>
                <c:pt idx="1458">
                  <c:v>215956.1014244445</c:v>
                </c:pt>
                <c:pt idx="1459">
                  <c:v>215956.1014244445</c:v>
                </c:pt>
                <c:pt idx="1460">
                  <c:v>215956.1014244445</c:v>
                </c:pt>
                <c:pt idx="1461">
                  <c:v>215956.1014244445</c:v>
                </c:pt>
                <c:pt idx="1462">
                  <c:v>215956.1014244445</c:v>
                </c:pt>
                <c:pt idx="1463">
                  <c:v>215956.1014244445</c:v>
                </c:pt>
                <c:pt idx="1464">
                  <c:v>215956.1014244445</c:v>
                </c:pt>
                <c:pt idx="1465">
                  <c:v>215956.1014244445</c:v>
                </c:pt>
                <c:pt idx="1466">
                  <c:v>215956.1014244445</c:v>
                </c:pt>
                <c:pt idx="1467">
                  <c:v>215956.1014244445</c:v>
                </c:pt>
                <c:pt idx="1468">
                  <c:v>215956.1014244445</c:v>
                </c:pt>
                <c:pt idx="1469">
                  <c:v>215956.1014244445</c:v>
                </c:pt>
                <c:pt idx="1470">
                  <c:v>215956.1014244445</c:v>
                </c:pt>
                <c:pt idx="1471">
                  <c:v>215956.1014244445</c:v>
                </c:pt>
                <c:pt idx="1472">
                  <c:v>215956.1014244445</c:v>
                </c:pt>
                <c:pt idx="1473">
                  <c:v>215956.1014244445</c:v>
                </c:pt>
                <c:pt idx="1474">
                  <c:v>215956.1014244445</c:v>
                </c:pt>
                <c:pt idx="1475">
                  <c:v>215956.1014244445</c:v>
                </c:pt>
                <c:pt idx="1476">
                  <c:v>215956.1014244445</c:v>
                </c:pt>
                <c:pt idx="1477">
                  <c:v>215956.1014244445</c:v>
                </c:pt>
                <c:pt idx="1478">
                  <c:v>215956.1014244445</c:v>
                </c:pt>
                <c:pt idx="1479">
                  <c:v>215956.1014244445</c:v>
                </c:pt>
                <c:pt idx="1480">
                  <c:v>215956.1014244445</c:v>
                </c:pt>
                <c:pt idx="1481">
                  <c:v>215956.1014244445</c:v>
                </c:pt>
                <c:pt idx="1482">
                  <c:v>215956.1014244445</c:v>
                </c:pt>
                <c:pt idx="1483">
                  <c:v>215956.1014244445</c:v>
                </c:pt>
                <c:pt idx="1484">
                  <c:v>215956.1014244445</c:v>
                </c:pt>
                <c:pt idx="1485">
                  <c:v>215956.1014244445</c:v>
                </c:pt>
                <c:pt idx="1486">
                  <c:v>215956.1014244445</c:v>
                </c:pt>
                <c:pt idx="1487">
                  <c:v>215956.1014244445</c:v>
                </c:pt>
                <c:pt idx="1488">
                  <c:v>215956.1014244445</c:v>
                </c:pt>
                <c:pt idx="1489">
                  <c:v>215956.1014244445</c:v>
                </c:pt>
                <c:pt idx="1490">
                  <c:v>215956.1014244445</c:v>
                </c:pt>
                <c:pt idx="1491">
                  <c:v>215956.1014244445</c:v>
                </c:pt>
                <c:pt idx="1492">
                  <c:v>215956.1014244445</c:v>
                </c:pt>
                <c:pt idx="1493">
                  <c:v>215956.1014244445</c:v>
                </c:pt>
                <c:pt idx="1494">
                  <c:v>215956.1014244445</c:v>
                </c:pt>
                <c:pt idx="1495">
                  <c:v>215956.1014244445</c:v>
                </c:pt>
                <c:pt idx="1496">
                  <c:v>215956.1014244445</c:v>
                </c:pt>
                <c:pt idx="1497">
                  <c:v>215956.1014244445</c:v>
                </c:pt>
                <c:pt idx="1498">
                  <c:v>215956.1014244445</c:v>
                </c:pt>
                <c:pt idx="1499">
                  <c:v>215956.1014244445</c:v>
                </c:pt>
                <c:pt idx="1500">
                  <c:v>215956.1014244445</c:v>
                </c:pt>
                <c:pt idx="1501">
                  <c:v>215956.1014244445</c:v>
                </c:pt>
                <c:pt idx="1502">
                  <c:v>215956.1014244445</c:v>
                </c:pt>
                <c:pt idx="1503">
                  <c:v>215956.1014244445</c:v>
                </c:pt>
                <c:pt idx="1504">
                  <c:v>215956.1014244445</c:v>
                </c:pt>
                <c:pt idx="1505">
                  <c:v>215956.1014244445</c:v>
                </c:pt>
                <c:pt idx="1506">
                  <c:v>215956.1014244445</c:v>
                </c:pt>
                <c:pt idx="1507">
                  <c:v>215956.1014244445</c:v>
                </c:pt>
                <c:pt idx="1508">
                  <c:v>215956.1014244445</c:v>
                </c:pt>
                <c:pt idx="1509">
                  <c:v>215956.1014244445</c:v>
                </c:pt>
                <c:pt idx="1510">
                  <c:v>215956.1014244445</c:v>
                </c:pt>
                <c:pt idx="1511">
                  <c:v>215956.1014244445</c:v>
                </c:pt>
                <c:pt idx="1512">
                  <c:v>215956.1014244445</c:v>
                </c:pt>
                <c:pt idx="1513">
                  <c:v>215956.1014244445</c:v>
                </c:pt>
                <c:pt idx="1514">
                  <c:v>215956.1014244445</c:v>
                </c:pt>
                <c:pt idx="1515">
                  <c:v>215956.1014244445</c:v>
                </c:pt>
                <c:pt idx="1516">
                  <c:v>215956.1014244445</c:v>
                </c:pt>
                <c:pt idx="1517">
                  <c:v>215956.1014244445</c:v>
                </c:pt>
                <c:pt idx="1518">
                  <c:v>215956.1014244445</c:v>
                </c:pt>
                <c:pt idx="1519">
                  <c:v>215956.1014244445</c:v>
                </c:pt>
                <c:pt idx="1520">
                  <c:v>215956.1014244445</c:v>
                </c:pt>
                <c:pt idx="1521">
                  <c:v>215956.1014244445</c:v>
                </c:pt>
                <c:pt idx="1522">
                  <c:v>215956.1014244445</c:v>
                </c:pt>
                <c:pt idx="1523">
                  <c:v>215956.1014244445</c:v>
                </c:pt>
                <c:pt idx="1524">
                  <c:v>215956.1014244445</c:v>
                </c:pt>
                <c:pt idx="1525">
                  <c:v>216109.19431611116</c:v>
                </c:pt>
                <c:pt idx="1526">
                  <c:v>216444.5125294445</c:v>
                </c:pt>
                <c:pt idx="1527">
                  <c:v>216900.33354944451</c:v>
                </c:pt>
                <c:pt idx="1528">
                  <c:v>217365.84219611116</c:v>
                </c:pt>
                <c:pt idx="1529">
                  <c:v>217744.51146277782</c:v>
                </c:pt>
                <c:pt idx="1530">
                  <c:v>217986.85790944449</c:v>
                </c:pt>
                <c:pt idx="1531">
                  <c:v>218059.06581000003</c:v>
                </c:pt>
                <c:pt idx="1532">
                  <c:v>218059.06581000003</c:v>
                </c:pt>
                <c:pt idx="1533">
                  <c:v>218059.06581000003</c:v>
                </c:pt>
                <c:pt idx="1534">
                  <c:v>218059.06581000003</c:v>
                </c:pt>
                <c:pt idx="1535">
                  <c:v>218059.06581000003</c:v>
                </c:pt>
                <c:pt idx="1536">
                  <c:v>218059.06581000003</c:v>
                </c:pt>
                <c:pt idx="1537">
                  <c:v>218059.06581000003</c:v>
                </c:pt>
                <c:pt idx="1538">
                  <c:v>218059.06581000003</c:v>
                </c:pt>
                <c:pt idx="1539">
                  <c:v>218059.06581000003</c:v>
                </c:pt>
                <c:pt idx="1540">
                  <c:v>218059.06581000003</c:v>
                </c:pt>
                <c:pt idx="1541">
                  <c:v>218059.06581000003</c:v>
                </c:pt>
                <c:pt idx="1542">
                  <c:v>218059.06581000003</c:v>
                </c:pt>
                <c:pt idx="1543">
                  <c:v>218059.06581000003</c:v>
                </c:pt>
                <c:pt idx="1544">
                  <c:v>218059.06581000003</c:v>
                </c:pt>
                <c:pt idx="1545">
                  <c:v>218059.06581000003</c:v>
                </c:pt>
                <c:pt idx="1546">
                  <c:v>218059.06581000003</c:v>
                </c:pt>
                <c:pt idx="1547">
                  <c:v>218059.06581000003</c:v>
                </c:pt>
                <c:pt idx="1548">
                  <c:v>218059.06581000003</c:v>
                </c:pt>
                <c:pt idx="1549">
                  <c:v>218059.06581000003</c:v>
                </c:pt>
                <c:pt idx="1550">
                  <c:v>218059.06581000003</c:v>
                </c:pt>
                <c:pt idx="1551">
                  <c:v>218059.06581000003</c:v>
                </c:pt>
                <c:pt idx="1552">
                  <c:v>218059.06581000003</c:v>
                </c:pt>
                <c:pt idx="1553">
                  <c:v>218059.06581000003</c:v>
                </c:pt>
                <c:pt idx="1554">
                  <c:v>218059.06581000003</c:v>
                </c:pt>
                <c:pt idx="1555">
                  <c:v>218059.06581000003</c:v>
                </c:pt>
                <c:pt idx="1556">
                  <c:v>218059.06581000003</c:v>
                </c:pt>
                <c:pt idx="1557">
                  <c:v>218059.06581000003</c:v>
                </c:pt>
                <c:pt idx="1558">
                  <c:v>218059.06581000003</c:v>
                </c:pt>
                <c:pt idx="1559">
                  <c:v>218059.06581000003</c:v>
                </c:pt>
                <c:pt idx="1560">
                  <c:v>218059.06581000003</c:v>
                </c:pt>
                <c:pt idx="1561">
                  <c:v>218059.06581000003</c:v>
                </c:pt>
                <c:pt idx="1562">
                  <c:v>218059.06581000003</c:v>
                </c:pt>
                <c:pt idx="1563">
                  <c:v>218059.06581000003</c:v>
                </c:pt>
                <c:pt idx="1564">
                  <c:v>218059.06581000003</c:v>
                </c:pt>
                <c:pt idx="1565">
                  <c:v>218059.06581000003</c:v>
                </c:pt>
                <c:pt idx="1566">
                  <c:v>218059.06581000003</c:v>
                </c:pt>
                <c:pt idx="1567">
                  <c:v>218059.06581000003</c:v>
                </c:pt>
                <c:pt idx="1568">
                  <c:v>218059.06581000003</c:v>
                </c:pt>
                <c:pt idx="1569">
                  <c:v>218059.06581000003</c:v>
                </c:pt>
                <c:pt idx="1570">
                  <c:v>218059.06581000003</c:v>
                </c:pt>
                <c:pt idx="1571">
                  <c:v>218059.06581000003</c:v>
                </c:pt>
                <c:pt idx="1572">
                  <c:v>218059.06581000003</c:v>
                </c:pt>
                <c:pt idx="1573">
                  <c:v>218059.06581000003</c:v>
                </c:pt>
                <c:pt idx="1574">
                  <c:v>218059.06581000003</c:v>
                </c:pt>
                <c:pt idx="1575">
                  <c:v>218059.06581000003</c:v>
                </c:pt>
                <c:pt idx="1576">
                  <c:v>218059.06581000003</c:v>
                </c:pt>
                <c:pt idx="1577">
                  <c:v>218059.06581000003</c:v>
                </c:pt>
                <c:pt idx="1578">
                  <c:v>218059.06581000003</c:v>
                </c:pt>
                <c:pt idx="1579">
                  <c:v>218059.06581000003</c:v>
                </c:pt>
                <c:pt idx="1580">
                  <c:v>218059.06581000003</c:v>
                </c:pt>
                <c:pt idx="1581">
                  <c:v>218059.06581000003</c:v>
                </c:pt>
                <c:pt idx="1582">
                  <c:v>218059.06581000003</c:v>
                </c:pt>
                <c:pt idx="1583">
                  <c:v>218059.06581000003</c:v>
                </c:pt>
                <c:pt idx="1584">
                  <c:v>218059.06581000003</c:v>
                </c:pt>
                <c:pt idx="1585">
                  <c:v>218059.06581000003</c:v>
                </c:pt>
                <c:pt idx="1586">
                  <c:v>218059.06581000003</c:v>
                </c:pt>
                <c:pt idx="1587">
                  <c:v>218059.06581000003</c:v>
                </c:pt>
                <c:pt idx="1588">
                  <c:v>218059.06581000003</c:v>
                </c:pt>
                <c:pt idx="1589">
                  <c:v>218059.06581000003</c:v>
                </c:pt>
                <c:pt idx="1590">
                  <c:v>218059.06581000003</c:v>
                </c:pt>
                <c:pt idx="1591">
                  <c:v>218059.06581000003</c:v>
                </c:pt>
                <c:pt idx="1592">
                  <c:v>218059.06581000003</c:v>
                </c:pt>
                <c:pt idx="1593">
                  <c:v>218059.06581000003</c:v>
                </c:pt>
                <c:pt idx="1594">
                  <c:v>218059.06581000003</c:v>
                </c:pt>
                <c:pt idx="1595">
                  <c:v>218059.06581000003</c:v>
                </c:pt>
                <c:pt idx="1596">
                  <c:v>218059.06581000003</c:v>
                </c:pt>
                <c:pt idx="1597">
                  <c:v>218059.06581000003</c:v>
                </c:pt>
                <c:pt idx="1598">
                  <c:v>218059.06581000003</c:v>
                </c:pt>
                <c:pt idx="1599">
                  <c:v>218059.06581000003</c:v>
                </c:pt>
                <c:pt idx="1600">
                  <c:v>218059.06581000003</c:v>
                </c:pt>
                <c:pt idx="1601">
                  <c:v>218059.06581000003</c:v>
                </c:pt>
                <c:pt idx="1602">
                  <c:v>218059.06581000003</c:v>
                </c:pt>
                <c:pt idx="1603">
                  <c:v>218059.06581000003</c:v>
                </c:pt>
                <c:pt idx="1604">
                  <c:v>218059.06581000003</c:v>
                </c:pt>
                <c:pt idx="1605">
                  <c:v>218059.06581000003</c:v>
                </c:pt>
                <c:pt idx="1606">
                  <c:v>218059.06581000003</c:v>
                </c:pt>
                <c:pt idx="1607">
                  <c:v>218059.06581000003</c:v>
                </c:pt>
                <c:pt idx="1608">
                  <c:v>218059.06581000003</c:v>
                </c:pt>
                <c:pt idx="1609">
                  <c:v>218059.06581000003</c:v>
                </c:pt>
                <c:pt idx="1610">
                  <c:v>218059.06581000003</c:v>
                </c:pt>
                <c:pt idx="1611">
                  <c:v>218059.06581000003</c:v>
                </c:pt>
                <c:pt idx="1612">
                  <c:v>218059.06581000003</c:v>
                </c:pt>
                <c:pt idx="1613">
                  <c:v>218059.06581000003</c:v>
                </c:pt>
                <c:pt idx="1614">
                  <c:v>218059.06581000003</c:v>
                </c:pt>
                <c:pt idx="1615">
                  <c:v>218059.06581000003</c:v>
                </c:pt>
                <c:pt idx="1616">
                  <c:v>218059.06581000003</c:v>
                </c:pt>
                <c:pt idx="1617">
                  <c:v>218059.06581000003</c:v>
                </c:pt>
                <c:pt idx="1618">
                  <c:v>218059.06581000003</c:v>
                </c:pt>
                <c:pt idx="1619">
                  <c:v>218059.06581000003</c:v>
                </c:pt>
                <c:pt idx="1620">
                  <c:v>218059.06581000003</c:v>
                </c:pt>
                <c:pt idx="1621">
                  <c:v>218059.06581000003</c:v>
                </c:pt>
                <c:pt idx="1622">
                  <c:v>218059.06581000003</c:v>
                </c:pt>
                <c:pt idx="1623">
                  <c:v>218059.06581000003</c:v>
                </c:pt>
                <c:pt idx="1624">
                  <c:v>218059.06581000003</c:v>
                </c:pt>
                <c:pt idx="1625">
                  <c:v>218059.06581000003</c:v>
                </c:pt>
                <c:pt idx="1626">
                  <c:v>218059.06581000003</c:v>
                </c:pt>
                <c:pt idx="1627">
                  <c:v>218059.06581000003</c:v>
                </c:pt>
                <c:pt idx="1628">
                  <c:v>218059.06581000003</c:v>
                </c:pt>
                <c:pt idx="1629">
                  <c:v>218137.05607666669</c:v>
                </c:pt>
                <c:pt idx="1630">
                  <c:v>218227.68259944447</c:v>
                </c:pt>
                <c:pt idx="1631">
                  <c:v>218234.66421555559</c:v>
                </c:pt>
                <c:pt idx="1632">
                  <c:v>218234.66421555559</c:v>
                </c:pt>
                <c:pt idx="1633">
                  <c:v>218234.66421555559</c:v>
                </c:pt>
                <c:pt idx="1634">
                  <c:v>218234.66421555559</c:v>
                </c:pt>
                <c:pt idx="1635">
                  <c:v>218234.66421555559</c:v>
                </c:pt>
                <c:pt idx="1636">
                  <c:v>218234.66421555559</c:v>
                </c:pt>
                <c:pt idx="1637">
                  <c:v>218234.66421555559</c:v>
                </c:pt>
                <c:pt idx="1638">
                  <c:v>218234.66421555559</c:v>
                </c:pt>
                <c:pt idx="1639">
                  <c:v>218234.66421555559</c:v>
                </c:pt>
                <c:pt idx="1640">
                  <c:v>218234.66421555559</c:v>
                </c:pt>
                <c:pt idx="1641">
                  <c:v>218234.66421555559</c:v>
                </c:pt>
                <c:pt idx="1642">
                  <c:v>218234.66421555559</c:v>
                </c:pt>
                <c:pt idx="1643">
                  <c:v>218234.66421555559</c:v>
                </c:pt>
                <c:pt idx="1644">
                  <c:v>218234.66421555559</c:v>
                </c:pt>
                <c:pt idx="1645">
                  <c:v>218234.66421555559</c:v>
                </c:pt>
                <c:pt idx="1646">
                  <c:v>218234.66421555559</c:v>
                </c:pt>
                <c:pt idx="1647">
                  <c:v>218234.66421555559</c:v>
                </c:pt>
                <c:pt idx="1648">
                  <c:v>218234.66421555559</c:v>
                </c:pt>
                <c:pt idx="1649">
                  <c:v>218234.66421555559</c:v>
                </c:pt>
                <c:pt idx="1650">
                  <c:v>218234.66421555559</c:v>
                </c:pt>
                <c:pt idx="1651">
                  <c:v>218234.66421555559</c:v>
                </c:pt>
                <c:pt idx="1652">
                  <c:v>218234.66421555559</c:v>
                </c:pt>
                <c:pt idx="1653">
                  <c:v>218234.66421555559</c:v>
                </c:pt>
                <c:pt idx="1654">
                  <c:v>218234.66421555559</c:v>
                </c:pt>
                <c:pt idx="1655">
                  <c:v>218234.66421555559</c:v>
                </c:pt>
                <c:pt idx="1656">
                  <c:v>218234.66421555559</c:v>
                </c:pt>
                <c:pt idx="1657">
                  <c:v>218234.66421555559</c:v>
                </c:pt>
                <c:pt idx="1658">
                  <c:v>218234.66421555559</c:v>
                </c:pt>
                <c:pt idx="1659">
                  <c:v>218234.66421555559</c:v>
                </c:pt>
                <c:pt idx="1660">
                  <c:v>218234.66421555559</c:v>
                </c:pt>
                <c:pt idx="1661">
                  <c:v>218234.66421555559</c:v>
                </c:pt>
                <c:pt idx="1662">
                  <c:v>218234.66421555559</c:v>
                </c:pt>
                <c:pt idx="1663">
                  <c:v>218234.66421555559</c:v>
                </c:pt>
                <c:pt idx="1664">
                  <c:v>218234.66421555559</c:v>
                </c:pt>
                <c:pt idx="1665">
                  <c:v>218234.66421555559</c:v>
                </c:pt>
                <c:pt idx="1666">
                  <c:v>218234.66421555559</c:v>
                </c:pt>
                <c:pt idx="1667">
                  <c:v>218234.66421555559</c:v>
                </c:pt>
                <c:pt idx="1668">
                  <c:v>218234.66421555559</c:v>
                </c:pt>
                <c:pt idx="1669">
                  <c:v>218234.66421555559</c:v>
                </c:pt>
                <c:pt idx="1670">
                  <c:v>218234.66421555559</c:v>
                </c:pt>
                <c:pt idx="1671">
                  <c:v>218234.66421555559</c:v>
                </c:pt>
                <c:pt idx="1672">
                  <c:v>218234.66421555559</c:v>
                </c:pt>
                <c:pt idx="1673">
                  <c:v>218234.66421555559</c:v>
                </c:pt>
                <c:pt idx="1674">
                  <c:v>218234.66421555559</c:v>
                </c:pt>
                <c:pt idx="1675">
                  <c:v>218234.66421555559</c:v>
                </c:pt>
                <c:pt idx="1676">
                  <c:v>218234.66421555559</c:v>
                </c:pt>
                <c:pt idx="1677">
                  <c:v>218234.66421555559</c:v>
                </c:pt>
                <c:pt idx="1678">
                  <c:v>218234.66421555559</c:v>
                </c:pt>
                <c:pt idx="1679">
                  <c:v>218234.66421555559</c:v>
                </c:pt>
                <c:pt idx="1680">
                  <c:v>218234.66421555559</c:v>
                </c:pt>
                <c:pt idx="1681">
                  <c:v>218234.66421555559</c:v>
                </c:pt>
                <c:pt idx="1682">
                  <c:v>218234.66421555559</c:v>
                </c:pt>
                <c:pt idx="1683">
                  <c:v>218234.66421555559</c:v>
                </c:pt>
                <c:pt idx="1684">
                  <c:v>218234.66421555559</c:v>
                </c:pt>
                <c:pt idx="1685">
                  <c:v>218234.66421555559</c:v>
                </c:pt>
                <c:pt idx="1686">
                  <c:v>218234.66421555559</c:v>
                </c:pt>
                <c:pt idx="1687">
                  <c:v>218234.66421555559</c:v>
                </c:pt>
                <c:pt idx="1688">
                  <c:v>218234.66421555559</c:v>
                </c:pt>
                <c:pt idx="1689">
                  <c:v>218234.66421555559</c:v>
                </c:pt>
                <c:pt idx="1690">
                  <c:v>218234.66421555559</c:v>
                </c:pt>
                <c:pt idx="1691">
                  <c:v>218234.66421555559</c:v>
                </c:pt>
                <c:pt idx="1692">
                  <c:v>218234.66421555559</c:v>
                </c:pt>
                <c:pt idx="1693">
                  <c:v>218234.66421555559</c:v>
                </c:pt>
                <c:pt idx="1694">
                  <c:v>218234.66421555559</c:v>
                </c:pt>
                <c:pt idx="1695">
                  <c:v>218234.66421555559</c:v>
                </c:pt>
                <c:pt idx="1696">
                  <c:v>218234.66421555559</c:v>
                </c:pt>
                <c:pt idx="1697">
                  <c:v>218234.66421555559</c:v>
                </c:pt>
                <c:pt idx="1698">
                  <c:v>218234.66421555559</c:v>
                </c:pt>
                <c:pt idx="1699">
                  <c:v>218234.66421555559</c:v>
                </c:pt>
                <c:pt idx="1700">
                  <c:v>218234.66421555559</c:v>
                </c:pt>
                <c:pt idx="1701">
                  <c:v>218234.66421555559</c:v>
                </c:pt>
                <c:pt idx="1702">
                  <c:v>218234.66421555559</c:v>
                </c:pt>
                <c:pt idx="1703">
                  <c:v>218234.66421555559</c:v>
                </c:pt>
                <c:pt idx="1704">
                  <c:v>218234.66421555559</c:v>
                </c:pt>
                <c:pt idx="1705">
                  <c:v>218234.66421555559</c:v>
                </c:pt>
                <c:pt idx="1706">
                  <c:v>218234.66421555559</c:v>
                </c:pt>
                <c:pt idx="1707">
                  <c:v>218234.66421555559</c:v>
                </c:pt>
                <c:pt idx="1708">
                  <c:v>218234.66421555559</c:v>
                </c:pt>
                <c:pt idx="1709">
                  <c:v>218234.66421555559</c:v>
                </c:pt>
                <c:pt idx="1710">
                  <c:v>218234.66421555559</c:v>
                </c:pt>
                <c:pt idx="1711">
                  <c:v>218234.66421555559</c:v>
                </c:pt>
                <c:pt idx="1712">
                  <c:v>218234.66421555559</c:v>
                </c:pt>
                <c:pt idx="1713">
                  <c:v>218234.66421555559</c:v>
                </c:pt>
                <c:pt idx="1714">
                  <c:v>218234.66421555559</c:v>
                </c:pt>
                <c:pt idx="1715">
                  <c:v>218234.66421555559</c:v>
                </c:pt>
                <c:pt idx="1716">
                  <c:v>218234.66421555559</c:v>
                </c:pt>
                <c:pt idx="1717">
                  <c:v>218234.66421555559</c:v>
                </c:pt>
                <c:pt idx="1718">
                  <c:v>218234.66421555559</c:v>
                </c:pt>
                <c:pt idx="1719">
                  <c:v>218234.66421555559</c:v>
                </c:pt>
                <c:pt idx="1720">
                  <c:v>218234.66421555559</c:v>
                </c:pt>
                <c:pt idx="1721">
                  <c:v>218234.66421555559</c:v>
                </c:pt>
                <c:pt idx="1722">
                  <c:v>218234.66421555559</c:v>
                </c:pt>
                <c:pt idx="1723">
                  <c:v>218234.66421555559</c:v>
                </c:pt>
                <c:pt idx="1724">
                  <c:v>218234.66421555559</c:v>
                </c:pt>
                <c:pt idx="1725">
                  <c:v>218234.66421555559</c:v>
                </c:pt>
                <c:pt idx="1726">
                  <c:v>218234.66421555559</c:v>
                </c:pt>
                <c:pt idx="1727">
                  <c:v>218234.66421555559</c:v>
                </c:pt>
                <c:pt idx="1728">
                  <c:v>218234.66421555559</c:v>
                </c:pt>
                <c:pt idx="1729">
                  <c:v>218304.51577388891</c:v>
                </c:pt>
                <c:pt idx="1730">
                  <c:v>218487.79378555558</c:v>
                </c:pt>
                <c:pt idx="1731">
                  <c:v>218721.2707277778</c:v>
                </c:pt>
                <c:pt idx="1732">
                  <c:v>218973.47971666668</c:v>
                </c:pt>
                <c:pt idx="1733">
                  <c:v>219211.51294166668</c:v>
                </c:pt>
                <c:pt idx="1734">
                  <c:v>219434.31306444446</c:v>
                </c:pt>
                <c:pt idx="1735">
                  <c:v>219656.76864444447</c:v>
                </c:pt>
                <c:pt idx="1736">
                  <c:v>219910.36842500002</c:v>
                </c:pt>
                <c:pt idx="1737">
                  <c:v>220179.53452555559</c:v>
                </c:pt>
                <c:pt idx="1738">
                  <c:v>220447.39187222224</c:v>
                </c:pt>
                <c:pt idx="1739">
                  <c:v>220697.72087500003</c:v>
                </c:pt>
                <c:pt idx="1740">
                  <c:v>220881.29501722226</c:v>
                </c:pt>
                <c:pt idx="1741">
                  <c:v>220964.27581500003</c:v>
                </c:pt>
                <c:pt idx="1742">
                  <c:v>220975.95109500003</c:v>
                </c:pt>
                <c:pt idx="1743">
                  <c:v>220975.95109500003</c:v>
                </c:pt>
                <c:pt idx="1744">
                  <c:v>220975.95109500003</c:v>
                </c:pt>
                <c:pt idx="1745">
                  <c:v>220975.95109500003</c:v>
                </c:pt>
                <c:pt idx="1746">
                  <c:v>220975.95109500003</c:v>
                </c:pt>
                <c:pt idx="1747">
                  <c:v>220975.95109500003</c:v>
                </c:pt>
                <c:pt idx="1748">
                  <c:v>220975.95109500003</c:v>
                </c:pt>
                <c:pt idx="1749">
                  <c:v>220975.95109500003</c:v>
                </c:pt>
                <c:pt idx="1750">
                  <c:v>220975.95109500003</c:v>
                </c:pt>
                <c:pt idx="1751">
                  <c:v>220975.95109500003</c:v>
                </c:pt>
                <c:pt idx="1752">
                  <c:v>220975.95109500003</c:v>
                </c:pt>
                <c:pt idx="1753">
                  <c:v>220975.95109500003</c:v>
                </c:pt>
                <c:pt idx="1754">
                  <c:v>220975.95109500003</c:v>
                </c:pt>
                <c:pt idx="1755">
                  <c:v>220975.95109500003</c:v>
                </c:pt>
                <c:pt idx="1756">
                  <c:v>220975.95109500003</c:v>
                </c:pt>
                <c:pt idx="1757">
                  <c:v>220975.95109500003</c:v>
                </c:pt>
                <c:pt idx="1758">
                  <c:v>220975.95109500003</c:v>
                </c:pt>
                <c:pt idx="1759">
                  <c:v>220975.95109500003</c:v>
                </c:pt>
                <c:pt idx="1760">
                  <c:v>220975.95109500003</c:v>
                </c:pt>
                <c:pt idx="1761">
                  <c:v>220975.95109500003</c:v>
                </c:pt>
                <c:pt idx="1762">
                  <c:v>220975.95109500003</c:v>
                </c:pt>
                <c:pt idx="1763">
                  <c:v>220975.95109500003</c:v>
                </c:pt>
                <c:pt idx="1764">
                  <c:v>220975.95109500003</c:v>
                </c:pt>
                <c:pt idx="1765">
                  <c:v>220975.95109500003</c:v>
                </c:pt>
                <c:pt idx="1766">
                  <c:v>220997.45712611114</c:v>
                </c:pt>
                <c:pt idx="1767">
                  <c:v>221152.39436000003</c:v>
                </c:pt>
                <c:pt idx="1768">
                  <c:v>221474.32609111114</c:v>
                </c:pt>
                <c:pt idx="1769">
                  <c:v>221981.69139166671</c:v>
                </c:pt>
                <c:pt idx="1770">
                  <c:v>222644.54036333339</c:v>
                </c:pt>
                <c:pt idx="1771">
                  <c:v>223384.54970833339</c:v>
                </c:pt>
                <c:pt idx="1772">
                  <c:v>224137.49505333338</c:v>
                </c:pt>
                <c:pt idx="1773">
                  <c:v>224870.95758055561</c:v>
                </c:pt>
                <c:pt idx="1774">
                  <c:v>225535.90181888893</c:v>
                </c:pt>
                <c:pt idx="1775">
                  <c:v>226114.8645855556</c:v>
                </c:pt>
                <c:pt idx="1776">
                  <c:v>226654.13933888893</c:v>
                </c:pt>
                <c:pt idx="1777">
                  <c:v>227216.99223000003</c:v>
                </c:pt>
                <c:pt idx="1778">
                  <c:v>227866.98735722224</c:v>
                </c:pt>
                <c:pt idx="1779">
                  <c:v>228652.58465944446</c:v>
                </c:pt>
                <c:pt idx="1780">
                  <c:v>229558.42455111112</c:v>
                </c:pt>
                <c:pt idx="1781">
                  <c:v>230505.06051833334</c:v>
                </c:pt>
                <c:pt idx="1782">
                  <c:v>231396.08203833335</c:v>
                </c:pt>
                <c:pt idx="1783">
                  <c:v>232166.55056277779</c:v>
                </c:pt>
                <c:pt idx="1784">
                  <c:v>232783.14145444447</c:v>
                </c:pt>
                <c:pt idx="1785">
                  <c:v>233292.28651500001</c:v>
                </c:pt>
                <c:pt idx="1786">
                  <c:v>233756.99317555557</c:v>
                </c:pt>
                <c:pt idx="1787">
                  <c:v>234208.68160666668</c:v>
                </c:pt>
                <c:pt idx="1788">
                  <c:v>234678.94116500003</c:v>
                </c:pt>
                <c:pt idx="1789">
                  <c:v>235215.38705666669</c:v>
                </c:pt>
                <c:pt idx="1790">
                  <c:v>235865.81774777779</c:v>
                </c:pt>
                <c:pt idx="1791">
                  <c:v>236662.09808388891</c:v>
                </c:pt>
                <c:pt idx="1792">
                  <c:v>237604.1672777778</c:v>
                </c:pt>
                <c:pt idx="1793">
                  <c:v>238596.20860500002</c:v>
                </c:pt>
                <c:pt idx="1794">
                  <c:v>239844.15117388891</c:v>
                </c:pt>
                <c:pt idx="1795">
                  <c:v>240536.30621833337</c:v>
                </c:pt>
                <c:pt idx="1796">
                  <c:v>240536.30621833337</c:v>
                </c:pt>
                <c:pt idx="1797">
                  <c:v>240536.30621833337</c:v>
                </c:pt>
                <c:pt idx="1798">
                  <c:v>240536.30621833337</c:v>
                </c:pt>
                <c:pt idx="1799">
                  <c:v>240536.30621833337</c:v>
                </c:pt>
                <c:pt idx="1800">
                  <c:v>240536.30621833337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1A-4C61-9798-37016C6B2F28}"/>
            </c:ext>
          </c:extLst>
        </c:ser>
        <c:ser>
          <c:idx val="0"/>
          <c:order val="1"/>
          <c:spPr>
            <a:ln w="349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92.959935555555091</c:v>
                </c:pt>
                <c:pt idx="37">
                  <c:v>587.39257388888905</c:v>
                </c:pt>
                <c:pt idx="38">
                  <c:v>1311.3896522222228</c:v>
                </c:pt>
                <c:pt idx="39">
                  <c:v>1978.4535300000002</c:v>
                </c:pt>
                <c:pt idx="40">
                  <c:v>2555.2463944444453</c:v>
                </c:pt>
                <c:pt idx="41">
                  <c:v>3279.7718105555564</c:v>
                </c:pt>
                <c:pt idx="42">
                  <c:v>4264.7991327777781</c:v>
                </c:pt>
                <c:pt idx="43">
                  <c:v>5192.5333222222225</c:v>
                </c:pt>
                <c:pt idx="44">
                  <c:v>5710.9027688888891</c:v>
                </c:pt>
                <c:pt idx="45">
                  <c:v>5849.2833361111116</c:v>
                </c:pt>
                <c:pt idx="46">
                  <c:v>5924.6711450000003</c:v>
                </c:pt>
                <c:pt idx="47">
                  <c:v>6096.5509255555562</c:v>
                </c:pt>
                <c:pt idx="48">
                  <c:v>6221.9707566666675</c:v>
                </c:pt>
                <c:pt idx="49">
                  <c:v>6221.9707566666675</c:v>
                </c:pt>
                <c:pt idx="50">
                  <c:v>6221.9707566666675</c:v>
                </c:pt>
                <c:pt idx="51">
                  <c:v>6412.0737100000015</c:v>
                </c:pt>
                <c:pt idx="52">
                  <c:v>6953.7227483333345</c:v>
                </c:pt>
                <c:pt idx="53">
                  <c:v>7386.2945822222237</c:v>
                </c:pt>
                <c:pt idx="54">
                  <c:v>7422.0515716666678</c:v>
                </c:pt>
                <c:pt idx="55">
                  <c:v>7422.0515716666678</c:v>
                </c:pt>
                <c:pt idx="56">
                  <c:v>7422.0515716666678</c:v>
                </c:pt>
                <c:pt idx="57">
                  <c:v>7422.0515716666678</c:v>
                </c:pt>
                <c:pt idx="58">
                  <c:v>7422.0515716666678</c:v>
                </c:pt>
                <c:pt idx="59">
                  <c:v>7422.0515716666678</c:v>
                </c:pt>
                <c:pt idx="60">
                  <c:v>7422.0515716666678</c:v>
                </c:pt>
                <c:pt idx="61">
                  <c:v>7422.0515716666678</c:v>
                </c:pt>
                <c:pt idx="62">
                  <c:v>7422.0515716666678</c:v>
                </c:pt>
                <c:pt idx="63">
                  <c:v>7422.0515716666678</c:v>
                </c:pt>
                <c:pt idx="64">
                  <c:v>7422.0515716666678</c:v>
                </c:pt>
                <c:pt idx="65">
                  <c:v>7422.0515716666678</c:v>
                </c:pt>
                <c:pt idx="66">
                  <c:v>7422.0515716666678</c:v>
                </c:pt>
                <c:pt idx="67">
                  <c:v>7422.0515716666678</c:v>
                </c:pt>
                <c:pt idx="68">
                  <c:v>7422.0515716666678</c:v>
                </c:pt>
                <c:pt idx="69">
                  <c:v>7422.0515716666678</c:v>
                </c:pt>
                <c:pt idx="70">
                  <c:v>7422.0515716666678</c:v>
                </c:pt>
                <c:pt idx="71">
                  <c:v>7422.0515716666678</c:v>
                </c:pt>
                <c:pt idx="72">
                  <c:v>7422.0515716666678</c:v>
                </c:pt>
                <c:pt idx="73">
                  <c:v>7422.0515716666678</c:v>
                </c:pt>
                <c:pt idx="74">
                  <c:v>7422.0515716666678</c:v>
                </c:pt>
                <c:pt idx="75">
                  <c:v>7422.0515716666678</c:v>
                </c:pt>
                <c:pt idx="76">
                  <c:v>7422.0515716666678</c:v>
                </c:pt>
                <c:pt idx="77">
                  <c:v>7422.0515716666678</c:v>
                </c:pt>
                <c:pt idx="78">
                  <c:v>7422.0515716666678</c:v>
                </c:pt>
                <c:pt idx="79">
                  <c:v>7422.0515716666678</c:v>
                </c:pt>
                <c:pt idx="80">
                  <c:v>7422.0515716666678</c:v>
                </c:pt>
                <c:pt idx="81">
                  <c:v>7513.2242411111129</c:v>
                </c:pt>
                <c:pt idx="82">
                  <c:v>7575.3151016666689</c:v>
                </c:pt>
                <c:pt idx="83">
                  <c:v>7575.3151016666689</c:v>
                </c:pt>
                <c:pt idx="84">
                  <c:v>7575.3151016666689</c:v>
                </c:pt>
                <c:pt idx="85">
                  <c:v>7624.5718911111144</c:v>
                </c:pt>
                <c:pt idx="86">
                  <c:v>7659.2051294444473</c:v>
                </c:pt>
                <c:pt idx="87">
                  <c:v>7663.497993888891</c:v>
                </c:pt>
                <c:pt idx="88">
                  <c:v>7923.0593738888911</c:v>
                </c:pt>
                <c:pt idx="89">
                  <c:v>8855.0898744444476</c:v>
                </c:pt>
                <c:pt idx="90">
                  <c:v>10272.358179444447</c:v>
                </c:pt>
                <c:pt idx="91">
                  <c:v>11761.061779444448</c:v>
                </c:pt>
                <c:pt idx="92">
                  <c:v>12858.03510166667</c:v>
                </c:pt>
                <c:pt idx="93">
                  <c:v>13512.346592777782</c:v>
                </c:pt>
                <c:pt idx="94">
                  <c:v>14184.286859444448</c:v>
                </c:pt>
                <c:pt idx="95">
                  <c:v>15032.989982222225</c:v>
                </c:pt>
                <c:pt idx="96">
                  <c:v>15771.846028888891</c:v>
                </c:pt>
                <c:pt idx="97">
                  <c:v>16209.168548888891</c:v>
                </c:pt>
                <c:pt idx="98">
                  <c:v>16646.734217777779</c:v>
                </c:pt>
                <c:pt idx="99">
                  <c:v>16861.805928888891</c:v>
                </c:pt>
                <c:pt idx="100">
                  <c:v>16861.805928888891</c:v>
                </c:pt>
                <c:pt idx="101">
                  <c:v>16861.805928888891</c:v>
                </c:pt>
                <c:pt idx="102">
                  <c:v>16861.805928888891</c:v>
                </c:pt>
                <c:pt idx="103">
                  <c:v>16861.805928888891</c:v>
                </c:pt>
                <c:pt idx="104">
                  <c:v>16861.805928888891</c:v>
                </c:pt>
                <c:pt idx="105">
                  <c:v>16861.805928888891</c:v>
                </c:pt>
                <c:pt idx="106">
                  <c:v>16861.805928888891</c:v>
                </c:pt>
                <c:pt idx="107">
                  <c:v>16861.805928888891</c:v>
                </c:pt>
                <c:pt idx="108">
                  <c:v>16861.805928888891</c:v>
                </c:pt>
                <c:pt idx="109">
                  <c:v>16861.805928888891</c:v>
                </c:pt>
                <c:pt idx="110">
                  <c:v>16861.805928888891</c:v>
                </c:pt>
                <c:pt idx="111">
                  <c:v>16861.805928888891</c:v>
                </c:pt>
                <c:pt idx="112">
                  <c:v>16861.805928888891</c:v>
                </c:pt>
                <c:pt idx="113">
                  <c:v>16861.805928888891</c:v>
                </c:pt>
                <c:pt idx="114">
                  <c:v>16861.805928888891</c:v>
                </c:pt>
                <c:pt idx="115">
                  <c:v>16861.805928888891</c:v>
                </c:pt>
                <c:pt idx="116">
                  <c:v>16861.805928888891</c:v>
                </c:pt>
                <c:pt idx="117">
                  <c:v>16861.805928888891</c:v>
                </c:pt>
                <c:pt idx="118">
                  <c:v>16861.805928888891</c:v>
                </c:pt>
                <c:pt idx="119">
                  <c:v>16861.805928888891</c:v>
                </c:pt>
                <c:pt idx="120">
                  <c:v>16861.805928888891</c:v>
                </c:pt>
                <c:pt idx="121">
                  <c:v>16861.805928888891</c:v>
                </c:pt>
                <c:pt idx="122">
                  <c:v>16861.805928888891</c:v>
                </c:pt>
                <c:pt idx="123">
                  <c:v>16861.805928888891</c:v>
                </c:pt>
                <c:pt idx="124">
                  <c:v>16861.805928888891</c:v>
                </c:pt>
                <c:pt idx="125">
                  <c:v>16861.805928888891</c:v>
                </c:pt>
                <c:pt idx="126">
                  <c:v>16861.805928888891</c:v>
                </c:pt>
                <c:pt idx="127">
                  <c:v>16861.805928888891</c:v>
                </c:pt>
                <c:pt idx="128">
                  <c:v>16861.805928888891</c:v>
                </c:pt>
                <c:pt idx="129">
                  <c:v>16861.805928888891</c:v>
                </c:pt>
                <c:pt idx="130">
                  <c:v>16861.805928888891</c:v>
                </c:pt>
                <c:pt idx="131">
                  <c:v>16861.805928888891</c:v>
                </c:pt>
                <c:pt idx="132">
                  <c:v>16861.805928888891</c:v>
                </c:pt>
                <c:pt idx="133">
                  <c:v>16861.805928888891</c:v>
                </c:pt>
                <c:pt idx="134">
                  <c:v>16861.805928888891</c:v>
                </c:pt>
                <c:pt idx="135">
                  <c:v>16861.805928888891</c:v>
                </c:pt>
                <c:pt idx="136">
                  <c:v>16861.805928888891</c:v>
                </c:pt>
                <c:pt idx="137">
                  <c:v>16861.805928888891</c:v>
                </c:pt>
                <c:pt idx="138">
                  <c:v>16861.805928888891</c:v>
                </c:pt>
                <c:pt idx="139">
                  <c:v>16861.805928888891</c:v>
                </c:pt>
                <c:pt idx="140">
                  <c:v>16861.805928888891</c:v>
                </c:pt>
                <c:pt idx="141">
                  <c:v>16861.805928888891</c:v>
                </c:pt>
                <c:pt idx="142">
                  <c:v>16861.805928888891</c:v>
                </c:pt>
                <c:pt idx="143">
                  <c:v>16861.805928888891</c:v>
                </c:pt>
                <c:pt idx="144">
                  <c:v>16861.805928888891</c:v>
                </c:pt>
                <c:pt idx="145">
                  <c:v>16861.805928888891</c:v>
                </c:pt>
                <c:pt idx="146">
                  <c:v>16861.805928888891</c:v>
                </c:pt>
                <c:pt idx="147">
                  <c:v>16861.805928888891</c:v>
                </c:pt>
                <c:pt idx="148">
                  <c:v>16861.805928888891</c:v>
                </c:pt>
                <c:pt idx="149">
                  <c:v>16861.805928888891</c:v>
                </c:pt>
                <c:pt idx="150">
                  <c:v>16861.805928888891</c:v>
                </c:pt>
                <c:pt idx="151">
                  <c:v>17114.605971111112</c:v>
                </c:pt>
                <c:pt idx="152">
                  <c:v>18039.051362222224</c:v>
                </c:pt>
                <c:pt idx="153">
                  <c:v>19463.342537777778</c:v>
                </c:pt>
                <c:pt idx="154">
                  <c:v>20798.549398333333</c:v>
                </c:pt>
                <c:pt idx="155">
                  <c:v>21501.310347777777</c:v>
                </c:pt>
                <c:pt idx="156">
                  <c:v>21501.310347777777</c:v>
                </c:pt>
                <c:pt idx="157">
                  <c:v>21501.310347777777</c:v>
                </c:pt>
                <c:pt idx="158">
                  <c:v>21501.310347777777</c:v>
                </c:pt>
                <c:pt idx="159">
                  <c:v>21501.310347777777</c:v>
                </c:pt>
                <c:pt idx="160">
                  <c:v>21501.310347777777</c:v>
                </c:pt>
                <c:pt idx="161">
                  <c:v>21501.310347777777</c:v>
                </c:pt>
                <c:pt idx="162">
                  <c:v>21501.310347777777</c:v>
                </c:pt>
                <c:pt idx="163">
                  <c:v>21501.310347777777</c:v>
                </c:pt>
                <c:pt idx="164">
                  <c:v>21501.310347777777</c:v>
                </c:pt>
                <c:pt idx="165">
                  <c:v>21501.310347777777</c:v>
                </c:pt>
                <c:pt idx="166">
                  <c:v>21501.310347777777</c:v>
                </c:pt>
                <c:pt idx="167">
                  <c:v>21501.310347777777</c:v>
                </c:pt>
                <c:pt idx="168">
                  <c:v>21501.310347777777</c:v>
                </c:pt>
                <c:pt idx="169">
                  <c:v>21501.310347777777</c:v>
                </c:pt>
                <c:pt idx="170">
                  <c:v>21501.310347777777</c:v>
                </c:pt>
                <c:pt idx="171">
                  <c:v>21785.816412222222</c:v>
                </c:pt>
                <c:pt idx="172">
                  <c:v>22631.912935</c:v>
                </c:pt>
                <c:pt idx="173">
                  <c:v>23740.569146111113</c:v>
                </c:pt>
                <c:pt idx="174">
                  <c:v>24490.246580000003</c:v>
                </c:pt>
                <c:pt idx="175">
                  <c:v>24654.345596111114</c:v>
                </c:pt>
                <c:pt idx="176">
                  <c:v>24654.345596111114</c:v>
                </c:pt>
                <c:pt idx="177">
                  <c:v>24654.345596111114</c:v>
                </c:pt>
                <c:pt idx="178">
                  <c:v>24654.345596111114</c:v>
                </c:pt>
                <c:pt idx="179">
                  <c:v>24654.345596111114</c:v>
                </c:pt>
                <c:pt idx="180">
                  <c:v>24654.345596111114</c:v>
                </c:pt>
                <c:pt idx="181">
                  <c:v>24654.345596111114</c:v>
                </c:pt>
                <c:pt idx="182">
                  <c:v>24684.857698333337</c:v>
                </c:pt>
                <c:pt idx="183">
                  <c:v>25019.072203333337</c:v>
                </c:pt>
                <c:pt idx="184">
                  <c:v>25611.314903888891</c:v>
                </c:pt>
                <c:pt idx="185">
                  <c:v>26270.889312777781</c:v>
                </c:pt>
                <c:pt idx="186">
                  <c:v>26870.324968333338</c:v>
                </c:pt>
                <c:pt idx="187">
                  <c:v>27345.047446666671</c:v>
                </c:pt>
                <c:pt idx="188">
                  <c:v>27710.390880555558</c:v>
                </c:pt>
                <c:pt idx="189">
                  <c:v>27981.692696666669</c:v>
                </c:pt>
                <c:pt idx="190">
                  <c:v>28158.663032777778</c:v>
                </c:pt>
                <c:pt idx="191">
                  <c:v>28272.697804444444</c:v>
                </c:pt>
                <c:pt idx="192">
                  <c:v>28323.758682777778</c:v>
                </c:pt>
                <c:pt idx="193">
                  <c:v>28323.758682777778</c:v>
                </c:pt>
                <c:pt idx="194">
                  <c:v>28323.758682777778</c:v>
                </c:pt>
                <c:pt idx="195">
                  <c:v>28323.758682777778</c:v>
                </c:pt>
                <c:pt idx="196">
                  <c:v>28323.758682777778</c:v>
                </c:pt>
                <c:pt idx="197">
                  <c:v>28323.758682777778</c:v>
                </c:pt>
                <c:pt idx="198">
                  <c:v>28323.758682777778</c:v>
                </c:pt>
                <c:pt idx="199">
                  <c:v>28323.758682777778</c:v>
                </c:pt>
                <c:pt idx="200">
                  <c:v>28323.758682777778</c:v>
                </c:pt>
                <c:pt idx="201">
                  <c:v>28323.758682777778</c:v>
                </c:pt>
                <c:pt idx="202">
                  <c:v>28323.758682777778</c:v>
                </c:pt>
                <c:pt idx="203">
                  <c:v>28323.758682777778</c:v>
                </c:pt>
                <c:pt idx="204">
                  <c:v>28323.758682777778</c:v>
                </c:pt>
                <c:pt idx="205">
                  <c:v>28323.758682777778</c:v>
                </c:pt>
                <c:pt idx="206">
                  <c:v>28323.758682777778</c:v>
                </c:pt>
                <c:pt idx="207">
                  <c:v>28323.758682777778</c:v>
                </c:pt>
                <c:pt idx="208">
                  <c:v>28323.758682777778</c:v>
                </c:pt>
                <c:pt idx="209">
                  <c:v>28323.758682777778</c:v>
                </c:pt>
                <c:pt idx="210">
                  <c:v>28323.758682777778</c:v>
                </c:pt>
                <c:pt idx="211">
                  <c:v>28323.758682777778</c:v>
                </c:pt>
                <c:pt idx="212">
                  <c:v>28323.758682777778</c:v>
                </c:pt>
                <c:pt idx="213">
                  <c:v>28323.758682777778</c:v>
                </c:pt>
                <c:pt idx="214">
                  <c:v>28323.758682777778</c:v>
                </c:pt>
                <c:pt idx="215">
                  <c:v>28323.758682777778</c:v>
                </c:pt>
                <c:pt idx="216">
                  <c:v>28323.758682777778</c:v>
                </c:pt>
                <c:pt idx="217">
                  <c:v>28323.758682777778</c:v>
                </c:pt>
                <c:pt idx="218">
                  <c:v>28323.758682777778</c:v>
                </c:pt>
                <c:pt idx="219">
                  <c:v>28323.758682777778</c:v>
                </c:pt>
                <c:pt idx="220">
                  <c:v>28323.758682777778</c:v>
                </c:pt>
                <c:pt idx="221">
                  <c:v>28323.758682777778</c:v>
                </c:pt>
                <c:pt idx="222">
                  <c:v>28323.758682777778</c:v>
                </c:pt>
                <c:pt idx="223">
                  <c:v>28323.758682777778</c:v>
                </c:pt>
                <c:pt idx="224">
                  <c:v>28323.758682777778</c:v>
                </c:pt>
                <c:pt idx="225">
                  <c:v>28323.758682777778</c:v>
                </c:pt>
                <c:pt idx="226">
                  <c:v>28323.758682777778</c:v>
                </c:pt>
                <c:pt idx="227">
                  <c:v>28323.758682777778</c:v>
                </c:pt>
                <c:pt idx="228">
                  <c:v>28323.758682777778</c:v>
                </c:pt>
                <c:pt idx="229">
                  <c:v>28323.758682777778</c:v>
                </c:pt>
                <c:pt idx="230">
                  <c:v>28323.758682777778</c:v>
                </c:pt>
                <c:pt idx="231">
                  <c:v>28323.758682777778</c:v>
                </c:pt>
                <c:pt idx="232">
                  <c:v>28348.835996111113</c:v>
                </c:pt>
                <c:pt idx="233">
                  <c:v>28648.58540777778</c:v>
                </c:pt>
                <c:pt idx="234">
                  <c:v>29050.207508333337</c:v>
                </c:pt>
                <c:pt idx="235">
                  <c:v>29330.518719444448</c:v>
                </c:pt>
                <c:pt idx="236">
                  <c:v>29407.715899444447</c:v>
                </c:pt>
                <c:pt idx="237">
                  <c:v>29423.080668333336</c:v>
                </c:pt>
                <c:pt idx="238">
                  <c:v>29583.908499444449</c:v>
                </c:pt>
                <c:pt idx="239">
                  <c:v>30035.266888888895</c:v>
                </c:pt>
                <c:pt idx="240">
                  <c:v>30700.461816111118</c:v>
                </c:pt>
                <c:pt idx="241">
                  <c:v>31277.433930000007</c:v>
                </c:pt>
                <c:pt idx="242">
                  <c:v>31811.548710555562</c:v>
                </c:pt>
                <c:pt idx="243">
                  <c:v>32415.001477222228</c:v>
                </c:pt>
                <c:pt idx="244">
                  <c:v>32991.794341666675</c:v>
                </c:pt>
                <c:pt idx="245">
                  <c:v>33716.319757777783</c:v>
                </c:pt>
                <c:pt idx="246">
                  <c:v>34701.347080000007</c:v>
                </c:pt>
                <c:pt idx="247">
                  <c:v>35629.081269444454</c:v>
                </c:pt>
                <c:pt idx="248">
                  <c:v>36147.450716111118</c:v>
                </c:pt>
                <c:pt idx="249">
                  <c:v>36285.83128333334</c:v>
                </c:pt>
                <c:pt idx="250">
                  <c:v>36361.219092222229</c:v>
                </c:pt>
                <c:pt idx="251">
                  <c:v>36533.098872777788</c:v>
                </c:pt>
                <c:pt idx="252">
                  <c:v>36658.518703888898</c:v>
                </c:pt>
                <c:pt idx="253">
                  <c:v>36658.518703888898</c:v>
                </c:pt>
                <c:pt idx="254">
                  <c:v>36658.518703888898</c:v>
                </c:pt>
                <c:pt idx="255">
                  <c:v>36848.621657222233</c:v>
                </c:pt>
                <c:pt idx="256">
                  <c:v>37167.631806666679</c:v>
                </c:pt>
                <c:pt idx="257">
                  <c:v>37167.631806666679</c:v>
                </c:pt>
                <c:pt idx="258">
                  <c:v>37167.631806666679</c:v>
                </c:pt>
                <c:pt idx="259">
                  <c:v>37167.631806666679</c:v>
                </c:pt>
                <c:pt idx="260">
                  <c:v>37167.631806666679</c:v>
                </c:pt>
                <c:pt idx="261">
                  <c:v>37167.631806666679</c:v>
                </c:pt>
                <c:pt idx="262">
                  <c:v>37167.631806666679</c:v>
                </c:pt>
                <c:pt idx="263">
                  <c:v>37167.631806666679</c:v>
                </c:pt>
                <c:pt idx="264">
                  <c:v>37167.631806666679</c:v>
                </c:pt>
                <c:pt idx="265">
                  <c:v>37167.631806666679</c:v>
                </c:pt>
                <c:pt idx="266">
                  <c:v>37167.631806666679</c:v>
                </c:pt>
                <c:pt idx="267">
                  <c:v>37167.631806666679</c:v>
                </c:pt>
                <c:pt idx="268">
                  <c:v>37167.631806666679</c:v>
                </c:pt>
                <c:pt idx="269">
                  <c:v>37167.631806666679</c:v>
                </c:pt>
                <c:pt idx="270">
                  <c:v>37167.631806666679</c:v>
                </c:pt>
                <c:pt idx="271">
                  <c:v>37167.631806666679</c:v>
                </c:pt>
                <c:pt idx="272">
                  <c:v>37167.631806666679</c:v>
                </c:pt>
                <c:pt idx="273">
                  <c:v>37273.546489444459</c:v>
                </c:pt>
                <c:pt idx="274">
                  <c:v>37797.197483333352</c:v>
                </c:pt>
                <c:pt idx="275">
                  <c:v>38519.019696666684</c:v>
                </c:pt>
                <c:pt idx="276">
                  <c:v>39358.768296666683</c:v>
                </c:pt>
                <c:pt idx="277">
                  <c:v>40317.641061111128</c:v>
                </c:pt>
                <c:pt idx="278">
                  <c:v>41569.607628333353</c:v>
                </c:pt>
                <c:pt idx="279">
                  <c:v>42926.110742222241</c:v>
                </c:pt>
                <c:pt idx="280">
                  <c:v>43620.455206666687</c:v>
                </c:pt>
                <c:pt idx="281">
                  <c:v>43620.455206666687</c:v>
                </c:pt>
                <c:pt idx="282">
                  <c:v>43620.455206666687</c:v>
                </c:pt>
                <c:pt idx="283">
                  <c:v>43620.455206666687</c:v>
                </c:pt>
                <c:pt idx="284">
                  <c:v>43620.455206666687</c:v>
                </c:pt>
                <c:pt idx="285">
                  <c:v>43620.455206666687</c:v>
                </c:pt>
                <c:pt idx="286">
                  <c:v>43620.455206666687</c:v>
                </c:pt>
                <c:pt idx="287">
                  <c:v>43620.455206666687</c:v>
                </c:pt>
                <c:pt idx="288">
                  <c:v>43620.455206666687</c:v>
                </c:pt>
                <c:pt idx="289">
                  <c:v>43620.455206666687</c:v>
                </c:pt>
                <c:pt idx="290">
                  <c:v>43620.455206666687</c:v>
                </c:pt>
                <c:pt idx="291">
                  <c:v>43620.455206666687</c:v>
                </c:pt>
                <c:pt idx="292">
                  <c:v>43683.528308888912</c:v>
                </c:pt>
                <c:pt idx="293">
                  <c:v>43781.611920555581</c:v>
                </c:pt>
                <c:pt idx="294">
                  <c:v>43786.564225555579</c:v>
                </c:pt>
                <c:pt idx="295">
                  <c:v>43786.564225555579</c:v>
                </c:pt>
                <c:pt idx="296">
                  <c:v>43786.564225555579</c:v>
                </c:pt>
                <c:pt idx="297">
                  <c:v>43786.564225555579</c:v>
                </c:pt>
                <c:pt idx="298">
                  <c:v>43786.564225555579</c:v>
                </c:pt>
                <c:pt idx="299">
                  <c:v>43786.564225555579</c:v>
                </c:pt>
                <c:pt idx="300">
                  <c:v>43786.564225555579</c:v>
                </c:pt>
                <c:pt idx="301">
                  <c:v>43786.564225555579</c:v>
                </c:pt>
                <c:pt idx="302">
                  <c:v>43793.484778888916</c:v>
                </c:pt>
                <c:pt idx="303">
                  <c:v>43882.132714444473</c:v>
                </c:pt>
                <c:pt idx="304">
                  <c:v>44084.813061111141</c:v>
                </c:pt>
                <c:pt idx="305">
                  <c:v>44370.96445500003</c:v>
                </c:pt>
                <c:pt idx="306">
                  <c:v>44581.424368333363</c:v>
                </c:pt>
                <c:pt idx="307">
                  <c:v>44635.329915000031</c:v>
                </c:pt>
                <c:pt idx="308">
                  <c:v>44635.329915000031</c:v>
                </c:pt>
                <c:pt idx="309">
                  <c:v>44635.329915000031</c:v>
                </c:pt>
                <c:pt idx="310">
                  <c:v>44635.329915000031</c:v>
                </c:pt>
                <c:pt idx="311">
                  <c:v>44645.36001722225</c:v>
                </c:pt>
                <c:pt idx="312">
                  <c:v>44752.435464444476</c:v>
                </c:pt>
                <c:pt idx="313">
                  <c:v>44973.330417777812</c:v>
                </c:pt>
                <c:pt idx="314">
                  <c:v>45276.816351111142</c:v>
                </c:pt>
                <c:pt idx="315">
                  <c:v>45583.675226666695</c:v>
                </c:pt>
                <c:pt idx="316">
                  <c:v>45845.651326666695</c:v>
                </c:pt>
                <c:pt idx="317">
                  <c:v>46157.854387222251</c:v>
                </c:pt>
                <c:pt idx="318">
                  <c:v>46584.517765000026</c:v>
                </c:pt>
                <c:pt idx="319">
                  <c:v>47046.460253888916</c:v>
                </c:pt>
                <c:pt idx="320">
                  <c:v>47272.939065555584</c:v>
                </c:pt>
                <c:pt idx="321">
                  <c:v>47309.358607777809</c:v>
                </c:pt>
                <c:pt idx="322">
                  <c:v>47309.358607777809</c:v>
                </c:pt>
                <c:pt idx="323">
                  <c:v>47309.358607777809</c:v>
                </c:pt>
                <c:pt idx="324">
                  <c:v>47315.915090555587</c:v>
                </c:pt>
                <c:pt idx="325">
                  <c:v>47315.915090555587</c:v>
                </c:pt>
                <c:pt idx="326">
                  <c:v>47315.915090555587</c:v>
                </c:pt>
                <c:pt idx="327">
                  <c:v>47315.915090555587</c:v>
                </c:pt>
                <c:pt idx="328">
                  <c:v>47657.855262222256</c:v>
                </c:pt>
                <c:pt idx="329">
                  <c:v>48432.84282055559</c:v>
                </c:pt>
                <c:pt idx="330">
                  <c:v>48861.382934444482</c:v>
                </c:pt>
                <c:pt idx="331">
                  <c:v>48861.382934444482</c:v>
                </c:pt>
                <c:pt idx="332">
                  <c:v>48877.270106111151</c:v>
                </c:pt>
                <c:pt idx="333">
                  <c:v>48909.841006666706</c:v>
                </c:pt>
                <c:pt idx="334">
                  <c:v>48910.889326666707</c:v>
                </c:pt>
                <c:pt idx="335">
                  <c:v>48944.292982222265</c:v>
                </c:pt>
                <c:pt idx="336">
                  <c:v>48944.292982222265</c:v>
                </c:pt>
                <c:pt idx="337">
                  <c:v>48944.292982222265</c:v>
                </c:pt>
                <c:pt idx="338">
                  <c:v>48944.292982222265</c:v>
                </c:pt>
                <c:pt idx="339">
                  <c:v>48944.292982222265</c:v>
                </c:pt>
                <c:pt idx="340">
                  <c:v>48944.292982222265</c:v>
                </c:pt>
                <c:pt idx="341">
                  <c:v>48944.292982222265</c:v>
                </c:pt>
                <c:pt idx="342">
                  <c:v>48944.292982222265</c:v>
                </c:pt>
                <c:pt idx="343">
                  <c:v>48944.292982222265</c:v>
                </c:pt>
                <c:pt idx="344">
                  <c:v>48944.292982222265</c:v>
                </c:pt>
                <c:pt idx="345">
                  <c:v>48944.292982222265</c:v>
                </c:pt>
                <c:pt idx="346">
                  <c:v>48944.292982222265</c:v>
                </c:pt>
                <c:pt idx="347">
                  <c:v>48944.292982222265</c:v>
                </c:pt>
                <c:pt idx="348">
                  <c:v>48944.292982222265</c:v>
                </c:pt>
                <c:pt idx="349">
                  <c:v>48944.292982222265</c:v>
                </c:pt>
                <c:pt idx="350">
                  <c:v>48944.292982222265</c:v>
                </c:pt>
                <c:pt idx="351">
                  <c:v>48944.292982222265</c:v>
                </c:pt>
                <c:pt idx="352">
                  <c:v>48944.292982222265</c:v>
                </c:pt>
                <c:pt idx="353">
                  <c:v>48944.292982222265</c:v>
                </c:pt>
                <c:pt idx="354">
                  <c:v>48944.292982222265</c:v>
                </c:pt>
                <c:pt idx="355">
                  <c:v>48944.292982222265</c:v>
                </c:pt>
                <c:pt idx="356">
                  <c:v>48944.292982222265</c:v>
                </c:pt>
                <c:pt idx="357">
                  <c:v>48944.292982222265</c:v>
                </c:pt>
                <c:pt idx="358">
                  <c:v>48992.763248888929</c:v>
                </c:pt>
                <c:pt idx="359">
                  <c:v>49313.389082777816</c:v>
                </c:pt>
                <c:pt idx="360">
                  <c:v>49748.287182777814</c:v>
                </c:pt>
                <c:pt idx="361">
                  <c:v>50090.366596111147</c:v>
                </c:pt>
                <c:pt idx="362">
                  <c:v>50275.173874444481</c:v>
                </c:pt>
                <c:pt idx="363">
                  <c:v>50317.886241666703</c:v>
                </c:pt>
                <c:pt idx="364">
                  <c:v>50317.886241666703</c:v>
                </c:pt>
                <c:pt idx="365">
                  <c:v>50317.886241666703</c:v>
                </c:pt>
                <c:pt idx="366">
                  <c:v>50317.886241666703</c:v>
                </c:pt>
                <c:pt idx="367">
                  <c:v>50317.886241666703</c:v>
                </c:pt>
                <c:pt idx="368">
                  <c:v>50317.886241666703</c:v>
                </c:pt>
                <c:pt idx="369">
                  <c:v>50317.886241666703</c:v>
                </c:pt>
                <c:pt idx="370">
                  <c:v>50317.886241666703</c:v>
                </c:pt>
                <c:pt idx="371">
                  <c:v>50317.886241666703</c:v>
                </c:pt>
                <c:pt idx="372">
                  <c:v>50675.023999444478</c:v>
                </c:pt>
                <c:pt idx="373">
                  <c:v>51496.718548888923</c:v>
                </c:pt>
                <c:pt idx="374">
                  <c:v>52449.839520555586</c:v>
                </c:pt>
                <c:pt idx="375">
                  <c:v>53231.201951666699</c:v>
                </c:pt>
                <c:pt idx="376">
                  <c:v>53760.088785555585</c:v>
                </c:pt>
                <c:pt idx="377">
                  <c:v>54099.267298888917</c:v>
                </c:pt>
                <c:pt idx="378">
                  <c:v>54311.967110555583</c:v>
                </c:pt>
                <c:pt idx="379">
                  <c:v>54445.608488333361</c:v>
                </c:pt>
                <c:pt idx="380">
                  <c:v>54611.419546111138</c:v>
                </c:pt>
                <c:pt idx="381">
                  <c:v>54841.279802222249</c:v>
                </c:pt>
                <c:pt idx="382">
                  <c:v>55087.438102777807</c:v>
                </c:pt>
                <c:pt idx="383">
                  <c:v>55365.710985555583</c:v>
                </c:pt>
                <c:pt idx="384">
                  <c:v>55676.040957222249</c:v>
                </c:pt>
                <c:pt idx="385">
                  <c:v>55906.991191111141</c:v>
                </c:pt>
                <c:pt idx="386">
                  <c:v>55915.32679111114</c:v>
                </c:pt>
                <c:pt idx="387">
                  <c:v>55915.32679111114</c:v>
                </c:pt>
                <c:pt idx="388">
                  <c:v>55915.32679111114</c:v>
                </c:pt>
                <c:pt idx="389">
                  <c:v>55915.32679111114</c:v>
                </c:pt>
                <c:pt idx="390">
                  <c:v>55915.32679111114</c:v>
                </c:pt>
                <c:pt idx="391">
                  <c:v>55915.32679111114</c:v>
                </c:pt>
                <c:pt idx="392">
                  <c:v>55915.32679111114</c:v>
                </c:pt>
                <c:pt idx="393">
                  <c:v>55915.32679111114</c:v>
                </c:pt>
                <c:pt idx="394">
                  <c:v>55915.32679111114</c:v>
                </c:pt>
                <c:pt idx="395">
                  <c:v>55915.32679111114</c:v>
                </c:pt>
                <c:pt idx="396">
                  <c:v>55915.32679111114</c:v>
                </c:pt>
                <c:pt idx="397">
                  <c:v>55915.32679111114</c:v>
                </c:pt>
                <c:pt idx="398">
                  <c:v>55915.32679111114</c:v>
                </c:pt>
                <c:pt idx="399">
                  <c:v>55915.32679111114</c:v>
                </c:pt>
                <c:pt idx="400">
                  <c:v>55915.32679111114</c:v>
                </c:pt>
                <c:pt idx="401">
                  <c:v>55915.32679111114</c:v>
                </c:pt>
                <c:pt idx="402">
                  <c:v>56127.735425000028</c:v>
                </c:pt>
                <c:pt idx="403">
                  <c:v>56501.481152222252</c:v>
                </c:pt>
                <c:pt idx="404">
                  <c:v>56845.706983333366</c:v>
                </c:pt>
                <c:pt idx="405">
                  <c:v>57159.87960777781</c:v>
                </c:pt>
                <c:pt idx="406">
                  <c:v>57523.507823888918</c:v>
                </c:pt>
                <c:pt idx="407">
                  <c:v>57920.75892388892</c:v>
                </c:pt>
                <c:pt idx="408">
                  <c:v>58224.237606666698</c:v>
                </c:pt>
                <c:pt idx="409">
                  <c:v>58306.04909777781</c:v>
                </c:pt>
                <c:pt idx="410">
                  <c:v>58306.04909777781</c:v>
                </c:pt>
                <c:pt idx="411">
                  <c:v>58306.04909777781</c:v>
                </c:pt>
                <c:pt idx="412">
                  <c:v>58306.04909777781</c:v>
                </c:pt>
                <c:pt idx="413">
                  <c:v>58306.04909777781</c:v>
                </c:pt>
                <c:pt idx="414">
                  <c:v>58306.04909777781</c:v>
                </c:pt>
                <c:pt idx="415">
                  <c:v>58306.04909777781</c:v>
                </c:pt>
                <c:pt idx="416">
                  <c:v>58306.04909777781</c:v>
                </c:pt>
                <c:pt idx="417">
                  <c:v>58306.04909777781</c:v>
                </c:pt>
                <c:pt idx="418">
                  <c:v>58306.04909777781</c:v>
                </c:pt>
                <c:pt idx="419">
                  <c:v>58399.217800000035</c:v>
                </c:pt>
                <c:pt idx="420">
                  <c:v>58605.013920000034</c:v>
                </c:pt>
                <c:pt idx="421">
                  <c:v>58684.611917777809</c:v>
                </c:pt>
                <c:pt idx="422">
                  <c:v>58684.611917777809</c:v>
                </c:pt>
                <c:pt idx="423">
                  <c:v>58684.611917777809</c:v>
                </c:pt>
                <c:pt idx="424">
                  <c:v>58684.611917777809</c:v>
                </c:pt>
                <c:pt idx="425">
                  <c:v>58684.611917777809</c:v>
                </c:pt>
                <c:pt idx="426">
                  <c:v>58684.611917777809</c:v>
                </c:pt>
                <c:pt idx="427">
                  <c:v>58684.611917777809</c:v>
                </c:pt>
                <c:pt idx="428">
                  <c:v>58684.611917777809</c:v>
                </c:pt>
                <c:pt idx="429">
                  <c:v>58684.611917777809</c:v>
                </c:pt>
                <c:pt idx="430">
                  <c:v>58684.611917777809</c:v>
                </c:pt>
                <c:pt idx="431">
                  <c:v>58772.051531111145</c:v>
                </c:pt>
                <c:pt idx="432">
                  <c:v>58845.332031666701</c:v>
                </c:pt>
                <c:pt idx="433">
                  <c:v>58845.332031666701</c:v>
                </c:pt>
                <c:pt idx="434">
                  <c:v>58845.332031666701</c:v>
                </c:pt>
                <c:pt idx="435">
                  <c:v>58984.656629444478</c:v>
                </c:pt>
                <c:pt idx="436">
                  <c:v>59444.543731666701</c:v>
                </c:pt>
                <c:pt idx="437">
                  <c:v>60274.379458888921</c:v>
                </c:pt>
                <c:pt idx="438">
                  <c:v>61475.485558888919</c:v>
                </c:pt>
                <c:pt idx="439">
                  <c:v>62936.957916666695</c:v>
                </c:pt>
                <c:pt idx="440">
                  <c:v>64466.977128333361</c:v>
                </c:pt>
                <c:pt idx="441">
                  <c:v>65777.565100000022</c:v>
                </c:pt>
                <c:pt idx="442">
                  <c:v>66660.121080000026</c:v>
                </c:pt>
                <c:pt idx="443">
                  <c:v>67097.781073888909</c:v>
                </c:pt>
                <c:pt idx="444">
                  <c:v>67169.726587222249</c:v>
                </c:pt>
                <c:pt idx="445">
                  <c:v>67169.726587222249</c:v>
                </c:pt>
                <c:pt idx="446">
                  <c:v>67169.726587222249</c:v>
                </c:pt>
                <c:pt idx="447">
                  <c:v>67169.726587222249</c:v>
                </c:pt>
                <c:pt idx="448">
                  <c:v>67169.726587222249</c:v>
                </c:pt>
                <c:pt idx="449">
                  <c:v>67169.726587222249</c:v>
                </c:pt>
                <c:pt idx="450">
                  <c:v>67169.726587222249</c:v>
                </c:pt>
                <c:pt idx="451">
                  <c:v>67169.726587222249</c:v>
                </c:pt>
                <c:pt idx="452">
                  <c:v>67169.726587222249</c:v>
                </c:pt>
                <c:pt idx="453">
                  <c:v>67169.726587222249</c:v>
                </c:pt>
                <c:pt idx="454">
                  <c:v>67169.726587222249</c:v>
                </c:pt>
                <c:pt idx="455">
                  <c:v>67169.726587222249</c:v>
                </c:pt>
                <c:pt idx="456">
                  <c:v>67169.726587222249</c:v>
                </c:pt>
                <c:pt idx="457">
                  <c:v>67169.726587222249</c:v>
                </c:pt>
                <c:pt idx="458">
                  <c:v>67169.726587222249</c:v>
                </c:pt>
                <c:pt idx="459">
                  <c:v>67169.726587222249</c:v>
                </c:pt>
                <c:pt idx="460">
                  <c:v>67169.726587222249</c:v>
                </c:pt>
                <c:pt idx="461">
                  <c:v>67169.726587222249</c:v>
                </c:pt>
                <c:pt idx="462">
                  <c:v>67169.726587222249</c:v>
                </c:pt>
                <c:pt idx="463">
                  <c:v>67169.726587222249</c:v>
                </c:pt>
                <c:pt idx="464">
                  <c:v>67169.726587222249</c:v>
                </c:pt>
                <c:pt idx="465">
                  <c:v>67169.726587222249</c:v>
                </c:pt>
                <c:pt idx="466">
                  <c:v>67169.726587222249</c:v>
                </c:pt>
                <c:pt idx="467">
                  <c:v>67169.726587222249</c:v>
                </c:pt>
                <c:pt idx="468">
                  <c:v>67169.726587222249</c:v>
                </c:pt>
                <c:pt idx="469">
                  <c:v>67169.726587222249</c:v>
                </c:pt>
                <c:pt idx="470">
                  <c:v>67169.726587222249</c:v>
                </c:pt>
                <c:pt idx="471">
                  <c:v>67169.726587222249</c:v>
                </c:pt>
                <c:pt idx="472">
                  <c:v>67169.726587222249</c:v>
                </c:pt>
                <c:pt idx="473">
                  <c:v>67169.726587222249</c:v>
                </c:pt>
                <c:pt idx="474">
                  <c:v>67169.726587222249</c:v>
                </c:pt>
                <c:pt idx="475">
                  <c:v>67169.726587222249</c:v>
                </c:pt>
                <c:pt idx="476">
                  <c:v>67169.726587222249</c:v>
                </c:pt>
                <c:pt idx="477">
                  <c:v>67169.726587222249</c:v>
                </c:pt>
                <c:pt idx="478">
                  <c:v>67169.726587222249</c:v>
                </c:pt>
                <c:pt idx="479">
                  <c:v>67169.726587222249</c:v>
                </c:pt>
                <c:pt idx="480">
                  <c:v>67169.726587222249</c:v>
                </c:pt>
                <c:pt idx="481">
                  <c:v>67169.726587222249</c:v>
                </c:pt>
                <c:pt idx="482">
                  <c:v>67169.726587222249</c:v>
                </c:pt>
                <c:pt idx="483">
                  <c:v>67169.726587222249</c:v>
                </c:pt>
                <c:pt idx="484">
                  <c:v>67169.726587222249</c:v>
                </c:pt>
                <c:pt idx="485">
                  <c:v>67169.726587222249</c:v>
                </c:pt>
                <c:pt idx="486">
                  <c:v>67169.726587222249</c:v>
                </c:pt>
                <c:pt idx="487">
                  <c:v>67169.726587222249</c:v>
                </c:pt>
                <c:pt idx="488">
                  <c:v>67169.726587222249</c:v>
                </c:pt>
                <c:pt idx="489">
                  <c:v>67169.726587222249</c:v>
                </c:pt>
                <c:pt idx="490">
                  <c:v>67169.726587222249</c:v>
                </c:pt>
                <c:pt idx="491">
                  <c:v>67169.726587222249</c:v>
                </c:pt>
                <c:pt idx="492">
                  <c:v>67169.726587222249</c:v>
                </c:pt>
                <c:pt idx="493">
                  <c:v>67169.726587222249</c:v>
                </c:pt>
                <c:pt idx="494">
                  <c:v>67169.726587222249</c:v>
                </c:pt>
                <c:pt idx="495">
                  <c:v>67169.726587222249</c:v>
                </c:pt>
                <c:pt idx="496">
                  <c:v>67169.726587222249</c:v>
                </c:pt>
                <c:pt idx="497">
                  <c:v>67169.726587222249</c:v>
                </c:pt>
                <c:pt idx="498">
                  <c:v>67169.726587222249</c:v>
                </c:pt>
                <c:pt idx="499">
                  <c:v>67169.726587222249</c:v>
                </c:pt>
                <c:pt idx="500">
                  <c:v>67169.726587222249</c:v>
                </c:pt>
                <c:pt idx="501">
                  <c:v>67169.726587222249</c:v>
                </c:pt>
                <c:pt idx="502">
                  <c:v>67169.726587222249</c:v>
                </c:pt>
                <c:pt idx="503">
                  <c:v>67169.726587222249</c:v>
                </c:pt>
                <c:pt idx="504">
                  <c:v>67169.726587222249</c:v>
                </c:pt>
                <c:pt idx="505">
                  <c:v>67169.726587222249</c:v>
                </c:pt>
                <c:pt idx="506">
                  <c:v>67169.726587222249</c:v>
                </c:pt>
                <c:pt idx="507">
                  <c:v>67169.726587222249</c:v>
                </c:pt>
                <c:pt idx="508">
                  <c:v>67169.726587222249</c:v>
                </c:pt>
                <c:pt idx="509">
                  <c:v>67169.726587222249</c:v>
                </c:pt>
                <c:pt idx="510">
                  <c:v>67169.726587222249</c:v>
                </c:pt>
                <c:pt idx="511">
                  <c:v>67169.726587222249</c:v>
                </c:pt>
                <c:pt idx="512">
                  <c:v>67169.726587222249</c:v>
                </c:pt>
                <c:pt idx="513">
                  <c:v>67169.726587222249</c:v>
                </c:pt>
                <c:pt idx="514">
                  <c:v>67169.726587222249</c:v>
                </c:pt>
                <c:pt idx="515">
                  <c:v>67169.726587222249</c:v>
                </c:pt>
                <c:pt idx="516">
                  <c:v>67169.726587222249</c:v>
                </c:pt>
                <c:pt idx="517">
                  <c:v>67169.726587222249</c:v>
                </c:pt>
                <c:pt idx="518">
                  <c:v>67169.726587222249</c:v>
                </c:pt>
                <c:pt idx="519">
                  <c:v>67169.726587222249</c:v>
                </c:pt>
                <c:pt idx="520">
                  <c:v>67275.796136666686</c:v>
                </c:pt>
                <c:pt idx="521">
                  <c:v>67462.625263888913</c:v>
                </c:pt>
                <c:pt idx="522">
                  <c:v>67714.36658833336</c:v>
                </c:pt>
                <c:pt idx="523">
                  <c:v>68158.492368333362</c:v>
                </c:pt>
                <c:pt idx="524">
                  <c:v>68954.772704444476</c:v>
                </c:pt>
                <c:pt idx="525">
                  <c:v>70072.062316111143</c:v>
                </c:pt>
                <c:pt idx="526">
                  <c:v>71191.862769444473</c:v>
                </c:pt>
                <c:pt idx="527">
                  <c:v>71947.149813888915</c:v>
                </c:pt>
                <c:pt idx="528">
                  <c:v>72289.323969444464</c:v>
                </c:pt>
                <c:pt idx="529">
                  <c:v>72472.560180555578</c:v>
                </c:pt>
                <c:pt idx="530">
                  <c:v>72496.79855833335</c:v>
                </c:pt>
                <c:pt idx="531">
                  <c:v>72496.79855833335</c:v>
                </c:pt>
                <c:pt idx="532">
                  <c:v>72496.79855833335</c:v>
                </c:pt>
                <c:pt idx="533">
                  <c:v>72496.79855833335</c:v>
                </c:pt>
                <c:pt idx="534">
                  <c:v>72496.79855833335</c:v>
                </c:pt>
                <c:pt idx="535">
                  <c:v>72496.79855833335</c:v>
                </c:pt>
                <c:pt idx="536">
                  <c:v>72496.79855833335</c:v>
                </c:pt>
                <c:pt idx="537">
                  <c:v>72496.79855833335</c:v>
                </c:pt>
                <c:pt idx="538">
                  <c:v>72496.79855833335</c:v>
                </c:pt>
                <c:pt idx="539">
                  <c:v>72496.79855833335</c:v>
                </c:pt>
                <c:pt idx="540">
                  <c:v>72496.79855833335</c:v>
                </c:pt>
                <c:pt idx="541">
                  <c:v>72496.79855833335</c:v>
                </c:pt>
                <c:pt idx="542">
                  <c:v>72496.79855833335</c:v>
                </c:pt>
                <c:pt idx="543">
                  <c:v>72496.79855833335</c:v>
                </c:pt>
                <c:pt idx="544">
                  <c:v>72663.38685611113</c:v>
                </c:pt>
                <c:pt idx="545">
                  <c:v>73070.303605555571</c:v>
                </c:pt>
                <c:pt idx="546">
                  <c:v>73527.721906111125</c:v>
                </c:pt>
                <c:pt idx="547">
                  <c:v>73843.864575555563</c:v>
                </c:pt>
                <c:pt idx="548">
                  <c:v>74050.077522222229</c:v>
                </c:pt>
                <c:pt idx="549">
                  <c:v>74193.582182777784</c:v>
                </c:pt>
                <c:pt idx="550">
                  <c:v>74306.13560277778</c:v>
                </c:pt>
                <c:pt idx="551">
                  <c:v>74339.806063333337</c:v>
                </c:pt>
                <c:pt idx="552">
                  <c:v>74357.921101666667</c:v>
                </c:pt>
                <c:pt idx="553">
                  <c:v>74376.539206666668</c:v>
                </c:pt>
                <c:pt idx="554">
                  <c:v>74376.539206666668</c:v>
                </c:pt>
                <c:pt idx="555">
                  <c:v>74376.539206666668</c:v>
                </c:pt>
                <c:pt idx="556">
                  <c:v>74376.539206666668</c:v>
                </c:pt>
                <c:pt idx="557">
                  <c:v>74376.539206666668</c:v>
                </c:pt>
                <c:pt idx="558">
                  <c:v>74376.539206666668</c:v>
                </c:pt>
                <c:pt idx="559">
                  <c:v>74376.539206666668</c:v>
                </c:pt>
                <c:pt idx="560">
                  <c:v>74376.539206666668</c:v>
                </c:pt>
                <c:pt idx="561">
                  <c:v>74376.539206666668</c:v>
                </c:pt>
                <c:pt idx="562">
                  <c:v>74376.539206666668</c:v>
                </c:pt>
                <c:pt idx="563">
                  <c:v>74487.540306666662</c:v>
                </c:pt>
                <c:pt idx="564">
                  <c:v>75442.940948888878</c:v>
                </c:pt>
                <c:pt idx="565">
                  <c:v>76990.791360555551</c:v>
                </c:pt>
                <c:pt idx="566">
                  <c:v>78461.4925961111</c:v>
                </c:pt>
                <c:pt idx="567">
                  <c:v>79090.036529444435</c:v>
                </c:pt>
                <c:pt idx="568">
                  <c:v>79090.036529444435</c:v>
                </c:pt>
                <c:pt idx="569">
                  <c:v>79090.036529444435</c:v>
                </c:pt>
                <c:pt idx="570">
                  <c:v>79090.036529444435</c:v>
                </c:pt>
                <c:pt idx="571">
                  <c:v>79090.036529444435</c:v>
                </c:pt>
                <c:pt idx="572">
                  <c:v>79090.036529444435</c:v>
                </c:pt>
                <c:pt idx="573">
                  <c:v>79090.036529444435</c:v>
                </c:pt>
                <c:pt idx="574">
                  <c:v>79090.036529444435</c:v>
                </c:pt>
                <c:pt idx="575">
                  <c:v>79090.036529444435</c:v>
                </c:pt>
                <c:pt idx="576">
                  <c:v>79090.036529444435</c:v>
                </c:pt>
                <c:pt idx="577">
                  <c:v>79090.036529444435</c:v>
                </c:pt>
                <c:pt idx="578">
                  <c:v>79090.036529444435</c:v>
                </c:pt>
                <c:pt idx="579">
                  <c:v>79090.036529444435</c:v>
                </c:pt>
                <c:pt idx="580">
                  <c:v>79090.036529444435</c:v>
                </c:pt>
                <c:pt idx="581">
                  <c:v>79090.036529444435</c:v>
                </c:pt>
                <c:pt idx="582">
                  <c:v>79090.036529444435</c:v>
                </c:pt>
                <c:pt idx="583">
                  <c:v>79090.036529444435</c:v>
                </c:pt>
                <c:pt idx="584">
                  <c:v>79090.036529444435</c:v>
                </c:pt>
                <c:pt idx="585">
                  <c:v>79090.036529444435</c:v>
                </c:pt>
                <c:pt idx="586">
                  <c:v>79090.036529444435</c:v>
                </c:pt>
                <c:pt idx="587">
                  <c:v>79090.036529444435</c:v>
                </c:pt>
                <c:pt idx="588">
                  <c:v>79090.036529444435</c:v>
                </c:pt>
                <c:pt idx="589">
                  <c:v>79090.036529444435</c:v>
                </c:pt>
                <c:pt idx="590">
                  <c:v>79090.036529444435</c:v>
                </c:pt>
                <c:pt idx="591">
                  <c:v>79090.036529444435</c:v>
                </c:pt>
                <c:pt idx="592">
                  <c:v>79090.036529444435</c:v>
                </c:pt>
                <c:pt idx="593">
                  <c:v>79090.036529444435</c:v>
                </c:pt>
                <c:pt idx="594">
                  <c:v>79090.036529444435</c:v>
                </c:pt>
                <c:pt idx="595">
                  <c:v>79090.036529444435</c:v>
                </c:pt>
                <c:pt idx="596">
                  <c:v>79090.036529444435</c:v>
                </c:pt>
                <c:pt idx="597">
                  <c:v>79090.036529444435</c:v>
                </c:pt>
                <c:pt idx="598">
                  <c:v>79090.036529444435</c:v>
                </c:pt>
                <c:pt idx="599">
                  <c:v>79090.036529444435</c:v>
                </c:pt>
                <c:pt idx="600">
                  <c:v>79090.036529444435</c:v>
                </c:pt>
                <c:pt idx="601">
                  <c:v>79090.036529444435</c:v>
                </c:pt>
                <c:pt idx="602">
                  <c:v>79090.036529444435</c:v>
                </c:pt>
                <c:pt idx="603">
                  <c:v>79090.036529444435</c:v>
                </c:pt>
                <c:pt idx="604">
                  <c:v>79090.036529444435</c:v>
                </c:pt>
                <c:pt idx="605">
                  <c:v>79090.036529444435</c:v>
                </c:pt>
                <c:pt idx="606">
                  <c:v>79090.036529444435</c:v>
                </c:pt>
                <c:pt idx="607">
                  <c:v>79090.036529444435</c:v>
                </c:pt>
                <c:pt idx="608">
                  <c:v>79090.036529444435</c:v>
                </c:pt>
                <c:pt idx="609">
                  <c:v>79090.036529444435</c:v>
                </c:pt>
                <c:pt idx="610">
                  <c:v>79090.036529444435</c:v>
                </c:pt>
                <c:pt idx="611">
                  <c:v>79090.036529444435</c:v>
                </c:pt>
                <c:pt idx="612">
                  <c:v>79090.036529444435</c:v>
                </c:pt>
                <c:pt idx="613">
                  <c:v>79090.036529444435</c:v>
                </c:pt>
                <c:pt idx="614">
                  <c:v>79090.036529444435</c:v>
                </c:pt>
                <c:pt idx="615">
                  <c:v>79090.036529444435</c:v>
                </c:pt>
                <c:pt idx="616">
                  <c:v>79090.036529444435</c:v>
                </c:pt>
                <c:pt idx="617">
                  <c:v>79090.036529444435</c:v>
                </c:pt>
                <c:pt idx="618">
                  <c:v>79090.036529444435</c:v>
                </c:pt>
                <c:pt idx="619">
                  <c:v>79191.25262944444</c:v>
                </c:pt>
                <c:pt idx="620">
                  <c:v>79327.334307777768</c:v>
                </c:pt>
                <c:pt idx="621">
                  <c:v>79370.718274999992</c:v>
                </c:pt>
                <c:pt idx="622">
                  <c:v>79370.718274999992</c:v>
                </c:pt>
                <c:pt idx="623">
                  <c:v>79370.718274999992</c:v>
                </c:pt>
                <c:pt idx="624">
                  <c:v>79370.718274999992</c:v>
                </c:pt>
                <c:pt idx="625">
                  <c:v>79370.718274999992</c:v>
                </c:pt>
                <c:pt idx="626">
                  <c:v>79370.718274999992</c:v>
                </c:pt>
                <c:pt idx="627">
                  <c:v>79370.718274999992</c:v>
                </c:pt>
                <c:pt idx="628">
                  <c:v>79370.718274999992</c:v>
                </c:pt>
                <c:pt idx="629">
                  <c:v>79370.718274999992</c:v>
                </c:pt>
                <c:pt idx="630">
                  <c:v>79370.718274999992</c:v>
                </c:pt>
                <c:pt idx="631">
                  <c:v>79370.718274999992</c:v>
                </c:pt>
                <c:pt idx="632">
                  <c:v>79370.718274999992</c:v>
                </c:pt>
                <c:pt idx="633">
                  <c:v>79370.718274999992</c:v>
                </c:pt>
                <c:pt idx="634">
                  <c:v>79370.718274999992</c:v>
                </c:pt>
                <c:pt idx="635">
                  <c:v>79370.718274999992</c:v>
                </c:pt>
                <c:pt idx="636">
                  <c:v>79370.718274999992</c:v>
                </c:pt>
                <c:pt idx="637">
                  <c:v>79370.718274999992</c:v>
                </c:pt>
                <c:pt idx="638">
                  <c:v>79370.718274999992</c:v>
                </c:pt>
                <c:pt idx="639">
                  <c:v>79370.718274999992</c:v>
                </c:pt>
                <c:pt idx="640">
                  <c:v>79370.718274999992</c:v>
                </c:pt>
                <c:pt idx="641">
                  <c:v>79370.718274999992</c:v>
                </c:pt>
                <c:pt idx="642">
                  <c:v>79370.718274999992</c:v>
                </c:pt>
                <c:pt idx="643">
                  <c:v>79370.718274999992</c:v>
                </c:pt>
                <c:pt idx="644">
                  <c:v>79370.718274999992</c:v>
                </c:pt>
                <c:pt idx="645">
                  <c:v>79370.718274999992</c:v>
                </c:pt>
                <c:pt idx="646">
                  <c:v>79370.718274999992</c:v>
                </c:pt>
                <c:pt idx="647">
                  <c:v>79370.718274999992</c:v>
                </c:pt>
                <c:pt idx="648">
                  <c:v>79370.718274999992</c:v>
                </c:pt>
                <c:pt idx="649">
                  <c:v>79370.718274999992</c:v>
                </c:pt>
                <c:pt idx="650">
                  <c:v>79370.718274999992</c:v>
                </c:pt>
                <c:pt idx="651">
                  <c:v>79555.495319444439</c:v>
                </c:pt>
                <c:pt idx="652">
                  <c:v>79952.948254999996</c:v>
                </c:pt>
                <c:pt idx="653">
                  <c:v>80388.891244444443</c:v>
                </c:pt>
                <c:pt idx="654">
                  <c:v>80958.177100555549</c:v>
                </c:pt>
                <c:pt idx="655">
                  <c:v>81853.967936111105</c:v>
                </c:pt>
                <c:pt idx="656">
                  <c:v>82935.517238333327</c:v>
                </c:pt>
                <c:pt idx="657">
                  <c:v>83820.200118333334</c:v>
                </c:pt>
                <c:pt idx="658">
                  <c:v>84424.75334333333</c:v>
                </c:pt>
                <c:pt idx="659">
                  <c:v>85129.38738166666</c:v>
                </c:pt>
                <c:pt idx="660">
                  <c:v>86285.751926111101</c:v>
                </c:pt>
                <c:pt idx="661">
                  <c:v>87768.706192777769</c:v>
                </c:pt>
                <c:pt idx="662">
                  <c:v>89306.780342222206</c:v>
                </c:pt>
                <c:pt idx="663">
                  <c:v>90373.500428888874</c:v>
                </c:pt>
                <c:pt idx="664">
                  <c:v>90774.26670722221</c:v>
                </c:pt>
                <c:pt idx="665">
                  <c:v>90774.26670722221</c:v>
                </c:pt>
                <c:pt idx="666">
                  <c:v>90774.26670722221</c:v>
                </c:pt>
                <c:pt idx="667">
                  <c:v>90774.26670722221</c:v>
                </c:pt>
                <c:pt idx="668">
                  <c:v>90774.26670722221</c:v>
                </c:pt>
                <c:pt idx="669">
                  <c:v>90774.26670722221</c:v>
                </c:pt>
                <c:pt idx="670">
                  <c:v>90774.26670722221</c:v>
                </c:pt>
                <c:pt idx="671">
                  <c:v>90774.26670722221</c:v>
                </c:pt>
                <c:pt idx="672">
                  <c:v>90774.26670722221</c:v>
                </c:pt>
                <c:pt idx="673">
                  <c:v>90774.26670722221</c:v>
                </c:pt>
                <c:pt idx="674">
                  <c:v>90774.26670722221</c:v>
                </c:pt>
                <c:pt idx="675">
                  <c:v>90774.26670722221</c:v>
                </c:pt>
                <c:pt idx="676">
                  <c:v>90774.26670722221</c:v>
                </c:pt>
                <c:pt idx="677">
                  <c:v>90797.097043333328</c:v>
                </c:pt>
                <c:pt idx="678">
                  <c:v>91380.095476666655</c:v>
                </c:pt>
                <c:pt idx="679">
                  <c:v>92352.142181666655</c:v>
                </c:pt>
                <c:pt idx="680">
                  <c:v>93554.710650555542</c:v>
                </c:pt>
                <c:pt idx="681">
                  <c:v>94829.179751111093</c:v>
                </c:pt>
                <c:pt idx="682">
                  <c:v>95632.990697777757</c:v>
                </c:pt>
                <c:pt idx="683">
                  <c:v>96105.07806499998</c:v>
                </c:pt>
                <c:pt idx="684">
                  <c:v>96309.453321111097</c:v>
                </c:pt>
                <c:pt idx="685">
                  <c:v>96309.453321111097</c:v>
                </c:pt>
                <c:pt idx="686">
                  <c:v>96309.453321111097</c:v>
                </c:pt>
                <c:pt idx="687">
                  <c:v>96309.453321111097</c:v>
                </c:pt>
                <c:pt idx="688">
                  <c:v>96309.453321111097</c:v>
                </c:pt>
                <c:pt idx="689">
                  <c:v>96309.453321111097</c:v>
                </c:pt>
                <c:pt idx="690">
                  <c:v>96309.453321111097</c:v>
                </c:pt>
                <c:pt idx="691">
                  <c:v>96309.453321111097</c:v>
                </c:pt>
                <c:pt idx="692">
                  <c:v>96309.453321111097</c:v>
                </c:pt>
                <c:pt idx="693">
                  <c:v>96309.453321111097</c:v>
                </c:pt>
                <c:pt idx="694">
                  <c:v>96309.453321111097</c:v>
                </c:pt>
                <c:pt idx="695">
                  <c:v>96309.453321111097</c:v>
                </c:pt>
                <c:pt idx="696">
                  <c:v>96922.465552222202</c:v>
                </c:pt>
                <c:pt idx="697">
                  <c:v>97813.277279444417</c:v>
                </c:pt>
                <c:pt idx="698">
                  <c:v>98485.500103888859</c:v>
                </c:pt>
                <c:pt idx="699">
                  <c:v>98970.843159999975</c:v>
                </c:pt>
                <c:pt idx="700">
                  <c:v>99123.97573999998</c:v>
                </c:pt>
                <c:pt idx="701">
                  <c:v>99123.97573999998</c:v>
                </c:pt>
                <c:pt idx="702">
                  <c:v>99123.97573999998</c:v>
                </c:pt>
                <c:pt idx="703">
                  <c:v>99123.97573999998</c:v>
                </c:pt>
                <c:pt idx="704">
                  <c:v>99151.036862777764</c:v>
                </c:pt>
                <c:pt idx="705">
                  <c:v>99481.472496666654</c:v>
                </c:pt>
                <c:pt idx="706">
                  <c:v>100100.42193055555</c:v>
                </c:pt>
                <c:pt idx="707">
                  <c:v>100769.84656444444</c:v>
                </c:pt>
                <c:pt idx="708">
                  <c:v>101123.13717777777</c:v>
                </c:pt>
                <c:pt idx="709">
                  <c:v>101123.13717777777</c:v>
                </c:pt>
                <c:pt idx="710">
                  <c:v>101123.13717777777</c:v>
                </c:pt>
                <c:pt idx="711">
                  <c:v>101123.13717777777</c:v>
                </c:pt>
                <c:pt idx="712">
                  <c:v>101123.13717777777</c:v>
                </c:pt>
                <c:pt idx="713">
                  <c:v>101123.13717777777</c:v>
                </c:pt>
                <c:pt idx="714">
                  <c:v>101499.68121333333</c:v>
                </c:pt>
                <c:pt idx="715">
                  <c:v>102515.546105</c:v>
                </c:pt>
                <c:pt idx="716">
                  <c:v>103408.65169444444</c:v>
                </c:pt>
                <c:pt idx="717">
                  <c:v>103571.70307222223</c:v>
                </c:pt>
                <c:pt idx="718">
                  <c:v>103571.70307222223</c:v>
                </c:pt>
                <c:pt idx="719">
                  <c:v>103571.70307222223</c:v>
                </c:pt>
                <c:pt idx="720">
                  <c:v>103571.70307222223</c:v>
                </c:pt>
                <c:pt idx="721">
                  <c:v>103571.70307222223</c:v>
                </c:pt>
                <c:pt idx="722">
                  <c:v>103571.70307222223</c:v>
                </c:pt>
                <c:pt idx="723">
                  <c:v>103571.70307222223</c:v>
                </c:pt>
                <c:pt idx="724">
                  <c:v>103571.70307222223</c:v>
                </c:pt>
                <c:pt idx="725">
                  <c:v>103571.70307222223</c:v>
                </c:pt>
                <c:pt idx="726">
                  <c:v>103571.70307222223</c:v>
                </c:pt>
                <c:pt idx="727">
                  <c:v>103571.70307222223</c:v>
                </c:pt>
                <c:pt idx="728">
                  <c:v>103571.70307222223</c:v>
                </c:pt>
                <c:pt idx="729">
                  <c:v>103571.70307222223</c:v>
                </c:pt>
                <c:pt idx="730">
                  <c:v>103571.70307222223</c:v>
                </c:pt>
                <c:pt idx="731">
                  <c:v>103571.70307222223</c:v>
                </c:pt>
                <c:pt idx="732">
                  <c:v>103571.70307222223</c:v>
                </c:pt>
                <c:pt idx="733">
                  <c:v>103571.70307222223</c:v>
                </c:pt>
                <c:pt idx="734">
                  <c:v>103571.70307222223</c:v>
                </c:pt>
                <c:pt idx="735">
                  <c:v>103571.70307222223</c:v>
                </c:pt>
                <c:pt idx="736">
                  <c:v>103571.70307222223</c:v>
                </c:pt>
                <c:pt idx="737">
                  <c:v>103571.70307222223</c:v>
                </c:pt>
                <c:pt idx="738">
                  <c:v>103571.70307222223</c:v>
                </c:pt>
                <c:pt idx="739">
                  <c:v>103571.70307222223</c:v>
                </c:pt>
                <c:pt idx="740">
                  <c:v>103571.70307222223</c:v>
                </c:pt>
                <c:pt idx="741">
                  <c:v>103571.70307222223</c:v>
                </c:pt>
                <c:pt idx="742">
                  <c:v>103571.70307222223</c:v>
                </c:pt>
                <c:pt idx="743">
                  <c:v>103571.70307222223</c:v>
                </c:pt>
                <c:pt idx="744">
                  <c:v>103571.70307222223</c:v>
                </c:pt>
                <c:pt idx="745">
                  <c:v>103571.70307222223</c:v>
                </c:pt>
                <c:pt idx="746">
                  <c:v>103571.70307222223</c:v>
                </c:pt>
                <c:pt idx="747">
                  <c:v>103571.70307222223</c:v>
                </c:pt>
                <c:pt idx="748">
                  <c:v>103571.70307222223</c:v>
                </c:pt>
                <c:pt idx="749">
                  <c:v>103571.70307222223</c:v>
                </c:pt>
                <c:pt idx="750">
                  <c:v>103571.70307222223</c:v>
                </c:pt>
                <c:pt idx="751">
                  <c:v>103571.70307222223</c:v>
                </c:pt>
                <c:pt idx="752">
                  <c:v>103571.70307222223</c:v>
                </c:pt>
                <c:pt idx="753">
                  <c:v>103571.70307222223</c:v>
                </c:pt>
                <c:pt idx="754">
                  <c:v>103636.824075</c:v>
                </c:pt>
                <c:pt idx="755">
                  <c:v>103784.04886166667</c:v>
                </c:pt>
                <c:pt idx="756">
                  <c:v>104205.27618888889</c:v>
                </c:pt>
                <c:pt idx="757">
                  <c:v>105126.49662722222</c:v>
                </c:pt>
                <c:pt idx="758">
                  <c:v>106472.12499888889</c:v>
                </c:pt>
                <c:pt idx="759">
                  <c:v>107940.50201055556</c:v>
                </c:pt>
                <c:pt idx="760">
                  <c:v>109434.41822166667</c:v>
                </c:pt>
                <c:pt idx="761">
                  <c:v>110968.50377111111</c:v>
                </c:pt>
                <c:pt idx="762">
                  <c:v>112318.43749111111</c:v>
                </c:pt>
                <c:pt idx="763">
                  <c:v>113195.30252944444</c:v>
                </c:pt>
                <c:pt idx="764">
                  <c:v>113294.74279611111</c:v>
                </c:pt>
                <c:pt idx="765">
                  <c:v>113294.74279611111</c:v>
                </c:pt>
                <c:pt idx="766">
                  <c:v>113294.74279611111</c:v>
                </c:pt>
                <c:pt idx="767">
                  <c:v>113294.74279611111</c:v>
                </c:pt>
                <c:pt idx="768">
                  <c:v>113294.74279611111</c:v>
                </c:pt>
                <c:pt idx="769">
                  <c:v>113294.74279611111</c:v>
                </c:pt>
                <c:pt idx="770">
                  <c:v>113294.74279611111</c:v>
                </c:pt>
                <c:pt idx="771">
                  <c:v>113294.74279611111</c:v>
                </c:pt>
                <c:pt idx="772">
                  <c:v>113294.74279611111</c:v>
                </c:pt>
                <c:pt idx="773">
                  <c:v>113294.74279611111</c:v>
                </c:pt>
                <c:pt idx="774">
                  <c:v>113294.74279611111</c:v>
                </c:pt>
                <c:pt idx="775">
                  <c:v>113294.74279611111</c:v>
                </c:pt>
                <c:pt idx="776">
                  <c:v>113294.74279611111</c:v>
                </c:pt>
                <c:pt idx="777">
                  <c:v>113294.74279611111</c:v>
                </c:pt>
                <c:pt idx="778">
                  <c:v>113294.74279611111</c:v>
                </c:pt>
                <c:pt idx="779">
                  <c:v>113294.74279611111</c:v>
                </c:pt>
                <c:pt idx="780">
                  <c:v>113294.74279611111</c:v>
                </c:pt>
                <c:pt idx="781">
                  <c:v>113294.74279611111</c:v>
                </c:pt>
                <c:pt idx="782">
                  <c:v>113294.74279611111</c:v>
                </c:pt>
                <c:pt idx="783">
                  <c:v>113294.74279611111</c:v>
                </c:pt>
                <c:pt idx="784">
                  <c:v>113294.74279611111</c:v>
                </c:pt>
                <c:pt idx="785">
                  <c:v>113294.74279611111</c:v>
                </c:pt>
                <c:pt idx="786">
                  <c:v>113294.74279611111</c:v>
                </c:pt>
                <c:pt idx="787">
                  <c:v>113294.74279611111</c:v>
                </c:pt>
                <c:pt idx="788">
                  <c:v>113294.74279611111</c:v>
                </c:pt>
                <c:pt idx="789">
                  <c:v>113294.74279611111</c:v>
                </c:pt>
                <c:pt idx="790">
                  <c:v>113294.74279611111</c:v>
                </c:pt>
                <c:pt idx="791">
                  <c:v>113294.74279611111</c:v>
                </c:pt>
                <c:pt idx="792">
                  <c:v>113294.74279611111</c:v>
                </c:pt>
                <c:pt idx="793">
                  <c:v>113428.66111611111</c:v>
                </c:pt>
                <c:pt idx="794">
                  <c:v>114111.39211888888</c:v>
                </c:pt>
                <c:pt idx="795">
                  <c:v>115285.22524611111</c:v>
                </c:pt>
                <c:pt idx="796">
                  <c:v>116715.055555</c:v>
                </c:pt>
                <c:pt idx="797">
                  <c:v>118050.05592666667</c:v>
                </c:pt>
                <c:pt idx="798">
                  <c:v>118968.09267166667</c:v>
                </c:pt>
                <c:pt idx="799">
                  <c:v>119336.32119888889</c:v>
                </c:pt>
                <c:pt idx="800">
                  <c:v>119336.32119888889</c:v>
                </c:pt>
                <c:pt idx="801">
                  <c:v>119336.32119888889</c:v>
                </c:pt>
                <c:pt idx="802">
                  <c:v>119336.32119888889</c:v>
                </c:pt>
                <c:pt idx="803">
                  <c:v>119336.32119888889</c:v>
                </c:pt>
                <c:pt idx="804">
                  <c:v>119336.32119888889</c:v>
                </c:pt>
                <c:pt idx="805">
                  <c:v>119336.32119888889</c:v>
                </c:pt>
                <c:pt idx="806">
                  <c:v>119336.32119888889</c:v>
                </c:pt>
                <c:pt idx="807">
                  <c:v>119336.32119888889</c:v>
                </c:pt>
                <c:pt idx="808">
                  <c:v>119389.34464611112</c:v>
                </c:pt>
                <c:pt idx="809">
                  <c:v>119621.0285288889</c:v>
                </c:pt>
                <c:pt idx="810">
                  <c:v>120032.48198944445</c:v>
                </c:pt>
                <c:pt idx="811">
                  <c:v>120784.58127611112</c:v>
                </c:pt>
                <c:pt idx="812">
                  <c:v>121817.1211588889</c:v>
                </c:pt>
                <c:pt idx="813">
                  <c:v>122939.16439722224</c:v>
                </c:pt>
                <c:pt idx="814">
                  <c:v>124134.27640000002</c:v>
                </c:pt>
                <c:pt idx="815">
                  <c:v>125433.57998944446</c:v>
                </c:pt>
                <c:pt idx="816">
                  <c:v>126741.13387222224</c:v>
                </c:pt>
                <c:pt idx="817">
                  <c:v>127911.9133727778</c:v>
                </c:pt>
                <c:pt idx="818">
                  <c:v>128546.65808388891</c:v>
                </c:pt>
                <c:pt idx="819">
                  <c:v>128546.65808388891</c:v>
                </c:pt>
                <c:pt idx="820">
                  <c:v>128546.65808388891</c:v>
                </c:pt>
                <c:pt idx="821">
                  <c:v>128546.65808388891</c:v>
                </c:pt>
                <c:pt idx="822">
                  <c:v>128546.65808388891</c:v>
                </c:pt>
                <c:pt idx="823">
                  <c:v>128546.65808388891</c:v>
                </c:pt>
                <c:pt idx="824">
                  <c:v>128546.65808388891</c:v>
                </c:pt>
                <c:pt idx="825">
                  <c:v>128546.65808388891</c:v>
                </c:pt>
                <c:pt idx="826">
                  <c:v>128546.65808388891</c:v>
                </c:pt>
                <c:pt idx="827">
                  <c:v>128546.65808388891</c:v>
                </c:pt>
                <c:pt idx="828">
                  <c:v>128546.65808388891</c:v>
                </c:pt>
                <c:pt idx="829">
                  <c:v>128546.65808388891</c:v>
                </c:pt>
                <c:pt idx="830">
                  <c:v>128546.65808388891</c:v>
                </c:pt>
                <c:pt idx="831">
                  <c:v>128546.65808388891</c:v>
                </c:pt>
                <c:pt idx="832">
                  <c:v>128546.65808388891</c:v>
                </c:pt>
                <c:pt idx="833">
                  <c:v>128546.65808388891</c:v>
                </c:pt>
                <c:pt idx="834">
                  <c:v>128546.65808388891</c:v>
                </c:pt>
                <c:pt idx="835">
                  <c:v>128546.65808388891</c:v>
                </c:pt>
                <c:pt idx="836">
                  <c:v>128546.65808388891</c:v>
                </c:pt>
                <c:pt idx="837">
                  <c:v>128546.65808388891</c:v>
                </c:pt>
                <c:pt idx="838">
                  <c:v>128546.65808388891</c:v>
                </c:pt>
                <c:pt idx="839">
                  <c:v>128546.65808388891</c:v>
                </c:pt>
                <c:pt idx="840">
                  <c:v>128546.65808388891</c:v>
                </c:pt>
                <c:pt idx="841">
                  <c:v>128546.65808388891</c:v>
                </c:pt>
                <c:pt idx="842">
                  <c:v>128546.65808388891</c:v>
                </c:pt>
                <c:pt idx="843">
                  <c:v>128546.65808388891</c:v>
                </c:pt>
                <c:pt idx="844">
                  <c:v>128546.65808388891</c:v>
                </c:pt>
                <c:pt idx="845">
                  <c:v>128546.65808388891</c:v>
                </c:pt>
                <c:pt idx="846">
                  <c:v>128546.65808388891</c:v>
                </c:pt>
                <c:pt idx="847">
                  <c:v>128546.65808388891</c:v>
                </c:pt>
                <c:pt idx="848">
                  <c:v>128546.65808388891</c:v>
                </c:pt>
                <c:pt idx="849">
                  <c:v>128546.65808388891</c:v>
                </c:pt>
                <c:pt idx="850">
                  <c:v>128546.65808388891</c:v>
                </c:pt>
                <c:pt idx="851">
                  <c:v>128546.65808388891</c:v>
                </c:pt>
                <c:pt idx="852">
                  <c:v>128546.65808388891</c:v>
                </c:pt>
                <c:pt idx="853">
                  <c:v>128546.65808388891</c:v>
                </c:pt>
                <c:pt idx="854">
                  <c:v>128546.65808388891</c:v>
                </c:pt>
                <c:pt idx="855">
                  <c:v>128546.65808388891</c:v>
                </c:pt>
                <c:pt idx="856">
                  <c:v>128546.65808388891</c:v>
                </c:pt>
                <c:pt idx="857">
                  <c:v>128546.65808388891</c:v>
                </c:pt>
                <c:pt idx="858">
                  <c:v>128546.65808388891</c:v>
                </c:pt>
                <c:pt idx="859">
                  <c:v>128546.65808388891</c:v>
                </c:pt>
                <c:pt idx="860">
                  <c:v>128546.65808388891</c:v>
                </c:pt>
                <c:pt idx="861">
                  <c:v>128546.65808388891</c:v>
                </c:pt>
                <c:pt idx="862">
                  <c:v>128546.65808388891</c:v>
                </c:pt>
                <c:pt idx="863">
                  <c:v>128546.65808388891</c:v>
                </c:pt>
                <c:pt idx="864">
                  <c:v>128546.65808388891</c:v>
                </c:pt>
                <c:pt idx="865">
                  <c:v>128546.65808388891</c:v>
                </c:pt>
                <c:pt idx="866">
                  <c:v>128546.65808388891</c:v>
                </c:pt>
                <c:pt idx="867">
                  <c:v>128546.65808388891</c:v>
                </c:pt>
                <c:pt idx="868">
                  <c:v>128546.65808388891</c:v>
                </c:pt>
                <c:pt idx="869">
                  <c:v>128546.65808388891</c:v>
                </c:pt>
                <c:pt idx="870">
                  <c:v>128546.65808388891</c:v>
                </c:pt>
                <c:pt idx="871">
                  <c:v>128546.65808388891</c:v>
                </c:pt>
                <c:pt idx="872">
                  <c:v>128546.65808388891</c:v>
                </c:pt>
                <c:pt idx="873">
                  <c:v>128546.65808388891</c:v>
                </c:pt>
                <c:pt idx="874">
                  <c:v>128546.65808388891</c:v>
                </c:pt>
                <c:pt idx="875">
                  <c:v>128582.2941177778</c:v>
                </c:pt>
                <c:pt idx="876">
                  <c:v>128702.71186722224</c:v>
                </c:pt>
                <c:pt idx="877">
                  <c:v>128781.45808333335</c:v>
                </c:pt>
                <c:pt idx="878">
                  <c:v>128781.45808333335</c:v>
                </c:pt>
                <c:pt idx="879">
                  <c:v>128781.45808333335</c:v>
                </c:pt>
                <c:pt idx="880">
                  <c:v>128781.45808333335</c:v>
                </c:pt>
                <c:pt idx="881">
                  <c:v>128822.1587388889</c:v>
                </c:pt>
                <c:pt idx="882">
                  <c:v>128822.1587388889</c:v>
                </c:pt>
                <c:pt idx="883">
                  <c:v>128822.1587388889</c:v>
                </c:pt>
                <c:pt idx="884">
                  <c:v>128822.1587388889</c:v>
                </c:pt>
                <c:pt idx="885">
                  <c:v>128822.1587388889</c:v>
                </c:pt>
                <c:pt idx="886">
                  <c:v>128822.1587388889</c:v>
                </c:pt>
                <c:pt idx="887">
                  <c:v>128822.1587388889</c:v>
                </c:pt>
                <c:pt idx="888">
                  <c:v>128822.1587388889</c:v>
                </c:pt>
                <c:pt idx="889">
                  <c:v>128822.1587388889</c:v>
                </c:pt>
                <c:pt idx="890">
                  <c:v>128822.1587388889</c:v>
                </c:pt>
                <c:pt idx="891">
                  <c:v>128853.8950438889</c:v>
                </c:pt>
                <c:pt idx="892">
                  <c:v>128985.44535722224</c:v>
                </c:pt>
                <c:pt idx="893">
                  <c:v>129138.39025944447</c:v>
                </c:pt>
                <c:pt idx="894">
                  <c:v>129232.33789055557</c:v>
                </c:pt>
                <c:pt idx="895">
                  <c:v>129232.33789055557</c:v>
                </c:pt>
                <c:pt idx="896">
                  <c:v>129232.33789055557</c:v>
                </c:pt>
                <c:pt idx="897">
                  <c:v>129232.33789055557</c:v>
                </c:pt>
                <c:pt idx="898">
                  <c:v>129232.33789055557</c:v>
                </c:pt>
                <c:pt idx="899">
                  <c:v>129232.33789055557</c:v>
                </c:pt>
                <c:pt idx="900">
                  <c:v>129232.33789055557</c:v>
                </c:pt>
                <c:pt idx="901">
                  <c:v>129272.74023555557</c:v>
                </c:pt>
                <c:pt idx="902">
                  <c:v>130033.10114055556</c:v>
                </c:pt>
                <c:pt idx="903">
                  <c:v>131462.93144944444</c:v>
                </c:pt>
                <c:pt idx="904">
                  <c:v>132797.93182111109</c:v>
                </c:pt>
                <c:pt idx="905">
                  <c:v>133715.96856611109</c:v>
                </c:pt>
                <c:pt idx="906">
                  <c:v>134084.19709333332</c:v>
                </c:pt>
                <c:pt idx="907">
                  <c:v>134084.19709333332</c:v>
                </c:pt>
                <c:pt idx="908">
                  <c:v>134084.19709333332</c:v>
                </c:pt>
                <c:pt idx="909">
                  <c:v>134084.19709333332</c:v>
                </c:pt>
                <c:pt idx="910">
                  <c:v>134084.19709333332</c:v>
                </c:pt>
                <c:pt idx="911">
                  <c:v>134084.19709333332</c:v>
                </c:pt>
                <c:pt idx="912">
                  <c:v>134084.19709333332</c:v>
                </c:pt>
                <c:pt idx="913">
                  <c:v>134084.19709333332</c:v>
                </c:pt>
                <c:pt idx="914">
                  <c:v>134084.19709333332</c:v>
                </c:pt>
                <c:pt idx="915">
                  <c:v>134084.19709333332</c:v>
                </c:pt>
                <c:pt idx="916">
                  <c:v>134084.19709333332</c:v>
                </c:pt>
                <c:pt idx="917">
                  <c:v>134084.19709333332</c:v>
                </c:pt>
                <c:pt idx="918">
                  <c:v>134084.19709333332</c:v>
                </c:pt>
                <c:pt idx="919">
                  <c:v>134084.19709333332</c:v>
                </c:pt>
                <c:pt idx="920">
                  <c:v>134084.19709333332</c:v>
                </c:pt>
                <c:pt idx="921">
                  <c:v>134084.19709333332</c:v>
                </c:pt>
                <c:pt idx="922">
                  <c:v>134084.19709333332</c:v>
                </c:pt>
                <c:pt idx="923">
                  <c:v>134084.19709333332</c:v>
                </c:pt>
                <c:pt idx="924">
                  <c:v>134084.19709333332</c:v>
                </c:pt>
                <c:pt idx="925">
                  <c:v>134208.0383272222</c:v>
                </c:pt>
                <c:pt idx="926">
                  <c:v>134289.48696555552</c:v>
                </c:pt>
                <c:pt idx="927">
                  <c:v>134289.48696555552</c:v>
                </c:pt>
                <c:pt idx="928">
                  <c:v>134289.48696555552</c:v>
                </c:pt>
                <c:pt idx="929">
                  <c:v>134289.48696555552</c:v>
                </c:pt>
                <c:pt idx="930">
                  <c:v>134289.48696555552</c:v>
                </c:pt>
                <c:pt idx="931">
                  <c:v>134289.48696555552</c:v>
                </c:pt>
                <c:pt idx="932">
                  <c:v>134289.48696555552</c:v>
                </c:pt>
                <c:pt idx="933">
                  <c:v>134289.48696555552</c:v>
                </c:pt>
                <c:pt idx="934">
                  <c:v>134354.02231888886</c:v>
                </c:pt>
                <c:pt idx="935">
                  <c:v>134438.28465499997</c:v>
                </c:pt>
                <c:pt idx="936">
                  <c:v>134446.1080972222</c:v>
                </c:pt>
                <c:pt idx="937">
                  <c:v>134446.1080972222</c:v>
                </c:pt>
                <c:pt idx="938">
                  <c:v>134446.1080972222</c:v>
                </c:pt>
                <c:pt idx="939">
                  <c:v>134446.1080972222</c:v>
                </c:pt>
                <c:pt idx="940">
                  <c:v>134446.1080972222</c:v>
                </c:pt>
                <c:pt idx="941">
                  <c:v>134446.1080972222</c:v>
                </c:pt>
                <c:pt idx="942">
                  <c:v>134446.1080972222</c:v>
                </c:pt>
                <c:pt idx="943">
                  <c:v>134446.1080972222</c:v>
                </c:pt>
                <c:pt idx="944">
                  <c:v>134446.1080972222</c:v>
                </c:pt>
                <c:pt idx="945">
                  <c:v>134446.1080972222</c:v>
                </c:pt>
                <c:pt idx="946">
                  <c:v>134446.1080972222</c:v>
                </c:pt>
                <c:pt idx="947">
                  <c:v>134446.1080972222</c:v>
                </c:pt>
                <c:pt idx="948">
                  <c:v>134446.1080972222</c:v>
                </c:pt>
                <c:pt idx="949">
                  <c:v>134446.1080972222</c:v>
                </c:pt>
                <c:pt idx="950">
                  <c:v>134446.1080972222</c:v>
                </c:pt>
                <c:pt idx="951">
                  <c:v>134761.10150888885</c:v>
                </c:pt>
                <c:pt idx="952">
                  <c:v>135608.63381388885</c:v>
                </c:pt>
                <c:pt idx="953">
                  <c:v>136930.36442277775</c:v>
                </c:pt>
                <c:pt idx="954">
                  <c:v>138425.64436777774</c:v>
                </c:pt>
                <c:pt idx="955">
                  <c:v>139933.76359222218</c:v>
                </c:pt>
                <c:pt idx="956">
                  <c:v>141453.03981722219</c:v>
                </c:pt>
                <c:pt idx="957">
                  <c:v>142472.90187499998</c:v>
                </c:pt>
                <c:pt idx="958">
                  <c:v>142510.08050888887</c:v>
                </c:pt>
                <c:pt idx="959">
                  <c:v>142510.08050888887</c:v>
                </c:pt>
                <c:pt idx="960">
                  <c:v>142510.08050888887</c:v>
                </c:pt>
                <c:pt idx="961">
                  <c:v>142510.08050888887</c:v>
                </c:pt>
                <c:pt idx="962">
                  <c:v>142510.08050888887</c:v>
                </c:pt>
                <c:pt idx="963">
                  <c:v>142510.08050888887</c:v>
                </c:pt>
                <c:pt idx="964">
                  <c:v>142510.08050888887</c:v>
                </c:pt>
                <c:pt idx="965">
                  <c:v>142510.08050888887</c:v>
                </c:pt>
                <c:pt idx="966">
                  <c:v>142510.08050888887</c:v>
                </c:pt>
                <c:pt idx="967">
                  <c:v>142510.08050888887</c:v>
                </c:pt>
                <c:pt idx="968">
                  <c:v>142510.08050888887</c:v>
                </c:pt>
                <c:pt idx="969">
                  <c:v>142510.08050888887</c:v>
                </c:pt>
                <c:pt idx="970">
                  <c:v>142695.2801872222</c:v>
                </c:pt>
                <c:pt idx="971">
                  <c:v>143283.14495611109</c:v>
                </c:pt>
                <c:pt idx="972">
                  <c:v>144452.90718999997</c:v>
                </c:pt>
                <c:pt idx="973">
                  <c:v>145954.45300999997</c:v>
                </c:pt>
                <c:pt idx="974">
                  <c:v>147468.04458166665</c:v>
                </c:pt>
                <c:pt idx="975">
                  <c:v>148991.99962611109</c:v>
                </c:pt>
                <c:pt idx="976">
                  <c:v>150540.53864222221</c:v>
                </c:pt>
                <c:pt idx="977">
                  <c:v>151778.13690277777</c:v>
                </c:pt>
                <c:pt idx="978">
                  <c:v>152605.75116944444</c:v>
                </c:pt>
                <c:pt idx="979">
                  <c:v>153308.59147166667</c:v>
                </c:pt>
                <c:pt idx="980">
                  <c:v>153870.09595444446</c:v>
                </c:pt>
                <c:pt idx="981">
                  <c:v>154289.58487888891</c:v>
                </c:pt>
                <c:pt idx="982">
                  <c:v>154678.03482555557</c:v>
                </c:pt>
                <c:pt idx="983">
                  <c:v>155178.45071722224</c:v>
                </c:pt>
                <c:pt idx="984">
                  <c:v>155743.07690833334</c:v>
                </c:pt>
                <c:pt idx="985">
                  <c:v>156117.14016444446</c:v>
                </c:pt>
                <c:pt idx="986">
                  <c:v>156157.28132000001</c:v>
                </c:pt>
                <c:pt idx="987">
                  <c:v>156157.28132000001</c:v>
                </c:pt>
                <c:pt idx="988">
                  <c:v>156157.28132000001</c:v>
                </c:pt>
                <c:pt idx="989">
                  <c:v>156157.28132000001</c:v>
                </c:pt>
                <c:pt idx="990">
                  <c:v>156157.28132000001</c:v>
                </c:pt>
                <c:pt idx="991">
                  <c:v>156157.28132000001</c:v>
                </c:pt>
                <c:pt idx="992">
                  <c:v>156157.28132000001</c:v>
                </c:pt>
                <c:pt idx="993">
                  <c:v>156157.28132000001</c:v>
                </c:pt>
                <c:pt idx="994">
                  <c:v>156157.28132000001</c:v>
                </c:pt>
                <c:pt idx="995">
                  <c:v>156157.28132000001</c:v>
                </c:pt>
                <c:pt idx="996">
                  <c:v>156157.28132000001</c:v>
                </c:pt>
                <c:pt idx="997">
                  <c:v>156157.28132000001</c:v>
                </c:pt>
                <c:pt idx="998">
                  <c:v>156157.28132000001</c:v>
                </c:pt>
                <c:pt idx="999">
                  <c:v>156157.28132000001</c:v>
                </c:pt>
                <c:pt idx="1000">
                  <c:v>156157.28132000001</c:v>
                </c:pt>
                <c:pt idx="1001">
                  <c:v>156157.28132000001</c:v>
                </c:pt>
                <c:pt idx="1002">
                  <c:v>156157.28132000001</c:v>
                </c:pt>
                <c:pt idx="1003">
                  <c:v>156157.28132000001</c:v>
                </c:pt>
                <c:pt idx="1004">
                  <c:v>156157.28132000001</c:v>
                </c:pt>
                <c:pt idx="1005">
                  <c:v>156157.28132000001</c:v>
                </c:pt>
                <c:pt idx="1006">
                  <c:v>156157.28132000001</c:v>
                </c:pt>
                <c:pt idx="1007">
                  <c:v>156157.28132000001</c:v>
                </c:pt>
                <c:pt idx="1008">
                  <c:v>156157.28132000001</c:v>
                </c:pt>
                <c:pt idx="1009">
                  <c:v>156157.28132000001</c:v>
                </c:pt>
                <c:pt idx="1010">
                  <c:v>156157.28132000001</c:v>
                </c:pt>
                <c:pt idx="1011">
                  <c:v>156157.28132000001</c:v>
                </c:pt>
                <c:pt idx="1012">
                  <c:v>156157.28132000001</c:v>
                </c:pt>
                <c:pt idx="1013">
                  <c:v>156157.28132000001</c:v>
                </c:pt>
                <c:pt idx="1014">
                  <c:v>156157.28132000001</c:v>
                </c:pt>
                <c:pt idx="1015">
                  <c:v>156157.28132000001</c:v>
                </c:pt>
                <c:pt idx="1016">
                  <c:v>156157.28132000001</c:v>
                </c:pt>
                <c:pt idx="1017">
                  <c:v>156157.28132000001</c:v>
                </c:pt>
                <c:pt idx="1018">
                  <c:v>156157.28132000001</c:v>
                </c:pt>
                <c:pt idx="1019">
                  <c:v>156157.28132000001</c:v>
                </c:pt>
                <c:pt idx="1020">
                  <c:v>156157.28132000001</c:v>
                </c:pt>
                <c:pt idx="1021">
                  <c:v>156157.28132000001</c:v>
                </c:pt>
                <c:pt idx="1022">
                  <c:v>156157.28132000001</c:v>
                </c:pt>
                <c:pt idx="1023">
                  <c:v>156157.28132000001</c:v>
                </c:pt>
                <c:pt idx="1024">
                  <c:v>156157.28132000001</c:v>
                </c:pt>
                <c:pt idx="1025">
                  <c:v>156157.28132000001</c:v>
                </c:pt>
                <c:pt idx="1026">
                  <c:v>156157.28132000001</c:v>
                </c:pt>
                <c:pt idx="1027">
                  <c:v>156157.28132000001</c:v>
                </c:pt>
                <c:pt idx="1028">
                  <c:v>156157.28132000001</c:v>
                </c:pt>
                <c:pt idx="1029">
                  <c:v>156157.28132000001</c:v>
                </c:pt>
                <c:pt idx="1030">
                  <c:v>156157.28132000001</c:v>
                </c:pt>
                <c:pt idx="1031">
                  <c:v>156157.28132000001</c:v>
                </c:pt>
                <c:pt idx="1032">
                  <c:v>156157.28132000001</c:v>
                </c:pt>
                <c:pt idx="1033">
                  <c:v>156157.28132000001</c:v>
                </c:pt>
                <c:pt idx="1034">
                  <c:v>156157.28132000001</c:v>
                </c:pt>
                <c:pt idx="1035">
                  <c:v>156157.28132000001</c:v>
                </c:pt>
                <c:pt idx="1036">
                  <c:v>156157.28132000001</c:v>
                </c:pt>
                <c:pt idx="1037">
                  <c:v>156157.28132000001</c:v>
                </c:pt>
                <c:pt idx="1038">
                  <c:v>156157.28132000001</c:v>
                </c:pt>
                <c:pt idx="1039">
                  <c:v>156157.28132000001</c:v>
                </c:pt>
                <c:pt idx="1040">
                  <c:v>156157.28132000001</c:v>
                </c:pt>
                <c:pt idx="1041">
                  <c:v>156157.28132000001</c:v>
                </c:pt>
                <c:pt idx="1042">
                  <c:v>156157.28132000001</c:v>
                </c:pt>
                <c:pt idx="1043">
                  <c:v>156157.28132000001</c:v>
                </c:pt>
                <c:pt idx="1044">
                  <c:v>156157.28132000001</c:v>
                </c:pt>
                <c:pt idx="1045">
                  <c:v>156157.28132000001</c:v>
                </c:pt>
                <c:pt idx="1046">
                  <c:v>156157.28132000001</c:v>
                </c:pt>
                <c:pt idx="1047">
                  <c:v>156157.28132000001</c:v>
                </c:pt>
                <c:pt idx="1048">
                  <c:v>156157.28132000001</c:v>
                </c:pt>
                <c:pt idx="1049">
                  <c:v>156157.28132000001</c:v>
                </c:pt>
                <c:pt idx="1050">
                  <c:v>156322.25184722224</c:v>
                </c:pt>
                <c:pt idx="1051">
                  <c:v>156667.08777444446</c:v>
                </c:pt>
                <c:pt idx="1052">
                  <c:v>157128.90414333335</c:v>
                </c:pt>
                <c:pt idx="1053">
                  <c:v>157724.50625722224</c:v>
                </c:pt>
                <c:pt idx="1054">
                  <c:v>158518.24245944447</c:v>
                </c:pt>
                <c:pt idx="1055">
                  <c:v>159575.23725333335</c:v>
                </c:pt>
                <c:pt idx="1056">
                  <c:v>160928.30652000001</c:v>
                </c:pt>
                <c:pt idx="1057">
                  <c:v>162450.98922500003</c:v>
                </c:pt>
                <c:pt idx="1058">
                  <c:v>163839.4503116667</c:v>
                </c:pt>
                <c:pt idx="1059">
                  <c:v>165074.99707833337</c:v>
                </c:pt>
                <c:pt idx="1060">
                  <c:v>166140.46758333337</c:v>
                </c:pt>
                <c:pt idx="1061">
                  <c:v>166747.73191444448</c:v>
                </c:pt>
                <c:pt idx="1062">
                  <c:v>166815.36662555559</c:v>
                </c:pt>
                <c:pt idx="1063">
                  <c:v>166815.36662555559</c:v>
                </c:pt>
                <c:pt idx="1064">
                  <c:v>166815.36662555559</c:v>
                </c:pt>
                <c:pt idx="1065">
                  <c:v>166815.36662555559</c:v>
                </c:pt>
                <c:pt idx="1066">
                  <c:v>166815.36662555559</c:v>
                </c:pt>
                <c:pt idx="1067">
                  <c:v>166815.36662555559</c:v>
                </c:pt>
                <c:pt idx="1068">
                  <c:v>166815.36662555559</c:v>
                </c:pt>
                <c:pt idx="1069">
                  <c:v>166815.36662555559</c:v>
                </c:pt>
                <c:pt idx="1070">
                  <c:v>166815.36662555559</c:v>
                </c:pt>
                <c:pt idx="1071">
                  <c:v>166815.36662555559</c:v>
                </c:pt>
                <c:pt idx="1072">
                  <c:v>166815.36662555559</c:v>
                </c:pt>
                <c:pt idx="1073">
                  <c:v>166815.36662555559</c:v>
                </c:pt>
                <c:pt idx="1074">
                  <c:v>166815.36662555559</c:v>
                </c:pt>
                <c:pt idx="1075">
                  <c:v>166815.36662555559</c:v>
                </c:pt>
                <c:pt idx="1076">
                  <c:v>166815.36662555559</c:v>
                </c:pt>
                <c:pt idx="1077">
                  <c:v>166815.36662555559</c:v>
                </c:pt>
                <c:pt idx="1078">
                  <c:v>166815.36662555559</c:v>
                </c:pt>
                <c:pt idx="1079">
                  <c:v>166815.36662555559</c:v>
                </c:pt>
                <c:pt idx="1080">
                  <c:v>166815.36662555559</c:v>
                </c:pt>
                <c:pt idx="1081">
                  <c:v>166815.36662555559</c:v>
                </c:pt>
                <c:pt idx="1082">
                  <c:v>166815.36662555559</c:v>
                </c:pt>
                <c:pt idx="1083">
                  <c:v>166897.5650727778</c:v>
                </c:pt>
                <c:pt idx="1084">
                  <c:v>167160.60630666668</c:v>
                </c:pt>
                <c:pt idx="1085">
                  <c:v>167286.28145611112</c:v>
                </c:pt>
                <c:pt idx="1086">
                  <c:v>167286.28145611112</c:v>
                </c:pt>
                <c:pt idx="1087">
                  <c:v>167286.28145611112</c:v>
                </c:pt>
                <c:pt idx="1088">
                  <c:v>167286.28145611112</c:v>
                </c:pt>
                <c:pt idx="1089">
                  <c:v>167286.28145611112</c:v>
                </c:pt>
                <c:pt idx="1090">
                  <c:v>167286.28145611112</c:v>
                </c:pt>
                <c:pt idx="1091">
                  <c:v>167286.28145611112</c:v>
                </c:pt>
                <c:pt idx="1092">
                  <c:v>167286.28145611112</c:v>
                </c:pt>
                <c:pt idx="1093">
                  <c:v>167286.28145611112</c:v>
                </c:pt>
                <c:pt idx="1094">
                  <c:v>167286.28145611112</c:v>
                </c:pt>
                <c:pt idx="1095">
                  <c:v>167286.28145611112</c:v>
                </c:pt>
                <c:pt idx="1096">
                  <c:v>167286.28145611112</c:v>
                </c:pt>
                <c:pt idx="1097">
                  <c:v>167286.28145611112</c:v>
                </c:pt>
                <c:pt idx="1098">
                  <c:v>167286.28145611112</c:v>
                </c:pt>
                <c:pt idx="1099">
                  <c:v>167544.15787222222</c:v>
                </c:pt>
                <c:pt idx="1100">
                  <c:v>167841.18222166668</c:v>
                </c:pt>
                <c:pt idx="1101">
                  <c:v>167904.66203333336</c:v>
                </c:pt>
                <c:pt idx="1102">
                  <c:v>167904.66203333336</c:v>
                </c:pt>
                <c:pt idx="1103">
                  <c:v>167904.66203333336</c:v>
                </c:pt>
                <c:pt idx="1104">
                  <c:v>167904.66203333336</c:v>
                </c:pt>
                <c:pt idx="1105">
                  <c:v>167904.66203333336</c:v>
                </c:pt>
                <c:pt idx="1106">
                  <c:v>167904.66203333336</c:v>
                </c:pt>
                <c:pt idx="1107">
                  <c:v>167904.66203333336</c:v>
                </c:pt>
                <c:pt idx="1108">
                  <c:v>167904.66203333336</c:v>
                </c:pt>
                <c:pt idx="1109">
                  <c:v>168030.79581388892</c:v>
                </c:pt>
                <c:pt idx="1110">
                  <c:v>168146.66385833337</c:v>
                </c:pt>
                <c:pt idx="1111">
                  <c:v>168146.66385833337</c:v>
                </c:pt>
                <c:pt idx="1112">
                  <c:v>168146.66385833337</c:v>
                </c:pt>
                <c:pt idx="1113">
                  <c:v>168146.66385833337</c:v>
                </c:pt>
                <c:pt idx="1114">
                  <c:v>168146.66385833337</c:v>
                </c:pt>
                <c:pt idx="1115">
                  <c:v>168146.66385833337</c:v>
                </c:pt>
                <c:pt idx="1116">
                  <c:v>168146.66385833337</c:v>
                </c:pt>
                <c:pt idx="1117">
                  <c:v>168146.66385833337</c:v>
                </c:pt>
                <c:pt idx="1118">
                  <c:v>168146.66385833337</c:v>
                </c:pt>
                <c:pt idx="1119">
                  <c:v>168254.67047000004</c:v>
                </c:pt>
                <c:pt idx="1120">
                  <c:v>168288.01419277783</c:v>
                </c:pt>
                <c:pt idx="1121">
                  <c:v>168288.01419277783</c:v>
                </c:pt>
                <c:pt idx="1122">
                  <c:v>168288.01419277783</c:v>
                </c:pt>
                <c:pt idx="1123">
                  <c:v>168424.66793777782</c:v>
                </c:pt>
                <c:pt idx="1124">
                  <c:v>168901.80101777782</c:v>
                </c:pt>
                <c:pt idx="1125">
                  <c:v>169834.93647833337</c:v>
                </c:pt>
                <c:pt idx="1126">
                  <c:v>171165.38308055559</c:v>
                </c:pt>
                <c:pt idx="1127">
                  <c:v>172639.92230555558</c:v>
                </c:pt>
                <c:pt idx="1128">
                  <c:v>174097.8440966667</c:v>
                </c:pt>
                <c:pt idx="1129">
                  <c:v>175346.15373055558</c:v>
                </c:pt>
                <c:pt idx="1130">
                  <c:v>176317.12393277782</c:v>
                </c:pt>
                <c:pt idx="1131">
                  <c:v>177167.70014444448</c:v>
                </c:pt>
                <c:pt idx="1132">
                  <c:v>178008.19388000004</c:v>
                </c:pt>
                <c:pt idx="1133">
                  <c:v>178933.60587777782</c:v>
                </c:pt>
                <c:pt idx="1134">
                  <c:v>179927.9758666667</c:v>
                </c:pt>
                <c:pt idx="1135">
                  <c:v>180847.4026866667</c:v>
                </c:pt>
                <c:pt idx="1136">
                  <c:v>181467.99068055558</c:v>
                </c:pt>
                <c:pt idx="1137">
                  <c:v>181660.77665611115</c:v>
                </c:pt>
                <c:pt idx="1138">
                  <c:v>181660.77665611115</c:v>
                </c:pt>
                <c:pt idx="1139">
                  <c:v>181660.77665611115</c:v>
                </c:pt>
                <c:pt idx="1140">
                  <c:v>181660.77665611115</c:v>
                </c:pt>
                <c:pt idx="1141">
                  <c:v>181660.77665611115</c:v>
                </c:pt>
                <c:pt idx="1142">
                  <c:v>181660.77665611115</c:v>
                </c:pt>
                <c:pt idx="1143">
                  <c:v>181660.77665611115</c:v>
                </c:pt>
                <c:pt idx="1144">
                  <c:v>181660.77665611115</c:v>
                </c:pt>
                <c:pt idx="1145">
                  <c:v>181660.77665611115</c:v>
                </c:pt>
                <c:pt idx="1146">
                  <c:v>181777.91744722225</c:v>
                </c:pt>
                <c:pt idx="1147">
                  <c:v>182804.50353000002</c:v>
                </c:pt>
                <c:pt idx="1148">
                  <c:v>184075.99537222224</c:v>
                </c:pt>
                <c:pt idx="1149">
                  <c:v>184794.25335222224</c:v>
                </c:pt>
                <c:pt idx="1150">
                  <c:v>184941.40195222222</c:v>
                </c:pt>
                <c:pt idx="1151">
                  <c:v>184941.40195222222</c:v>
                </c:pt>
                <c:pt idx="1152">
                  <c:v>184941.40195222222</c:v>
                </c:pt>
                <c:pt idx="1153">
                  <c:v>184941.40195222222</c:v>
                </c:pt>
                <c:pt idx="1154">
                  <c:v>184941.40195222222</c:v>
                </c:pt>
                <c:pt idx="1155">
                  <c:v>184941.40195222222</c:v>
                </c:pt>
                <c:pt idx="1156">
                  <c:v>184941.40195222222</c:v>
                </c:pt>
                <c:pt idx="1157">
                  <c:v>184941.40195222222</c:v>
                </c:pt>
                <c:pt idx="1158">
                  <c:v>184941.40195222222</c:v>
                </c:pt>
                <c:pt idx="1159">
                  <c:v>184941.40195222222</c:v>
                </c:pt>
                <c:pt idx="1160">
                  <c:v>184941.40195222222</c:v>
                </c:pt>
                <c:pt idx="1161">
                  <c:v>184941.40195222222</c:v>
                </c:pt>
                <c:pt idx="1162">
                  <c:v>184941.40195222222</c:v>
                </c:pt>
                <c:pt idx="1163">
                  <c:v>184941.40195222222</c:v>
                </c:pt>
                <c:pt idx="1164">
                  <c:v>184941.40195222222</c:v>
                </c:pt>
                <c:pt idx="1165">
                  <c:v>184941.40195222222</c:v>
                </c:pt>
                <c:pt idx="1166">
                  <c:v>184941.40195222222</c:v>
                </c:pt>
                <c:pt idx="1167">
                  <c:v>184941.40195222222</c:v>
                </c:pt>
                <c:pt idx="1168">
                  <c:v>184941.40195222222</c:v>
                </c:pt>
                <c:pt idx="1169">
                  <c:v>184941.40195222222</c:v>
                </c:pt>
                <c:pt idx="1170">
                  <c:v>184941.40195222222</c:v>
                </c:pt>
                <c:pt idx="1171">
                  <c:v>184941.40195222222</c:v>
                </c:pt>
                <c:pt idx="1172">
                  <c:v>184941.40195222222</c:v>
                </c:pt>
                <c:pt idx="1173">
                  <c:v>184941.40195222222</c:v>
                </c:pt>
                <c:pt idx="1174">
                  <c:v>184941.40195222222</c:v>
                </c:pt>
                <c:pt idx="1175">
                  <c:v>184941.40195222222</c:v>
                </c:pt>
                <c:pt idx="1176">
                  <c:v>184941.40195222222</c:v>
                </c:pt>
                <c:pt idx="1177">
                  <c:v>184941.40195222222</c:v>
                </c:pt>
                <c:pt idx="1178">
                  <c:v>184941.40195222222</c:v>
                </c:pt>
                <c:pt idx="1179">
                  <c:v>184941.40195222222</c:v>
                </c:pt>
                <c:pt idx="1180">
                  <c:v>184941.40195222222</c:v>
                </c:pt>
                <c:pt idx="1181">
                  <c:v>184941.40195222222</c:v>
                </c:pt>
                <c:pt idx="1182">
                  <c:v>184941.40195222222</c:v>
                </c:pt>
                <c:pt idx="1183">
                  <c:v>184941.40195222222</c:v>
                </c:pt>
                <c:pt idx="1184">
                  <c:v>184941.40195222222</c:v>
                </c:pt>
                <c:pt idx="1185">
                  <c:v>184941.40195222222</c:v>
                </c:pt>
                <c:pt idx="1186">
                  <c:v>184941.40195222222</c:v>
                </c:pt>
                <c:pt idx="1187">
                  <c:v>184941.40195222222</c:v>
                </c:pt>
                <c:pt idx="1188">
                  <c:v>184941.40195222222</c:v>
                </c:pt>
                <c:pt idx="1189">
                  <c:v>184941.40195222222</c:v>
                </c:pt>
                <c:pt idx="1190">
                  <c:v>184941.40195222222</c:v>
                </c:pt>
                <c:pt idx="1191">
                  <c:v>184941.40195222222</c:v>
                </c:pt>
                <c:pt idx="1192">
                  <c:v>184941.40195222222</c:v>
                </c:pt>
                <c:pt idx="1193">
                  <c:v>184941.40195222222</c:v>
                </c:pt>
                <c:pt idx="1194">
                  <c:v>184941.40195222222</c:v>
                </c:pt>
                <c:pt idx="1195">
                  <c:v>184941.40195222222</c:v>
                </c:pt>
                <c:pt idx="1196">
                  <c:v>184941.40195222222</c:v>
                </c:pt>
                <c:pt idx="1197">
                  <c:v>184941.40195222222</c:v>
                </c:pt>
                <c:pt idx="1198">
                  <c:v>184941.40195222222</c:v>
                </c:pt>
                <c:pt idx="1199">
                  <c:v>184941.40195222222</c:v>
                </c:pt>
                <c:pt idx="1200">
                  <c:v>184941.40195222222</c:v>
                </c:pt>
                <c:pt idx="1201">
                  <c:v>184941.40195222222</c:v>
                </c:pt>
                <c:pt idx="1202">
                  <c:v>184941.40195222222</c:v>
                </c:pt>
                <c:pt idx="1203">
                  <c:v>184941.40195222222</c:v>
                </c:pt>
                <c:pt idx="1204">
                  <c:v>184941.40195222222</c:v>
                </c:pt>
                <c:pt idx="1205">
                  <c:v>184941.40195222222</c:v>
                </c:pt>
                <c:pt idx="1206">
                  <c:v>184941.40195222222</c:v>
                </c:pt>
                <c:pt idx="1207">
                  <c:v>184941.40195222222</c:v>
                </c:pt>
                <c:pt idx="1208">
                  <c:v>184941.40195222222</c:v>
                </c:pt>
                <c:pt idx="1209">
                  <c:v>184941.40195222222</c:v>
                </c:pt>
                <c:pt idx="1210">
                  <c:v>184941.40195222222</c:v>
                </c:pt>
                <c:pt idx="1211">
                  <c:v>184941.40195222222</c:v>
                </c:pt>
                <c:pt idx="1212">
                  <c:v>184941.40195222222</c:v>
                </c:pt>
                <c:pt idx="1213">
                  <c:v>184941.40195222222</c:v>
                </c:pt>
                <c:pt idx="1214">
                  <c:v>184941.40195222222</c:v>
                </c:pt>
                <c:pt idx="1215">
                  <c:v>184941.40195222222</c:v>
                </c:pt>
                <c:pt idx="1216">
                  <c:v>184941.40195222222</c:v>
                </c:pt>
                <c:pt idx="1217">
                  <c:v>184941.40195222222</c:v>
                </c:pt>
                <c:pt idx="1218">
                  <c:v>184941.40195222222</c:v>
                </c:pt>
                <c:pt idx="1219">
                  <c:v>184941.40195222222</c:v>
                </c:pt>
                <c:pt idx="1220">
                  <c:v>184941.40195222222</c:v>
                </c:pt>
                <c:pt idx="1221">
                  <c:v>184941.40195222222</c:v>
                </c:pt>
                <c:pt idx="1222">
                  <c:v>184941.40195222222</c:v>
                </c:pt>
                <c:pt idx="1223">
                  <c:v>184941.40195222222</c:v>
                </c:pt>
                <c:pt idx="1224">
                  <c:v>184941.40195222222</c:v>
                </c:pt>
                <c:pt idx="1225">
                  <c:v>184941.40195222222</c:v>
                </c:pt>
                <c:pt idx="1226">
                  <c:v>184941.40195222222</c:v>
                </c:pt>
                <c:pt idx="1227">
                  <c:v>184941.40195222222</c:v>
                </c:pt>
                <c:pt idx="1228">
                  <c:v>184941.40195222222</c:v>
                </c:pt>
                <c:pt idx="1229">
                  <c:v>184941.40195222222</c:v>
                </c:pt>
                <c:pt idx="1230">
                  <c:v>184941.40195222222</c:v>
                </c:pt>
                <c:pt idx="1231">
                  <c:v>184941.40195222222</c:v>
                </c:pt>
                <c:pt idx="1232">
                  <c:v>184941.40195222222</c:v>
                </c:pt>
                <c:pt idx="1233">
                  <c:v>184941.40195222222</c:v>
                </c:pt>
                <c:pt idx="1234">
                  <c:v>184941.40195222222</c:v>
                </c:pt>
                <c:pt idx="1235">
                  <c:v>184941.40195222222</c:v>
                </c:pt>
                <c:pt idx="1236">
                  <c:v>184941.40195222222</c:v>
                </c:pt>
                <c:pt idx="1237">
                  <c:v>184941.40195222222</c:v>
                </c:pt>
                <c:pt idx="1238">
                  <c:v>184941.40195222222</c:v>
                </c:pt>
                <c:pt idx="1239">
                  <c:v>184941.40195222222</c:v>
                </c:pt>
                <c:pt idx="1240">
                  <c:v>184941.40195222222</c:v>
                </c:pt>
                <c:pt idx="1241">
                  <c:v>184941.40195222222</c:v>
                </c:pt>
                <c:pt idx="1242">
                  <c:v>184941.40195222222</c:v>
                </c:pt>
                <c:pt idx="1243">
                  <c:v>184941.40195222222</c:v>
                </c:pt>
                <c:pt idx="1244">
                  <c:v>184941.40195222222</c:v>
                </c:pt>
                <c:pt idx="1245">
                  <c:v>184941.40195222222</c:v>
                </c:pt>
                <c:pt idx="1246">
                  <c:v>184941.40195222222</c:v>
                </c:pt>
                <c:pt idx="1247">
                  <c:v>184941.40195222222</c:v>
                </c:pt>
                <c:pt idx="1248">
                  <c:v>184941.40195222222</c:v>
                </c:pt>
                <c:pt idx="1249">
                  <c:v>184941.40195222222</c:v>
                </c:pt>
                <c:pt idx="1250">
                  <c:v>184941.40195222222</c:v>
                </c:pt>
                <c:pt idx="1251">
                  <c:v>184941.40195222222</c:v>
                </c:pt>
                <c:pt idx="1252">
                  <c:v>184941.40195222222</c:v>
                </c:pt>
                <c:pt idx="1253">
                  <c:v>184941.40195222222</c:v>
                </c:pt>
                <c:pt idx="1254">
                  <c:v>184941.40195222222</c:v>
                </c:pt>
                <c:pt idx="1255">
                  <c:v>184941.40195222222</c:v>
                </c:pt>
                <c:pt idx="1256">
                  <c:v>184941.40195222222</c:v>
                </c:pt>
                <c:pt idx="1257">
                  <c:v>184941.40195222222</c:v>
                </c:pt>
                <c:pt idx="1258">
                  <c:v>184941.40195222222</c:v>
                </c:pt>
                <c:pt idx="1259">
                  <c:v>184941.40195222222</c:v>
                </c:pt>
                <c:pt idx="1260">
                  <c:v>184941.40195222222</c:v>
                </c:pt>
                <c:pt idx="1261">
                  <c:v>184941.40195222222</c:v>
                </c:pt>
                <c:pt idx="1262">
                  <c:v>184941.40195222222</c:v>
                </c:pt>
                <c:pt idx="1263">
                  <c:v>184941.40195222222</c:v>
                </c:pt>
                <c:pt idx="1264">
                  <c:v>184941.40195222222</c:v>
                </c:pt>
                <c:pt idx="1265">
                  <c:v>184941.40195222222</c:v>
                </c:pt>
                <c:pt idx="1266">
                  <c:v>184941.40195222222</c:v>
                </c:pt>
                <c:pt idx="1267">
                  <c:v>184941.40195222222</c:v>
                </c:pt>
                <c:pt idx="1268">
                  <c:v>184941.40195222222</c:v>
                </c:pt>
                <c:pt idx="1269">
                  <c:v>184941.40195222222</c:v>
                </c:pt>
                <c:pt idx="1270">
                  <c:v>184941.40195222222</c:v>
                </c:pt>
                <c:pt idx="1271">
                  <c:v>184941.40195222222</c:v>
                </c:pt>
                <c:pt idx="1272">
                  <c:v>184941.40195222222</c:v>
                </c:pt>
                <c:pt idx="1273">
                  <c:v>184941.40195222222</c:v>
                </c:pt>
                <c:pt idx="1274">
                  <c:v>184941.40195222222</c:v>
                </c:pt>
                <c:pt idx="1275">
                  <c:v>184941.40195222222</c:v>
                </c:pt>
                <c:pt idx="1276">
                  <c:v>184941.40195222222</c:v>
                </c:pt>
                <c:pt idx="1277">
                  <c:v>184941.40195222222</c:v>
                </c:pt>
                <c:pt idx="1278">
                  <c:v>184941.40195222222</c:v>
                </c:pt>
                <c:pt idx="1279">
                  <c:v>184941.40195222222</c:v>
                </c:pt>
                <c:pt idx="1280">
                  <c:v>184941.40195222222</c:v>
                </c:pt>
                <c:pt idx="1281">
                  <c:v>184941.40195222222</c:v>
                </c:pt>
                <c:pt idx="1282">
                  <c:v>184941.40195222222</c:v>
                </c:pt>
                <c:pt idx="1283">
                  <c:v>184941.40195222222</c:v>
                </c:pt>
                <c:pt idx="1284">
                  <c:v>184941.40195222222</c:v>
                </c:pt>
                <c:pt idx="1285">
                  <c:v>184941.40195222222</c:v>
                </c:pt>
                <c:pt idx="1286">
                  <c:v>184941.40195222222</c:v>
                </c:pt>
                <c:pt idx="1287">
                  <c:v>184941.40195222222</c:v>
                </c:pt>
                <c:pt idx="1288">
                  <c:v>184941.40195222222</c:v>
                </c:pt>
                <c:pt idx="1289">
                  <c:v>184941.40195222222</c:v>
                </c:pt>
                <c:pt idx="1290">
                  <c:v>184941.40195222222</c:v>
                </c:pt>
                <c:pt idx="1291">
                  <c:v>184941.40195222222</c:v>
                </c:pt>
                <c:pt idx="1292">
                  <c:v>184941.40195222222</c:v>
                </c:pt>
                <c:pt idx="1293">
                  <c:v>184941.40195222222</c:v>
                </c:pt>
                <c:pt idx="1294">
                  <c:v>184941.40195222222</c:v>
                </c:pt>
                <c:pt idx="1295">
                  <c:v>184941.40195222222</c:v>
                </c:pt>
                <c:pt idx="1296">
                  <c:v>184941.40195222222</c:v>
                </c:pt>
                <c:pt idx="1297">
                  <c:v>184941.40195222222</c:v>
                </c:pt>
                <c:pt idx="1298">
                  <c:v>184941.40195222222</c:v>
                </c:pt>
                <c:pt idx="1299">
                  <c:v>184941.40195222222</c:v>
                </c:pt>
                <c:pt idx="1300">
                  <c:v>184941.40195222222</c:v>
                </c:pt>
                <c:pt idx="1301">
                  <c:v>184941.40195222222</c:v>
                </c:pt>
                <c:pt idx="1302">
                  <c:v>184941.40195222222</c:v>
                </c:pt>
                <c:pt idx="1303">
                  <c:v>184941.40195222222</c:v>
                </c:pt>
                <c:pt idx="1304">
                  <c:v>184941.40195222222</c:v>
                </c:pt>
                <c:pt idx="1305">
                  <c:v>184941.40195222222</c:v>
                </c:pt>
                <c:pt idx="1306">
                  <c:v>184941.40195222222</c:v>
                </c:pt>
                <c:pt idx="1307">
                  <c:v>184941.40195222222</c:v>
                </c:pt>
                <c:pt idx="1308">
                  <c:v>184941.40195222222</c:v>
                </c:pt>
                <c:pt idx="1309">
                  <c:v>184941.40195222222</c:v>
                </c:pt>
                <c:pt idx="1310">
                  <c:v>184941.40195222222</c:v>
                </c:pt>
                <c:pt idx="1311">
                  <c:v>184941.40195222222</c:v>
                </c:pt>
                <c:pt idx="1312">
                  <c:v>184941.40195222222</c:v>
                </c:pt>
                <c:pt idx="1313">
                  <c:v>184941.40195222222</c:v>
                </c:pt>
                <c:pt idx="1314">
                  <c:v>184941.40195222222</c:v>
                </c:pt>
                <c:pt idx="1315">
                  <c:v>184941.40195222222</c:v>
                </c:pt>
                <c:pt idx="1316">
                  <c:v>184941.40195222222</c:v>
                </c:pt>
                <c:pt idx="1317">
                  <c:v>184941.40195222222</c:v>
                </c:pt>
                <c:pt idx="1318">
                  <c:v>184941.40195222222</c:v>
                </c:pt>
                <c:pt idx="1319">
                  <c:v>184941.40195222222</c:v>
                </c:pt>
                <c:pt idx="1320">
                  <c:v>184941.40195222222</c:v>
                </c:pt>
                <c:pt idx="1321">
                  <c:v>184941.40195222222</c:v>
                </c:pt>
                <c:pt idx="1322">
                  <c:v>184941.40195222222</c:v>
                </c:pt>
                <c:pt idx="1323">
                  <c:v>184941.40195222222</c:v>
                </c:pt>
                <c:pt idx="1324">
                  <c:v>184941.40195222222</c:v>
                </c:pt>
                <c:pt idx="1325">
                  <c:v>184941.40195222222</c:v>
                </c:pt>
                <c:pt idx="1326">
                  <c:v>184941.40195222222</c:v>
                </c:pt>
                <c:pt idx="1327">
                  <c:v>184941.40195222222</c:v>
                </c:pt>
                <c:pt idx="1328">
                  <c:v>184941.40195222222</c:v>
                </c:pt>
                <c:pt idx="1329">
                  <c:v>184941.40195222222</c:v>
                </c:pt>
                <c:pt idx="1330">
                  <c:v>184941.40195222222</c:v>
                </c:pt>
                <c:pt idx="1331">
                  <c:v>184941.40195222222</c:v>
                </c:pt>
                <c:pt idx="1332">
                  <c:v>184941.40195222222</c:v>
                </c:pt>
                <c:pt idx="1333">
                  <c:v>184941.40195222222</c:v>
                </c:pt>
                <c:pt idx="1334">
                  <c:v>184941.40195222222</c:v>
                </c:pt>
                <c:pt idx="1335">
                  <c:v>184941.40195222222</c:v>
                </c:pt>
                <c:pt idx="1336">
                  <c:v>184941.40195222222</c:v>
                </c:pt>
                <c:pt idx="1337">
                  <c:v>184941.40195222222</c:v>
                </c:pt>
                <c:pt idx="1338">
                  <c:v>184941.40195222222</c:v>
                </c:pt>
                <c:pt idx="1339">
                  <c:v>184941.40195222222</c:v>
                </c:pt>
                <c:pt idx="1340">
                  <c:v>184941.40195222222</c:v>
                </c:pt>
                <c:pt idx="1341">
                  <c:v>184941.40195222222</c:v>
                </c:pt>
                <c:pt idx="1342">
                  <c:v>184941.40195222222</c:v>
                </c:pt>
                <c:pt idx="1343">
                  <c:v>184941.40195222222</c:v>
                </c:pt>
                <c:pt idx="1344">
                  <c:v>184941.40195222222</c:v>
                </c:pt>
                <c:pt idx="1345">
                  <c:v>184941.40195222222</c:v>
                </c:pt>
                <c:pt idx="1346">
                  <c:v>184941.40195222222</c:v>
                </c:pt>
                <c:pt idx="1347">
                  <c:v>184941.40195222222</c:v>
                </c:pt>
                <c:pt idx="1348">
                  <c:v>184941.40195222222</c:v>
                </c:pt>
                <c:pt idx="1349">
                  <c:v>184941.40195222222</c:v>
                </c:pt>
                <c:pt idx="1350">
                  <c:v>184941.40195222222</c:v>
                </c:pt>
                <c:pt idx="1351">
                  <c:v>185014.44920555555</c:v>
                </c:pt>
                <c:pt idx="1352">
                  <c:v>185141.82011888889</c:v>
                </c:pt>
                <c:pt idx="1353">
                  <c:v>185291.59175444444</c:v>
                </c:pt>
                <c:pt idx="1354">
                  <c:v>185464.09799277777</c:v>
                </c:pt>
                <c:pt idx="1355">
                  <c:v>185675.10686166666</c:v>
                </c:pt>
                <c:pt idx="1356">
                  <c:v>185957.15396222222</c:v>
                </c:pt>
                <c:pt idx="1357">
                  <c:v>186295.00547555555</c:v>
                </c:pt>
                <c:pt idx="1358">
                  <c:v>186672.95116666667</c:v>
                </c:pt>
                <c:pt idx="1359">
                  <c:v>187107.05042277777</c:v>
                </c:pt>
                <c:pt idx="1360">
                  <c:v>187565.99895833334</c:v>
                </c:pt>
                <c:pt idx="1361">
                  <c:v>187890.08356722223</c:v>
                </c:pt>
                <c:pt idx="1362">
                  <c:v>187933.02430277778</c:v>
                </c:pt>
                <c:pt idx="1363">
                  <c:v>187933.02430277778</c:v>
                </c:pt>
                <c:pt idx="1364">
                  <c:v>187933.02430277778</c:v>
                </c:pt>
                <c:pt idx="1365">
                  <c:v>187933.02430277778</c:v>
                </c:pt>
                <c:pt idx="1366">
                  <c:v>187933.02430277778</c:v>
                </c:pt>
                <c:pt idx="1367">
                  <c:v>187933.02430277778</c:v>
                </c:pt>
                <c:pt idx="1368">
                  <c:v>188112.87447000001</c:v>
                </c:pt>
                <c:pt idx="1369">
                  <c:v>188426.88229222223</c:v>
                </c:pt>
                <c:pt idx="1370">
                  <c:v>188539.8266788889</c:v>
                </c:pt>
                <c:pt idx="1371">
                  <c:v>188539.8266788889</c:v>
                </c:pt>
                <c:pt idx="1372">
                  <c:v>188539.8266788889</c:v>
                </c:pt>
                <c:pt idx="1373">
                  <c:v>188539.8266788889</c:v>
                </c:pt>
                <c:pt idx="1374">
                  <c:v>188561.16542833333</c:v>
                </c:pt>
                <c:pt idx="1375">
                  <c:v>188808.88163055555</c:v>
                </c:pt>
                <c:pt idx="1376">
                  <c:v>189444.55133555556</c:v>
                </c:pt>
                <c:pt idx="1377">
                  <c:v>190631.93054888889</c:v>
                </c:pt>
                <c:pt idx="1378">
                  <c:v>192120.84310722223</c:v>
                </c:pt>
                <c:pt idx="1379">
                  <c:v>193623.35673166669</c:v>
                </c:pt>
                <c:pt idx="1380">
                  <c:v>195137.78914333336</c:v>
                </c:pt>
                <c:pt idx="1381">
                  <c:v>196185.37473000001</c:v>
                </c:pt>
                <c:pt idx="1382">
                  <c:v>196185.37473000001</c:v>
                </c:pt>
                <c:pt idx="1383">
                  <c:v>196185.37473000001</c:v>
                </c:pt>
                <c:pt idx="1384">
                  <c:v>196185.37473000001</c:v>
                </c:pt>
                <c:pt idx="1385">
                  <c:v>196185.37473000001</c:v>
                </c:pt>
                <c:pt idx="1386">
                  <c:v>196185.37473000001</c:v>
                </c:pt>
                <c:pt idx="1387">
                  <c:v>196185.37473000001</c:v>
                </c:pt>
                <c:pt idx="1388">
                  <c:v>196185.37473000001</c:v>
                </c:pt>
                <c:pt idx="1389">
                  <c:v>196185.37473000001</c:v>
                </c:pt>
                <c:pt idx="1390">
                  <c:v>196185.37473000001</c:v>
                </c:pt>
                <c:pt idx="1391">
                  <c:v>196185.37473000001</c:v>
                </c:pt>
                <c:pt idx="1392">
                  <c:v>196185.37473000001</c:v>
                </c:pt>
                <c:pt idx="1393">
                  <c:v>196185.37473000001</c:v>
                </c:pt>
                <c:pt idx="1394">
                  <c:v>196185.37473000001</c:v>
                </c:pt>
                <c:pt idx="1395">
                  <c:v>196185.37473000001</c:v>
                </c:pt>
                <c:pt idx="1396">
                  <c:v>196185.37473000001</c:v>
                </c:pt>
                <c:pt idx="1397">
                  <c:v>196201.48529722224</c:v>
                </c:pt>
                <c:pt idx="1398">
                  <c:v>196300.00148833336</c:v>
                </c:pt>
                <c:pt idx="1399">
                  <c:v>196481.50003333337</c:v>
                </c:pt>
                <c:pt idx="1400">
                  <c:v>196746.82207166671</c:v>
                </c:pt>
                <c:pt idx="1401">
                  <c:v>197064.63397222228</c:v>
                </c:pt>
                <c:pt idx="1402">
                  <c:v>197482.7749255556</c:v>
                </c:pt>
                <c:pt idx="1403">
                  <c:v>198177.36338333337</c:v>
                </c:pt>
                <c:pt idx="1404">
                  <c:v>199373.79551888892</c:v>
                </c:pt>
                <c:pt idx="1405">
                  <c:v>200884.80707722224</c:v>
                </c:pt>
                <c:pt idx="1406">
                  <c:v>202136.21577944446</c:v>
                </c:pt>
                <c:pt idx="1407">
                  <c:v>202662.43534388891</c:v>
                </c:pt>
                <c:pt idx="1408">
                  <c:v>202662.43534388891</c:v>
                </c:pt>
                <c:pt idx="1409">
                  <c:v>202662.43534388891</c:v>
                </c:pt>
                <c:pt idx="1410">
                  <c:v>202662.43534388891</c:v>
                </c:pt>
                <c:pt idx="1411">
                  <c:v>202662.43534388891</c:v>
                </c:pt>
                <c:pt idx="1412">
                  <c:v>202662.43534388891</c:v>
                </c:pt>
                <c:pt idx="1413">
                  <c:v>202662.43534388891</c:v>
                </c:pt>
                <c:pt idx="1414">
                  <c:v>202662.43534388891</c:v>
                </c:pt>
                <c:pt idx="1415">
                  <c:v>202662.43534388891</c:v>
                </c:pt>
                <c:pt idx="1416">
                  <c:v>202662.43534388891</c:v>
                </c:pt>
                <c:pt idx="1417">
                  <c:v>202662.43534388891</c:v>
                </c:pt>
                <c:pt idx="1418">
                  <c:v>202662.43534388891</c:v>
                </c:pt>
                <c:pt idx="1419">
                  <c:v>202662.43534388891</c:v>
                </c:pt>
                <c:pt idx="1420">
                  <c:v>202662.43534388891</c:v>
                </c:pt>
                <c:pt idx="1421">
                  <c:v>203018.24902222224</c:v>
                </c:pt>
                <c:pt idx="1422">
                  <c:v>203730.08997166669</c:v>
                </c:pt>
                <c:pt idx="1423">
                  <c:v>204194.09821000003</c:v>
                </c:pt>
                <c:pt idx="1424">
                  <c:v>204194.09821000003</c:v>
                </c:pt>
                <c:pt idx="1425">
                  <c:v>204194.09821000003</c:v>
                </c:pt>
                <c:pt idx="1426">
                  <c:v>204194.09821000003</c:v>
                </c:pt>
                <c:pt idx="1427">
                  <c:v>204194.09821000003</c:v>
                </c:pt>
                <c:pt idx="1428">
                  <c:v>204194.09821000003</c:v>
                </c:pt>
                <c:pt idx="1429">
                  <c:v>204194.09821000003</c:v>
                </c:pt>
                <c:pt idx="1430">
                  <c:v>204388.40471055559</c:v>
                </c:pt>
                <c:pt idx="1431">
                  <c:v>205048.3115666667</c:v>
                </c:pt>
                <c:pt idx="1432">
                  <c:v>206272.85423111115</c:v>
                </c:pt>
                <c:pt idx="1433">
                  <c:v>207794.42300277782</c:v>
                </c:pt>
                <c:pt idx="1434">
                  <c:v>209340.98838055562</c:v>
                </c:pt>
                <c:pt idx="1435">
                  <c:v>210290.78342277784</c:v>
                </c:pt>
                <c:pt idx="1436">
                  <c:v>210290.78342277784</c:v>
                </c:pt>
                <c:pt idx="1437">
                  <c:v>210290.78342277784</c:v>
                </c:pt>
                <c:pt idx="1438">
                  <c:v>210290.78342277784</c:v>
                </c:pt>
                <c:pt idx="1439">
                  <c:v>210290.78342277784</c:v>
                </c:pt>
                <c:pt idx="1440">
                  <c:v>210290.78342277784</c:v>
                </c:pt>
                <c:pt idx="1441">
                  <c:v>210539.85010944449</c:v>
                </c:pt>
                <c:pt idx="1442">
                  <c:v>210886.54336277783</c:v>
                </c:pt>
                <c:pt idx="1443">
                  <c:v>210996.17031222227</c:v>
                </c:pt>
                <c:pt idx="1444">
                  <c:v>210996.17031222227</c:v>
                </c:pt>
                <c:pt idx="1445">
                  <c:v>210996.17031222227</c:v>
                </c:pt>
                <c:pt idx="1446">
                  <c:v>210996.17031222227</c:v>
                </c:pt>
                <c:pt idx="1447">
                  <c:v>211408.38363500003</c:v>
                </c:pt>
                <c:pt idx="1448">
                  <c:v>212539.07895722226</c:v>
                </c:pt>
                <c:pt idx="1449">
                  <c:v>214055.24359111115</c:v>
                </c:pt>
                <c:pt idx="1450">
                  <c:v>215303.36223333338</c:v>
                </c:pt>
                <c:pt idx="1451">
                  <c:v>215900.05749111116</c:v>
                </c:pt>
                <c:pt idx="1452">
                  <c:v>215956.1014244445</c:v>
                </c:pt>
                <c:pt idx="1453">
                  <c:v>215956.1014244445</c:v>
                </c:pt>
                <c:pt idx="1454">
                  <c:v>215956.1014244445</c:v>
                </c:pt>
                <c:pt idx="1455">
                  <c:v>215956.1014244445</c:v>
                </c:pt>
                <c:pt idx="1456">
                  <c:v>215956.1014244445</c:v>
                </c:pt>
                <c:pt idx="1457">
                  <c:v>215956.1014244445</c:v>
                </c:pt>
                <c:pt idx="1458">
                  <c:v>215956.1014244445</c:v>
                </c:pt>
                <c:pt idx="1459">
                  <c:v>215956.1014244445</c:v>
                </c:pt>
                <c:pt idx="1460">
                  <c:v>215956.1014244445</c:v>
                </c:pt>
                <c:pt idx="1461">
                  <c:v>215956.1014244445</c:v>
                </c:pt>
                <c:pt idx="1462">
                  <c:v>215956.1014244445</c:v>
                </c:pt>
                <c:pt idx="1463">
                  <c:v>215956.1014244445</c:v>
                </c:pt>
                <c:pt idx="1464">
                  <c:v>215956.1014244445</c:v>
                </c:pt>
                <c:pt idx="1465">
                  <c:v>215956.1014244445</c:v>
                </c:pt>
                <c:pt idx="1466">
                  <c:v>215956.1014244445</c:v>
                </c:pt>
                <c:pt idx="1467">
                  <c:v>215956.1014244445</c:v>
                </c:pt>
                <c:pt idx="1468">
                  <c:v>215956.1014244445</c:v>
                </c:pt>
                <c:pt idx="1469">
                  <c:v>215956.1014244445</c:v>
                </c:pt>
                <c:pt idx="1470">
                  <c:v>215956.1014244445</c:v>
                </c:pt>
                <c:pt idx="1471">
                  <c:v>215956.1014244445</c:v>
                </c:pt>
                <c:pt idx="1472">
                  <c:v>215956.1014244445</c:v>
                </c:pt>
                <c:pt idx="1473">
                  <c:v>215956.1014244445</c:v>
                </c:pt>
                <c:pt idx="1474">
                  <c:v>215956.1014244445</c:v>
                </c:pt>
                <c:pt idx="1475">
                  <c:v>215956.1014244445</c:v>
                </c:pt>
                <c:pt idx="1476">
                  <c:v>215956.1014244445</c:v>
                </c:pt>
                <c:pt idx="1477">
                  <c:v>215956.1014244445</c:v>
                </c:pt>
                <c:pt idx="1478">
                  <c:v>215956.1014244445</c:v>
                </c:pt>
                <c:pt idx="1479">
                  <c:v>215956.1014244445</c:v>
                </c:pt>
                <c:pt idx="1480">
                  <c:v>215956.1014244445</c:v>
                </c:pt>
                <c:pt idx="1481">
                  <c:v>215956.1014244445</c:v>
                </c:pt>
                <c:pt idx="1482">
                  <c:v>215956.1014244445</c:v>
                </c:pt>
                <c:pt idx="1483">
                  <c:v>215956.1014244445</c:v>
                </c:pt>
                <c:pt idx="1484">
                  <c:v>215956.1014244445</c:v>
                </c:pt>
                <c:pt idx="1485">
                  <c:v>215956.1014244445</c:v>
                </c:pt>
                <c:pt idx="1486">
                  <c:v>215956.1014244445</c:v>
                </c:pt>
                <c:pt idx="1487">
                  <c:v>215956.1014244445</c:v>
                </c:pt>
                <c:pt idx="1488">
                  <c:v>215956.1014244445</c:v>
                </c:pt>
                <c:pt idx="1489">
                  <c:v>215956.1014244445</c:v>
                </c:pt>
                <c:pt idx="1490">
                  <c:v>215956.1014244445</c:v>
                </c:pt>
                <c:pt idx="1491">
                  <c:v>215956.1014244445</c:v>
                </c:pt>
                <c:pt idx="1492">
                  <c:v>215956.1014244445</c:v>
                </c:pt>
                <c:pt idx="1493">
                  <c:v>215956.1014244445</c:v>
                </c:pt>
                <c:pt idx="1494">
                  <c:v>215956.1014244445</c:v>
                </c:pt>
                <c:pt idx="1495">
                  <c:v>215956.1014244445</c:v>
                </c:pt>
                <c:pt idx="1496">
                  <c:v>215956.1014244445</c:v>
                </c:pt>
                <c:pt idx="1497">
                  <c:v>215956.1014244445</c:v>
                </c:pt>
                <c:pt idx="1498">
                  <c:v>215956.1014244445</c:v>
                </c:pt>
                <c:pt idx="1499">
                  <c:v>215956.1014244445</c:v>
                </c:pt>
                <c:pt idx="1500">
                  <c:v>215956.1014244445</c:v>
                </c:pt>
                <c:pt idx="1501">
                  <c:v>215956.1014244445</c:v>
                </c:pt>
                <c:pt idx="1502">
                  <c:v>215956.1014244445</c:v>
                </c:pt>
                <c:pt idx="1503">
                  <c:v>215956.1014244445</c:v>
                </c:pt>
                <c:pt idx="1504">
                  <c:v>215956.1014244445</c:v>
                </c:pt>
                <c:pt idx="1505">
                  <c:v>215956.1014244445</c:v>
                </c:pt>
                <c:pt idx="1506">
                  <c:v>215956.1014244445</c:v>
                </c:pt>
                <c:pt idx="1507">
                  <c:v>215956.1014244445</c:v>
                </c:pt>
                <c:pt idx="1508">
                  <c:v>215956.1014244445</c:v>
                </c:pt>
                <c:pt idx="1509">
                  <c:v>215956.1014244445</c:v>
                </c:pt>
                <c:pt idx="1510">
                  <c:v>215956.1014244445</c:v>
                </c:pt>
                <c:pt idx="1511">
                  <c:v>215956.1014244445</c:v>
                </c:pt>
                <c:pt idx="1512">
                  <c:v>215956.1014244445</c:v>
                </c:pt>
                <c:pt idx="1513">
                  <c:v>215956.1014244445</c:v>
                </c:pt>
                <c:pt idx="1514">
                  <c:v>215956.1014244445</c:v>
                </c:pt>
                <c:pt idx="1515">
                  <c:v>215956.1014244445</c:v>
                </c:pt>
                <c:pt idx="1516">
                  <c:v>215956.1014244445</c:v>
                </c:pt>
                <c:pt idx="1517">
                  <c:v>215956.1014244445</c:v>
                </c:pt>
                <c:pt idx="1518">
                  <c:v>215956.1014244445</c:v>
                </c:pt>
                <c:pt idx="1519">
                  <c:v>215956.1014244445</c:v>
                </c:pt>
                <c:pt idx="1520">
                  <c:v>215956.1014244445</c:v>
                </c:pt>
                <c:pt idx="1521">
                  <c:v>215956.1014244445</c:v>
                </c:pt>
                <c:pt idx="1522">
                  <c:v>215956.1014244445</c:v>
                </c:pt>
                <c:pt idx="1523">
                  <c:v>215956.1014244445</c:v>
                </c:pt>
                <c:pt idx="1524">
                  <c:v>215956.1014244445</c:v>
                </c:pt>
                <c:pt idx="1525">
                  <c:v>216109.19431611116</c:v>
                </c:pt>
                <c:pt idx="1526">
                  <c:v>216444.5125294445</c:v>
                </c:pt>
                <c:pt idx="1527">
                  <c:v>216900.33354944451</c:v>
                </c:pt>
                <c:pt idx="1528">
                  <c:v>217365.84219611116</c:v>
                </c:pt>
                <c:pt idx="1529">
                  <c:v>217744.51146277782</c:v>
                </c:pt>
                <c:pt idx="1530">
                  <c:v>217986.85790944449</c:v>
                </c:pt>
                <c:pt idx="1531">
                  <c:v>218059.06581000003</c:v>
                </c:pt>
                <c:pt idx="1532">
                  <c:v>218059.06581000003</c:v>
                </c:pt>
                <c:pt idx="1533">
                  <c:v>218059.06581000003</c:v>
                </c:pt>
                <c:pt idx="1534">
                  <c:v>218059.06581000003</c:v>
                </c:pt>
                <c:pt idx="1535">
                  <c:v>218059.06581000003</c:v>
                </c:pt>
                <c:pt idx="1536">
                  <c:v>218059.06581000003</c:v>
                </c:pt>
                <c:pt idx="1537">
                  <c:v>218059.06581000003</c:v>
                </c:pt>
                <c:pt idx="1538">
                  <c:v>218059.06581000003</c:v>
                </c:pt>
                <c:pt idx="1539">
                  <c:v>218059.06581000003</c:v>
                </c:pt>
                <c:pt idx="1540">
                  <c:v>218059.06581000003</c:v>
                </c:pt>
                <c:pt idx="1541">
                  <c:v>218059.06581000003</c:v>
                </c:pt>
                <c:pt idx="1542">
                  <c:v>218059.06581000003</c:v>
                </c:pt>
                <c:pt idx="1543">
                  <c:v>218059.06581000003</c:v>
                </c:pt>
                <c:pt idx="1544">
                  <c:v>218059.06581000003</c:v>
                </c:pt>
                <c:pt idx="1545">
                  <c:v>218059.06581000003</c:v>
                </c:pt>
                <c:pt idx="1546">
                  <c:v>218059.06581000003</c:v>
                </c:pt>
                <c:pt idx="1547">
                  <c:v>218059.06581000003</c:v>
                </c:pt>
                <c:pt idx="1548">
                  <c:v>218059.06581000003</c:v>
                </c:pt>
                <c:pt idx="1549">
                  <c:v>218059.06581000003</c:v>
                </c:pt>
                <c:pt idx="1550">
                  <c:v>218059.06581000003</c:v>
                </c:pt>
                <c:pt idx="1551">
                  <c:v>218059.06581000003</c:v>
                </c:pt>
                <c:pt idx="1552">
                  <c:v>218059.06581000003</c:v>
                </c:pt>
                <c:pt idx="1553">
                  <c:v>218059.06581000003</c:v>
                </c:pt>
                <c:pt idx="1554">
                  <c:v>218059.06581000003</c:v>
                </c:pt>
                <c:pt idx="1555">
                  <c:v>218059.06581000003</c:v>
                </c:pt>
                <c:pt idx="1556">
                  <c:v>218059.06581000003</c:v>
                </c:pt>
                <c:pt idx="1557">
                  <c:v>218059.06581000003</c:v>
                </c:pt>
                <c:pt idx="1558">
                  <c:v>218059.06581000003</c:v>
                </c:pt>
                <c:pt idx="1559">
                  <c:v>218059.06581000003</c:v>
                </c:pt>
                <c:pt idx="1560">
                  <c:v>218059.06581000003</c:v>
                </c:pt>
                <c:pt idx="1561">
                  <c:v>218059.06581000003</c:v>
                </c:pt>
                <c:pt idx="1562">
                  <c:v>218059.06581000003</c:v>
                </c:pt>
                <c:pt idx="1563">
                  <c:v>218059.06581000003</c:v>
                </c:pt>
                <c:pt idx="1564">
                  <c:v>218059.06581000003</c:v>
                </c:pt>
                <c:pt idx="1565">
                  <c:v>218059.06581000003</c:v>
                </c:pt>
                <c:pt idx="1566">
                  <c:v>218059.06581000003</c:v>
                </c:pt>
                <c:pt idx="1567">
                  <c:v>218059.06581000003</c:v>
                </c:pt>
                <c:pt idx="1568">
                  <c:v>218059.06581000003</c:v>
                </c:pt>
                <c:pt idx="1569">
                  <c:v>218059.06581000003</c:v>
                </c:pt>
                <c:pt idx="1570">
                  <c:v>218059.06581000003</c:v>
                </c:pt>
                <c:pt idx="1571">
                  <c:v>218059.06581000003</c:v>
                </c:pt>
                <c:pt idx="1572">
                  <c:v>218059.06581000003</c:v>
                </c:pt>
                <c:pt idx="1573">
                  <c:v>218059.06581000003</c:v>
                </c:pt>
                <c:pt idx="1574">
                  <c:v>218059.06581000003</c:v>
                </c:pt>
                <c:pt idx="1575">
                  <c:v>218059.06581000003</c:v>
                </c:pt>
                <c:pt idx="1576">
                  <c:v>218059.06581000003</c:v>
                </c:pt>
                <c:pt idx="1577">
                  <c:v>218059.06581000003</c:v>
                </c:pt>
                <c:pt idx="1578">
                  <c:v>218059.06581000003</c:v>
                </c:pt>
                <c:pt idx="1579">
                  <c:v>218059.06581000003</c:v>
                </c:pt>
                <c:pt idx="1580">
                  <c:v>218059.06581000003</c:v>
                </c:pt>
                <c:pt idx="1581">
                  <c:v>218059.06581000003</c:v>
                </c:pt>
                <c:pt idx="1582">
                  <c:v>218059.06581000003</c:v>
                </c:pt>
                <c:pt idx="1583">
                  <c:v>218059.06581000003</c:v>
                </c:pt>
                <c:pt idx="1584">
                  <c:v>218059.06581000003</c:v>
                </c:pt>
                <c:pt idx="1585">
                  <c:v>218059.06581000003</c:v>
                </c:pt>
                <c:pt idx="1586">
                  <c:v>218059.06581000003</c:v>
                </c:pt>
                <c:pt idx="1587">
                  <c:v>218059.06581000003</c:v>
                </c:pt>
                <c:pt idx="1588">
                  <c:v>218059.06581000003</c:v>
                </c:pt>
                <c:pt idx="1589">
                  <c:v>218059.06581000003</c:v>
                </c:pt>
                <c:pt idx="1590">
                  <c:v>218059.06581000003</c:v>
                </c:pt>
                <c:pt idx="1591">
                  <c:v>218059.06581000003</c:v>
                </c:pt>
                <c:pt idx="1592">
                  <c:v>218059.06581000003</c:v>
                </c:pt>
                <c:pt idx="1593">
                  <c:v>218059.06581000003</c:v>
                </c:pt>
                <c:pt idx="1594">
                  <c:v>218059.06581000003</c:v>
                </c:pt>
                <c:pt idx="1595">
                  <c:v>218059.06581000003</c:v>
                </c:pt>
                <c:pt idx="1596">
                  <c:v>218059.06581000003</c:v>
                </c:pt>
                <c:pt idx="1597">
                  <c:v>218059.06581000003</c:v>
                </c:pt>
                <c:pt idx="1598">
                  <c:v>218059.06581000003</c:v>
                </c:pt>
                <c:pt idx="1599">
                  <c:v>218059.06581000003</c:v>
                </c:pt>
                <c:pt idx="1600">
                  <c:v>218059.06581000003</c:v>
                </c:pt>
                <c:pt idx="1601">
                  <c:v>218059.06581000003</c:v>
                </c:pt>
                <c:pt idx="1602">
                  <c:v>218059.06581000003</c:v>
                </c:pt>
                <c:pt idx="1603">
                  <c:v>218059.06581000003</c:v>
                </c:pt>
                <c:pt idx="1604">
                  <c:v>218059.06581000003</c:v>
                </c:pt>
                <c:pt idx="1605">
                  <c:v>218059.06581000003</c:v>
                </c:pt>
                <c:pt idx="1606">
                  <c:v>218059.06581000003</c:v>
                </c:pt>
                <c:pt idx="1607">
                  <c:v>218059.06581000003</c:v>
                </c:pt>
                <c:pt idx="1608">
                  <c:v>218059.06581000003</c:v>
                </c:pt>
                <c:pt idx="1609">
                  <c:v>218059.06581000003</c:v>
                </c:pt>
                <c:pt idx="1610">
                  <c:v>218059.06581000003</c:v>
                </c:pt>
                <c:pt idx="1611">
                  <c:v>218059.06581000003</c:v>
                </c:pt>
                <c:pt idx="1612">
                  <c:v>218059.06581000003</c:v>
                </c:pt>
                <c:pt idx="1613">
                  <c:v>218059.06581000003</c:v>
                </c:pt>
                <c:pt idx="1614">
                  <c:v>218059.06581000003</c:v>
                </c:pt>
                <c:pt idx="1615">
                  <c:v>218059.06581000003</c:v>
                </c:pt>
                <c:pt idx="1616">
                  <c:v>218059.06581000003</c:v>
                </c:pt>
                <c:pt idx="1617">
                  <c:v>218059.06581000003</c:v>
                </c:pt>
                <c:pt idx="1618">
                  <c:v>218059.06581000003</c:v>
                </c:pt>
                <c:pt idx="1619">
                  <c:v>218059.06581000003</c:v>
                </c:pt>
                <c:pt idx="1620">
                  <c:v>218059.06581000003</c:v>
                </c:pt>
                <c:pt idx="1621">
                  <c:v>218059.06581000003</c:v>
                </c:pt>
                <c:pt idx="1622">
                  <c:v>218059.06581000003</c:v>
                </c:pt>
                <c:pt idx="1623">
                  <c:v>218059.06581000003</c:v>
                </c:pt>
                <c:pt idx="1624">
                  <c:v>218059.06581000003</c:v>
                </c:pt>
                <c:pt idx="1625">
                  <c:v>218059.06581000003</c:v>
                </c:pt>
                <c:pt idx="1626">
                  <c:v>218059.06581000003</c:v>
                </c:pt>
                <c:pt idx="1627">
                  <c:v>218059.06581000003</c:v>
                </c:pt>
                <c:pt idx="1628">
                  <c:v>218059.06581000003</c:v>
                </c:pt>
                <c:pt idx="1629">
                  <c:v>218137.05607666669</c:v>
                </c:pt>
                <c:pt idx="1630">
                  <c:v>218227.68259944447</c:v>
                </c:pt>
                <c:pt idx="1631">
                  <c:v>218234.66421555559</c:v>
                </c:pt>
                <c:pt idx="1632">
                  <c:v>218234.66421555559</c:v>
                </c:pt>
                <c:pt idx="1633">
                  <c:v>218234.66421555559</c:v>
                </c:pt>
                <c:pt idx="1634">
                  <c:v>218234.66421555559</c:v>
                </c:pt>
                <c:pt idx="1635">
                  <c:v>218234.66421555559</c:v>
                </c:pt>
                <c:pt idx="1636">
                  <c:v>218234.66421555559</c:v>
                </c:pt>
                <c:pt idx="1637">
                  <c:v>218234.66421555559</c:v>
                </c:pt>
                <c:pt idx="1638">
                  <c:v>218234.66421555559</c:v>
                </c:pt>
                <c:pt idx="1639">
                  <c:v>218234.66421555559</c:v>
                </c:pt>
                <c:pt idx="1640">
                  <c:v>218234.66421555559</c:v>
                </c:pt>
                <c:pt idx="1641">
                  <c:v>218234.66421555559</c:v>
                </c:pt>
                <c:pt idx="1642">
                  <c:v>218234.66421555559</c:v>
                </c:pt>
                <c:pt idx="1643">
                  <c:v>218234.66421555559</c:v>
                </c:pt>
                <c:pt idx="1644">
                  <c:v>218234.66421555559</c:v>
                </c:pt>
                <c:pt idx="1645">
                  <c:v>218234.66421555559</c:v>
                </c:pt>
                <c:pt idx="1646">
                  <c:v>218234.66421555559</c:v>
                </c:pt>
                <c:pt idx="1647">
                  <c:v>218234.66421555559</c:v>
                </c:pt>
                <c:pt idx="1648">
                  <c:v>218234.66421555559</c:v>
                </c:pt>
                <c:pt idx="1649">
                  <c:v>218234.66421555559</c:v>
                </c:pt>
                <c:pt idx="1650">
                  <c:v>218234.66421555559</c:v>
                </c:pt>
                <c:pt idx="1651">
                  <c:v>218234.66421555559</c:v>
                </c:pt>
                <c:pt idx="1652">
                  <c:v>218234.66421555559</c:v>
                </c:pt>
                <c:pt idx="1653">
                  <c:v>218234.66421555559</c:v>
                </c:pt>
                <c:pt idx="1654">
                  <c:v>218234.66421555559</c:v>
                </c:pt>
                <c:pt idx="1655">
                  <c:v>218234.66421555559</c:v>
                </c:pt>
                <c:pt idx="1656">
                  <c:v>218234.66421555559</c:v>
                </c:pt>
                <c:pt idx="1657">
                  <c:v>218234.66421555559</c:v>
                </c:pt>
                <c:pt idx="1658">
                  <c:v>218234.66421555559</c:v>
                </c:pt>
                <c:pt idx="1659">
                  <c:v>218234.66421555559</c:v>
                </c:pt>
                <c:pt idx="1660">
                  <c:v>218234.66421555559</c:v>
                </c:pt>
                <c:pt idx="1661">
                  <c:v>218234.66421555559</c:v>
                </c:pt>
                <c:pt idx="1662">
                  <c:v>218234.66421555559</c:v>
                </c:pt>
                <c:pt idx="1663">
                  <c:v>218234.66421555559</c:v>
                </c:pt>
                <c:pt idx="1664">
                  <c:v>218234.66421555559</c:v>
                </c:pt>
                <c:pt idx="1665">
                  <c:v>218234.66421555559</c:v>
                </c:pt>
                <c:pt idx="1666">
                  <c:v>218234.66421555559</c:v>
                </c:pt>
                <c:pt idx="1667">
                  <c:v>218234.66421555559</c:v>
                </c:pt>
                <c:pt idx="1668">
                  <c:v>218234.66421555559</c:v>
                </c:pt>
                <c:pt idx="1669">
                  <c:v>218234.66421555559</c:v>
                </c:pt>
                <c:pt idx="1670">
                  <c:v>218234.66421555559</c:v>
                </c:pt>
                <c:pt idx="1671">
                  <c:v>218234.66421555559</c:v>
                </c:pt>
                <c:pt idx="1672">
                  <c:v>218234.66421555559</c:v>
                </c:pt>
                <c:pt idx="1673">
                  <c:v>218234.66421555559</c:v>
                </c:pt>
                <c:pt idx="1674">
                  <c:v>218234.66421555559</c:v>
                </c:pt>
                <c:pt idx="1675">
                  <c:v>218234.66421555559</c:v>
                </c:pt>
                <c:pt idx="1676">
                  <c:v>218234.66421555559</c:v>
                </c:pt>
                <c:pt idx="1677">
                  <c:v>218234.66421555559</c:v>
                </c:pt>
                <c:pt idx="1678">
                  <c:v>218234.66421555559</c:v>
                </c:pt>
                <c:pt idx="1679">
                  <c:v>218234.66421555559</c:v>
                </c:pt>
                <c:pt idx="1680">
                  <c:v>218234.66421555559</c:v>
                </c:pt>
                <c:pt idx="1681">
                  <c:v>218234.66421555559</c:v>
                </c:pt>
                <c:pt idx="1682">
                  <c:v>218234.66421555559</c:v>
                </c:pt>
                <c:pt idx="1683">
                  <c:v>218234.66421555559</c:v>
                </c:pt>
                <c:pt idx="1684">
                  <c:v>218234.66421555559</c:v>
                </c:pt>
                <c:pt idx="1685">
                  <c:v>218234.66421555559</c:v>
                </c:pt>
                <c:pt idx="1686">
                  <c:v>218234.66421555559</c:v>
                </c:pt>
                <c:pt idx="1687">
                  <c:v>218234.66421555559</c:v>
                </c:pt>
                <c:pt idx="1688">
                  <c:v>218234.66421555559</c:v>
                </c:pt>
                <c:pt idx="1689">
                  <c:v>218234.66421555559</c:v>
                </c:pt>
                <c:pt idx="1690">
                  <c:v>218234.66421555559</c:v>
                </c:pt>
                <c:pt idx="1691">
                  <c:v>218234.66421555559</c:v>
                </c:pt>
                <c:pt idx="1692">
                  <c:v>218234.66421555559</c:v>
                </c:pt>
                <c:pt idx="1693">
                  <c:v>218234.66421555559</c:v>
                </c:pt>
                <c:pt idx="1694">
                  <c:v>218234.66421555559</c:v>
                </c:pt>
                <c:pt idx="1695">
                  <c:v>218234.66421555559</c:v>
                </c:pt>
                <c:pt idx="1696">
                  <c:v>218234.66421555559</c:v>
                </c:pt>
                <c:pt idx="1697">
                  <c:v>218234.66421555559</c:v>
                </c:pt>
                <c:pt idx="1698">
                  <c:v>218234.66421555559</c:v>
                </c:pt>
                <c:pt idx="1699">
                  <c:v>218234.66421555559</c:v>
                </c:pt>
                <c:pt idx="1700">
                  <c:v>218234.66421555559</c:v>
                </c:pt>
                <c:pt idx="1701">
                  <c:v>218234.66421555559</c:v>
                </c:pt>
                <c:pt idx="1702">
                  <c:v>218234.66421555559</c:v>
                </c:pt>
                <c:pt idx="1703">
                  <c:v>218234.66421555559</c:v>
                </c:pt>
                <c:pt idx="1704">
                  <c:v>218234.66421555559</c:v>
                </c:pt>
                <c:pt idx="1705">
                  <c:v>218234.66421555559</c:v>
                </c:pt>
                <c:pt idx="1706">
                  <c:v>218234.66421555559</c:v>
                </c:pt>
                <c:pt idx="1707">
                  <c:v>218234.66421555559</c:v>
                </c:pt>
                <c:pt idx="1708">
                  <c:v>218234.66421555559</c:v>
                </c:pt>
                <c:pt idx="1709">
                  <c:v>218234.66421555559</c:v>
                </c:pt>
                <c:pt idx="1710">
                  <c:v>218234.66421555559</c:v>
                </c:pt>
                <c:pt idx="1711">
                  <c:v>218234.66421555559</c:v>
                </c:pt>
                <c:pt idx="1712">
                  <c:v>218234.66421555559</c:v>
                </c:pt>
                <c:pt idx="1713">
                  <c:v>218234.66421555559</c:v>
                </c:pt>
                <c:pt idx="1714">
                  <c:v>218234.66421555559</c:v>
                </c:pt>
                <c:pt idx="1715">
                  <c:v>218234.66421555559</c:v>
                </c:pt>
                <c:pt idx="1716">
                  <c:v>218234.66421555559</c:v>
                </c:pt>
                <c:pt idx="1717">
                  <c:v>218234.66421555559</c:v>
                </c:pt>
                <c:pt idx="1718">
                  <c:v>218234.66421555559</c:v>
                </c:pt>
                <c:pt idx="1719">
                  <c:v>218234.66421555559</c:v>
                </c:pt>
                <c:pt idx="1720">
                  <c:v>218234.66421555559</c:v>
                </c:pt>
                <c:pt idx="1721">
                  <c:v>218234.66421555559</c:v>
                </c:pt>
                <c:pt idx="1722">
                  <c:v>218234.66421555559</c:v>
                </c:pt>
                <c:pt idx="1723">
                  <c:v>218234.66421555559</c:v>
                </c:pt>
                <c:pt idx="1724">
                  <c:v>218234.66421555559</c:v>
                </c:pt>
                <c:pt idx="1725">
                  <c:v>218234.66421555559</c:v>
                </c:pt>
                <c:pt idx="1726">
                  <c:v>218234.66421555559</c:v>
                </c:pt>
                <c:pt idx="1727">
                  <c:v>218234.66421555559</c:v>
                </c:pt>
                <c:pt idx="1728">
                  <c:v>218234.66421555559</c:v>
                </c:pt>
                <c:pt idx="1729">
                  <c:v>218304.51577388891</c:v>
                </c:pt>
                <c:pt idx="1730">
                  <c:v>218487.79378555558</c:v>
                </c:pt>
                <c:pt idx="1731">
                  <c:v>218721.2707277778</c:v>
                </c:pt>
                <c:pt idx="1732">
                  <c:v>218973.47971666668</c:v>
                </c:pt>
                <c:pt idx="1733">
                  <c:v>219211.51294166668</c:v>
                </c:pt>
                <c:pt idx="1734">
                  <c:v>219434.31306444446</c:v>
                </c:pt>
                <c:pt idx="1735">
                  <c:v>219656.76864444447</c:v>
                </c:pt>
                <c:pt idx="1736">
                  <c:v>219910.36842500002</c:v>
                </c:pt>
                <c:pt idx="1737">
                  <c:v>220179.53452555559</c:v>
                </c:pt>
                <c:pt idx="1738">
                  <c:v>220447.39187222224</c:v>
                </c:pt>
                <c:pt idx="1739">
                  <c:v>220697.72087500003</c:v>
                </c:pt>
                <c:pt idx="1740">
                  <c:v>220881.29501722226</c:v>
                </c:pt>
                <c:pt idx="1741">
                  <c:v>220964.27581500003</c:v>
                </c:pt>
                <c:pt idx="1742">
                  <c:v>220975.95109500003</c:v>
                </c:pt>
                <c:pt idx="1743">
                  <c:v>220975.95109500003</c:v>
                </c:pt>
                <c:pt idx="1744">
                  <c:v>220975.95109500003</c:v>
                </c:pt>
                <c:pt idx="1745">
                  <c:v>220975.95109500003</c:v>
                </c:pt>
                <c:pt idx="1746">
                  <c:v>220975.95109500003</c:v>
                </c:pt>
                <c:pt idx="1747">
                  <c:v>220975.95109500003</c:v>
                </c:pt>
                <c:pt idx="1748">
                  <c:v>220975.95109500003</c:v>
                </c:pt>
                <c:pt idx="1749">
                  <c:v>220975.95109500003</c:v>
                </c:pt>
                <c:pt idx="1750">
                  <c:v>220975.95109500003</c:v>
                </c:pt>
                <c:pt idx="1751">
                  <c:v>220975.95109500003</c:v>
                </c:pt>
                <c:pt idx="1752">
                  <c:v>220975.95109500003</c:v>
                </c:pt>
                <c:pt idx="1753">
                  <c:v>220975.95109500003</c:v>
                </c:pt>
                <c:pt idx="1754">
                  <c:v>220975.95109500003</c:v>
                </c:pt>
                <c:pt idx="1755">
                  <c:v>220975.95109500003</c:v>
                </c:pt>
                <c:pt idx="1756">
                  <c:v>220975.95109500003</c:v>
                </c:pt>
                <c:pt idx="1757">
                  <c:v>220975.95109500003</c:v>
                </c:pt>
                <c:pt idx="1758">
                  <c:v>220975.95109500003</c:v>
                </c:pt>
                <c:pt idx="1759">
                  <c:v>220975.95109500003</c:v>
                </c:pt>
                <c:pt idx="1760">
                  <c:v>220975.95109500003</c:v>
                </c:pt>
                <c:pt idx="1761">
                  <c:v>220975.95109500003</c:v>
                </c:pt>
                <c:pt idx="1762">
                  <c:v>220975.95109500003</c:v>
                </c:pt>
                <c:pt idx="1763">
                  <c:v>220975.95109500003</c:v>
                </c:pt>
                <c:pt idx="1764">
                  <c:v>220975.95109500003</c:v>
                </c:pt>
                <c:pt idx="1765">
                  <c:v>220975.95109500003</c:v>
                </c:pt>
                <c:pt idx="1766">
                  <c:v>220997.45712611114</c:v>
                </c:pt>
                <c:pt idx="1767">
                  <c:v>221152.39436000003</c:v>
                </c:pt>
                <c:pt idx="1768">
                  <c:v>221474.32609111114</c:v>
                </c:pt>
                <c:pt idx="1769">
                  <c:v>221981.69139166671</c:v>
                </c:pt>
                <c:pt idx="1770">
                  <c:v>222644.54036333339</c:v>
                </c:pt>
                <c:pt idx="1771">
                  <c:v>223384.54970833339</c:v>
                </c:pt>
                <c:pt idx="1772">
                  <c:v>224137.49505333338</c:v>
                </c:pt>
                <c:pt idx="1773">
                  <c:v>224870.95758055561</c:v>
                </c:pt>
                <c:pt idx="1774">
                  <c:v>225535.90181888893</c:v>
                </c:pt>
                <c:pt idx="1775">
                  <c:v>226114.8645855556</c:v>
                </c:pt>
                <c:pt idx="1776">
                  <c:v>226654.13933888893</c:v>
                </c:pt>
                <c:pt idx="1777">
                  <c:v>227216.99223000003</c:v>
                </c:pt>
                <c:pt idx="1778">
                  <c:v>227866.98735722224</c:v>
                </c:pt>
                <c:pt idx="1779">
                  <c:v>228652.58465944446</c:v>
                </c:pt>
                <c:pt idx="1780">
                  <c:v>229558.42455111112</c:v>
                </c:pt>
                <c:pt idx="1781">
                  <c:v>230505.06051833334</c:v>
                </c:pt>
                <c:pt idx="1782">
                  <c:v>231396.08203833335</c:v>
                </c:pt>
                <c:pt idx="1783">
                  <c:v>232166.55056277779</c:v>
                </c:pt>
                <c:pt idx="1784">
                  <c:v>232783.14145444447</c:v>
                </c:pt>
                <c:pt idx="1785">
                  <c:v>233292.28651500001</c:v>
                </c:pt>
                <c:pt idx="1786">
                  <c:v>233756.99317555557</c:v>
                </c:pt>
                <c:pt idx="1787">
                  <c:v>234208.68160666668</c:v>
                </c:pt>
                <c:pt idx="1788">
                  <c:v>234678.94116500003</c:v>
                </c:pt>
                <c:pt idx="1789">
                  <c:v>235215.38705666669</c:v>
                </c:pt>
                <c:pt idx="1790">
                  <c:v>235865.81774777779</c:v>
                </c:pt>
                <c:pt idx="1791">
                  <c:v>236662.09808388891</c:v>
                </c:pt>
                <c:pt idx="1792">
                  <c:v>237604.1672777778</c:v>
                </c:pt>
                <c:pt idx="1793">
                  <c:v>238596.20860500002</c:v>
                </c:pt>
                <c:pt idx="1794">
                  <c:v>239844.15117388891</c:v>
                </c:pt>
                <c:pt idx="1795">
                  <c:v>240536.30621833337</c:v>
                </c:pt>
                <c:pt idx="1796">
                  <c:v>240536.30621833337</c:v>
                </c:pt>
                <c:pt idx="1797">
                  <c:v>240536.30621833337</c:v>
                </c:pt>
                <c:pt idx="1798">
                  <c:v>240536.30621833337</c:v>
                </c:pt>
                <c:pt idx="1799">
                  <c:v>240536.30621833337</c:v>
                </c:pt>
                <c:pt idx="1800">
                  <c:v>240536.30621833337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1A-4C61-9798-37016C6B2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2678288"/>
        <c:axId val="1442669648"/>
      </c:lineChart>
      <c:catAx>
        <c:axId val="1442678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 i="0" u="none" strike="noStrike" kern="1200" cap="all" baseline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TIME (in 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69648"/>
        <c:crosses val="autoZero"/>
        <c:auto val="1"/>
        <c:lblAlgn val="ctr"/>
        <c:lblOffset val="100"/>
        <c:noMultiLvlLbl val="0"/>
      </c:catAx>
      <c:valAx>
        <c:axId val="14426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kern="1200" cap="all" baseline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Energy (in 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7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Braking Energy</a:t>
            </a:r>
          </a:p>
        </c:rich>
      </c:tx>
      <c:layout>
        <c:manualLayout>
          <c:xMode val="edge"/>
          <c:yMode val="edge"/>
          <c:x val="0.39561777970448325"/>
          <c:y val="1.59739965052472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92.959935555555091</c:v>
                </c:pt>
                <c:pt idx="37">
                  <c:v>494.4326383333339</c:v>
                </c:pt>
                <c:pt idx="38">
                  <c:v>723.99707833333377</c:v>
                </c:pt>
                <c:pt idx="39">
                  <c:v>667.06387777777729</c:v>
                </c:pt>
                <c:pt idx="40">
                  <c:v>576.79286444444483</c:v>
                </c:pt>
                <c:pt idx="41">
                  <c:v>724.52541611111121</c:v>
                </c:pt>
                <c:pt idx="42">
                  <c:v>985.02732222222153</c:v>
                </c:pt>
                <c:pt idx="43">
                  <c:v>927.7341894444445</c:v>
                </c:pt>
                <c:pt idx="44">
                  <c:v>518.36944666666705</c:v>
                </c:pt>
                <c:pt idx="45">
                  <c:v>138.38056722222234</c:v>
                </c:pt>
                <c:pt idx="46">
                  <c:v>75.387808888888657</c:v>
                </c:pt>
                <c:pt idx="47">
                  <c:v>171.87978055555556</c:v>
                </c:pt>
                <c:pt idx="48">
                  <c:v>125.41983111111099</c:v>
                </c:pt>
                <c:pt idx="49">
                  <c:v>0</c:v>
                </c:pt>
                <c:pt idx="50">
                  <c:v>0</c:v>
                </c:pt>
                <c:pt idx="51">
                  <c:v>190.10295333333355</c:v>
                </c:pt>
                <c:pt idx="52">
                  <c:v>541.64903833333324</c:v>
                </c:pt>
                <c:pt idx="53">
                  <c:v>432.57183388888876</c:v>
                </c:pt>
                <c:pt idx="54">
                  <c:v>35.7569894444444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91.172669444444921</c:v>
                </c:pt>
                <c:pt idx="82">
                  <c:v>62.090860555555565</c:v>
                </c:pt>
                <c:pt idx="83">
                  <c:v>0</c:v>
                </c:pt>
                <c:pt idx="84">
                  <c:v>0</c:v>
                </c:pt>
                <c:pt idx="85">
                  <c:v>49.25678944444536</c:v>
                </c:pt>
                <c:pt idx="86">
                  <c:v>34.633238333332883</c:v>
                </c:pt>
                <c:pt idx="87">
                  <c:v>4.292864444443552</c:v>
                </c:pt>
                <c:pt idx="88">
                  <c:v>259.56138000000044</c:v>
                </c:pt>
                <c:pt idx="89">
                  <c:v>932.03050055555582</c:v>
                </c:pt>
                <c:pt idx="90">
                  <c:v>1417.2683049999998</c:v>
                </c:pt>
                <c:pt idx="91">
                  <c:v>1488.7036000000001</c:v>
                </c:pt>
                <c:pt idx="92">
                  <c:v>1096.9733222222224</c:v>
                </c:pt>
                <c:pt idx="93">
                  <c:v>654.31149111111108</c:v>
                </c:pt>
                <c:pt idx="94">
                  <c:v>671.94026666666662</c:v>
                </c:pt>
                <c:pt idx="95">
                  <c:v>848.70312277777782</c:v>
                </c:pt>
                <c:pt idx="96">
                  <c:v>738.85604666666654</c:v>
                </c:pt>
                <c:pt idx="97">
                  <c:v>437.32251999999988</c:v>
                </c:pt>
                <c:pt idx="98">
                  <c:v>437.56566888888892</c:v>
                </c:pt>
                <c:pt idx="99">
                  <c:v>215.07171111111114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252.80004222222246</c:v>
                </c:pt>
                <c:pt idx="152">
                  <c:v>924.44539111111067</c:v>
                </c:pt>
                <c:pt idx="153">
                  <c:v>1424.2911755555554</c:v>
                </c:pt>
                <c:pt idx="154">
                  <c:v>1335.2068605555557</c:v>
                </c:pt>
                <c:pt idx="155">
                  <c:v>702.76094944444458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284.50606444444423</c:v>
                </c:pt>
                <c:pt idx="172">
                  <c:v>846.09652277777752</c:v>
                </c:pt>
                <c:pt idx="173">
                  <c:v>1108.6562111111111</c:v>
                </c:pt>
                <c:pt idx="174">
                  <c:v>749.67743388888869</c:v>
                </c:pt>
                <c:pt idx="175">
                  <c:v>164.0990161111111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30.512102222222126</c:v>
                </c:pt>
                <c:pt idx="183">
                  <c:v>334.21450499999963</c:v>
                </c:pt>
                <c:pt idx="184">
                  <c:v>592.24270055555542</c:v>
                </c:pt>
                <c:pt idx="185">
                  <c:v>659.57440888888914</c:v>
                </c:pt>
                <c:pt idx="186">
                  <c:v>599.43565555555597</c:v>
                </c:pt>
                <c:pt idx="187">
                  <c:v>474.72247833333302</c:v>
                </c:pt>
                <c:pt idx="188">
                  <c:v>365.34343388888874</c:v>
                </c:pt>
                <c:pt idx="189">
                  <c:v>271.30181611111135</c:v>
                </c:pt>
                <c:pt idx="190">
                  <c:v>176.9703361111111</c:v>
                </c:pt>
                <c:pt idx="191">
                  <c:v>114.03477166666659</c:v>
                </c:pt>
                <c:pt idx="192">
                  <c:v>51.060878333333221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25.077313333333535</c:v>
                </c:pt>
                <c:pt idx="233">
                  <c:v>299.7494116666673</c:v>
                </c:pt>
                <c:pt idx="234">
                  <c:v>401.62210055555528</c:v>
                </c:pt>
                <c:pt idx="235">
                  <c:v>280.31121111111133</c:v>
                </c:pt>
                <c:pt idx="236">
                  <c:v>77.197179999999548</c:v>
                </c:pt>
                <c:pt idx="237">
                  <c:v>15.364768888888648</c:v>
                </c:pt>
                <c:pt idx="238">
                  <c:v>160.82783111111178</c:v>
                </c:pt>
                <c:pt idx="239">
                  <c:v>451.3583894444447</c:v>
                </c:pt>
                <c:pt idx="240">
                  <c:v>665.19492722222208</c:v>
                </c:pt>
                <c:pt idx="241">
                  <c:v>576.97211388888854</c:v>
                </c:pt>
                <c:pt idx="242">
                  <c:v>534.11478055555563</c:v>
                </c:pt>
                <c:pt idx="243">
                  <c:v>603.45276666666643</c:v>
                </c:pt>
                <c:pt idx="244">
                  <c:v>576.79286444444483</c:v>
                </c:pt>
                <c:pt idx="245">
                  <c:v>724.52541611111121</c:v>
                </c:pt>
                <c:pt idx="246">
                  <c:v>985.02732222222153</c:v>
                </c:pt>
                <c:pt idx="247">
                  <c:v>927.7341894444445</c:v>
                </c:pt>
                <c:pt idx="248">
                  <c:v>518.36944666666705</c:v>
                </c:pt>
                <c:pt idx="249">
                  <c:v>138.38056722222234</c:v>
                </c:pt>
                <c:pt idx="250">
                  <c:v>75.387808888888657</c:v>
                </c:pt>
                <c:pt idx="251">
                  <c:v>171.87978055555556</c:v>
                </c:pt>
                <c:pt idx="252">
                  <c:v>125.41983111111099</c:v>
                </c:pt>
                <c:pt idx="253">
                  <c:v>0</c:v>
                </c:pt>
                <c:pt idx="254">
                  <c:v>0</c:v>
                </c:pt>
                <c:pt idx="255">
                  <c:v>190.10295333333355</c:v>
                </c:pt>
                <c:pt idx="256">
                  <c:v>319.01014944444421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105.91468277777756</c:v>
                </c:pt>
                <c:pt idx="274">
                  <c:v>523.65099388888893</c:v>
                </c:pt>
                <c:pt idx="275">
                  <c:v>721.82221333333382</c:v>
                </c:pt>
                <c:pt idx="276">
                  <c:v>839.74859999999967</c:v>
                </c:pt>
                <c:pt idx="277">
                  <c:v>958.87276444444456</c:v>
                </c:pt>
                <c:pt idx="278">
                  <c:v>1251.966567222222</c:v>
                </c:pt>
                <c:pt idx="279">
                  <c:v>1356.5031138888889</c:v>
                </c:pt>
                <c:pt idx="280">
                  <c:v>694.3444644444445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63.073102222221536</c:v>
                </c:pt>
                <c:pt idx="293">
                  <c:v>98.083611666667593</c:v>
                </c:pt>
                <c:pt idx="294">
                  <c:v>4.9523050000006776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6.9205533333339986</c:v>
                </c:pt>
                <c:pt idx="303">
                  <c:v>88.647935555556245</c:v>
                </c:pt>
                <c:pt idx="304">
                  <c:v>202.68034666666671</c:v>
                </c:pt>
                <c:pt idx="305">
                  <c:v>286.15139388888889</c:v>
                </c:pt>
                <c:pt idx="306">
                  <c:v>210.45991333333336</c:v>
                </c:pt>
                <c:pt idx="307">
                  <c:v>53.905546666666652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10.030102222222638</c:v>
                </c:pt>
                <c:pt idx="312">
                  <c:v>107.07544722222292</c:v>
                </c:pt>
                <c:pt idx="313">
                  <c:v>220.89495333333338</c:v>
                </c:pt>
                <c:pt idx="314">
                  <c:v>303.48593333333332</c:v>
                </c:pt>
                <c:pt idx="315">
                  <c:v>306.85887555555553</c:v>
                </c:pt>
                <c:pt idx="316">
                  <c:v>261.97609999999986</c:v>
                </c:pt>
                <c:pt idx="317">
                  <c:v>312.20306055555557</c:v>
                </c:pt>
                <c:pt idx="318">
                  <c:v>426.66337777777761</c:v>
                </c:pt>
                <c:pt idx="319">
                  <c:v>461.94248888888859</c:v>
                </c:pt>
                <c:pt idx="320">
                  <c:v>226.47881166666645</c:v>
                </c:pt>
                <c:pt idx="321">
                  <c:v>36.419542222222645</c:v>
                </c:pt>
                <c:pt idx="322">
                  <c:v>0</c:v>
                </c:pt>
                <c:pt idx="323">
                  <c:v>0</c:v>
                </c:pt>
                <c:pt idx="324">
                  <c:v>6.5564827777777737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341.94017166666686</c:v>
                </c:pt>
                <c:pt idx="329">
                  <c:v>774.98755833333325</c:v>
                </c:pt>
                <c:pt idx="330">
                  <c:v>428.5401138888891</c:v>
                </c:pt>
                <c:pt idx="331">
                  <c:v>0</c:v>
                </c:pt>
                <c:pt idx="332">
                  <c:v>15.887171666666376</c:v>
                </c:pt>
                <c:pt idx="333">
                  <c:v>32.570900555555511</c:v>
                </c:pt>
                <c:pt idx="334">
                  <c:v>1.0483200000000465</c:v>
                </c:pt>
                <c:pt idx="335">
                  <c:v>33.403655555555503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48.470266666666788</c:v>
                </c:pt>
                <c:pt idx="359">
                  <c:v>320.62583388888891</c:v>
                </c:pt>
                <c:pt idx="360">
                  <c:v>434.89809999999983</c:v>
                </c:pt>
                <c:pt idx="361">
                  <c:v>342.07941333333355</c:v>
                </c:pt>
                <c:pt idx="362">
                  <c:v>184.80727833333299</c:v>
                </c:pt>
                <c:pt idx="363">
                  <c:v>42.712367222222127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357.13775777777767</c:v>
                </c:pt>
                <c:pt idx="373">
                  <c:v>821.69454944444465</c:v>
                </c:pt>
                <c:pt idx="374">
                  <c:v>953.12097166666672</c:v>
                </c:pt>
                <c:pt idx="375">
                  <c:v>781.36243111111082</c:v>
                </c:pt>
                <c:pt idx="376">
                  <c:v>528.8868338888891</c:v>
                </c:pt>
                <c:pt idx="377">
                  <c:v>339.17851333333329</c:v>
                </c:pt>
                <c:pt idx="378">
                  <c:v>212.69981166666659</c:v>
                </c:pt>
                <c:pt idx="379">
                  <c:v>133.64137777777779</c:v>
                </c:pt>
                <c:pt idx="380">
                  <c:v>165.81105777777782</c:v>
                </c:pt>
                <c:pt idx="381">
                  <c:v>229.86025611111108</c:v>
                </c:pt>
                <c:pt idx="382">
                  <c:v>246.15830055555546</c:v>
                </c:pt>
                <c:pt idx="383">
                  <c:v>278.27288277777785</c:v>
                </c:pt>
                <c:pt idx="384">
                  <c:v>310.32997166666667</c:v>
                </c:pt>
                <c:pt idx="385">
                  <c:v>230.95023388888885</c:v>
                </c:pt>
                <c:pt idx="386">
                  <c:v>8.3355999999999995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212.40863388888897</c:v>
                </c:pt>
                <c:pt idx="403">
                  <c:v>373.74572722222172</c:v>
                </c:pt>
                <c:pt idx="404">
                  <c:v>344.22583111111135</c:v>
                </c:pt>
                <c:pt idx="405">
                  <c:v>314.17262444444475</c:v>
                </c:pt>
                <c:pt idx="406">
                  <c:v>363.62821611111099</c:v>
                </c:pt>
                <c:pt idx="407">
                  <c:v>397.25109999999978</c:v>
                </c:pt>
                <c:pt idx="408">
                  <c:v>303.47868277777786</c:v>
                </c:pt>
                <c:pt idx="409">
                  <c:v>81.811491111111138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93.168702222222208</c:v>
                </c:pt>
                <c:pt idx="420">
                  <c:v>205.79611999999992</c:v>
                </c:pt>
                <c:pt idx="421">
                  <c:v>79.59799777777809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87.43961333333354</c:v>
                </c:pt>
                <c:pt idx="432">
                  <c:v>73.280500555555022</c:v>
                </c:pt>
                <c:pt idx="433">
                  <c:v>0</c:v>
                </c:pt>
                <c:pt idx="434">
                  <c:v>0</c:v>
                </c:pt>
                <c:pt idx="435">
                  <c:v>139.32459777777811</c:v>
                </c:pt>
                <c:pt idx="436">
                  <c:v>459.88710222222261</c:v>
                </c:pt>
                <c:pt idx="437">
                  <c:v>829.83572722222209</c:v>
                </c:pt>
                <c:pt idx="438">
                  <c:v>1201.1061</c:v>
                </c:pt>
                <c:pt idx="439">
                  <c:v>1461.4723577777777</c:v>
                </c:pt>
                <c:pt idx="440">
                  <c:v>1530.0192116666665</c:v>
                </c:pt>
                <c:pt idx="441">
                  <c:v>1310.5879716666668</c:v>
                </c:pt>
                <c:pt idx="442">
                  <c:v>882.55598000000009</c:v>
                </c:pt>
                <c:pt idx="443">
                  <c:v>437.65999388888878</c:v>
                </c:pt>
                <c:pt idx="444">
                  <c:v>71.945513333333338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106.06954944444411</c:v>
                </c:pt>
                <c:pt idx="521">
                  <c:v>186.82912722222244</c:v>
                </c:pt>
                <c:pt idx="522">
                  <c:v>251.74132444444444</c:v>
                </c:pt>
                <c:pt idx="523">
                  <c:v>444.12577999999985</c:v>
                </c:pt>
                <c:pt idx="524">
                  <c:v>796.28033611111118</c:v>
                </c:pt>
                <c:pt idx="525">
                  <c:v>1117.2896116666668</c:v>
                </c:pt>
                <c:pt idx="526">
                  <c:v>1119.8004533333335</c:v>
                </c:pt>
                <c:pt idx="527">
                  <c:v>755.28704444444429</c:v>
                </c:pt>
                <c:pt idx="528">
                  <c:v>342.17415555555556</c:v>
                </c:pt>
                <c:pt idx="529">
                  <c:v>183.23621111111109</c:v>
                </c:pt>
                <c:pt idx="530">
                  <c:v>24.238377777777771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166.58829777777777</c:v>
                </c:pt>
                <c:pt idx="545">
                  <c:v>406.91674944444441</c:v>
                </c:pt>
                <c:pt idx="546">
                  <c:v>457.41830055555567</c:v>
                </c:pt>
                <c:pt idx="547">
                  <c:v>316.14266944444478</c:v>
                </c:pt>
                <c:pt idx="548">
                  <c:v>206.2129466666666</c:v>
                </c:pt>
                <c:pt idx="549">
                  <c:v>143.50466055555538</c:v>
                </c:pt>
                <c:pt idx="550">
                  <c:v>112.55342000000022</c:v>
                </c:pt>
                <c:pt idx="551">
                  <c:v>33.670460555555508</c:v>
                </c:pt>
                <c:pt idx="552">
                  <c:v>18.115038333333331</c:v>
                </c:pt>
                <c:pt idx="553">
                  <c:v>18.618104999999986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111.00109999999992</c:v>
                </c:pt>
                <c:pt idx="564">
                  <c:v>955.40064222222236</c:v>
                </c:pt>
                <c:pt idx="565">
                  <c:v>1547.8504116666668</c:v>
                </c:pt>
                <c:pt idx="566">
                  <c:v>1470.7012355555555</c:v>
                </c:pt>
                <c:pt idx="567">
                  <c:v>628.54393333333326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101.21609999999976</c:v>
                </c:pt>
                <c:pt idx="620">
                  <c:v>136.08167833333354</c:v>
                </c:pt>
                <c:pt idx="621">
                  <c:v>43.383967222222225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184.77704444444356</c:v>
                </c:pt>
                <c:pt idx="652">
                  <c:v>397.45293555555526</c:v>
                </c:pt>
                <c:pt idx="653">
                  <c:v>435.94298944444472</c:v>
                </c:pt>
                <c:pt idx="654">
                  <c:v>569.28585611111089</c:v>
                </c:pt>
                <c:pt idx="655">
                  <c:v>895.79083555555542</c:v>
                </c:pt>
                <c:pt idx="656">
                  <c:v>1081.5493022222222</c:v>
                </c:pt>
                <c:pt idx="657">
                  <c:v>884.68288000000041</c:v>
                </c:pt>
                <c:pt idx="658">
                  <c:v>604.55322500000091</c:v>
                </c:pt>
                <c:pt idx="659">
                  <c:v>704.63403833333325</c:v>
                </c:pt>
                <c:pt idx="660">
                  <c:v>1156.3645444444442</c:v>
                </c:pt>
                <c:pt idx="661">
                  <c:v>1482.9542666666666</c:v>
                </c:pt>
                <c:pt idx="662">
                  <c:v>1538.0741494444444</c:v>
                </c:pt>
                <c:pt idx="663">
                  <c:v>1066.7200866666667</c:v>
                </c:pt>
                <c:pt idx="664">
                  <c:v>400.76627833333333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22.830336111110654</c:v>
                </c:pt>
                <c:pt idx="678">
                  <c:v>582.99843333333297</c:v>
                </c:pt>
                <c:pt idx="679">
                  <c:v>972.04670499999975</c:v>
                </c:pt>
                <c:pt idx="680">
                  <c:v>1202.5684688888891</c:v>
                </c:pt>
                <c:pt idx="681">
                  <c:v>1274.4691005555555</c:v>
                </c:pt>
                <c:pt idx="682">
                  <c:v>803.81094666666661</c:v>
                </c:pt>
                <c:pt idx="683">
                  <c:v>472.08736722222261</c:v>
                </c:pt>
                <c:pt idx="684">
                  <c:v>204.37525611111161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613.01223111111142</c:v>
                </c:pt>
                <c:pt idx="697">
                  <c:v>890.81172722222163</c:v>
                </c:pt>
                <c:pt idx="698">
                  <c:v>672.22282444444431</c:v>
                </c:pt>
                <c:pt idx="699">
                  <c:v>485.34305611111108</c:v>
                </c:pt>
                <c:pt idx="700">
                  <c:v>153.13258000000033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27.061122777778024</c:v>
                </c:pt>
                <c:pt idx="705">
                  <c:v>330.4356338888889</c:v>
                </c:pt>
                <c:pt idx="706">
                  <c:v>618.94943388888873</c:v>
                </c:pt>
                <c:pt idx="707">
                  <c:v>669.42463388888848</c:v>
                </c:pt>
                <c:pt idx="708">
                  <c:v>353.29061333333323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376.54403555555564</c:v>
                </c:pt>
                <c:pt idx="715">
                  <c:v>1015.8648916666663</c:v>
                </c:pt>
                <c:pt idx="716">
                  <c:v>893.1055894444446</c:v>
                </c:pt>
                <c:pt idx="717">
                  <c:v>163.05137777777782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65.121002777777107</c:v>
                </c:pt>
                <c:pt idx="755">
                  <c:v>147.22478666666717</c:v>
                </c:pt>
                <c:pt idx="756">
                  <c:v>421.2273272222219</c:v>
                </c:pt>
                <c:pt idx="757">
                  <c:v>921.22043833333328</c:v>
                </c:pt>
                <c:pt idx="758">
                  <c:v>1345.6283716666667</c:v>
                </c:pt>
                <c:pt idx="759">
                  <c:v>1468.3770116666662</c:v>
                </c:pt>
                <c:pt idx="760">
                  <c:v>1493.9162111111114</c:v>
                </c:pt>
                <c:pt idx="761">
                  <c:v>1534.0855494444445</c:v>
                </c:pt>
                <c:pt idx="762">
                  <c:v>1349.9337199999998</c:v>
                </c:pt>
                <c:pt idx="763">
                  <c:v>876.86503833333302</c:v>
                </c:pt>
                <c:pt idx="764">
                  <c:v>99.440266666666645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133.91831999999999</c:v>
                </c:pt>
                <c:pt idx="794">
                  <c:v>682.73100277777633</c:v>
                </c:pt>
                <c:pt idx="795">
                  <c:v>1173.8331272222219</c:v>
                </c:pt>
                <c:pt idx="796">
                  <c:v>1429.8303088888897</c:v>
                </c:pt>
                <c:pt idx="797">
                  <c:v>1335.000371666667</c:v>
                </c:pt>
                <c:pt idx="798">
                  <c:v>918.03674499999988</c:v>
                </c:pt>
                <c:pt idx="799">
                  <c:v>368.22852722222217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53.0234472222227</c:v>
                </c:pt>
                <c:pt idx="809">
                  <c:v>231.68388277777734</c:v>
                </c:pt>
                <c:pt idx="810">
                  <c:v>411.45346055555524</c:v>
                </c:pt>
                <c:pt idx="811">
                  <c:v>752.09928666666667</c:v>
                </c:pt>
                <c:pt idx="812">
                  <c:v>1032.5398827777769</c:v>
                </c:pt>
                <c:pt idx="813">
                  <c:v>1122.0432383333339</c:v>
                </c:pt>
                <c:pt idx="814">
                  <c:v>1195.1120027777781</c:v>
                </c:pt>
                <c:pt idx="815">
                  <c:v>1299.3035894444442</c:v>
                </c:pt>
                <c:pt idx="816">
                  <c:v>1307.5538827777782</c:v>
                </c:pt>
                <c:pt idx="817">
                  <c:v>1170.7795005555556</c:v>
                </c:pt>
                <c:pt idx="818">
                  <c:v>634.74471111111086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35.636033888887994</c:v>
                </c:pt>
                <c:pt idx="876">
                  <c:v>120.41774944444569</c:v>
                </c:pt>
                <c:pt idx="877">
                  <c:v>78.746216111110641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40.7006555555555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31.736304999998652</c:v>
                </c:pt>
                <c:pt idx="892">
                  <c:v>131.55031333333335</c:v>
                </c:pt>
                <c:pt idx="893">
                  <c:v>152.94490222222248</c:v>
                </c:pt>
                <c:pt idx="894">
                  <c:v>93.947631111110468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40.402344999999571</c:v>
                </c:pt>
                <c:pt idx="902">
                  <c:v>760.36090499999955</c:v>
                </c:pt>
                <c:pt idx="903">
                  <c:v>1429.8303088888897</c:v>
                </c:pt>
                <c:pt idx="904">
                  <c:v>1335.000371666667</c:v>
                </c:pt>
                <c:pt idx="905">
                  <c:v>918.03674499999988</c:v>
                </c:pt>
                <c:pt idx="906">
                  <c:v>368.22852722222217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123.84123388888759</c:v>
                </c:pt>
                <c:pt idx="926">
                  <c:v>81.448638333332383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64.535353333333092</c:v>
                </c:pt>
                <c:pt idx="935">
                  <c:v>84.262336111111097</c:v>
                </c:pt>
                <c:pt idx="936">
                  <c:v>7.8234422222222122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314.99341166666647</c:v>
                </c:pt>
                <c:pt idx="952">
                  <c:v>847.53230500000041</c:v>
                </c:pt>
                <c:pt idx="953">
                  <c:v>1321.730608888889</c:v>
                </c:pt>
                <c:pt idx="954">
                  <c:v>1495.2799450000002</c:v>
                </c:pt>
                <c:pt idx="955">
                  <c:v>1508.1192244444446</c:v>
                </c:pt>
                <c:pt idx="956">
                  <c:v>1519.2762249999996</c:v>
                </c:pt>
                <c:pt idx="957">
                  <c:v>1019.8620577777774</c:v>
                </c:pt>
                <c:pt idx="958">
                  <c:v>37.178633888888783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185.19967833333337</c:v>
                </c:pt>
                <c:pt idx="971">
                  <c:v>587.86476888888888</c:v>
                </c:pt>
                <c:pt idx="972">
                  <c:v>1169.7622338888891</c:v>
                </c:pt>
                <c:pt idx="973">
                  <c:v>1501.54582</c:v>
                </c:pt>
                <c:pt idx="974">
                  <c:v>1513.5915716666668</c:v>
                </c:pt>
                <c:pt idx="975">
                  <c:v>1523.9550444444442</c:v>
                </c:pt>
                <c:pt idx="976">
                  <c:v>1548.5390161111109</c:v>
                </c:pt>
                <c:pt idx="977">
                  <c:v>1237.5982605555555</c:v>
                </c:pt>
                <c:pt idx="978">
                  <c:v>827.61426666666694</c:v>
                </c:pt>
                <c:pt idx="979">
                  <c:v>702.84030222222225</c:v>
                </c:pt>
                <c:pt idx="980">
                  <c:v>561.50448277777764</c:v>
                </c:pt>
                <c:pt idx="981">
                  <c:v>419.48892444444425</c:v>
                </c:pt>
                <c:pt idx="982">
                  <c:v>388.44994666666673</c:v>
                </c:pt>
                <c:pt idx="983">
                  <c:v>500.41589166666665</c:v>
                </c:pt>
                <c:pt idx="984">
                  <c:v>564.62619111111121</c:v>
                </c:pt>
                <c:pt idx="985">
                  <c:v>374.06325611111117</c:v>
                </c:pt>
                <c:pt idx="986">
                  <c:v>40.141155555555571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164.97052722222202</c:v>
                </c:pt>
                <c:pt idx="1051">
                  <c:v>344.83592722222215</c:v>
                </c:pt>
                <c:pt idx="1052">
                  <c:v>461.81636888888931</c:v>
                </c:pt>
                <c:pt idx="1053">
                  <c:v>595.60211388888888</c:v>
                </c:pt>
                <c:pt idx="1054">
                  <c:v>793.73620222222257</c:v>
                </c:pt>
                <c:pt idx="1055">
                  <c:v>1056.9947938888884</c:v>
                </c:pt>
                <c:pt idx="1056">
                  <c:v>1353.0692666666664</c:v>
                </c:pt>
                <c:pt idx="1057">
                  <c:v>1522.6827050000002</c:v>
                </c:pt>
                <c:pt idx="1058">
                  <c:v>1388.4610866666667</c:v>
                </c:pt>
                <c:pt idx="1059">
                  <c:v>1235.5467666666666</c:v>
                </c:pt>
                <c:pt idx="1060">
                  <c:v>1065.470505</c:v>
                </c:pt>
                <c:pt idx="1061">
                  <c:v>607.26433111111101</c:v>
                </c:pt>
                <c:pt idx="1062">
                  <c:v>67.634711111111216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82.198447222222455</c:v>
                </c:pt>
                <c:pt idx="1084">
                  <c:v>263.04123388888934</c:v>
                </c:pt>
                <c:pt idx="1085">
                  <c:v>125.67514944444397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257.87641611111155</c:v>
                </c:pt>
                <c:pt idx="1100">
                  <c:v>297.02434944444423</c:v>
                </c:pt>
                <c:pt idx="1101">
                  <c:v>63.47981166666645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126.13378055555643</c:v>
                </c:pt>
                <c:pt idx="1110">
                  <c:v>115.86804444444397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108.00661166666538</c:v>
                </c:pt>
                <c:pt idx="1120">
                  <c:v>33.34372277777635</c:v>
                </c:pt>
                <c:pt idx="1121">
                  <c:v>0</c:v>
                </c:pt>
                <c:pt idx="1122">
                  <c:v>0</c:v>
                </c:pt>
                <c:pt idx="1123">
                  <c:v>136.65374500000001</c:v>
                </c:pt>
                <c:pt idx="1124">
                  <c:v>477.13308000000131</c:v>
                </c:pt>
                <c:pt idx="1125">
                  <c:v>933.13546055555662</c:v>
                </c:pt>
                <c:pt idx="1126">
                  <c:v>1330.4466022222218</c:v>
                </c:pt>
                <c:pt idx="1127">
                  <c:v>1474.5392249999991</c:v>
                </c:pt>
                <c:pt idx="1128">
                  <c:v>1457.9217911111109</c:v>
                </c:pt>
                <c:pt idx="1129">
                  <c:v>1248.3096338888888</c:v>
                </c:pt>
                <c:pt idx="1130">
                  <c:v>970.97020222222272</c:v>
                </c:pt>
                <c:pt idx="1131">
                  <c:v>850.57621166666695</c:v>
                </c:pt>
                <c:pt idx="1132">
                  <c:v>840.49373555555508</c:v>
                </c:pt>
                <c:pt idx="1133">
                  <c:v>925.41199777777774</c:v>
                </c:pt>
                <c:pt idx="1134">
                  <c:v>994.36998888888934</c:v>
                </c:pt>
                <c:pt idx="1135">
                  <c:v>919.42681999999991</c:v>
                </c:pt>
                <c:pt idx="1136">
                  <c:v>620.58799388888872</c:v>
                </c:pt>
                <c:pt idx="1137">
                  <c:v>192.78597555555575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117.14079111111101</c:v>
                </c:pt>
                <c:pt idx="1147">
                  <c:v>1026.5860827777781</c:v>
                </c:pt>
                <c:pt idx="1148">
                  <c:v>1271.491842222222</c:v>
                </c:pt>
                <c:pt idx="1149">
                  <c:v>718.25797999999975</c:v>
                </c:pt>
                <c:pt idx="1150">
                  <c:v>147.1486000000001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73.047253333333401</c:v>
                </c:pt>
                <c:pt idx="1352">
                  <c:v>127.37091333333291</c:v>
                </c:pt>
                <c:pt idx="1353">
                  <c:v>149.77163555555649</c:v>
                </c:pt>
                <c:pt idx="1354">
                  <c:v>172.50623833333333</c:v>
                </c:pt>
                <c:pt idx="1355">
                  <c:v>211.00886888888931</c:v>
                </c:pt>
                <c:pt idx="1356">
                  <c:v>282.04710055555472</c:v>
                </c:pt>
                <c:pt idx="1357">
                  <c:v>337.85151333333204</c:v>
                </c:pt>
                <c:pt idx="1358">
                  <c:v>377.94569111111252</c:v>
                </c:pt>
                <c:pt idx="1359">
                  <c:v>434.09925611111208</c:v>
                </c:pt>
                <c:pt idx="1360">
                  <c:v>458.94853555555443</c:v>
                </c:pt>
                <c:pt idx="1361">
                  <c:v>324.084608888888</c:v>
                </c:pt>
                <c:pt idx="1362">
                  <c:v>42.940735555556273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179.85016722222269</c:v>
                </c:pt>
                <c:pt idx="1369">
                  <c:v>314.00782222222216</c:v>
                </c:pt>
                <c:pt idx="1370">
                  <c:v>112.94438666666719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21.33874944444355</c:v>
                </c:pt>
                <c:pt idx="1375">
                  <c:v>247.71620222222219</c:v>
                </c:pt>
                <c:pt idx="1376">
                  <c:v>635.66970500000093</c:v>
                </c:pt>
                <c:pt idx="1377">
                  <c:v>1187.3792133333329</c:v>
                </c:pt>
                <c:pt idx="1378">
                  <c:v>1488.9125583333323</c:v>
                </c:pt>
                <c:pt idx="1379">
                  <c:v>1502.5136244444445</c:v>
                </c:pt>
                <c:pt idx="1380">
                  <c:v>1514.4324116666667</c:v>
                </c:pt>
                <c:pt idx="1381">
                  <c:v>1047.5855866666661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16.110567222222215</c:v>
                </c:pt>
                <c:pt idx="1398">
                  <c:v>98.516191111111084</c:v>
                </c:pt>
                <c:pt idx="1399">
                  <c:v>181.49854500000004</c:v>
                </c:pt>
                <c:pt idx="1400">
                  <c:v>265.3220383333333</c:v>
                </c:pt>
                <c:pt idx="1401">
                  <c:v>317.81190055555618</c:v>
                </c:pt>
                <c:pt idx="1402">
                  <c:v>418.14095333333307</c:v>
                </c:pt>
                <c:pt idx="1403">
                  <c:v>694.58845777777788</c:v>
                </c:pt>
                <c:pt idx="1404">
                  <c:v>1196.4321355555562</c:v>
                </c:pt>
                <c:pt idx="1405">
                  <c:v>1511.0115583333329</c:v>
                </c:pt>
                <c:pt idx="1406">
                  <c:v>1251.408702222222</c:v>
                </c:pt>
                <c:pt idx="1407">
                  <c:v>526.21956444444459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355.81367833333428</c:v>
                </c:pt>
                <c:pt idx="1422">
                  <c:v>711.8409494444445</c:v>
                </c:pt>
                <c:pt idx="1423">
                  <c:v>464.00823833333334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194.30650055555537</c:v>
                </c:pt>
                <c:pt idx="1431">
                  <c:v>659.90685611111064</c:v>
                </c:pt>
                <c:pt idx="1432">
                  <c:v>1224.5426644444447</c:v>
                </c:pt>
                <c:pt idx="1433">
                  <c:v>1521.5687716666669</c:v>
                </c:pt>
                <c:pt idx="1434">
                  <c:v>1546.5653777777775</c:v>
                </c:pt>
                <c:pt idx="1435">
                  <c:v>949.79504222222204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249.06668666666667</c:v>
                </c:pt>
                <c:pt idx="1442">
                  <c:v>346.69325333333296</c:v>
                </c:pt>
                <c:pt idx="1443">
                  <c:v>109.62694944444465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412.21332277777776</c:v>
                </c:pt>
                <c:pt idx="1448">
                  <c:v>1130.6953222222219</c:v>
                </c:pt>
                <c:pt idx="1449">
                  <c:v>1516.1646338888888</c:v>
                </c:pt>
                <c:pt idx="1450">
                  <c:v>1248.1186422222222</c:v>
                </c:pt>
                <c:pt idx="1451">
                  <c:v>596.69525777777767</c:v>
                </c:pt>
                <c:pt idx="1452">
                  <c:v>56.043933333333314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153.09289166666622</c:v>
                </c:pt>
                <c:pt idx="1526">
                  <c:v>335.31821333333426</c:v>
                </c:pt>
                <c:pt idx="1527">
                  <c:v>455.82101999999907</c:v>
                </c:pt>
                <c:pt idx="1528">
                  <c:v>465.5086466666657</c:v>
                </c:pt>
                <c:pt idx="1529">
                  <c:v>378.66926666666666</c:v>
                </c:pt>
                <c:pt idx="1530">
                  <c:v>242.34644666666685</c:v>
                </c:pt>
                <c:pt idx="1531">
                  <c:v>72.207900555555568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77.990266666667196</c:v>
                </c:pt>
                <c:pt idx="1630">
                  <c:v>90.626522777778348</c:v>
                </c:pt>
                <c:pt idx="1631">
                  <c:v>6.9816161111102133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69.851558333335106</c:v>
                </c:pt>
                <c:pt idx="1730">
                  <c:v>183.27801166666757</c:v>
                </c:pt>
                <c:pt idx="1731">
                  <c:v>233.47694222222128</c:v>
                </c:pt>
                <c:pt idx="1732">
                  <c:v>252.20898888888792</c:v>
                </c:pt>
                <c:pt idx="1733">
                  <c:v>238.03322500000104</c:v>
                </c:pt>
                <c:pt idx="1734">
                  <c:v>222.80012277777826</c:v>
                </c:pt>
                <c:pt idx="1735">
                  <c:v>222.45557999999909</c:v>
                </c:pt>
                <c:pt idx="1736">
                  <c:v>253.59978055555609</c:v>
                </c:pt>
                <c:pt idx="1737">
                  <c:v>269.16610055555611</c:v>
                </c:pt>
                <c:pt idx="1738">
                  <c:v>267.85734666666571</c:v>
                </c:pt>
                <c:pt idx="1739">
                  <c:v>250.32900277777651</c:v>
                </c:pt>
                <c:pt idx="1740">
                  <c:v>183.57414222222303</c:v>
                </c:pt>
                <c:pt idx="1741">
                  <c:v>82.980797777778264</c:v>
                </c:pt>
                <c:pt idx="1742">
                  <c:v>11.675279999998168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21.506031111111554</c:v>
                </c:pt>
                <c:pt idx="1767">
                  <c:v>154.9372338888889</c:v>
                </c:pt>
                <c:pt idx="1768">
                  <c:v>321.93173111111111</c:v>
                </c:pt>
                <c:pt idx="1769">
                  <c:v>507.36530055555693</c:v>
                </c:pt>
                <c:pt idx="1770">
                  <c:v>662.84897166666667</c:v>
                </c:pt>
                <c:pt idx="1771">
                  <c:v>740.00934499999869</c:v>
                </c:pt>
                <c:pt idx="1772">
                  <c:v>752.94534499999872</c:v>
                </c:pt>
                <c:pt idx="1773">
                  <c:v>733.46252722222266</c:v>
                </c:pt>
                <c:pt idx="1774">
                  <c:v>664.94423833333383</c:v>
                </c:pt>
                <c:pt idx="1775">
                  <c:v>578.96276666666688</c:v>
                </c:pt>
                <c:pt idx="1776">
                  <c:v>539.27475333333291</c:v>
                </c:pt>
                <c:pt idx="1777">
                  <c:v>562.85289111111092</c:v>
                </c:pt>
                <c:pt idx="1778">
                  <c:v>649.99512722222312</c:v>
                </c:pt>
                <c:pt idx="1779">
                  <c:v>785.59730222222265</c:v>
                </c:pt>
                <c:pt idx="1780">
                  <c:v>905.83989166666652</c:v>
                </c:pt>
                <c:pt idx="1781">
                  <c:v>946.63596722222246</c:v>
                </c:pt>
                <c:pt idx="1782">
                  <c:v>891.02151999999933</c:v>
                </c:pt>
                <c:pt idx="1783">
                  <c:v>770.46852444444414</c:v>
                </c:pt>
                <c:pt idx="1784">
                  <c:v>616.59089166666695</c:v>
                </c:pt>
                <c:pt idx="1785">
                  <c:v>509.14506055555552</c:v>
                </c:pt>
                <c:pt idx="1786">
                  <c:v>464.70666055555591</c:v>
                </c:pt>
                <c:pt idx="1787">
                  <c:v>451.68843111111119</c:v>
                </c:pt>
                <c:pt idx="1788">
                  <c:v>470.25955833333302</c:v>
                </c:pt>
                <c:pt idx="1789">
                  <c:v>536.44589166666674</c:v>
                </c:pt>
                <c:pt idx="1790">
                  <c:v>650.43069111111117</c:v>
                </c:pt>
                <c:pt idx="1791">
                  <c:v>796.28033611111073</c:v>
                </c:pt>
                <c:pt idx="1792">
                  <c:v>942.06919388888889</c:v>
                </c:pt>
                <c:pt idx="1793">
                  <c:v>992.04132722222221</c:v>
                </c:pt>
                <c:pt idx="1794">
                  <c:v>1247.9425688888887</c:v>
                </c:pt>
                <c:pt idx="1795">
                  <c:v>692.15504444444446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18-492A-98F7-4338EB768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2678288"/>
        <c:axId val="1442669648"/>
      </c:lineChart>
      <c:catAx>
        <c:axId val="1442678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 i="0" u="none" strike="noStrike" kern="1200" cap="all" baseline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TIME (in 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69648"/>
        <c:crosses val="autoZero"/>
        <c:auto val="1"/>
        <c:lblAlgn val="ctr"/>
        <c:lblOffset val="100"/>
        <c:noMultiLvlLbl val="0"/>
      </c:catAx>
      <c:valAx>
        <c:axId val="14426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kern="1200" cap="all" baseline="0">
                    <a:solidFill>
                      <a:schemeClr val="tx2">
                        <a:lumMod val="40000"/>
                        <a:lumOff val="60000"/>
                      </a:schemeClr>
                    </a:solidFill>
                  </a:rPr>
                  <a:t>Energy (in 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7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Tractive Energy</a:t>
            </a:r>
          </a:p>
        </c:rich>
      </c:tx>
      <c:layout>
        <c:manualLayout>
          <c:xMode val="edge"/>
          <c:yMode val="edge"/>
          <c:x val="0.39561777970448325"/>
          <c:y val="1.59739965052472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22.507656666666669</c:v>
                </c:pt>
                <c:pt idx="13">
                  <c:v>454.19295905864197</c:v>
                </c:pt>
                <c:pt idx="14">
                  <c:v>2159.5355366666672</c:v>
                </c:pt>
                <c:pt idx="15">
                  <c:v>3746.1548956944448</c:v>
                </c:pt>
                <c:pt idx="16">
                  <c:v>4559.973943966048</c:v>
                </c:pt>
                <c:pt idx="17">
                  <c:v>7093.2150544907399</c:v>
                </c:pt>
                <c:pt idx="18">
                  <c:v>9620.5908232561742</c:v>
                </c:pt>
                <c:pt idx="19">
                  <c:v>7781.1713456790121</c:v>
                </c:pt>
                <c:pt idx="20">
                  <c:v>3753.6982040895073</c:v>
                </c:pt>
                <c:pt idx="21">
                  <c:v>2229.704207083334</c:v>
                </c:pt>
                <c:pt idx="22">
                  <c:v>2123.2157585339496</c:v>
                </c:pt>
                <c:pt idx="23">
                  <c:v>2294.7899377777785</c:v>
                </c:pt>
                <c:pt idx="24">
                  <c:v>3865.4678686574075</c:v>
                </c:pt>
                <c:pt idx="25">
                  <c:v>5205.8303353086385</c:v>
                </c:pt>
                <c:pt idx="26">
                  <c:v>6114.6348237808652</c:v>
                </c:pt>
                <c:pt idx="27">
                  <c:v>8686.4033987500061</c:v>
                </c:pt>
                <c:pt idx="28">
                  <c:v>9862.0801337037028</c:v>
                </c:pt>
                <c:pt idx="29">
                  <c:v>10079.103743657399</c:v>
                </c:pt>
                <c:pt idx="30">
                  <c:v>8335.2552985030834</c:v>
                </c:pt>
                <c:pt idx="31">
                  <c:v>5984.615167824074</c:v>
                </c:pt>
                <c:pt idx="32">
                  <c:v>4974.338018564812</c:v>
                </c:pt>
                <c:pt idx="33">
                  <c:v>4480.5948243981502</c:v>
                </c:pt>
                <c:pt idx="34">
                  <c:v>3567.2606088888915</c:v>
                </c:pt>
                <c:pt idx="35">
                  <c:v>2005.9775582561811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241.58719271605108</c:v>
                </c:pt>
                <c:pt idx="50">
                  <c:v>398.84799518518349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410.66207407407427</c:v>
                </c:pt>
                <c:pt idx="56">
                  <c:v>463.67133333333334</c:v>
                </c:pt>
                <c:pt idx="57">
                  <c:v>622.69911111111139</c:v>
                </c:pt>
                <c:pt idx="58">
                  <c:v>802.01590236111099</c:v>
                </c:pt>
                <c:pt idx="59">
                  <c:v>1824.2351633333326</c:v>
                </c:pt>
                <c:pt idx="60">
                  <c:v>2330.0933045833335</c:v>
                </c:pt>
                <c:pt idx="61">
                  <c:v>1413.6878204166674</c:v>
                </c:pt>
                <c:pt idx="62">
                  <c:v>1260.8905595833323</c:v>
                </c:pt>
                <c:pt idx="63">
                  <c:v>1500.6660900000008</c:v>
                </c:pt>
                <c:pt idx="64">
                  <c:v>1890.4520223611121</c:v>
                </c:pt>
                <c:pt idx="65">
                  <c:v>1499.6736124691361</c:v>
                </c:pt>
                <c:pt idx="66">
                  <c:v>1206.7479462808624</c:v>
                </c:pt>
                <c:pt idx="67">
                  <c:v>2528.9190113580244</c:v>
                </c:pt>
                <c:pt idx="68">
                  <c:v>5133.9970974228399</c:v>
                </c:pt>
                <c:pt idx="69">
                  <c:v>7326.5530399999989</c:v>
                </c:pt>
                <c:pt idx="70">
                  <c:v>8873.0923097993837</c:v>
                </c:pt>
                <c:pt idx="71">
                  <c:v>9365.8975346913594</c:v>
                </c:pt>
                <c:pt idx="72">
                  <c:v>8133.1651386419726</c:v>
                </c:pt>
                <c:pt idx="73">
                  <c:v>6033.4256829629603</c:v>
                </c:pt>
                <c:pt idx="74">
                  <c:v>4837.6879664351854</c:v>
                </c:pt>
                <c:pt idx="75">
                  <c:v>4819.1311743209853</c:v>
                </c:pt>
                <c:pt idx="76">
                  <c:v>5304.9076761728411</c:v>
                </c:pt>
                <c:pt idx="77">
                  <c:v>5147.5283962191334</c:v>
                </c:pt>
                <c:pt idx="78">
                  <c:v>3712.3879611574071</c:v>
                </c:pt>
                <c:pt idx="79">
                  <c:v>1468.1040281635849</c:v>
                </c:pt>
                <c:pt idx="80">
                  <c:v>230.82715740740753</c:v>
                </c:pt>
                <c:pt idx="81">
                  <c:v>0</c:v>
                </c:pt>
                <c:pt idx="82">
                  <c:v>0</c:v>
                </c:pt>
                <c:pt idx="83">
                  <c:v>825.99085493828056</c:v>
                </c:pt>
                <c:pt idx="84">
                  <c:v>1.9442561265408556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24.274631975308644</c:v>
                </c:pt>
                <c:pt idx="139">
                  <c:v>566.39073273148142</c:v>
                </c:pt>
                <c:pt idx="140">
                  <c:v>2871.0257543055545</c:v>
                </c:pt>
                <c:pt idx="141">
                  <c:v>5774.8424698611088</c:v>
                </c:pt>
                <c:pt idx="142">
                  <c:v>5866.8415076543197</c:v>
                </c:pt>
                <c:pt idx="143">
                  <c:v>3685.9361554166658</c:v>
                </c:pt>
                <c:pt idx="144">
                  <c:v>2480.8693046450635</c:v>
                </c:pt>
                <c:pt idx="145">
                  <c:v>3518.2340266666683</c:v>
                </c:pt>
                <c:pt idx="146">
                  <c:v>5585.2621525925906</c:v>
                </c:pt>
                <c:pt idx="147">
                  <c:v>6585.2637527160477</c:v>
                </c:pt>
                <c:pt idx="148">
                  <c:v>5863.7131902314813</c:v>
                </c:pt>
                <c:pt idx="149">
                  <c:v>4009.1564671604951</c:v>
                </c:pt>
                <c:pt idx="150">
                  <c:v>1599.1575655555548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92.60651851851803</c:v>
                </c:pt>
                <c:pt idx="157">
                  <c:v>1657.2559966666668</c:v>
                </c:pt>
                <c:pt idx="158">
                  <c:v>3416.3925283796293</c:v>
                </c:pt>
                <c:pt idx="159">
                  <c:v>5245.1153041975313</c:v>
                </c:pt>
                <c:pt idx="160">
                  <c:v>6325.1320811574069</c:v>
                </c:pt>
                <c:pt idx="161">
                  <c:v>6564.5825699999978</c:v>
                </c:pt>
                <c:pt idx="162">
                  <c:v>5823.7568784722243</c:v>
                </c:pt>
                <c:pt idx="163">
                  <c:v>6085.1175985185182</c:v>
                </c:pt>
                <c:pt idx="164">
                  <c:v>5879.0695451388883</c:v>
                </c:pt>
                <c:pt idx="165">
                  <c:v>4986.5756269907433</c:v>
                </c:pt>
                <c:pt idx="166">
                  <c:v>4454.7915293055567</c:v>
                </c:pt>
                <c:pt idx="167">
                  <c:v>6093.8736079012369</c:v>
                </c:pt>
                <c:pt idx="168">
                  <c:v>7900.472560987655</c:v>
                </c:pt>
                <c:pt idx="169">
                  <c:v>6422.2234770370333</c:v>
                </c:pt>
                <c:pt idx="170">
                  <c:v>2214.922185185178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1736.5809137191334</c:v>
                </c:pt>
                <c:pt idx="177">
                  <c:v>4203.3644747067883</c:v>
                </c:pt>
                <c:pt idx="178">
                  <c:v>5272.1412791358034</c:v>
                </c:pt>
                <c:pt idx="179">
                  <c:v>3622.1888745679021</c:v>
                </c:pt>
                <c:pt idx="180">
                  <c:v>1716.2561639506182</c:v>
                </c:pt>
                <c:pt idx="181">
                  <c:v>796.80681365740452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97.738802083332843</c:v>
                </c:pt>
                <c:pt idx="194">
                  <c:v>202.42660975308644</c:v>
                </c:pt>
                <c:pt idx="195">
                  <c:v>357.6528148148152</c:v>
                </c:pt>
                <c:pt idx="196">
                  <c:v>463.67133333333334</c:v>
                </c:pt>
                <c:pt idx="197">
                  <c:v>463.67133333333334</c:v>
                </c:pt>
                <c:pt idx="198">
                  <c:v>728.71762962962964</c:v>
                </c:pt>
                <c:pt idx="199">
                  <c:v>1036.4444347993829</c:v>
                </c:pt>
                <c:pt idx="200">
                  <c:v>1366.4143919753087</c:v>
                </c:pt>
                <c:pt idx="201">
                  <c:v>1783.8880370370371</c:v>
                </c:pt>
                <c:pt idx="202">
                  <c:v>2246.2347685185186</c:v>
                </c:pt>
                <c:pt idx="203">
                  <c:v>3570.6590613425924</c:v>
                </c:pt>
                <c:pt idx="204">
                  <c:v>4713.2133611111103</c:v>
                </c:pt>
                <c:pt idx="205">
                  <c:v>5368.1990128395055</c:v>
                </c:pt>
                <c:pt idx="206">
                  <c:v>6995.9403482716025</c:v>
                </c:pt>
                <c:pt idx="207">
                  <c:v>8061.1723955401221</c:v>
                </c:pt>
                <c:pt idx="208">
                  <c:v>7992.5524602469159</c:v>
                </c:pt>
                <c:pt idx="209">
                  <c:v>9386.7383703703708</c:v>
                </c:pt>
                <c:pt idx="210">
                  <c:v>10232.879968395062</c:v>
                </c:pt>
                <c:pt idx="211">
                  <c:v>8468.8529803240726</c:v>
                </c:pt>
                <c:pt idx="212">
                  <c:v>7163.6537017283963</c:v>
                </c:pt>
                <c:pt idx="213">
                  <c:v>6362.6899687499981</c:v>
                </c:pt>
                <c:pt idx="214">
                  <c:v>6934.2841244444462</c:v>
                </c:pt>
                <c:pt idx="215">
                  <c:v>8752.9987448919728</c:v>
                </c:pt>
                <c:pt idx="216">
                  <c:v>10394.225138888887</c:v>
                </c:pt>
                <c:pt idx="217">
                  <c:v>10955.061823287037</c:v>
                </c:pt>
                <c:pt idx="218">
                  <c:v>10389.132898148147</c:v>
                </c:pt>
                <c:pt idx="219">
                  <c:v>9230.7856164197456</c:v>
                </c:pt>
                <c:pt idx="220">
                  <c:v>7900.8793828395073</c:v>
                </c:pt>
                <c:pt idx="221">
                  <c:v>6216.9885104475406</c:v>
                </c:pt>
                <c:pt idx="222">
                  <c:v>5110.0383390277711</c:v>
                </c:pt>
                <c:pt idx="223">
                  <c:v>4931.1742179783851</c:v>
                </c:pt>
                <c:pt idx="224">
                  <c:v>4973.2307865432158</c:v>
                </c:pt>
                <c:pt idx="225">
                  <c:v>5747.9578097530866</c:v>
                </c:pt>
                <c:pt idx="226">
                  <c:v>6083.474648888875</c:v>
                </c:pt>
                <c:pt idx="227">
                  <c:v>5920.0183636265429</c:v>
                </c:pt>
                <c:pt idx="228">
                  <c:v>5752.8346100000126</c:v>
                </c:pt>
                <c:pt idx="229">
                  <c:v>5318.4959850617361</c:v>
                </c:pt>
                <c:pt idx="230">
                  <c:v>4364.4348792438204</c:v>
                </c:pt>
                <c:pt idx="231">
                  <c:v>2866.9233051697602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241.58719271605108</c:v>
                </c:pt>
                <c:pt idx="254">
                  <c:v>398.84799518518349</c:v>
                </c:pt>
                <c:pt idx="255">
                  <c:v>0</c:v>
                </c:pt>
                <c:pt idx="256">
                  <c:v>0</c:v>
                </c:pt>
                <c:pt idx="257">
                  <c:v>376.10134683642042</c:v>
                </c:pt>
                <c:pt idx="258">
                  <c:v>2919.9489502469128</c:v>
                </c:pt>
                <c:pt idx="259">
                  <c:v>4829.6603765586415</c:v>
                </c:pt>
                <c:pt idx="260">
                  <c:v>5666.967567037038</c:v>
                </c:pt>
                <c:pt idx="261">
                  <c:v>6199.2227930864165</c:v>
                </c:pt>
                <c:pt idx="262">
                  <c:v>7347.4885349845672</c:v>
                </c:pt>
                <c:pt idx="263">
                  <c:v>9892.2779592129627</c:v>
                </c:pt>
                <c:pt idx="264">
                  <c:v>12126.32574652778</c:v>
                </c:pt>
                <c:pt idx="265">
                  <c:v>12108.480045972225</c:v>
                </c:pt>
                <c:pt idx="266">
                  <c:v>10050.792435185178</c:v>
                </c:pt>
                <c:pt idx="267">
                  <c:v>9121.5704711111066</c:v>
                </c:pt>
                <c:pt idx="268">
                  <c:v>9085.2601720833354</c:v>
                </c:pt>
                <c:pt idx="269">
                  <c:v>8274.4828311111105</c:v>
                </c:pt>
                <c:pt idx="270">
                  <c:v>5767.0940179166691</c:v>
                </c:pt>
                <c:pt idx="271">
                  <c:v>1922.3337530864251</c:v>
                </c:pt>
                <c:pt idx="272">
                  <c:v>1085.9796503703644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2163.3616319753082</c:v>
                </c:pt>
                <c:pt idx="282">
                  <c:v>7431.4974652932106</c:v>
                </c:pt>
                <c:pt idx="283">
                  <c:v>9730.2775534567936</c:v>
                </c:pt>
                <c:pt idx="284">
                  <c:v>11365.335996172842</c:v>
                </c:pt>
                <c:pt idx="285">
                  <c:v>12452.269525293208</c:v>
                </c:pt>
                <c:pt idx="286">
                  <c:v>12739.456287283951</c:v>
                </c:pt>
                <c:pt idx="287">
                  <c:v>13950.777507978395</c:v>
                </c:pt>
                <c:pt idx="288">
                  <c:v>15184.21883950616</c:v>
                </c:pt>
                <c:pt idx="289">
                  <c:v>13516.346180910499</c:v>
                </c:pt>
                <c:pt idx="290">
                  <c:v>8266.1953807407426</c:v>
                </c:pt>
                <c:pt idx="291">
                  <c:v>2891.8973433333331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1364.4572933333445</c:v>
                </c:pt>
                <c:pt idx="296">
                  <c:v>2595.6760200154322</c:v>
                </c:pt>
                <c:pt idx="297">
                  <c:v>3431.8184044444401</c:v>
                </c:pt>
                <c:pt idx="298">
                  <c:v>3672.9148325462961</c:v>
                </c:pt>
                <c:pt idx="299">
                  <c:v>3069.1046685648053</c:v>
                </c:pt>
                <c:pt idx="300">
                  <c:v>2233.3253475771689</c:v>
                </c:pt>
                <c:pt idx="301">
                  <c:v>1176.1787214351943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807.14662828704445</c:v>
                </c:pt>
                <c:pt idx="309">
                  <c:v>974.91676325618289</c:v>
                </c:pt>
                <c:pt idx="310">
                  <c:v>428.53436554012592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290.74768967592274</c:v>
                </c:pt>
                <c:pt idx="323">
                  <c:v>400.74190263889119</c:v>
                </c:pt>
                <c:pt idx="324">
                  <c:v>0</c:v>
                </c:pt>
                <c:pt idx="325">
                  <c:v>586.10006513888652</c:v>
                </c:pt>
                <c:pt idx="326">
                  <c:v>691.67683983024972</c:v>
                </c:pt>
                <c:pt idx="327">
                  <c:v>367.44276395061945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75.67261621913525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119.8899270833338</c:v>
                </c:pt>
                <c:pt idx="337">
                  <c:v>559.73671501543208</c:v>
                </c:pt>
                <c:pt idx="338">
                  <c:v>1272.841315972222</c:v>
                </c:pt>
                <c:pt idx="339">
                  <c:v>2851.9204008641977</c:v>
                </c:pt>
                <c:pt idx="340">
                  <c:v>5195.302470493828</c:v>
                </c:pt>
                <c:pt idx="341">
                  <c:v>6740.2541347067909</c:v>
                </c:pt>
                <c:pt idx="342">
                  <c:v>5170.7203786882701</c:v>
                </c:pt>
                <c:pt idx="343">
                  <c:v>2391.2361882716041</c:v>
                </c:pt>
                <c:pt idx="344">
                  <c:v>1640.7782880092593</c:v>
                </c:pt>
                <c:pt idx="345">
                  <c:v>2331.7719247685159</c:v>
                </c:pt>
                <c:pt idx="346">
                  <c:v>2424.3269274074091</c:v>
                </c:pt>
                <c:pt idx="347">
                  <c:v>1975.022923827164</c:v>
                </c:pt>
                <c:pt idx="348">
                  <c:v>2497.0501195833308</c:v>
                </c:pt>
                <c:pt idx="349">
                  <c:v>2437.5480667746911</c:v>
                </c:pt>
                <c:pt idx="350">
                  <c:v>1857.3141607870371</c:v>
                </c:pt>
                <c:pt idx="351">
                  <c:v>1242.3856233333333</c:v>
                </c:pt>
                <c:pt idx="352">
                  <c:v>988.40405276234651</c:v>
                </c:pt>
                <c:pt idx="353">
                  <c:v>983.58002469135442</c:v>
                </c:pt>
                <c:pt idx="354">
                  <c:v>1102.0164984722203</c:v>
                </c:pt>
                <c:pt idx="355">
                  <c:v>1471.7560818055588</c:v>
                </c:pt>
                <c:pt idx="356">
                  <c:v>1609.0541299228405</c:v>
                </c:pt>
                <c:pt idx="357">
                  <c:v>1117.8138640740722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483.0528073611091</c:v>
                </c:pt>
                <c:pt idx="365">
                  <c:v>940.25766847222349</c:v>
                </c:pt>
                <c:pt idx="366">
                  <c:v>1313.0488414814815</c:v>
                </c:pt>
                <c:pt idx="367">
                  <c:v>2090.4598153086422</c:v>
                </c:pt>
                <c:pt idx="368">
                  <c:v>3162.6232931944451</c:v>
                </c:pt>
                <c:pt idx="369">
                  <c:v>3271.6395189043205</c:v>
                </c:pt>
                <c:pt idx="370">
                  <c:v>2102.6187412499999</c:v>
                </c:pt>
                <c:pt idx="371">
                  <c:v>498.50465702160483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65.104891589506181</c:v>
                </c:pt>
                <c:pt idx="393">
                  <c:v>477.59885800925935</c:v>
                </c:pt>
                <c:pt idx="394">
                  <c:v>1495.268722962963</c:v>
                </c:pt>
                <c:pt idx="395">
                  <c:v>3065.3758418672842</c:v>
                </c:pt>
                <c:pt idx="396">
                  <c:v>4985.7716893981487</c:v>
                </c:pt>
                <c:pt idx="397">
                  <c:v>6965.912318888888</c:v>
                </c:pt>
                <c:pt idx="398">
                  <c:v>7875.1231575771571</c:v>
                </c:pt>
                <c:pt idx="399">
                  <c:v>6048.3639455555576</c:v>
                </c:pt>
                <c:pt idx="400">
                  <c:v>2681.2635022222248</c:v>
                </c:pt>
                <c:pt idx="401">
                  <c:v>306.44868740740429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419.97077964506218</c:v>
                </c:pt>
                <c:pt idx="411">
                  <c:v>732.53772839506109</c:v>
                </c:pt>
                <c:pt idx="412">
                  <c:v>869.12396407407402</c:v>
                </c:pt>
                <c:pt idx="413">
                  <c:v>1016.6298962191364</c:v>
                </c:pt>
                <c:pt idx="414">
                  <c:v>1506.8711665277781</c:v>
                </c:pt>
                <c:pt idx="415">
                  <c:v>2384.6868558796286</c:v>
                </c:pt>
                <c:pt idx="416">
                  <c:v>2847.4769292592582</c:v>
                </c:pt>
                <c:pt idx="417">
                  <c:v>2158.8521212500018</c:v>
                </c:pt>
                <c:pt idx="418">
                  <c:v>857.46378378086547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498.79108999999795</c:v>
                </c:pt>
                <c:pt idx="423">
                  <c:v>1375.1902730864194</c:v>
                </c:pt>
                <c:pt idx="424">
                  <c:v>2737.77734123457</c:v>
                </c:pt>
                <c:pt idx="425">
                  <c:v>5329.2365461265454</c:v>
                </c:pt>
                <c:pt idx="426">
                  <c:v>9228.423607777775</c:v>
                </c:pt>
                <c:pt idx="427">
                  <c:v>12090.405960123457</c:v>
                </c:pt>
                <c:pt idx="428">
                  <c:v>9821.0815441975319</c:v>
                </c:pt>
                <c:pt idx="429">
                  <c:v>4363.7749650617261</c:v>
                </c:pt>
                <c:pt idx="430">
                  <c:v>679.09977353394868</c:v>
                </c:pt>
                <c:pt idx="431">
                  <c:v>0</c:v>
                </c:pt>
                <c:pt idx="432">
                  <c:v>0</c:v>
                </c:pt>
                <c:pt idx="433">
                  <c:v>320.85500066358406</c:v>
                </c:pt>
                <c:pt idx="434">
                  <c:v>452.95872884259376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73.939768132716054</c:v>
                </c:pt>
                <c:pt idx="513">
                  <c:v>767.39305362654306</c:v>
                </c:pt>
                <c:pt idx="514">
                  <c:v>2960.9288744444443</c:v>
                </c:pt>
                <c:pt idx="515">
                  <c:v>5772.3049816049379</c:v>
                </c:pt>
                <c:pt idx="516">
                  <c:v>7124.9854044444437</c:v>
                </c:pt>
                <c:pt idx="517">
                  <c:v>5457.6422218364178</c:v>
                </c:pt>
                <c:pt idx="518">
                  <c:v>2261.7221586574055</c:v>
                </c:pt>
                <c:pt idx="519">
                  <c:v>326.88419569444636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18.090218395061729</c:v>
                </c:pt>
                <c:pt idx="534">
                  <c:v>203.97195111111108</c:v>
                </c:pt>
                <c:pt idx="535">
                  <c:v>685.51745975308643</c:v>
                </c:pt>
                <c:pt idx="536">
                  <c:v>1344.3993140740738</c:v>
                </c:pt>
                <c:pt idx="537">
                  <c:v>3137.0000430864193</c:v>
                </c:pt>
                <c:pt idx="538">
                  <c:v>6592.2438672839517</c:v>
                </c:pt>
                <c:pt idx="539">
                  <c:v>9147.0017155555561</c:v>
                </c:pt>
                <c:pt idx="540">
                  <c:v>6783.8693251388877</c:v>
                </c:pt>
                <c:pt idx="541">
                  <c:v>2554.8221724537016</c:v>
                </c:pt>
                <c:pt idx="542">
                  <c:v>823.1863699845685</c:v>
                </c:pt>
                <c:pt idx="543">
                  <c:v>63.08749125000152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165.0293781327162</c:v>
                </c:pt>
                <c:pt idx="555">
                  <c:v>393.44616618827104</c:v>
                </c:pt>
                <c:pt idx="556">
                  <c:v>624.91993162037102</c:v>
                </c:pt>
                <c:pt idx="557">
                  <c:v>928.80445529321048</c:v>
                </c:pt>
                <c:pt idx="558">
                  <c:v>1270.0805211111108</c:v>
                </c:pt>
                <c:pt idx="559">
                  <c:v>2297.6869949845673</c:v>
                </c:pt>
                <c:pt idx="560">
                  <c:v>2477.3430891203702</c:v>
                </c:pt>
                <c:pt idx="561">
                  <c:v>1052.8536018518519</c:v>
                </c:pt>
                <c:pt idx="562">
                  <c:v>677.37134876543212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130.21602160493831</c:v>
                </c:pt>
                <c:pt idx="602">
                  <c:v>431.21575615740744</c:v>
                </c:pt>
                <c:pt idx="603">
                  <c:v>1664.8983525925923</c:v>
                </c:pt>
                <c:pt idx="604">
                  <c:v>4125.6624766820978</c:v>
                </c:pt>
                <c:pt idx="605">
                  <c:v>7267.3415566666663</c:v>
                </c:pt>
                <c:pt idx="606">
                  <c:v>10689.48489888889</c:v>
                </c:pt>
                <c:pt idx="607">
                  <c:v>13145.660813657405</c:v>
                </c:pt>
                <c:pt idx="608">
                  <c:v>13908.030099922833</c:v>
                </c:pt>
                <c:pt idx="609">
                  <c:v>14412.844130370366</c:v>
                </c:pt>
                <c:pt idx="610">
                  <c:v>15821.712727901235</c:v>
                </c:pt>
                <c:pt idx="611">
                  <c:v>16665.58424615741</c:v>
                </c:pt>
                <c:pt idx="612">
                  <c:v>13636.555174320983</c:v>
                </c:pt>
                <c:pt idx="613">
                  <c:v>7653.0059838426014</c:v>
                </c:pt>
                <c:pt idx="614">
                  <c:v>3214.3879684722283</c:v>
                </c:pt>
                <c:pt idx="615">
                  <c:v>2122.1159656635709</c:v>
                </c:pt>
                <c:pt idx="616">
                  <c:v>2113.8394064197587</c:v>
                </c:pt>
                <c:pt idx="617">
                  <c:v>1458.5971295061699</c:v>
                </c:pt>
                <c:pt idx="618">
                  <c:v>164.30361864196954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1213.6494977777747</c:v>
                </c:pt>
                <c:pt idx="623">
                  <c:v>2577.4952165586442</c:v>
                </c:pt>
                <c:pt idx="624">
                  <c:v>3971.7375891203783</c:v>
                </c:pt>
                <c:pt idx="625">
                  <c:v>4842.3623550771663</c:v>
                </c:pt>
                <c:pt idx="626">
                  <c:v>4321.8626183178985</c:v>
                </c:pt>
                <c:pt idx="627">
                  <c:v>3141.5467160493768</c:v>
                </c:pt>
                <c:pt idx="628">
                  <c:v>2531.9402345679009</c:v>
                </c:pt>
                <c:pt idx="629">
                  <c:v>2735.1423950617309</c:v>
                </c:pt>
                <c:pt idx="630">
                  <c:v>3966.4834055401293</c:v>
                </c:pt>
                <c:pt idx="631">
                  <c:v>5896.3858965586451</c:v>
                </c:pt>
                <c:pt idx="632">
                  <c:v>7324.3721809722128</c:v>
                </c:pt>
                <c:pt idx="633">
                  <c:v>8419.8339656018379</c:v>
                </c:pt>
                <c:pt idx="634">
                  <c:v>8941.1958150154369</c:v>
                </c:pt>
                <c:pt idx="635">
                  <c:v>8317.3777540740848</c:v>
                </c:pt>
                <c:pt idx="636">
                  <c:v>6432.9417188888856</c:v>
                </c:pt>
                <c:pt idx="637">
                  <c:v>4159.240595679008</c:v>
                </c:pt>
                <c:pt idx="638">
                  <c:v>2988.6194537036999</c:v>
                </c:pt>
                <c:pt idx="639">
                  <c:v>2510.9558001697592</c:v>
                </c:pt>
                <c:pt idx="640">
                  <c:v>2492.2045598302539</c:v>
                </c:pt>
                <c:pt idx="641">
                  <c:v>4109.3691880246879</c:v>
                </c:pt>
                <c:pt idx="642">
                  <c:v>7221.1320890277675</c:v>
                </c:pt>
                <c:pt idx="643">
                  <c:v>8401.9993106944457</c:v>
                </c:pt>
                <c:pt idx="644">
                  <c:v>6391.9246844444515</c:v>
                </c:pt>
                <c:pt idx="645">
                  <c:v>5216.1554664351743</c:v>
                </c:pt>
                <c:pt idx="646">
                  <c:v>5521.4032725462885</c:v>
                </c:pt>
                <c:pt idx="647">
                  <c:v>5581.9296264351951</c:v>
                </c:pt>
                <c:pt idx="648">
                  <c:v>5141.9680462500037</c:v>
                </c:pt>
                <c:pt idx="649">
                  <c:v>3914.0974279475163</c:v>
                </c:pt>
                <c:pt idx="650">
                  <c:v>1392.7417501234602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145.61577777777799</c:v>
                </c:pt>
                <c:pt idx="666">
                  <c:v>1588.62421875</c:v>
                </c:pt>
                <c:pt idx="667">
                  <c:v>4566.8741481481493</c:v>
                </c:pt>
                <c:pt idx="668">
                  <c:v>8490.1230833333339</c:v>
                </c:pt>
                <c:pt idx="669">
                  <c:v>10196.120941234567</c:v>
                </c:pt>
                <c:pt idx="670">
                  <c:v>12115.524469135802</c:v>
                </c:pt>
                <c:pt idx="671">
                  <c:v>9952.1704691358009</c:v>
                </c:pt>
                <c:pt idx="672">
                  <c:v>7607.6538395061725</c:v>
                </c:pt>
                <c:pt idx="673">
                  <c:v>8097.0851111111106</c:v>
                </c:pt>
                <c:pt idx="674">
                  <c:v>8593.7030493827151</c:v>
                </c:pt>
                <c:pt idx="675">
                  <c:v>6094.0488888888831</c:v>
                </c:pt>
                <c:pt idx="676">
                  <c:v>2943.4197764351843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2767.5507387500011</c:v>
                </c:pt>
                <c:pt idx="686">
                  <c:v>5582.4565546759268</c:v>
                </c:pt>
                <c:pt idx="687">
                  <c:v>5864.9387997067879</c:v>
                </c:pt>
                <c:pt idx="688">
                  <c:v>6262.7741969290119</c:v>
                </c:pt>
                <c:pt idx="689">
                  <c:v>6773.90183851852</c:v>
                </c:pt>
                <c:pt idx="690">
                  <c:v>4712.075373657407</c:v>
                </c:pt>
                <c:pt idx="691">
                  <c:v>2494.3413628240746</c:v>
                </c:pt>
                <c:pt idx="692">
                  <c:v>2651.0760127932131</c:v>
                </c:pt>
                <c:pt idx="693">
                  <c:v>3705.7146359259286</c:v>
                </c:pt>
                <c:pt idx="694">
                  <c:v>3537.4822203240769</c:v>
                </c:pt>
                <c:pt idx="695">
                  <c:v>1107.4692869135743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123.81629679012278</c:v>
                </c:pt>
                <c:pt idx="702">
                  <c:v>677.77117592592651</c:v>
                </c:pt>
                <c:pt idx="703">
                  <c:v>770.53737962962828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675.70837037036961</c:v>
                </c:pt>
                <c:pt idx="710">
                  <c:v>3487.1781511111117</c:v>
                </c:pt>
                <c:pt idx="711">
                  <c:v>6649.3582723611125</c:v>
                </c:pt>
                <c:pt idx="712">
                  <c:v>5248.9269742129627</c:v>
                </c:pt>
                <c:pt idx="713">
                  <c:v>998.70024086419539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993.76392592592583</c:v>
                </c:pt>
                <c:pt idx="719">
                  <c:v>2802.0818302469138</c:v>
                </c:pt>
                <c:pt idx="720">
                  <c:v>4520.4798024691354</c:v>
                </c:pt>
                <c:pt idx="721">
                  <c:v>4504.5735505401235</c:v>
                </c:pt>
                <c:pt idx="722">
                  <c:v>4483.9775979012347</c:v>
                </c:pt>
                <c:pt idx="723">
                  <c:v>4316.5201215277757</c:v>
                </c:pt>
                <c:pt idx="724">
                  <c:v>5360.3419259259263</c:v>
                </c:pt>
                <c:pt idx="725">
                  <c:v>8085.2235411111087</c:v>
                </c:pt>
                <c:pt idx="726">
                  <c:v>12172.520982114189</c:v>
                </c:pt>
                <c:pt idx="727">
                  <c:v>13797.936722962961</c:v>
                </c:pt>
                <c:pt idx="728">
                  <c:v>10881.414810000007</c:v>
                </c:pt>
                <c:pt idx="729">
                  <c:v>8793.5978603703788</c:v>
                </c:pt>
                <c:pt idx="730">
                  <c:v>5280.3952355555475</c:v>
                </c:pt>
                <c:pt idx="731">
                  <c:v>2921.0268098919719</c:v>
                </c:pt>
                <c:pt idx="732">
                  <c:v>2745.3968888888967</c:v>
                </c:pt>
                <c:pt idx="733">
                  <c:v>2950.7972023456769</c:v>
                </c:pt>
                <c:pt idx="734">
                  <c:v>3158.0487348148145</c:v>
                </c:pt>
                <c:pt idx="735">
                  <c:v>3566.710249645068</c:v>
                </c:pt>
                <c:pt idx="736">
                  <c:v>4183.6005967438277</c:v>
                </c:pt>
                <c:pt idx="737">
                  <c:v>4067.7296019598739</c:v>
                </c:pt>
                <c:pt idx="738">
                  <c:v>3133.4472345678982</c:v>
                </c:pt>
                <c:pt idx="739">
                  <c:v>4897.0816348611052</c:v>
                </c:pt>
                <c:pt idx="740">
                  <c:v>7071.8582972685117</c:v>
                </c:pt>
                <c:pt idx="741">
                  <c:v>6462.6354212345786</c:v>
                </c:pt>
                <c:pt idx="742">
                  <c:v>4518.4275634567866</c:v>
                </c:pt>
                <c:pt idx="743">
                  <c:v>3069.1046685648053</c:v>
                </c:pt>
                <c:pt idx="744">
                  <c:v>2869.9404107407431</c:v>
                </c:pt>
                <c:pt idx="745">
                  <c:v>2869.9404107407431</c:v>
                </c:pt>
                <c:pt idx="746">
                  <c:v>3719.0579108796301</c:v>
                </c:pt>
                <c:pt idx="747">
                  <c:v>5035.1520447685216</c:v>
                </c:pt>
                <c:pt idx="748">
                  <c:v>5994.791729999999</c:v>
                </c:pt>
                <c:pt idx="749">
                  <c:v>5471.0219761728304</c:v>
                </c:pt>
                <c:pt idx="750">
                  <c:v>3771.8510470370334</c:v>
                </c:pt>
                <c:pt idx="751">
                  <c:v>2671.9089174074197</c:v>
                </c:pt>
                <c:pt idx="752">
                  <c:v>1784.2435831327164</c:v>
                </c:pt>
                <c:pt idx="753">
                  <c:v>229.18665405863578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2758.4234982716048</c:v>
                </c:pt>
                <c:pt idx="766">
                  <c:v>5085.9119012345682</c:v>
                </c:pt>
                <c:pt idx="767">
                  <c:v>6172.9672560030849</c:v>
                </c:pt>
                <c:pt idx="768">
                  <c:v>7363.9681422222229</c:v>
                </c:pt>
                <c:pt idx="769">
                  <c:v>9805.707946666671</c:v>
                </c:pt>
                <c:pt idx="770">
                  <c:v>14251.420332700613</c:v>
                </c:pt>
                <c:pt idx="771">
                  <c:v>16969.250237083328</c:v>
                </c:pt>
                <c:pt idx="772">
                  <c:v>18237.811316990741</c:v>
                </c:pt>
                <c:pt idx="773">
                  <c:v>17338.905798996915</c:v>
                </c:pt>
                <c:pt idx="774">
                  <c:v>16098.928667052465</c:v>
                </c:pt>
                <c:pt idx="775">
                  <c:v>17842.614656033951</c:v>
                </c:pt>
                <c:pt idx="776">
                  <c:v>16247.749299984565</c:v>
                </c:pt>
                <c:pt idx="777">
                  <c:v>13540.38641655864</c:v>
                </c:pt>
                <c:pt idx="778">
                  <c:v>12789.543128379628</c:v>
                </c:pt>
                <c:pt idx="779">
                  <c:v>11942.645781604937</c:v>
                </c:pt>
                <c:pt idx="780">
                  <c:v>10392.807696435195</c:v>
                </c:pt>
                <c:pt idx="781">
                  <c:v>8980.6031820833214</c:v>
                </c:pt>
                <c:pt idx="782">
                  <c:v>7740.4284982715917</c:v>
                </c:pt>
                <c:pt idx="783">
                  <c:v>6716.7580278240848</c:v>
                </c:pt>
                <c:pt idx="784">
                  <c:v>6487.7816651851936</c:v>
                </c:pt>
                <c:pt idx="785">
                  <c:v>7686.6204444444484</c:v>
                </c:pt>
                <c:pt idx="786">
                  <c:v>8104.9846857561806</c:v>
                </c:pt>
                <c:pt idx="787">
                  <c:v>6474.7421041975149</c:v>
                </c:pt>
                <c:pt idx="788">
                  <c:v>5049.4673188734405</c:v>
                </c:pt>
                <c:pt idx="789">
                  <c:v>5049.4673188734814</c:v>
                </c:pt>
                <c:pt idx="790">
                  <c:v>5931.0113885185347</c:v>
                </c:pt>
                <c:pt idx="791">
                  <c:v>6560.1625504166514</c:v>
                </c:pt>
                <c:pt idx="792">
                  <c:v>4570.9514074073822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311.47982555555552</c:v>
                </c:pt>
                <c:pt idx="801">
                  <c:v>3409.3698818364246</c:v>
                </c:pt>
                <c:pt idx="802">
                  <c:v>8520.0772808487764</c:v>
                </c:pt>
                <c:pt idx="803">
                  <c:v>14856.493179583329</c:v>
                </c:pt>
                <c:pt idx="804">
                  <c:v>17080.12027061727</c:v>
                </c:pt>
                <c:pt idx="805">
                  <c:v>12817.459072469144</c:v>
                </c:pt>
                <c:pt idx="806">
                  <c:v>6915.3855011882761</c:v>
                </c:pt>
                <c:pt idx="807">
                  <c:v>2754.4952253086349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677.37134876543212</c:v>
                </c:pt>
                <c:pt idx="820">
                  <c:v>4221.0681111111098</c:v>
                </c:pt>
                <c:pt idx="821">
                  <c:v>7311.0225662962957</c:v>
                </c:pt>
                <c:pt idx="822">
                  <c:v>8176.3325748148163</c:v>
                </c:pt>
                <c:pt idx="823">
                  <c:v>8620.0546929166649</c:v>
                </c:pt>
                <c:pt idx="824">
                  <c:v>8335.1436069135816</c:v>
                </c:pt>
                <c:pt idx="825">
                  <c:v>7802.8348240740752</c:v>
                </c:pt>
                <c:pt idx="826">
                  <c:v>8031.0276529166686</c:v>
                </c:pt>
                <c:pt idx="827">
                  <c:v>8041.5361797685136</c:v>
                </c:pt>
                <c:pt idx="828">
                  <c:v>9335.1471955401175</c:v>
                </c:pt>
                <c:pt idx="829">
                  <c:v>11467.278436666669</c:v>
                </c:pt>
                <c:pt idx="830">
                  <c:v>11879.975012345676</c:v>
                </c:pt>
                <c:pt idx="831">
                  <c:v>10126.630331682105</c:v>
                </c:pt>
                <c:pt idx="832">
                  <c:v>6692.2367643055677</c:v>
                </c:pt>
                <c:pt idx="833">
                  <c:v>4865.3255245679011</c:v>
                </c:pt>
                <c:pt idx="834">
                  <c:v>5150.5511629166549</c:v>
                </c:pt>
                <c:pt idx="835">
                  <c:v>5238.1199102314686</c:v>
                </c:pt>
                <c:pt idx="836">
                  <c:v>4871.7931766666788</c:v>
                </c:pt>
                <c:pt idx="837">
                  <c:v>5371.1371937037065</c:v>
                </c:pt>
                <c:pt idx="838">
                  <c:v>6600.2342547993685</c:v>
                </c:pt>
                <c:pt idx="839">
                  <c:v>6756.7628704938288</c:v>
                </c:pt>
                <c:pt idx="840">
                  <c:v>6648.0376909722218</c:v>
                </c:pt>
                <c:pt idx="841">
                  <c:v>7964.1130694907388</c:v>
                </c:pt>
                <c:pt idx="842">
                  <c:v>9165.0614239969254</c:v>
                </c:pt>
                <c:pt idx="843">
                  <c:v>8443.9234254166677</c:v>
                </c:pt>
                <c:pt idx="844">
                  <c:v>6361.116978009245</c:v>
                </c:pt>
                <c:pt idx="845">
                  <c:v>4905.4886637037034</c:v>
                </c:pt>
                <c:pt idx="846">
                  <c:v>4681.7585092592726</c:v>
                </c:pt>
                <c:pt idx="847">
                  <c:v>5467.0850449382788</c:v>
                </c:pt>
                <c:pt idx="848">
                  <c:v>7581.5364757253092</c:v>
                </c:pt>
                <c:pt idx="849">
                  <c:v>10103.498451496913</c:v>
                </c:pt>
                <c:pt idx="850">
                  <c:v>10427.612093503081</c:v>
                </c:pt>
                <c:pt idx="851">
                  <c:v>8503.4693476697557</c:v>
                </c:pt>
                <c:pt idx="852">
                  <c:v>7534.563017700606</c:v>
                </c:pt>
                <c:pt idx="853">
                  <c:v>7646.3871446450485</c:v>
                </c:pt>
                <c:pt idx="854">
                  <c:v>7203.6168603549368</c:v>
                </c:pt>
                <c:pt idx="855">
                  <c:v>5877.8865000462947</c:v>
                </c:pt>
                <c:pt idx="856">
                  <c:v>5053.6570885185256</c:v>
                </c:pt>
                <c:pt idx="857">
                  <c:v>7592.8968182870412</c:v>
                </c:pt>
                <c:pt idx="858">
                  <c:v>11200.239811342586</c:v>
                </c:pt>
                <c:pt idx="859">
                  <c:v>11518.691258148136</c:v>
                </c:pt>
                <c:pt idx="860">
                  <c:v>9701.8305279012584</c:v>
                </c:pt>
                <c:pt idx="861">
                  <c:v>11025.055725555556</c:v>
                </c:pt>
                <c:pt idx="862">
                  <c:v>16529.819369876506</c:v>
                </c:pt>
                <c:pt idx="863">
                  <c:v>16644.551025138884</c:v>
                </c:pt>
                <c:pt idx="864">
                  <c:v>11280.103754212969</c:v>
                </c:pt>
                <c:pt idx="865">
                  <c:v>9472.5078933333589</c:v>
                </c:pt>
                <c:pt idx="866">
                  <c:v>11873.813835432089</c:v>
                </c:pt>
                <c:pt idx="867">
                  <c:v>14814.466833703684</c:v>
                </c:pt>
                <c:pt idx="868">
                  <c:v>13211.419185185183</c:v>
                </c:pt>
                <c:pt idx="869">
                  <c:v>8298.4208559259241</c:v>
                </c:pt>
                <c:pt idx="870">
                  <c:v>5236.4391076389174</c:v>
                </c:pt>
                <c:pt idx="871">
                  <c:v>4177.0421825925832</c:v>
                </c:pt>
                <c:pt idx="872">
                  <c:v>3781.9394186419831</c:v>
                </c:pt>
                <c:pt idx="873">
                  <c:v>3057.9010366666685</c:v>
                </c:pt>
                <c:pt idx="874">
                  <c:v>1325.3749204938258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1495.2714903703795</c:v>
                </c:pt>
                <c:pt idx="879">
                  <c:v>4237.0624074073894</c:v>
                </c:pt>
                <c:pt idx="880">
                  <c:v>2381.7383333333328</c:v>
                </c:pt>
                <c:pt idx="881">
                  <c:v>0</c:v>
                </c:pt>
                <c:pt idx="882">
                  <c:v>2157.5782962962967</c:v>
                </c:pt>
                <c:pt idx="883">
                  <c:v>5161.4363209876547</c:v>
                </c:pt>
                <c:pt idx="884">
                  <c:v>5461.8221234567727</c:v>
                </c:pt>
                <c:pt idx="885">
                  <c:v>6380.0462256018664</c:v>
                </c:pt>
                <c:pt idx="886">
                  <c:v>6733.6032088888878</c:v>
                </c:pt>
                <c:pt idx="887">
                  <c:v>6162.8542361728287</c:v>
                </c:pt>
                <c:pt idx="888">
                  <c:v>4965.7718203240911</c:v>
                </c:pt>
                <c:pt idx="889">
                  <c:v>3422.7081570215792</c:v>
                </c:pt>
                <c:pt idx="890">
                  <c:v>1566.8054848611016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236.36411395061756</c:v>
                </c:pt>
                <c:pt idx="896">
                  <c:v>2396.853182083325</c:v>
                </c:pt>
                <c:pt idx="897">
                  <c:v>3743.5620166820904</c:v>
                </c:pt>
                <c:pt idx="898">
                  <c:v>4017.00144569444</c:v>
                </c:pt>
                <c:pt idx="899">
                  <c:v>3185.1601359259284</c:v>
                </c:pt>
                <c:pt idx="900">
                  <c:v>1792.4136562500032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311.47982555555552</c:v>
                </c:pt>
                <c:pt idx="908">
                  <c:v>3409.3698818364246</c:v>
                </c:pt>
                <c:pt idx="909">
                  <c:v>8520.0772808487764</c:v>
                </c:pt>
                <c:pt idx="910">
                  <c:v>14856.493179583329</c:v>
                </c:pt>
                <c:pt idx="911">
                  <c:v>17080.12027061727</c:v>
                </c:pt>
                <c:pt idx="912">
                  <c:v>12817.459072469144</c:v>
                </c:pt>
                <c:pt idx="913">
                  <c:v>9243.3754703240775</c:v>
                </c:pt>
                <c:pt idx="914">
                  <c:v>13588.902666666658</c:v>
                </c:pt>
                <c:pt idx="915">
                  <c:v>13998.135824074077</c:v>
                </c:pt>
                <c:pt idx="916">
                  <c:v>9453.0520018364277</c:v>
                </c:pt>
                <c:pt idx="917">
                  <c:v>6295.9018745678977</c:v>
                </c:pt>
                <c:pt idx="918">
                  <c:v>3656.7418796296261</c:v>
                </c:pt>
                <c:pt idx="919">
                  <c:v>5235.1690121759257</c:v>
                </c:pt>
                <c:pt idx="920">
                  <c:v>7659.6185960648118</c:v>
                </c:pt>
                <c:pt idx="921">
                  <c:v>11590.3098607253</c:v>
                </c:pt>
                <c:pt idx="922">
                  <c:v>13700.928039706785</c:v>
                </c:pt>
                <c:pt idx="923">
                  <c:v>12466.475231805549</c:v>
                </c:pt>
                <c:pt idx="924">
                  <c:v>5307.4549075462837</c:v>
                </c:pt>
                <c:pt idx="925">
                  <c:v>0</c:v>
                </c:pt>
                <c:pt idx="926">
                  <c:v>0</c:v>
                </c:pt>
                <c:pt idx="927">
                  <c:v>469.42534567899656</c:v>
                </c:pt>
                <c:pt idx="928">
                  <c:v>1232.4839034413528</c:v>
                </c:pt>
                <c:pt idx="929">
                  <c:v>2006.7469044907475</c:v>
                </c:pt>
                <c:pt idx="930">
                  <c:v>2236.3843206018623</c:v>
                </c:pt>
                <c:pt idx="931">
                  <c:v>2207.1631011111026</c:v>
                </c:pt>
                <c:pt idx="932">
                  <c:v>1904.4590532098653</c:v>
                </c:pt>
                <c:pt idx="933">
                  <c:v>818.57897000001094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836.33856790123048</c:v>
                </c:pt>
                <c:pt idx="938">
                  <c:v>1048.3024571759256</c:v>
                </c:pt>
                <c:pt idx="939">
                  <c:v>770.6231635802427</c:v>
                </c:pt>
                <c:pt idx="940">
                  <c:v>1213.1319545679046</c:v>
                </c:pt>
                <c:pt idx="941">
                  <c:v>2386.7114913425962</c:v>
                </c:pt>
                <c:pt idx="942">
                  <c:v>2854.5276666666596</c:v>
                </c:pt>
                <c:pt idx="943">
                  <c:v>3082.5038938425887</c:v>
                </c:pt>
                <c:pt idx="944">
                  <c:v>3558.703739521608</c:v>
                </c:pt>
                <c:pt idx="945">
                  <c:v>4047.2360000000099</c:v>
                </c:pt>
                <c:pt idx="946">
                  <c:v>5747.9578097530866</c:v>
                </c:pt>
                <c:pt idx="947">
                  <c:v>7330.5189969135654</c:v>
                </c:pt>
                <c:pt idx="948">
                  <c:v>6492.3137766666714</c:v>
                </c:pt>
                <c:pt idx="949">
                  <c:v>4325.455861604949</c:v>
                </c:pt>
                <c:pt idx="950">
                  <c:v>843.06299967592224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5943.5170246913576</c:v>
                </c:pt>
                <c:pt idx="960">
                  <c:v>12437.323373194447</c:v>
                </c:pt>
                <c:pt idx="961">
                  <c:v>18605.631234938264</c:v>
                </c:pt>
                <c:pt idx="962">
                  <c:v>21156.815045925916</c:v>
                </c:pt>
                <c:pt idx="963">
                  <c:v>19678.785380601854</c:v>
                </c:pt>
                <c:pt idx="964">
                  <c:v>15367.585830246922</c:v>
                </c:pt>
                <c:pt idx="965">
                  <c:v>10020.805725756176</c:v>
                </c:pt>
                <c:pt idx="966">
                  <c:v>5658.6599459722247</c:v>
                </c:pt>
                <c:pt idx="967">
                  <c:v>3137.5566899999999</c:v>
                </c:pt>
                <c:pt idx="968">
                  <c:v>1976.2834027623453</c:v>
                </c:pt>
                <c:pt idx="969">
                  <c:v>344.58441739196883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157.17968098765434</c:v>
                </c:pt>
                <c:pt idx="1028">
                  <c:v>1375.5941466666666</c:v>
                </c:pt>
                <c:pt idx="1029">
                  <c:v>4506.1841559259256</c:v>
                </c:pt>
                <c:pt idx="1030">
                  <c:v>7924.9165991358013</c:v>
                </c:pt>
                <c:pt idx="1031">
                  <c:v>9473.5522222222207</c:v>
                </c:pt>
                <c:pt idx="1032">
                  <c:v>9872.8154483950602</c:v>
                </c:pt>
                <c:pt idx="1033">
                  <c:v>10336.124049259261</c:v>
                </c:pt>
                <c:pt idx="1034">
                  <c:v>10974.09234023148</c:v>
                </c:pt>
                <c:pt idx="1035">
                  <c:v>10789.0925462963</c:v>
                </c:pt>
                <c:pt idx="1036">
                  <c:v>9656.4551170370414</c:v>
                </c:pt>
                <c:pt idx="1037">
                  <c:v>8846.4047359104916</c:v>
                </c:pt>
                <c:pt idx="1038">
                  <c:v>9297.9545667438233</c:v>
                </c:pt>
                <c:pt idx="1039">
                  <c:v>10988.866381234568</c:v>
                </c:pt>
                <c:pt idx="1040">
                  <c:v>12285.643938271598</c:v>
                </c:pt>
                <c:pt idx="1041">
                  <c:v>12376.431999012344</c:v>
                </c:pt>
                <c:pt idx="1042">
                  <c:v>10769.860640046294</c:v>
                </c:pt>
                <c:pt idx="1043">
                  <c:v>7920.6087651388916</c:v>
                </c:pt>
                <c:pt idx="1044">
                  <c:v>5271.1554534567858</c:v>
                </c:pt>
                <c:pt idx="1045">
                  <c:v>3901.0114488888817</c:v>
                </c:pt>
                <c:pt idx="1046">
                  <c:v>3913.0507075771693</c:v>
                </c:pt>
                <c:pt idx="1047">
                  <c:v>4171.7744501388852</c:v>
                </c:pt>
                <c:pt idx="1048">
                  <c:v>3255.1238719598759</c:v>
                </c:pt>
                <c:pt idx="1049">
                  <c:v>887.85083902777751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895.38584412037062</c:v>
                </c:pt>
                <c:pt idx="1064">
                  <c:v>2475.7074488888888</c:v>
                </c:pt>
                <c:pt idx="1065">
                  <c:v>5508.4202429629613</c:v>
                </c:pt>
                <c:pt idx="1066">
                  <c:v>7667.3835793364187</c:v>
                </c:pt>
                <c:pt idx="1067">
                  <c:v>5841.0061811111136</c:v>
                </c:pt>
                <c:pt idx="1068">
                  <c:v>3000.9306300000007</c:v>
                </c:pt>
                <c:pt idx="1069">
                  <c:v>3080.3872399999968</c:v>
                </c:pt>
                <c:pt idx="1070">
                  <c:v>5339.8361866666683</c:v>
                </c:pt>
                <c:pt idx="1071">
                  <c:v>8147.012160000002</c:v>
                </c:pt>
                <c:pt idx="1072">
                  <c:v>10588.966950740736</c:v>
                </c:pt>
                <c:pt idx="1073">
                  <c:v>13694.603246342593</c:v>
                </c:pt>
                <c:pt idx="1074">
                  <c:v>18044.541142361111</c:v>
                </c:pt>
                <c:pt idx="1075">
                  <c:v>21663.577866898144</c:v>
                </c:pt>
                <c:pt idx="1076">
                  <c:v>22007.15733307098</c:v>
                </c:pt>
                <c:pt idx="1077">
                  <c:v>19972.035523194445</c:v>
                </c:pt>
                <c:pt idx="1078">
                  <c:v>17556.020223703701</c:v>
                </c:pt>
                <c:pt idx="1079">
                  <c:v>16393.936399243838</c:v>
                </c:pt>
                <c:pt idx="1080">
                  <c:v>14200.904062222231</c:v>
                </c:pt>
                <c:pt idx="1081">
                  <c:v>9361.9080954320925</c:v>
                </c:pt>
                <c:pt idx="1082">
                  <c:v>4160.3821388888846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2055.8504522222338</c:v>
                </c:pt>
                <c:pt idx="1087">
                  <c:v>4126.745513950621</c:v>
                </c:pt>
                <c:pt idx="1088">
                  <c:v>4398.8186675462857</c:v>
                </c:pt>
                <c:pt idx="1089">
                  <c:v>4152.3138637036882</c:v>
                </c:pt>
                <c:pt idx="1090">
                  <c:v>3892.5684933333328</c:v>
                </c:pt>
                <c:pt idx="1091">
                  <c:v>4671.8046044444545</c:v>
                </c:pt>
                <c:pt idx="1092">
                  <c:v>7323.7338269907523</c:v>
                </c:pt>
                <c:pt idx="1093">
                  <c:v>10958.588173750002</c:v>
                </c:pt>
                <c:pt idx="1094">
                  <c:v>12168.014020787034</c:v>
                </c:pt>
                <c:pt idx="1095">
                  <c:v>10004.652972222222</c:v>
                </c:pt>
                <c:pt idx="1096">
                  <c:v>7067.5092099845651</c:v>
                </c:pt>
                <c:pt idx="1097">
                  <c:v>3998.246065138881</c:v>
                </c:pt>
                <c:pt idx="1098">
                  <c:v>19.198901620366637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3585.3373570370327</c:v>
                </c:pt>
                <c:pt idx="1103">
                  <c:v>8567.9851600000111</c:v>
                </c:pt>
                <c:pt idx="1104">
                  <c:v>13376.214027037035</c:v>
                </c:pt>
                <c:pt idx="1105">
                  <c:v>14526.547252669739</c:v>
                </c:pt>
                <c:pt idx="1106">
                  <c:v>10772.82939847223</c:v>
                </c:pt>
                <c:pt idx="1107">
                  <c:v>6071.5939780092804</c:v>
                </c:pt>
                <c:pt idx="1108">
                  <c:v>1788.0304607407411</c:v>
                </c:pt>
                <c:pt idx="1109">
                  <c:v>0</c:v>
                </c:pt>
                <c:pt idx="1110">
                  <c:v>0</c:v>
                </c:pt>
                <c:pt idx="1111">
                  <c:v>2305.6262844444368</c:v>
                </c:pt>
                <c:pt idx="1112">
                  <c:v>8002.2080546759198</c:v>
                </c:pt>
                <c:pt idx="1113">
                  <c:v>15445.60408308642</c:v>
                </c:pt>
                <c:pt idx="1114">
                  <c:v>20337.77943307098</c:v>
                </c:pt>
                <c:pt idx="1115">
                  <c:v>17477.254222222247</c:v>
                </c:pt>
                <c:pt idx="1116">
                  <c:v>10590.437044074084</c:v>
                </c:pt>
                <c:pt idx="1117">
                  <c:v>5118.2922652314555</c:v>
                </c:pt>
                <c:pt idx="1118">
                  <c:v>464.94237319441908</c:v>
                </c:pt>
                <c:pt idx="1119">
                  <c:v>0</c:v>
                </c:pt>
                <c:pt idx="1120">
                  <c:v>0</c:v>
                </c:pt>
                <c:pt idx="1121">
                  <c:v>1382.5832813580166</c:v>
                </c:pt>
                <c:pt idx="1122">
                  <c:v>1045.8743559722311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367.30297641975369</c:v>
                </c:pt>
                <c:pt idx="1139">
                  <c:v>812.41418415123485</c:v>
                </c:pt>
                <c:pt idx="1140">
                  <c:v>1088.4891299999992</c:v>
                </c:pt>
                <c:pt idx="1141">
                  <c:v>1794.6644985956782</c:v>
                </c:pt>
                <c:pt idx="1142">
                  <c:v>3548.5699027160508</c:v>
                </c:pt>
                <c:pt idx="1143">
                  <c:v>5919.848043040125</c:v>
                </c:pt>
                <c:pt idx="1144">
                  <c:v>6204.9749826388861</c:v>
                </c:pt>
                <c:pt idx="1145">
                  <c:v>3513.4713125925923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463.67133333333334</c:v>
                </c:pt>
                <c:pt idx="1152">
                  <c:v>1470.8472592592593</c:v>
                </c:pt>
                <c:pt idx="1153">
                  <c:v>4718.1382179166667</c:v>
                </c:pt>
                <c:pt idx="1154">
                  <c:v>10060.527950123456</c:v>
                </c:pt>
                <c:pt idx="1155">
                  <c:v>13267.861777916667</c:v>
                </c:pt>
                <c:pt idx="1156">
                  <c:v>12788.528707530861</c:v>
                </c:pt>
                <c:pt idx="1157">
                  <c:v>14128.70480506173</c:v>
                </c:pt>
                <c:pt idx="1158">
                  <c:v>18093.559431975311</c:v>
                </c:pt>
                <c:pt idx="1159">
                  <c:v>22818.620292222211</c:v>
                </c:pt>
                <c:pt idx="1160">
                  <c:v>25268.827021157402</c:v>
                </c:pt>
                <c:pt idx="1161">
                  <c:v>24461.201465555547</c:v>
                </c:pt>
                <c:pt idx="1162">
                  <c:v>23430.560791481483</c:v>
                </c:pt>
                <c:pt idx="1163">
                  <c:v>23797.882406250006</c:v>
                </c:pt>
                <c:pt idx="1164">
                  <c:v>24530.211774691372</c:v>
                </c:pt>
                <c:pt idx="1165">
                  <c:v>25164.922653333313</c:v>
                </c:pt>
                <c:pt idx="1166">
                  <c:v>20283.269025678987</c:v>
                </c:pt>
                <c:pt idx="1167">
                  <c:v>14675.805317901244</c:v>
                </c:pt>
                <c:pt idx="1168">
                  <c:v>16696.578255138898</c:v>
                </c:pt>
                <c:pt idx="1169">
                  <c:v>18651.220423333365</c:v>
                </c:pt>
                <c:pt idx="1170">
                  <c:v>18204.715703719125</c:v>
                </c:pt>
                <c:pt idx="1171">
                  <c:v>18042.787484953682</c:v>
                </c:pt>
                <c:pt idx="1172">
                  <c:v>17471.985249999991</c:v>
                </c:pt>
                <c:pt idx="1173">
                  <c:v>16807.060255756172</c:v>
                </c:pt>
                <c:pt idx="1174">
                  <c:v>16452.595105324061</c:v>
                </c:pt>
                <c:pt idx="1175">
                  <c:v>15678.310185555552</c:v>
                </c:pt>
                <c:pt idx="1176">
                  <c:v>14820.902434027788</c:v>
                </c:pt>
                <c:pt idx="1177">
                  <c:v>14677.011847114176</c:v>
                </c:pt>
                <c:pt idx="1178">
                  <c:v>15683.086465262331</c:v>
                </c:pt>
                <c:pt idx="1179">
                  <c:v>16769.885290416663</c:v>
                </c:pt>
                <c:pt idx="1180">
                  <c:v>17091.563211249995</c:v>
                </c:pt>
                <c:pt idx="1181">
                  <c:v>17019.676693811747</c:v>
                </c:pt>
                <c:pt idx="1182">
                  <c:v>16107.095774691394</c:v>
                </c:pt>
                <c:pt idx="1183">
                  <c:v>15113.307537762334</c:v>
                </c:pt>
                <c:pt idx="1184">
                  <c:v>14481.494689398121</c:v>
                </c:pt>
                <c:pt idx="1185">
                  <c:v>13401.567300740724</c:v>
                </c:pt>
                <c:pt idx="1186">
                  <c:v>11431.761916188256</c:v>
                </c:pt>
                <c:pt idx="1187">
                  <c:v>10197.971406929009</c:v>
                </c:pt>
                <c:pt idx="1188">
                  <c:v>10197.971406929009</c:v>
                </c:pt>
                <c:pt idx="1189">
                  <c:v>10197.971406929009</c:v>
                </c:pt>
                <c:pt idx="1190">
                  <c:v>10197.971406929009</c:v>
                </c:pt>
                <c:pt idx="1191">
                  <c:v>10197.971406929009</c:v>
                </c:pt>
                <c:pt idx="1192">
                  <c:v>10197.971406929009</c:v>
                </c:pt>
                <c:pt idx="1193">
                  <c:v>10197.971406929009</c:v>
                </c:pt>
                <c:pt idx="1194">
                  <c:v>10197.971406929009</c:v>
                </c:pt>
                <c:pt idx="1195">
                  <c:v>10609.234910015464</c:v>
                </c:pt>
                <c:pt idx="1196">
                  <c:v>10635.072941234605</c:v>
                </c:pt>
                <c:pt idx="1197">
                  <c:v>10635.072941234544</c:v>
                </c:pt>
                <c:pt idx="1198">
                  <c:v>12309.545449120367</c:v>
                </c:pt>
                <c:pt idx="1199">
                  <c:v>14076.273529429036</c:v>
                </c:pt>
                <c:pt idx="1200">
                  <c:v>15889.491964074063</c:v>
                </c:pt>
                <c:pt idx="1201">
                  <c:v>17403.009243827139</c:v>
                </c:pt>
                <c:pt idx="1202">
                  <c:v>16824.811665555579</c:v>
                </c:pt>
                <c:pt idx="1203">
                  <c:v>15319.290915061731</c:v>
                </c:pt>
                <c:pt idx="1204">
                  <c:v>13734.64809580244</c:v>
                </c:pt>
                <c:pt idx="1205">
                  <c:v>12508.823910493813</c:v>
                </c:pt>
                <c:pt idx="1206">
                  <c:v>12108.463189027789</c:v>
                </c:pt>
                <c:pt idx="1207">
                  <c:v>12136.642440000012</c:v>
                </c:pt>
                <c:pt idx="1208">
                  <c:v>12164.870200972229</c:v>
                </c:pt>
                <c:pt idx="1209">
                  <c:v>11762.888034197567</c:v>
                </c:pt>
                <c:pt idx="1210">
                  <c:v>11332.62954654321</c:v>
                </c:pt>
                <c:pt idx="1211">
                  <c:v>11332.62954654321</c:v>
                </c:pt>
                <c:pt idx="1212">
                  <c:v>10902.371058888852</c:v>
                </c:pt>
                <c:pt idx="1213">
                  <c:v>10875.4199694907</c:v>
                </c:pt>
                <c:pt idx="1214">
                  <c:v>11305.236713317898</c:v>
                </c:pt>
                <c:pt idx="1215">
                  <c:v>11305.236713317898</c:v>
                </c:pt>
                <c:pt idx="1216">
                  <c:v>10875.419969490762</c:v>
                </c:pt>
                <c:pt idx="1217">
                  <c:v>10419.142439999989</c:v>
                </c:pt>
                <c:pt idx="1218">
                  <c:v>10392.730164336406</c:v>
                </c:pt>
                <c:pt idx="1219">
                  <c:v>10366.366348765479</c:v>
                </c:pt>
                <c:pt idx="1220">
                  <c:v>9912.0011748611232</c:v>
                </c:pt>
                <c:pt idx="1221">
                  <c:v>9006.0663209413578</c:v>
                </c:pt>
                <c:pt idx="1222">
                  <c:v>8505.8341249382374</c:v>
                </c:pt>
                <c:pt idx="1223">
                  <c:v>8008.6853885648006</c:v>
                </c:pt>
                <c:pt idx="1224">
                  <c:v>8337.0285365277996</c:v>
                </c:pt>
                <c:pt idx="1225">
                  <c:v>9132.9596793981236</c:v>
                </c:pt>
                <c:pt idx="1226">
                  <c:v>9504.5656506635933</c:v>
                </c:pt>
                <c:pt idx="1227">
                  <c:v>9479.5073264197636</c:v>
                </c:pt>
                <c:pt idx="1228">
                  <c:v>9429.5331635802595</c:v>
                </c:pt>
                <c:pt idx="1229">
                  <c:v>9404.6172251697644</c:v>
                </c:pt>
                <c:pt idx="1230">
                  <c:v>8936.5959805092371</c:v>
                </c:pt>
                <c:pt idx="1231">
                  <c:v>9305.4265937500113</c:v>
                </c:pt>
                <c:pt idx="1232">
                  <c:v>10114.759312592614</c:v>
                </c:pt>
                <c:pt idx="1233">
                  <c:v>10114.759312592556</c:v>
                </c:pt>
                <c:pt idx="1234">
                  <c:v>10089.243310694408</c:v>
                </c:pt>
                <c:pt idx="1235">
                  <c:v>9672.6788816820863</c:v>
                </c:pt>
                <c:pt idx="1236">
                  <c:v>8791.3096209722553</c:v>
                </c:pt>
                <c:pt idx="1237">
                  <c:v>7498.8647086574565</c:v>
                </c:pt>
                <c:pt idx="1238">
                  <c:v>5735.8237798765094</c:v>
                </c:pt>
                <c:pt idx="1239">
                  <c:v>4382.9253254320729</c:v>
                </c:pt>
                <c:pt idx="1240">
                  <c:v>3825.6030617283941</c:v>
                </c:pt>
                <c:pt idx="1241">
                  <c:v>4102.3655839968897</c:v>
                </c:pt>
                <c:pt idx="1242">
                  <c:v>4375.1764003703802</c:v>
                </c:pt>
                <c:pt idx="1243">
                  <c:v>4265.0822222222323</c:v>
                </c:pt>
                <c:pt idx="1244">
                  <c:v>4138.6819657870474</c:v>
                </c:pt>
                <c:pt idx="1245">
                  <c:v>4423.9044376080137</c:v>
                </c:pt>
                <c:pt idx="1246">
                  <c:v>3927.0670033796405</c:v>
                </c:pt>
                <c:pt idx="1247">
                  <c:v>3420.4702687654653</c:v>
                </c:pt>
                <c:pt idx="1248">
                  <c:v>3305.1871805092355</c:v>
                </c:pt>
                <c:pt idx="1249">
                  <c:v>3192.0243086419532</c:v>
                </c:pt>
                <c:pt idx="1250">
                  <c:v>3457.7720194907492</c:v>
                </c:pt>
                <c:pt idx="1251">
                  <c:v>3735.7454048919649</c:v>
                </c:pt>
                <c:pt idx="1252">
                  <c:v>3638.433082391964</c:v>
                </c:pt>
                <c:pt idx="1253">
                  <c:v>3542.6317565586828</c:v>
                </c:pt>
                <c:pt idx="1254">
                  <c:v>3448.3306473919652</c:v>
                </c:pt>
                <c:pt idx="1255">
                  <c:v>3355.5189748919647</c:v>
                </c:pt>
                <c:pt idx="1256">
                  <c:v>3264.1859590586323</c:v>
                </c:pt>
                <c:pt idx="1257">
                  <c:v>3174.3208198919647</c:v>
                </c:pt>
                <c:pt idx="1258">
                  <c:v>3085.912777392015</c:v>
                </c:pt>
                <c:pt idx="1259">
                  <c:v>3351.9043694598968</c:v>
                </c:pt>
                <c:pt idx="1260">
                  <c:v>3979.8137909876345</c:v>
                </c:pt>
                <c:pt idx="1261">
                  <c:v>4616.0848425925806</c:v>
                </c:pt>
                <c:pt idx="1262">
                  <c:v>5958.1949576697634</c:v>
                </c:pt>
                <c:pt idx="1263">
                  <c:v>7348.8045255709676</c:v>
                </c:pt>
                <c:pt idx="1264">
                  <c:v>8412.7480241975027</c:v>
                </c:pt>
                <c:pt idx="1265">
                  <c:v>9174.7818887191643</c:v>
                </c:pt>
                <c:pt idx="1266">
                  <c:v>8890.2381737037049</c:v>
                </c:pt>
                <c:pt idx="1267">
                  <c:v>8582.0585713579931</c:v>
                </c:pt>
                <c:pt idx="1268">
                  <c:v>7919.7593248148232</c:v>
                </c:pt>
                <c:pt idx="1269">
                  <c:v>6509.7130285185076</c:v>
                </c:pt>
                <c:pt idx="1270">
                  <c:v>5417.4057935802457</c:v>
                </c:pt>
                <c:pt idx="1271">
                  <c:v>4664.939137083371</c:v>
                </c:pt>
                <c:pt idx="1272">
                  <c:v>4251.3431183796401</c:v>
                </c:pt>
                <c:pt idx="1273">
                  <c:v>4535.4488900462848</c:v>
                </c:pt>
                <c:pt idx="1274">
                  <c:v>4832.9815183950805</c:v>
                </c:pt>
                <c:pt idx="1275">
                  <c:v>5128.2149321141978</c:v>
                </c:pt>
                <c:pt idx="1276">
                  <c:v>6124.6407596759154</c:v>
                </c:pt>
                <c:pt idx="1277">
                  <c:v>7154.3456207870158</c:v>
                </c:pt>
                <c:pt idx="1278">
                  <c:v>7517.2928840740833</c:v>
                </c:pt>
                <c:pt idx="1279">
                  <c:v>7881.1624629783846</c:v>
                </c:pt>
                <c:pt idx="1280">
                  <c:v>8266.666838256142</c:v>
                </c:pt>
                <c:pt idx="1281">
                  <c:v>7616.4378495833425</c:v>
                </c:pt>
                <c:pt idx="1282">
                  <c:v>7270.5524329166965</c:v>
                </c:pt>
                <c:pt idx="1283">
                  <c:v>7290.056715061759</c:v>
                </c:pt>
                <c:pt idx="1284">
                  <c:v>6943.7295545679017</c:v>
                </c:pt>
                <c:pt idx="1285">
                  <c:v>6251.0752335802381</c:v>
                </c:pt>
                <c:pt idx="1286">
                  <c:v>5523.8688640740529</c:v>
                </c:pt>
                <c:pt idx="1287">
                  <c:v>5144.9127407407414</c:v>
                </c:pt>
                <c:pt idx="1288">
                  <c:v>4408.4659911573963</c:v>
                </c:pt>
                <c:pt idx="1289">
                  <c:v>4004.4388336882807</c:v>
                </c:pt>
                <c:pt idx="1290">
                  <c:v>4283.9648878240641</c:v>
                </c:pt>
                <c:pt idx="1291">
                  <c:v>4237.911596666655</c:v>
                </c:pt>
                <c:pt idx="1292">
                  <c:v>3503.8245900000297</c:v>
                </c:pt>
                <c:pt idx="1293">
                  <c:v>3098.6104717129629</c:v>
                </c:pt>
                <c:pt idx="1294">
                  <c:v>3030.9496474074067</c:v>
                </c:pt>
                <c:pt idx="1295">
                  <c:v>3624.192360138898</c:v>
                </c:pt>
                <c:pt idx="1296">
                  <c:v>4896.585757037019</c:v>
                </c:pt>
                <c:pt idx="1297">
                  <c:v>6193.6770205709881</c:v>
                </c:pt>
                <c:pt idx="1298">
                  <c:v>7197.1876088888803</c:v>
                </c:pt>
                <c:pt idx="1299">
                  <c:v>7894.1080374074063</c:v>
                </c:pt>
                <c:pt idx="1300">
                  <c:v>7953.7958146759265</c:v>
                </c:pt>
                <c:pt idx="1301">
                  <c:v>7662.0248720524405</c:v>
                </c:pt>
                <c:pt idx="1302">
                  <c:v>7701.2699778240913</c:v>
                </c:pt>
                <c:pt idx="1303">
                  <c:v>8074.1819942129623</c:v>
                </c:pt>
                <c:pt idx="1304">
                  <c:v>7800.0412704938435</c:v>
                </c:pt>
                <c:pt idx="1305">
                  <c:v>7149.3416892129744</c:v>
                </c:pt>
                <c:pt idx="1306">
                  <c:v>6832.6383209876349</c:v>
                </c:pt>
                <c:pt idx="1307">
                  <c:v>6496.9130123456789</c:v>
                </c:pt>
                <c:pt idx="1308">
                  <c:v>6161.1877037037229</c:v>
                </c:pt>
                <c:pt idx="1309">
                  <c:v>6143.4909947685401</c:v>
                </c:pt>
                <c:pt idx="1310">
                  <c:v>6143.4909947684919</c:v>
                </c:pt>
                <c:pt idx="1311">
                  <c:v>5790.9903445678901</c:v>
                </c:pt>
                <c:pt idx="1312">
                  <c:v>5439.4110118364297</c:v>
                </c:pt>
                <c:pt idx="1313">
                  <c:v>4739.0160991512339</c:v>
                </c:pt>
                <c:pt idx="1314">
                  <c:v>4691.9064375308635</c:v>
                </c:pt>
                <c:pt idx="1315">
                  <c:v>4660.687731481481</c:v>
                </c:pt>
                <c:pt idx="1316">
                  <c:v>3294.2097212499816</c:v>
                </c:pt>
                <c:pt idx="1317">
                  <c:v>2885.3897228240744</c:v>
                </c:pt>
                <c:pt idx="1318">
                  <c:v>3484.7021775771686</c:v>
                </c:pt>
                <c:pt idx="1319">
                  <c:v>5372.7281404783862</c:v>
                </c:pt>
                <c:pt idx="1320">
                  <c:v>8327.4728136574176</c:v>
                </c:pt>
                <c:pt idx="1321">
                  <c:v>10717.750259259275</c:v>
                </c:pt>
                <c:pt idx="1322">
                  <c:v>13247.653839367267</c:v>
                </c:pt>
                <c:pt idx="1323">
                  <c:v>15927.766863873443</c:v>
                </c:pt>
                <c:pt idx="1324">
                  <c:v>17451.394231898175</c:v>
                </c:pt>
                <c:pt idx="1325">
                  <c:v>16194.031528888869</c:v>
                </c:pt>
                <c:pt idx="1326">
                  <c:v>12988.933575817879</c:v>
                </c:pt>
                <c:pt idx="1327">
                  <c:v>9911.5865698765519</c:v>
                </c:pt>
                <c:pt idx="1328">
                  <c:v>8168.8602500000106</c:v>
                </c:pt>
                <c:pt idx="1329">
                  <c:v>7453.2352500000006</c:v>
                </c:pt>
                <c:pt idx="1330">
                  <c:v>7453.2352500000006</c:v>
                </c:pt>
                <c:pt idx="1331">
                  <c:v>7453.2352500000006</c:v>
                </c:pt>
                <c:pt idx="1332">
                  <c:v>7095.4227500000206</c:v>
                </c:pt>
                <c:pt idx="1333">
                  <c:v>6003.6561544907217</c:v>
                </c:pt>
                <c:pt idx="1334">
                  <c:v>5236.8198695061401</c:v>
                </c:pt>
                <c:pt idx="1335">
                  <c:v>5185.0871252006355</c:v>
                </c:pt>
                <c:pt idx="1336">
                  <c:v>5840.5051851852131</c:v>
                </c:pt>
                <c:pt idx="1337">
                  <c:v>6528.4842305709781</c:v>
                </c:pt>
                <c:pt idx="1338">
                  <c:v>6862.2246025925615</c:v>
                </c:pt>
                <c:pt idx="1339">
                  <c:v>7214.7361766666654</c:v>
                </c:pt>
                <c:pt idx="1340">
                  <c:v>7567.2477507407693</c:v>
                </c:pt>
                <c:pt idx="1341">
                  <c:v>7940.2975021759366</c:v>
                </c:pt>
                <c:pt idx="1342">
                  <c:v>9021.0607407407406</c:v>
                </c:pt>
                <c:pt idx="1343">
                  <c:v>10174.559749629621</c:v>
                </c:pt>
                <c:pt idx="1344">
                  <c:v>10268.51558222221</c:v>
                </c:pt>
                <c:pt idx="1345">
                  <c:v>10004.420630123468</c:v>
                </c:pt>
                <c:pt idx="1346">
                  <c:v>8994.4078537808327</c:v>
                </c:pt>
                <c:pt idx="1347">
                  <c:v>7935.1253096296068</c:v>
                </c:pt>
                <c:pt idx="1348">
                  <c:v>6853.7364207407809</c:v>
                </c:pt>
                <c:pt idx="1349">
                  <c:v>4297.809004567931</c:v>
                </c:pt>
                <c:pt idx="1350">
                  <c:v>976.2972795832942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4546.0871396296179</c:v>
                </c:pt>
                <c:pt idx="1364">
                  <c:v>9430.5721200000007</c:v>
                </c:pt>
                <c:pt idx="1365">
                  <c:v>10283.099950740749</c:v>
                </c:pt>
                <c:pt idx="1366">
                  <c:v>6873.1233732098917</c:v>
                </c:pt>
                <c:pt idx="1367">
                  <c:v>2459.0635305092514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2238.3424272839461</c:v>
                </c:pt>
                <c:pt idx="1372">
                  <c:v>3770.3100198765424</c:v>
                </c:pt>
                <c:pt idx="1373">
                  <c:v>2493.6703593827151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829.60424263888808</c:v>
                </c:pt>
                <c:pt idx="1383">
                  <c:v>8554.3951324537011</c:v>
                </c:pt>
                <c:pt idx="1384">
                  <c:v>10684.06084029321</c:v>
                </c:pt>
                <c:pt idx="1385">
                  <c:v>7684.1150948148215</c:v>
                </c:pt>
                <c:pt idx="1386">
                  <c:v>5027.6637777314818</c:v>
                </c:pt>
                <c:pt idx="1387">
                  <c:v>6334.5415367901169</c:v>
                </c:pt>
                <c:pt idx="1388">
                  <c:v>10512.249087283948</c:v>
                </c:pt>
                <c:pt idx="1389">
                  <c:v>15559.412621527779</c:v>
                </c:pt>
                <c:pt idx="1390">
                  <c:v>18393.987741898152</c:v>
                </c:pt>
                <c:pt idx="1391">
                  <c:v>16902.418057901228</c:v>
                </c:pt>
                <c:pt idx="1392">
                  <c:v>12764.159597037024</c:v>
                </c:pt>
                <c:pt idx="1393">
                  <c:v>8401.9993106944457</c:v>
                </c:pt>
                <c:pt idx="1394">
                  <c:v>4886.9985554166706</c:v>
                </c:pt>
                <c:pt idx="1395">
                  <c:v>2946.8596665277882</c:v>
                </c:pt>
                <c:pt idx="1396">
                  <c:v>1476.3476903858091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812.59793566357928</c:v>
                </c:pt>
                <c:pt idx="1409">
                  <c:v>1914.9688259722238</c:v>
                </c:pt>
                <c:pt idx="1410">
                  <c:v>1324.1071547067872</c:v>
                </c:pt>
                <c:pt idx="1411">
                  <c:v>712.85194777777951</c:v>
                </c:pt>
                <c:pt idx="1412">
                  <c:v>342.22373069444541</c:v>
                </c:pt>
                <c:pt idx="1413">
                  <c:v>804.17553236111019</c:v>
                </c:pt>
                <c:pt idx="1414">
                  <c:v>2939.3522686419751</c:v>
                </c:pt>
                <c:pt idx="1415">
                  <c:v>6598.9712714814814</c:v>
                </c:pt>
                <c:pt idx="1416">
                  <c:v>10481.868836867281</c:v>
                </c:pt>
                <c:pt idx="1417">
                  <c:v>12875.575611851846</c:v>
                </c:pt>
                <c:pt idx="1418">
                  <c:v>12256.146394074076</c:v>
                </c:pt>
                <c:pt idx="1419">
                  <c:v>8062.66736128087</c:v>
                </c:pt>
                <c:pt idx="1420">
                  <c:v>2164.4558170833334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559.27383847222859</c:v>
                </c:pt>
                <c:pt idx="1425">
                  <c:v>4696.8850929629625</c:v>
                </c:pt>
                <c:pt idx="1426">
                  <c:v>9614.286978287033</c:v>
                </c:pt>
                <c:pt idx="1427">
                  <c:v>11588.455108410493</c:v>
                </c:pt>
                <c:pt idx="1428">
                  <c:v>7712.017148271605</c:v>
                </c:pt>
                <c:pt idx="1429">
                  <c:v>2417.5337635030887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13.733073904319131</c:v>
                </c:pt>
                <c:pt idx="1437">
                  <c:v>2541.6616865277779</c:v>
                </c:pt>
                <c:pt idx="1438">
                  <c:v>3011.9362334722227</c:v>
                </c:pt>
                <c:pt idx="1439">
                  <c:v>1884.1184320987652</c:v>
                </c:pt>
                <c:pt idx="1440">
                  <c:v>331.48710492283828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722.45699999999999</c:v>
                </c:pt>
                <c:pt idx="1445">
                  <c:v>1140.3512014351852</c:v>
                </c:pt>
                <c:pt idx="1446">
                  <c:v>418.44314930555373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510.06789370370376</c:v>
                </c:pt>
                <c:pt idx="1480">
                  <c:v>962.35701629629636</c:v>
                </c:pt>
                <c:pt idx="1481">
                  <c:v>1212.0064551388887</c:v>
                </c:pt>
                <c:pt idx="1482">
                  <c:v>1311.9240077314814</c:v>
                </c:pt>
                <c:pt idx="1483">
                  <c:v>1366.9496523456789</c:v>
                </c:pt>
                <c:pt idx="1484">
                  <c:v>1455.3993422222225</c:v>
                </c:pt>
                <c:pt idx="1485">
                  <c:v>1713.2412411265432</c:v>
                </c:pt>
                <c:pt idx="1486">
                  <c:v>2324.3698156018513</c:v>
                </c:pt>
                <c:pt idx="1487">
                  <c:v>3239.2021008796296</c:v>
                </c:pt>
                <c:pt idx="1488">
                  <c:v>4507.2903302469149</c:v>
                </c:pt>
                <c:pt idx="1489">
                  <c:v>6141.2904544444464</c:v>
                </c:pt>
                <c:pt idx="1490">
                  <c:v>8008.3832140277773</c:v>
                </c:pt>
                <c:pt idx="1491">
                  <c:v>9885.9868749537</c:v>
                </c:pt>
                <c:pt idx="1492">
                  <c:v>11348.124621527779</c:v>
                </c:pt>
                <c:pt idx="1493">
                  <c:v>12151.000235169753</c:v>
                </c:pt>
                <c:pt idx="1494">
                  <c:v>12610.201359953706</c:v>
                </c:pt>
                <c:pt idx="1495">
                  <c:v>12478.970906543207</c:v>
                </c:pt>
                <c:pt idx="1496">
                  <c:v>12051.515873503087</c:v>
                </c:pt>
                <c:pt idx="1497">
                  <c:v>11387.555133750011</c:v>
                </c:pt>
                <c:pt idx="1498">
                  <c:v>10274.337458749987</c:v>
                </c:pt>
                <c:pt idx="1499">
                  <c:v>8940.3749256635729</c:v>
                </c:pt>
                <c:pt idx="1500">
                  <c:v>7423.651149305555</c:v>
                </c:pt>
                <c:pt idx="1501">
                  <c:v>6669.5463370833359</c:v>
                </c:pt>
                <c:pt idx="1502">
                  <c:v>6349.1055478240869</c:v>
                </c:pt>
                <c:pt idx="1503">
                  <c:v>6216.9885104475243</c:v>
                </c:pt>
                <c:pt idx="1504">
                  <c:v>6332.5560514814733</c:v>
                </c:pt>
                <c:pt idx="1505">
                  <c:v>5955.5693333333365</c:v>
                </c:pt>
                <c:pt idx="1506">
                  <c:v>5794.5560227623455</c:v>
                </c:pt>
                <c:pt idx="1507">
                  <c:v>6115.7234722222247</c:v>
                </c:pt>
                <c:pt idx="1508">
                  <c:v>6704.3494528394995</c:v>
                </c:pt>
                <c:pt idx="1509">
                  <c:v>7571.5438239660516</c:v>
                </c:pt>
                <c:pt idx="1510">
                  <c:v>9257.2470819753162</c:v>
                </c:pt>
                <c:pt idx="1511">
                  <c:v>11608.189260416666</c:v>
                </c:pt>
                <c:pt idx="1512">
                  <c:v>14174.003378888881</c:v>
                </c:pt>
                <c:pt idx="1513">
                  <c:v>16728.198487237652</c:v>
                </c:pt>
                <c:pt idx="1514">
                  <c:v>18394.081907978387</c:v>
                </c:pt>
                <c:pt idx="1515">
                  <c:v>18363.71488501543</c:v>
                </c:pt>
                <c:pt idx="1516">
                  <c:v>16352.009294321013</c:v>
                </c:pt>
                <c:pt idx="1517">
                  <c:v>14019.052058904332</c:v>
                </c:pt>
                <c:pt idx="1518">
                  <c:v>12136.04204291667</c:v>
                </c:pt>
                <c:pt idx="1519">
                  <c:v>10735.288704891977</c:v>
                </c:pt>
                <c:pt idx="1520">
                  <c:v>9604.1340514814638</c:v>
                </c:pt>
                <c:pt idx="1521">
                  <c:v>8388.5890211110745</c:v>
                </c:pt>
                <c:pt idx="1522">
                  <c:v>6813.3758339351944</c:v>
                </c:pt>
                <c:pt idx="1523">
                  <c:v>4506.8320493827141</c:v>
                </c:pt>
                <c:pt idx="1524">
                  <c:v>1195.092084938271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1675.3035332098796</c:v>
                </c:pt>
                <c:pt idx="1533">
                  <c:v>4573.249259259248</c:v>
                </c:pt>
                <c:pt idx="1534">
                  <c:v>7829.6924903703675</c:v>
                </c:pt>
                <c:pt idx="1535">
                  <c:v>11818.758689753095</c:v>
                </c:pt>
                <c:pt idx="1536">
                  <c:v>16191.68839802468</c:v>
                </c:pt>
                <c:pt idx="1537">
                  <c:v>19873.074810864204</c:v>
                </c:pt>
                <c:pt idx="1538">
                  <c:v>23352.005986666667</c:v>
                </c:pt>
                <c:pt idx="1539">
                  <c:v>26292.752050370367</c:v>
                </c:pt>
                <c:pt idx="1540">
                  <c:v>28798.361786898189</c:v>
                </c:pt>
                <c:pt idx="1541">
                  <c:v>30840.303628641948</c:v>
                </c:pt>
                <c:pt idx="1542">
                  <c:v>31102.982598888892</c:v>
                </c:pt>
                <c:pt idx="1543">
                  <c:v>29271.275115601886</c:v>
                </c:pt>
                <c:pt idx="1544">
                  <c:v>24655.096040370347</c:v>
                </c:pt>
                <c:pt idx="1545">
                  <c:v>19418.108175925903</c:v>
                </c:pt>
                <c:pt idx="1546">
                  <c:v>15794.596111111088</c:v>
                </c:pt>
                <c:pt idx="1547">
                  <c:v>13580.234270740737</c:v>
                </c:pt>
                <c:pt idx="1548">
                  <c:v>13293.187595679035</c:v>
                </c:pt>
                <c:pt idx="1549">
                  <c:v>13839.871966435185</c:v>
                </c:pt>
                <c:pt idx="1550">
                  <c:v>14798.519728395069</c:v>
                </c:pt>
                <c:pt idx="1551">
                  <c:v>15829.801785138912</c:v>
                </c:pt>
                <c:pt idx="1552">
                  <c:v>16463.130878641976</c:v>
                </c:pt>
                <c:pt idx="1553">
                  <c:v>16721.737334444446</c:v>
                </c:pt>
                <c:pt idx="1554">
                  <c:v>16950.485280725305</c:v>
                </c:pt>
                <c:pt idx="1555">
                  <c:v>18060.251916157358</c:v>
                </c:pt>
                <c:pt idx="1556">
                  <c:v>19649.334504074071</c:v>
                </c:pt>
                <c:pt idx="1557">
                  <c:v>21341.525444861163</c:v>
                </c:pt>
                <c:pt idx="1558">
                  <c:v>23545.268587515442</c:v>
                </c:pt>
                <c:pt idx="1559">
                  <c:v>25926.077317530839</c:v>
                </c:pt>
                <c:pt idx="1560">
                  <c:v>27064.574851851801</c:v>
                </c:pt>
                <c:pt idx="1561">
                  <c:v>27772.593405925934</c:v>
                </c:pt>
                <c:pt idx="1562">
                  <c:v>28493.848202962974</c:v>
                </c:pt>
                <c:pt idx="1563">
                  <c:v>29700.326071111092</c:v>
                </c:pt>
                <c:pt idx="1564">
                  <c:v>30982.697323688295</c:v>
                </c:pt>
                <c:pt idx="1565">
                  <c:v>31808.935385061752</c:v>
                </c:pt>
                <c:pt idx="1566">
                  <c:v>33145.379200324081</c:v>
                </c:pt>
                <c:pt idx="1567">
                  <c:v>33560.334387453659</c:v>
                </c:pt>
                <c:pt idx="1568">
                  <c:v>32856.004919182073</c:v>
                </c:pt>
                <c:pt idx="1569">
                  <c:v>32589.771330370397</c:v>
                </c:pt>
                <c:pt idx="1570">
                  <c:v>32259.584623333347</c:v>
                </c:pt>
                <c:pt idx="1571">
                  <c:v>31865.770324459878</c:v>
                </c:pt>
                <c:pt idx="1572">
                  <c:v>31408.776233287019</c:v>
                </c:pt>
                <c:pt idx="1573">
                  <c:v>29813.094191481425</c:v>
                </c:pt>
                <c:pt idx="1574">
                  <c:v>27500.407589259281</c:v>
                </c:pt>
                <c:pt idx="1575">
                  <c:v>25609.212422716053</c:v>
                </c:pt>
                <c:pt idx="1576">
                  <c:v>23063.875665185176</c:v>
                </c:pt>
                <c:pt idx="1577">
                  <c:v>20375.795487762349</c:v>
                </c:pt>
                <c:pt idx="1578">
                  <c:v>18149.917331851815</c:v>
                </c:pt>
                <c:pt idx="1579">
                  <c:v>16940.557870416695</c:v>
                </c:pt>
                <c:pt idx="1580">
                  <c:v>15737.053157407418</c:v>
                </c:pt>
                <c:pt idx="1581">
                  <c:v>15006.869967206758</c:v>
                </c:pt>
                <c:pt idx="1582">
                  <c:v>14319.130885787032</c:v>
                </c:pt>
                <c:pt idx="1583">
                  <c:v>12490.897406250017</c:v>
                </c:pt>
                <c:pt idx="1584">
                  <c:v>11181.255755061729</c:v>
                </c:pt>
                <c:pt idx="1585">
                  <c:v>9854.739259259246</c:v>
                </c:pt>
                <c:pt idx="1586">
                  <c:v>8515.4143547684835</c:v>
                </c:pt>
                <c:pt idx="1587">
                  <c:v>7689.204844429004</c:v>
                </c:pt>
                <c:pt idx="1588">
                  <c:v>7912.28831865745</c:v>
                </c:pt>
                <c:pt idx="1589">
                  <c:v>9188.4510900000278</c:v>
                </c:pt>
                <c:pt idx="1590">
                  <c:v>10507.922549768537</c:v>
                </c:pt>
                <c:pt idx="1591">
                  <c:v>11843.907231342593</c:v>
                </c:pt>
                <c:pt idx="1592">
                  <c:v>12726.87634683636</c:v>
                </c:pt>
                <c:pt idx="1593">
                  <c:v>13603.69186479941</c:v>
                </c:pt>
                <c:pt idx="1594">
                  <c:v>14542.937245694488</c:v>
                </c:pt>
                <c:pt idx="1595">
                  <c:v>13469.825128194401</c:v>
                </c:pt>
                <c:pt idx="1596">
                  <c:v>12335.874794799394</c:v>
                </c:pt>
                <c:pt idx="1597">
                  <c:v>10711.1683032562</c:v>
                </c:pt>
                <c:pt idx="1598">
                  <c:v>8515.1557455555576</c:v>
                </c:pt>
                <c:pt idx="1599">
                  <c:v>7304.4836280246782</c:v>
                </c:pt>
                <c:pt idx="1600">
                  <c:v>6085.657815972193</c:v>
                </c:pt>
                <c:pt idx="1601">
                  <c:v>5346.496258101849</c:v>
                </c:pt>
                <c:pt idx="1602">
                  <c:v>6059.5105952932236</c:v>
                </c:pt>
                <c:pt idx="1603">
                  <c:v>7762.9204494907162</c:v>
                </c:pt>
                <c:pt idx="1604">
                  <c:v>9024.183508472177</c:v>
                </c:pt>
                <c:pt idx="1605">
                  <c:v>10770.906837407458</c:v>
                </c:pt>
                <c:pt idx="1606">
                  <c:v>12123.043001481521</c:v>
                </c:pt>
                <c:pt idx="1607">
                  <c:v>13000.958701111098</c:v>
                </c:pt>
                <c:pt idx="1608">
                  <c:v>13939.222589999999</c:v>
                </c:pt>
                <c:pt idx="1609">
                  <c:v>14877.486478888901</c:v>
                </c:pt>
                <c:pt idx="1610">
                  <c:v>15413.151026172827</c:v>
                </c:pt>
                <c:pt idx="1611">
                  <c:v>15916.954130786997</c:v>
                </c:pt>
                <c:pt idx="1612">
                  <c:v>17433.98347851853</c:v>
                </c:pt>
                <c:pt idx="1613">
                  <c:v>18996.255168395062</c:v>
                </c:pt>
                <c:pt idx="1614">
                  <c:v>20646.847427283934</c:v>
                </c:pt>
                <c:pt idx="1615">
                  <c:v>22355.440379243868</c:v>
                </c:pt>
                <c:pt idx="1616">
                  <c:v>24652.404062592592</c:v>
                </c:pt>
                <c:pt idx="1617">
                  <c:v>26586.988834490723</c:v>
                </c:pt>
                <c:pt idx="1618">
                  <c:v>28110.309800108025</c:v>
                </c:pt>
                <c:pt idx="1619">
                  <c:v>28212.856830246874</c:v>
                </c:pt>
                <c:pt idx="1620">
                  <c:v>27212.493948132684</c:v>
                </c:pt>
                <c:pt idx="1621">
                  <c:v>26145.083279459926</c:v>
                </c:pt>
                <c:pt idx="1622">
                  <c:v>24457.035189212987</c:v>
                </c:pt>
                <c:pt idx="1623">
                  <c:v>21630.979200231457</c:v>
                </c:pt>
                <c:pt idx="1624">
                  <c:v>18104.782009212933</c:v>
                </c:pt>
                <c:pt idx="1625">
                  <c:v>14976.201238641966</c:v>
                </c:pt>
                <c:pt idx="1626">
                  <c:v>10215.063744321031</c:v>
                </c:pt>
                <c:pt idx="1627">
                  <c:v>4816.5329066666382</c:v>
                </c:pt>
                <c:pt idx="1628">
                  <c:v>432.89021246911938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3797.3774907407246</c:v>
                </c:pt>
                <c:pt idx="1633">
                  <c:v>8283.0786401080113</c:v>
                </c:pt>
                <c:pt idx="1634">
                  <c:v>11942.634054444479</c:v>
                </c:pt>
                <c:pt idx="1635">
                  <c:v>13313.520670787064</c:v>
                </c:pt>
                <c:pt idx="1636">
                  <c:v>13313.520670786997</c:v>
                </c:pt>
                <c:pt idx="1637">
                  <c:v>11882.920687407381</c:v>
                </c:pt>
                <c:pt idx="1638">
                  <c:v>10398.277028750052</c:v>
                </c:pt>
                <c:pt idx="1639">
                  <c:v>9358.6350291821382</c:v>
                </c:pt>
                <c:pt idx="1640">
                  <c:v>9223.1507199999724</c:v>
                </c:pt>
                <c:pt idx="1641">
                  <c:v>10493.942172839468</c:v>
                </c:pt>
                <c:pt idx="1642">
                  <c:v>12730.529150740766</c:v>
                </c:pt>
                <c:pt idx="1643">
                  <c:v>15973.546540447567</c:v>
                </c:pt>
                <c:pt idx="1644">
                  <c:v>18907.942386666615</c:v>
                </c:pt>
                <c:pt idx="1645">
                  <c:v>21484.286694583276</c:v>
                </c:pt>
                <c:pt idx="1646">
                  <c:v>23749.855260478435</c:v>
                </c:pt>
                <c:pt idx="1647">
                  <c:v>25625.946526419779</c:v>
                </c:pt>
                <c:pt idx="1648">
                  <c:v>27627.652956404334</c:v>
                </c:pt>
                <c:pt idx="1649">
                  <c:v>28749.121901867271</c:v>
                </c:pt>
                <c:pt idx="1650">
                  <c:v>29402.049050046277</c:v>
                </c:pt>
                <c:pt idx="1651">
                  <c:v>29070.17281291671</c:v>
                </c:pt>
                <c:pt idx="1652">
                  <c:v>28127.885162361097</c:v>
                </c:pt>
                <c:pt idx="1653">
                  <c:v>27624.373966049345</c:v>
                </c:pt>
                <c:pt idx="1654">
                  <c:v>26550.203876543193</c:v>
                </c:pt>
                <c:pt idx="1655">
                  <c:v>25882.333058765402</c:v>
                </c:pt>
                <c:pt idx="1656">
                  <c:v>26243.038598518557</c:v>
                </c:pt>
                <c:pt idx="1657">
                  <c:v>26607.500369382768</c:v>
                </c:pt>
                <c:pt idx="1658">
                  <c:v>26975.743923950591</c:v>
                </c:pt>
                <c:pt idx="1659">
                  <c:v>27347.794814814788</c:v>
                </c:pt>
                <c:pt idx="1660">
                  <c:v>27723.678594567871</c:v>
                </c:pt>
                <c:pt idx="1661">
                  <c:v>27566.260321975307</c:v>
                </c:pt>
                <c:pt idx="1662">
                  <c:v>27898.62777427469</c:v>
                </c:pt>
                <c:pt idx="1663">
                  <c:v>28282.13949489197</c:v>
                </c:pt>
                <c:pt idx="1664">
                  <c:v>27527.179051975367</c:v>
                </c:pt>
                <c:pt idx="1665">
                  <c:v>27265.155448395082</c:v>
                </c:pt>
                <c:pt idx="1666">
                  <c:v>26447.886188271608</c:v>
                </c:pt>
                <c:pt idx="1667">
                  <c:v>25529.099277407389</c:v>
                </c:pt>
                <c:pt idx="1668">
                  <c:v>25159.959542098699</c:v>
                </c:pt>
                <c:pt idx="1669">
                  <c:v>24742.184896280909</c:v>
                </c:pt>
                <c:pt idx="1670">
                  <c:v>24322.326186666673</c:v>
                </c:pt>
                <c:pt idx="1671">
                  <c:v>23295.599652222205</c:v>
                </c:pt>
                <c:pt idx="1672">
                  <c:v>22781.005902731493</c:v>
                </c:pt>
                <c:pt idx="1673">
                  <c:v>22825.723071111126</c:v>
                </c:pt>
                <c:pt idx="1674">
                  <c:v>22309.93060541671</c:v>
                </c:pt>
                <c:pt idx="1675">
                  <c:v>21749.357688749995</c:v>
                </c:pt>
                <c:pt idx="1676">
                  <c:v>21188.784772083283</c:v>
                </c:pt>
                <c:pt idx="1677">
                  <c:v>20025.067206913514</c:v>
                </c:pt>
                <c:pt idx="1678">
                  <c:v>18821.618170740738</c:v>
                </c:pt>
                <c:pt idx="1679">
                  <c:v>18139.389427361137</c:v>
                </c:pt>
                <c:pt idx="1680">
                  <c:v>18016.975666666702</c:v>
                </c:pt>
                <c:pt idx="1681">
                  <c:v>19005.671837453669</c:v>
                </c:pt>
                <c:pt idx="1682">
                  <c:v>20628.788687407359</c:v>
                </c:pt>
                <c:pt idx="1683">
                  <c:v>22293.279428148162</c:v>
                </c:pt>
                <c:pt idx="1684">
                  <c:v>24604.245807530908</c:v>
                </c:pt>
                <c:pt idx="1685">
                  <c:v>25903.25181222221</c:v>
                </c:pt>
                <c:pt idx="1686">
                  <c:v>26091.838078148128</c:v>
                </c:pt>
                <c:pt idx="1687">
                  <c:v>26281.43526851858</c:v>
                </c:pt>
                <c:pt idx="1688">
                  <c:v>25346.483305802441</c:v>
                </c:pt>
                <c:pt idx="1689">
                  <c:v>24313.073030617234</c:v>
                </c:pt>
                <c:pt idx="1690">
                  <c:v>23840.932143333397</c:v>
                </c:pt>
                <c:pt idx="1691">
                  <c:v>23321.799554027795</c:v>
                </c:pt>
                <c:pt idx="1692">
                  <c:v>23367.279407407346</c:v>
                </c:pt>
                <c:pt idx="1693">
                  <c:v>23412.823142268448</c:v>
                </c:pt>
                <c:pt idx="1694">
                  <c:v>23458.430808518609</c:v>
                </c:pt>
                <c:pt idx="1695">
                  <c:v>23504.10245606492</c:v>
                </c:pt>
                <c:pt idx="1696">
                  <c:v>23549.838134814745</c:v>
                </c:pt>
                <c:pt idx="1697">
                  <c:v>23595.637894675856</c:v>
                </c:pt>
                <c:pt idx="1698">
                  <c:v>23073.419223827128</c:v>
                </c:pt>
                <c:pt idx="1699">
                  <c:v>21937.254100370399</c:v>
                </c:pt>
                <c:pt idx="1700">
                  <c:v>20757.433805169847</c:v>
                </c:pt>
                <c:pt idx="1701">
                  <c:v>20103.558474583308</c:v>
                </c:pt>
                <c:pt idx="1702">
                  <c:v>20017.580086712926</c:v>
                </c:pt>
                <c:pt idx="1703">
                  <c:v>19366.867069459877</c:v>
                </c:pt>
                <c:pt idx="1704">
                  <c:v>19240.086919506171</c:v>
                </c:pt>
                <c:pt idx="1705">
                  <c:v>19718.666947777834</c:v>
                </c:pt>
                <c:pt idx="1706">
                  <c:v>19633.836180740713</c:v>
                </c:pt>
                <c:pt idx="1707">
                  <c:v>20110.274003086433</c:v>
                </c:pt>
                <c:pt idx="1708">
                  <c:v>20628.211855416648</c:v>
                </c:pt>
                <c:pt idx="1709">
                  <c:v>20585.19837975307</c:v>
                </c:pt>
                <c:pt idx="1710">
                  <c:v>21661.627044706787</c:v>
                </c:pt>
                <c:pt idx="1711">
                  <c:v>22825.723071111126</c:v>
                </c:pt>
                <c:pt idx="1712">
                  <c:v>23431.07643874998</c:v>
                </c:pt>
                <c:pt idx="1713">
                  <c:v>24644.623684398139</c:v>
                </c:pt>
                <c:pt idx="1714">
                  <c:v>25346.483305802521</c:v>
                </c:pt>
                <c:pt idx="1715">
                  <c:v>26051.565628503024</c:v>
                </c:pt>
                <c:pt idx="1716">
                  <c:v>26808.06619782405</c:v>
                </c:pt>
                <c:pt idx="1717">
                  <c:v>27569.123619984595</c:v>
                </c:pt>
                <c:pt idx="1718">
                  <c:v>28384.395953703708</c:v>
                </c:pt>
                <c:pt idx="1719">
                  <c:v>29205.695239583296</c:v>
                </c:pt>
                <c:pt idx="1720">
                  <c:v>29509.568280231444</c:v>
                </c:pt>
                <c:pt idx="1721">
                  <c:v>28610.746042345716</c:v>
                </c:pt>
                <c:pt idx="1722">
                  <c:v>27076.341885802427</c:v>
                </c:pt>
                <c:pt idx="1723">
                  <c:v>25436.204333827227</c:v>
                </c:pt>
                <c:pt idx="1724">
                  <c:v>23744.231435848767</c:v>
                </c:pt>
                <c:pt idx="1725">
                  <c:v>20220.093222715917</c:v>
                </c:pt>
                <c:pt idx="1726">
                  <c:v>15381.799231743953</c:v>
                </c:pt>
                <c:pt idx="1727">
                  <c:v>9862.3016704939255</c:v>
                </c:pt>
                <c:pt idx="1728">
                  <c:v>3697.8705422221547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759.63720464503842</c:v>
                </c:pt>
                <c:pt idx="1744">
                  <c:v>1841.8319822221852</c:v>
                </c:pt>
                <c:pt idx="1745">
                  <c:v>2089.609755679011</c:v>
                </c:pt>
                <c:pt idx="1746">
                  <c:v>1923.2956958024668</c:v>
                </c:pt>
                <c:pt idx="1747">
                  <c:v>2572.6547100000116</c:v>
                </c:pt>
                <c:pt idx="1748">
                  <c:v>3243.5155277777999</c:v>
                </c:pt>
                <c:pt idx="1749">
                  <c:v>3903.1471504938049</c:v>
                </c:pt>
                <c:pt idx="1750">
                  <c:v>4984.1900404937896</c:v>
                </c:pt>
                <c:pt idx="1751">
                  <c:v>5283.7507112499961</c:v>
                </c:pt>
                <c:pt idx="1752">
                  <c:v>5188.6206003703674</c:v>
                </c:pt>
                <c:pt idx="1753">
                  <c:v>5094.5959385648148</c:v>
                </c:pt>
                <c:pt idx="1754">
                  <c:v>5001.6704874074067</c:v>
                </c:pt>
                <c:pt idx="1755">
                  <c:v>4909.8380084722203</c:v>
                </c:pt>
                <c:pt idx="1756">
                  <c:v>4819.0922633333312</c:v>
                </c:pt>
                <c:pt idx="1757">
                  <c:v>4349.0855783796487</c:v>
                </c:pt>
                <c:pt idx="1758">
                  <c:v>4245.5552118055775</c:v>
                </c:pt>
                <c:pt idx="1759">
                  <c:v>4160.4538117284155</c:v>
                </c:pt>
                <c:pt idx="1760">
                  <c:v>3686.8996953086325</c:v>
                </c:pt>
                <c:pt idx="1761">
                  <c:v>3590.3442186419634</c:v>
                </c:pt>
                <c:pt idx="1762">
                  <c:v>3495.2943486419645</c:v>
                </c:pt>
                <c:pt idx="1763">
                  <c:v>3401.7393053086303</c:v>
                </c:pt>
                <c:pt idx="1764">
                  <c:v>2947.438370370382</c:v>
                </c:pt>
                <c:pt idx="1765">
                  <c:v>1767.5625083796499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96-40BD-B23F-7260C573A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2678288"/>
        <c:axId val="1442669648"/>
      </c:lineChart>
      <c:catAx>
        <c:axId val="1442678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(in 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69648"/>
        <c:crosses val="autoZero"/>
        <c:auto val="1"/>
        <c:lblAlgn val="ctr"/>
        <c:lblOffset val="100"/>
        <c:noMultiLvlLbl val="0"/>
      </c:catAx>
      <c:valAx>
        <c:axId val="14426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(in 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67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Recovered energy redeployment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WLTC_class_3!$AC$8:$AC$1808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204.86593942320857</c:v>
                </c:pt>
                <c:pt idx="50">
                  <c:v>543.08903934023851</c:v>
                </c:pt>
                <c:pt idx="51">
                  <c:v>543.08903934023851</c:v>
                </c:pt>
                <c:pt idx="52">
                  <c:v>543.08903934023851</c:v>
                </c:pt>
                <c:pt idx="53">
                  <c:v>543.08903934023851</c:v>
                </c:pt>
                <c:pt idx="54">
                  <c:v>543.08903934023851</c:v>
                </c:pt>
                <c:pt idx="55">
                  <c:v>891.33047815505529</c:v>
                </c:pt>
                <c:pt idx="56">
                  <c:v>1284.5237688217208</c:v>
                </c:pt>
                <c:pt idx="57">
                  <c:v>1812.5726150439446</c:v>
                </c:pt>
                <c:pt idx="58">
                  <c:v>2492.6821002461616</c:v>
                </c:pt>
                <c:pt idx="59">
                  <c:v>4039.6335187528261</c:v>
                </c:pt>
                <c:pt idx="60">
                  <c:v>5337.2269733917874</c:v>
                </c:pt>
                <c:pt idx="61">
                  <c:v>5337.2269733917874</c:v>
                </c:pt>
                <c:pt idx="62">
                  <c:v>5337.2269733917874</c:v>
                </c:pt>
                <c:pt idx="63">
                  <c:v>5337.2269733917874</c:v>
                </c:pt>
                <c:pt idx="64">
                  <c:v>5337.2269733917874</c:v>
                </c:pt>
                <c:pt idx="65">
                  <c:v>5337.2269733917874</c:v>
                </c:pt>
                <c:pt idx="66">
                  <c:v>5337.2269733917874</c:v>
                </c:pt>
                <c:pt idx="67">
                  <c:v>5337.2269733917874</c:v>
                </c:pt>
                <c:pt idx="68">
                  <c:v>5337.2269733917874</c:v>
                </c:pt>
                <c:pt idx="69">
                  <c:v>5337.2269733917874</c:v>
                </c:pt>
                <c:pt idx="70">
                  <c:v>5337.2269733917874</c:v>
                </c:pt>
                <c:pt idx="71">
                  <c:v>5337.2269733917874</c:v>
                </c:pt>
                <c:pt idx="72">
                  <c:v>5337.2269733917874</c:v>
                </c:pt>
                <c:pt idx="73">
                  <c:v>5337.2269733917874</c:v>
                </c:pt>
                <c:pt idx="74">
                  <c:v>5337.2269733917874</c:v>
                </c:pt>
                <c:pt idx="75">
                  <c:v>5337.2269733917874</c:v>
                </c:pt>
                <c:pt idx="76">
                  <c:v>5337.2269733917874</c:v>
                </c:pt>
                <c:pt idx="77">
                  <c:v>5337.2269733917874</c:v>
                </c:pt>
                <c:pt idx="78">
                  <c:v>5337.2269733917874</c:v>
                </c:pt>
                <c:pt idx="79">
                  <c:v>5337.2269733917874</c:v>
                </c:pt>
                <c:pt idx="80">
                  <c:v>5337.2269733917874</c:v>
                </c:pt>
                <c:pt idx="81">
                  <c:v>5337.2269733917874</c:v>
                </c:pt>
                <c:pt idx="82">
                  <c:v>5337.2269733917874</c:v>
                </c:pt>
                <c:pt idx="83">
                  <c:v>5447.439390868908</c:v>
                </c:pt>
                <c:pt idx="84">
                  <c:v>5447.439390868908</c:v>
                </c:pt>
                <c:pt idx="85">
                  <c:v>5447.439390868908</c:v>
                </c:pt>
                <c:pt idx="86">
                  <c:v>5447.439390868908</c:v>
                </c:pt>
                <c:pt idx="87">
                  <c:v>5447.439390868908</c:v>
                </c:pt>
                <c:pt idx="88">
                  <c:v>5447.439390868908</c:v>
                </c:pt>
                <c:pt idx="89">
                  <c:v>5447.439390868908</c:v>
                </c:pt>
                <c:pt idx="90">
                  <c:v>5447.439390868908</c:v>
                </c:pt>
                <c:pt idx="91">
                  <c:v>5447.439390868908</c:v>
                </c:pt>
                <c:pt idx="92">
                  <c:v>5447.439390868908</c:v>
                </c:pt>
                <c:pt idx="93">
                  <c:v>5447.439390868908</c:v>
                </c:pt>
                <c:pt idx="94">
                  <c:v>5447.439390868908</c:v>
                </c:pt>
                <c:pt idx="95">
                  <c:v>5447.439390868908</c:v>
                </c:pt>
                <c:pt idx="96">
                  <c:v>5447.439390868908</c:v>
                </c:pt>
                <c:pt idx="97">
                  <c:v>5447.439390868908</c:v>
                </c:pt>
                <c:pt idx="98">
                  <c:v>5447.439390868908</c:v>
                </c:pt>
                <c:pt idx="99">
                  <c:v>5447.439390868908</c:v>
                </c:pt>
                <c:pt idx="100">
                  <c:v>5447.439390868908</c:v>
                </c:pt>
                <c:pt idx="101">
                  <c:v>5447.439390868908</c:v>
                </c:pt>
                <c:pt idx="102">
                  <c:v>5447.439390868908</c:v>
                </c:pt>
                <c:pt idx="103">
                  <c:v>5447.439390868908</c:v>
                </c:pt>
                <c:pt idx="104">
                  <c:v>5447.439390868908</c:v>
                </c:pt>
                <c:pt idx="105">
                  <c:v>5447.439390868908</c:v>
                </c:pt>
                <c:pt idx="106">
                  <c:v>5447.439390868908</c:v>
                </c:pt>
                <c:pt idx="107">
                  <c:v>5447.439390868908</c:v>
                </c:pt>
                <c:pt idx="108">
                  <c:v>5447.439390868908</c:v>
                </c:pt>
                <c:pt idx="109">
                  <c:v>5447.439390868908</c:v>
                </c:pt>
                <c:pt idx="110">
                  <c:v>5447.439390868908</c:v>
                </c:pt>
                <c:pt idx="111">
                  <c:v>5447.439390868908</c:v>
                </c:pt>
                <c:pt idx="112">
                  <c:v>5447.439390868908</c:v>
                </c:pt>
                <c:pt idx="113">
                  <c:v>5447.439390868908</c:v>
                </c:pt>
                <c:pt idx="114">
                  <c:v>5447.439390868908</c:v>
                </c:pt>
                <c:pt idx="115">
                  <c:v>5447.439390868908</c:v>
                </c:pt>
                <c:pt idx="116">
                  <c:v>5447.439390868908</c:v>
                </c:pt>
                <c:pt idx="117">
                  <c:v>5447.439390868908</c:v>
                </c:pt>
                <c:pt idx="118">
                  <c:v>5447.439390868908</c:v>
                </c:pt>
                <c:pt idx="119">
                  <c:v>5447.439390868908</c:v>
                </c:pt>
                <c:pt idx="120">
                  <c:v>5447.439390868908</c:v>
                </c:pt>
                <c:pt idx="121">
                  <c:v>5447.439390868908</c:v>
                </c:pt>
                <c:pt idx="122">
                  <c:v>5447.439390868908</c:v>
                </c:pt>
                <c:pt idx="123">
                  <c:v>5447.439390868908</c:v>
                </c:pt>
                <c:pt idx="124">
                  <c:v>5447.439390868908</c:v>
                </c:pt>
                <c:pt idx="125">
                  <c:v>5447.439390868908</c:v>
                </c:pt>
                <c:pt idx="126">
                  <c:v>5447.439390868908</c:v>
                </c:pt>
                <c:pt idx="127">
                  <c:v>5447.439390868908</c:v>
                </c:pt>
                <c:pt idx="128">
                  <c:v>5447.439390868908</c:v>
                </c:pt>
                <c:pt idx="129">
                  <c:v>5447.439390868908</c:v>
                </c:pt>
                <c:pt idx="130">
                  <c:v>5447.439390868908</c:v>
                </c:pt>
                <c:pt idx="131">
                  <c:v>5447.439390868908</c:v>
                </c:pt>
                <c:pt idx="132">
                  <c:v>5447.439390868908</c:v>
                </c:pt>
                <c:pt idx="133">
                  <c:v>5447.439390868908</c:v>
                </c:pt>
                <c:pt idx="134">
                  <c:v>5447.439390868908</c:v>
                </c:pt>
                <c:pt idx="135">
                  <c:v>5447.439390868908</c:v>
                </c:pt>
                <c:pt idx="136">
                  <c:v>5447.439390868908</c:v>
                </c:pt>
                <c:pt idx="137">
                  <c:v>5447.439390868908</c:v>
                </c:pt>
                <c:pt idx="138">
                  <c:v>5468.0242787839679</c:v>
                </c:pt>
                <c:pt idx="139">
                  <c:v>5948.323620140276</c:v>
                </c:pt>
                <c:pt idx="140">
                  <c:v>8382.9534597913935</c:v>
                </c:pt>
                <c:pt idx="141">
                  <c:v>12125.392090687717</c:v>
                </c:pt>
                <c:pt idx="142">
                  <c:v>12125.392090687717</c:v>
                </c:pt>
                <c:pt idx="143">
                  <c:v>12125.392090687717</c:v>
                </c:pt>
                <c:pt idx="144">
                  <c:v>12125.392090687717</c:v>
                </c:pt>
                <c:pt idx="145">
                  <c:v>12125.392090687717</c:v>
                </c:pt>
                <c:pt idx="146">
                  <c:v>12125.392090687717</c:v>
                </c:pt>
                <c:pt idx="147">
                  <c:v>12125.392090687717</c:v>
                </c:pt>
                <c:pt idx="148">
                  <c:v>12125.392090687717</c:v>
                </c:pt>
                <c:pt idx="149">
                  <c:v>12125.392090687717</c:v>
                </c:pt>
                <c:pt idx="150">
                  <c:v>12125.392090687717</c:v>
                </c:pt>
                <c:pt idx="151">
                  <c:v>12125.392090687717</c:v>
                </c:pt>
                <c:pt idx="152">
                  <c:v>12125.392090687717</c:v>
                </c:pt>
                <c:pt idx="153">
                  <c:v>12125.392090687717</c:v>
                </c:pt>
                <c:pt idx="154">
                  <c:v>12125.392090687717</c:v>
                </c:pt>
                <c:pt idx="155">
                  <c:v>12125.392090687717</c:v>
                </c:pt>
                <c:pt idx="156">
                  <c:v>12203.92241839143</c:v>
                </c:pt>
                <c:pt idx="157">
                  <c:v>13609.27550356477</c:v>
                </c:pt>
                <c:pt idx="158">
                  <c:v>15461.678276328392</c:v>
                </c:pt>
                <c:pt idx="159">
                  <c:v>15461.678276328392</c:v>
                </c:pt>
                <c:pt idx="160">
                  <c:v>15461.678276328392</c:v>
                </c:pt>
                <c:pt idx="161">
                  <c:v>15461.678276328392</c:v>
                </c:pt>
                <c:pt idx="162">
                  <c:v>15461.678276328392</c:v>
                </c:pt>
                <c:pt idx="163">
                  <c:v>15461.678276328392</c:v>
                </c:pt>
                <c:pt idx="164">
                  <c:v>15461.678276328392</c:v>
                </c:pt>
                <c:pt idx="165">
                  <c:v>15461.678276328392</c:v>
                </c:pt>
                <c:pt idx="166">
                  <c:v>15461.678276328392</c:v>
                </c:pt>
                <c:pt idx="167">
                  <c:v>15461.678276328392</c:v>
                </c:pt>
                <c:pt idx="168">
                  <c:v>15461.678276328392</c:v>
                </c:pt>
                <c:pt idx="169">
                  <c:v>15461.678276328392</c:v>
                </c:pt>
                <c:pt idx="170">
                  <c:v>15461.678276328392</c:v>
                </c:pt>
                <c:pt idx="171">
                  <c:v>15461.678276328392</c:v>
                </c:pt>
                <c:pt idx="172">
                  <c:v>15461.678276328392</c:v>
                </c:pt>
                <c:pt idx="173">
                  <c:v>15461.678276328392</c:v>
                </c:pt>
                <c:pt idx="174">
                  <c:v>15461.678276328392</c:v>
                </c:pt>
                <c:pt idx="175">
                  <c:v>15461.678276328392</c:v>
                </c:pt>
                <c:pt idx="176">
                  <c:v>16934.298891162223</c:v>
                </c:pt>
                <c:pt idx="177">
                  <c:v>17729.038535545889</c:v>
                </c:pt>
                <c:pt idx="178">
                  <c:v>17729.038535545889</c:v>
                </c:pt>
                <c:pt idx="179">
                  <c:v>17729.038535545889</c:v>
                </c:pt>
                <c:pt idx="180">
                  <c:v>17729.038535545889</c:v>
                </c:pt>
                <c:pt idx="181">
                  <c:v>17729.038535545889</c:v>
                </c:pt>
                <c:pt idx="182">
                  <c:v>17729.038535545889</c:v>
                </c:pt>
                <c:pt idx="183">
                  <c:v>17729.038535545889</c:v>
                </c:pt>
                <c:pt idx="184">
                  <c:v>17729.038535545889</c:v>
                </c:pt>
                <c:pt idx="185">
                  <c:v>17729.038535545889</c:v>
                </c:pt>
                <c:pt idx="186">
                  <c:v>17729.038535545889</c:v>
                </c:pt>
                <c:pt idx="187">
                  <c:v>17729.038535545889</c:v>
                </c:pt>
                <c:pt idx="188">
                  <c:v>17729.038535545889</c:v>
                </c:pt>
                <c:pt idx="189">
                  <c:v>17729.038535545889</c:v>
                </c:pt>
                <c:pt idx="190">
                  <c:v>17729.038535545889</c:v>
                </c:pt>
                <c:pt idx="191">
                  <c:v>17729.038535545889</c:v>
                </c:pt>
                <c:pt idx="192">
                  <c:v>17729.038535545889</c:v>
                </c:pt>
                <c:pt idx="193">
                  <c:v>17811.921039712579</c:v>
                </c:pt>
                <c:pt idx="194">
                  <c:v>17983.578804783214</c:v>
                </c:pt>
                <c:pt idx="195">
                  <c:v>18286.868391746182</c:v>
                </c:pt>
                <c:pt idx="196">
                  <c:v>18680.061682412874</c:v>
                </c:pt>
                <c:pt idx="197">
                  <c:v>19073.254973079565</c:v>
                </c:pt>
                <c:pt idx="198">
                  <c:v>19691.207523005512</c:v>
                </c:pt>
                <c:pt idx="199">
                  <c:v>20367.728163820237</c:v>
                </c:pt>
                <c:pt idx="200">
                  <c:v>20367.728163820237</c:v>
                </c:pt>
                <c:pt idx="201">
                  <c:v>20367.728163820237</c:v>
                </c:pt>
                <c:pt idx="202">
                  <c:v>20367.728163820237</c:v>
                </c:pt>
                <c:pt idx="203">
                  <c:v>20367.728163820237</c:v>
                </c:pt>
                <c:pt idx="204">
                  <c:v>20367.728163820237</c:v>
                </c:pt>
                <c:pt idx="205">
                  <c:v>20367.728163820237</c:v>
                </c:pt>
                <c:pt idx="206">
                  <c:v>20367.728163820237</c:v>
                </c:pt>
                <c:pt idx="207">
                  <c:v>20367.728163820237</c:v>
                </c:pt>
                <c:pt idx="208">
                  <c:v>20367.728163820237</c:v>
                </c:pt>
                <c:pt idx="209">
                  <c:v>20367.728163820237</c:v>
                </c:pt>
                <c:pt idx="210">
                  <c:v>20367.728163820237</c:v>
                </c:pt>
                <c:pt idx="211">
                  <c:v>20367.728163820237</c:v>
                </c:pt>
                <c:pt idx="212">
                  <c:v>20367.728163820237</c:v>
                </c:pt>
                <c:pt idx="213">
                  <c:v>20367.728163820237</c:v>
                </c:pt>
                <c:pt idx="214">
                  <c:v>20367.728163820237</c:v>
                </c:pt>
                <c:pt idx="215">
                  <c:v>20367.728163820237</c:v>
                </c:pt>
                <c:pt idx="216">
                  <c:v>20367.728163820237</c:v>
                </c:pt>
                <c:pt idx="217">
                  <c:v>20367.728163820237</c:v>
                </c:pt>
                <c:pt idx="218">
                  <c:v>20367.728163820237</c:v>
                </c:pt>
                <c:pt idx="219">
                  <c:v>20367.728163820237</c:v>
                </c:pt>
                <c:pt idx="220">
                  <c:v>20367.728163820237</c:v>
                </c:pt>
                <c:pt idx="221">
                  <c:v>20367.728163820237</c:v>
                </c:pt>
                <c:pt idx="222">
                  <c:v>20367.728163820237</c:v>
                </c:pt>
                <c:pt idx="223">
                  <c:v>20367.728163820237</c:v>
                </c:pt>
                <c:pt idx="224">
                  <c:v>20367.728163820237</c:v>
                </c:pt>
                <c:pt idx="225">
                  <c:v>20367.728163820237</c:v>
                </c:pt>
                <c:pt idx="226">
                  <c:v>20367.728163820237</c:v>
                </c:pt>
                <c:pt idx="227">
                  <c:v>20367.728163820237</c:v>
                </c:pt>
                <c:pt idx="228">
                  <c:v>20367.728163820237</c:v>
                </c:pt>
                <c:pt idx="229">
                  <c:v>20367.728163820237</c:v>
                </c:pt>
                <c:pt idx="230">
                  <c:v>20367.728163820237</c:v>
                </c:pt>
                <c:pt idx="231">
                  <c:v>20367.728163820237</c:v>
                </c:pt>
                <c:pt idx="232">
                  <c:v>20367.728163820237</c:v>
                </c:pt>
                <c:pt idx="233">
                  <c:v>20367.728163820237</c:v>
                </c:pt>
                <c:pt idx="234">
                  <c:v>20367.728163820237</c:v>
                </c:pt>
                <c:pt idx="235">
                  <c:v>20367.728163820237</c:v>
                </c:pt>
                <c:pt idx="236">
                  <c:v>20367.728163820237</c:v>
                </c:pt>
                <c:pt idx="237">
                  <c:v>20367.728163820237</c:v>
                </c:pt>
                <c:pt idx="238">
                  <c:v>20367.728163820237</c:v>
                </c:pt>
                <c:pt idx="239">
                  <c:v>20367.728163820237</c:v>
                </c:pt>
                <c:pt idx="240">
                  <c:v>20367.728163820237</c:v>
                </c:pt>
                <c:pt idx="241">
                  <c:v>20367.728163820237</c:v>
                </c:pt>
                <c:pt idx="242">
                  <c:v>20367.728163820237</c:v>
                </c:pt>
                <c:pt idx="243">
                  <c:v>20367.728163820237</c:v>
                </c:pt>
                <c:pt idx="244">
                  <c:v>20367.728163820237</c:v>
                </c:pt>
                <c:pt idx="245">
                  <c:v>20367.728163820237</c:v>
                </c:pt>
                <c:pt idx="246">
                  <c:v>20367.728163820237</c:v>
                </c:pt>
                <c:pt idx="247">
                  <c:v>20367.728163820237</c:v>
                </c:pt>
                <c:pt idx="248">
                  <c:v>20367.728163820237</c:v>
                </c:pt>
                <c:pt idx="249">
                  <c:v>20367.728163820237</c:v>
                </c:pt>
                <c:pt idx="250">
                  <c:v>20367.728163820237</c:v>
                </c:pt>
                <c:pt idx="251">
                  <c:v>20367.728163820237</c:v>
                </c:pt>
                <c:pt idx="252">
                  <c:v>20367.728163820237</c:v>
                </c:pt>
                <c:pt idx="253">
                  <c:v>20572.594103243471</c:v>
                </c:pt>
                <c:pt idx="254">
                  <c:v>20910.817203160503</c:v>
                </c:pt>
                <c:pt idx="255">
                  <c:v>20910.817203160503</c:v>
                </c:pt>
                <c:pt idx="256">
                  <c:v>20910.817203160503</c:v>
                </c:pt>
                <c:pt idx="257">
                  <c:v>21229.751145277791</c:v>
                </c:pt>
                <c:pt idx="258">
                  <c:v>23705.86785508717</c:v>
                </c:pt>
                <c:pt idx="259">
                  <c:v>26727.392702701243</c:v>
                </c:pt>
                <c:pt idx="260">
                  <c:v>26727.392702701243</c:v>
                </c:pt>
                <c:pt idx="261">
                  <c:v>26727.392702701243</c:v>
                </c:pt>
                <c:pt idx="262">
                  <c:v>26727.392702701243</c:v>
                </c:pt>
                <c:pt idx="263">
                  <c:v>26727.392702701243</c:v>
                </c:pt>
                <c:pt idx="264">
                  <c:v>26727.392702701243</c:v>
                </c:pt>
                <c:pt idx="265">
                  <c:v>26727.392702701243</c:v>
                </c:pt>
                <c:pt idx="266">
                  <c:v>26727.392702701243</c:v>
                </c:pt>
                <c:pt idx="267">
                  <c:v>26727.392702701243</c:v>
                </c:pt>
                <c:pt idx="268">
                  <c:v>26727.392702701243</c:v>
                </c:pt>
                <c:pt idx="269">
                  <c:v>26727.392702701243</c:v>
                </c:pt>
                <c:pt idx="270">
                  <c:v>26727.392702701243</c:v>
                </c:pt>
                <c:pt idx="271">
                  <c:v>26727.392702701243</c:v>
                </c:pt>
                <c:pt idx="272">
                  <c:v>26727.392702701243</c:v>
                </c:pt>
                <c:pt idx="273">
                  <c:v>26727.392702701243</c:v>
                </c:pt>
                <c:pt idx="274">
                  <c:v>26727.392702701243</c:v>
                </c:pt>
                <c:pt idx="275">
                  <c:v>26727.392702701243</c:v>
                </c:pt>
                <c:pt idx="276">
                  <c:v>26727.392702701243</c:v>
                </c:pt>
                <c:pt idx="277">
                  <c:v>26727.392702701243</c:v>
                </c:pt>
                <c:pt idx="278">
                  <c:v>26727.392702701243</c:v>
                </c:pt>
                <c:pt idx="279">
                  <c:v>26727.392702701243</c:v>
                </c:pt>
                <c:pt idx="280">
                  <c:v>26727.392702701243</c:v>
                </c:pt>
                <c:pt idx="281">
                  <c:v>28561.923366616276</c:v>
                </c:pt>
                <c:pt idx="282">
                  <c:v>31367.643820934849</c:v>
                </c:pt>
                <c:pt idx="283">
                  <c:v>31367.643820934849</c:v>
                </c:pt>
                <c:pt idx="284">
                  <c:v>31367.643820934849</c:v>
                </c:pt>
                <c:pt idx="285">
                  <c:v>31367.643820934849</c:v>
                </c:pt>
                <c:pt idx="286">
                  <c:v>31367.643820934849</c:v>
                </c:pt>
                <c:pt idx="287">
                  <c:v>31367.643820934849</c:v>
                </c:pt>
                <c:pt idx="288">
                  <c:v>31367.643820934849</c:v>
                </c:pt>
                <c:pt idx="289">
                  <c:v>31367.643820934849</c:v>
                </c:pt>
                <c:pt idx="290">
                  <c:v>31367.643820934849</c:v>
                </c:pt>
                <c:pt idx="291">
                  <c:v>31367.643820934849</c:v>
                </c:pt>
                <c:pt idx="292">
                  <c:v>31367.643820934849</c:v>
                </c:pt>
                <c:pt idx="293">
                  <c:v>31367.643820934849</c:v>
                </c:pt>
                <c:pt idx="294">
                  <c:v>31367.643820934849</c:v>
                </c:pt>
                <c:pt idx="295">
                  <c:v>31487.093480853928</c:v>
                </c:pt>
                <c:pt idx="296">
                  <c:v>31487.093480853928</c:v>
                </c:pt>
                <c:pt idx="297">
                  <c:v>31487.093480853928</c:v>
                </c:pt>
                <c:pt idx="298">
                  <c:v>31487.093480853928</c:v>
                </c:pt>
                <c:pt idx="299">
                  <c:v>31487.093480853928</c:v>
                </c:pt>
                <c:pt idx="300">
                  <c:v>31487.093480853928</c:v>
                </c:pt>
                <c:pt idx="301">
                  <c:v>31487.093480853928</c:v>
                </c:pt>
                <c:pt idx="302">
                  <c:v>31487.093480853928</c:v>
                </c:pt>
                <c:pt idx="303">
                  <c:v>31487.093480853928</c:v>
                </c:pt>
                <c:pt idx="304">
                  <c:v>31487.093480853928</c:v>
                </c:pt>
                <c:pt idx="305">
                  <c:v>31487.093480853928</c:v>
                </c:pt>
                <c:pt idx="306">
                  <c:v>31487.093480853928</c:v>
                </c:pt>
                <c:pt idx="307">
                  <c:v>31487.093480853928</c:v>
                </c:pt>
                <c:pt idx="308">
                  <c:v>32097.44428319619</c:v>
                </c:pt>
                <c:pt idx="309">
                  <c:v>32097.44428319619</c:v>
                </c:pt>
                <c:pt idx="310">
                  <c:v>32097.44428319619</c:v>
                </c:pt>
                <c:pt idx="311">
                  <c:v>32097.44428319619</c:v>
                </c:pt>
                <c:pt idx="312">
                  <c:v>32097.44428319619</c:v>
                </c:pt>
                <c:pt idx="313">
                  <c:v>32097.44428319619</c:v>
                </c:pt>
                <c:pt idx="314">
                  <c:v>32097.44428319619</c:v>
                </c:pt>
                <c:pt idx="315">
                  <c:v>32097.44428319619</c:v>
                </c:pt>
                <c:pt idx="316">
                  <c:v>32097.44428319619</c:v>
                </c:pt>
                <c:pt idx="317">
                  <c:v>32097.44428319619</c:v>
                </c:pt>
                <c:pt idx="318">
                  <c:v>32097.44428319619</c:v>
                </c:pt>
                <c:pt idx="319">
                  <c:v>32097.44428319619</c:v>
                </c:pt>
                <c:pt idx="320">
                  <c:v>32097.44428319619</c:v>
                </c:pt>
                <c:pt idx="321">
                  <c:v>32097.44428319619</c:v>
                </c:pt>
                <c:pt idx="322">
                  <c:v>32343.998324041342</c:v>
                </c:pt>
                <c:pt idx="323">
                  <c:v>32683.82745747915</c:v>
                </c:pt>
                <c:pt idx="324">
                  <c:v>32683.82745747915</c:v>
                </c:pt>
                <c:pt idx="325">
                  <c:v>33180.840312716929</c:v>
                </c:pt>
                <c:pt idx="326">
                  <c:v>33767.382272892974</c:v>
                </c:pt>
                <c:pt idx="327">
                  <c:v>34025.063805278893</c:v>
                </c:pt>
                <c:pt idx="328">
                  <c:v>34025.063805278893</c:v>
                </c:pt>
                <c:pt idx="329">
                  <c:v>34025.063805278893</c:v>
                </c:pt>
                <c:pt idx="330">
                  <c:v>34025.063805278893</c:v>
                </c:pt>
                <c:pt idx="331">
                  <c:v>34089.234183832734</c:v>
                </c:pt>
                <c:pt idx="332">
                  <c:v>34089.234183832734</c:v>
                </c:pt>
                <c:pt idx="333">
                  <c:v>34089.234183832734</c:v>
                </c:pt>
                <c:pt idx="334">
                  <c:v>34089.234183832734</c:v>
                </c:pt>
                <c:pt idx="335">
                  <c:v>34089.234183832734</c:v>
                </c:pt>
                <c:pt idx="336">
                  <c:v>34190.900841999355</c:v>
                </c:pt>
                <c:pt idx="337">
                  <c:v>34665.557576332489</c:v>
                </c:pt>
                <c:pt idx="338">
                  <c:v>35196.036860687971</c:v>
                </c:pt>
                <c:pt idx="339">
                  <c:v>35196.036860687971</c:v>
                </c:pt>
                <c:pt idx="340">
                  <c:v>35196.036860687971</c:v>
                </c:pt>
                <c:pt idx="341">
                  <c:v>35196.036860687971</c:v>
                </c:pt>
                <c:pt idx="342">
                  <c:v>35196.036860687971</c:v>
                </c:pt>
                <c:pt idx="343">
                  <c:v>35196.036860687971</c:v>
                </c:pt>
                <c:pt idx="344">
                  <c:v>35196.036860687971</c:v>
                </c:pt>
                <c:pt idx="345">
                  <c:v>35196.036860687971</c:v>
                </c:pt>
                <c:pt idx="346">
                  <c:v>35196.036860687971</c:v>
                </c:pt>
                <c:pt idx="347">
                  <c:v>35196.036860687971</c:v>
                </c:pt>
                <c:pt idx="348">
                  <c:v>35196.036860687971</c:v>
                </c:pt>
                <c:pt idx="349">
                  <c:v>35196.036860687971</c:v>
                </c:pt>
                <c:pt idx="350">
                  <c:v>35196.036860687971</c:v>
                </c:pt>
                <c:pt idx="351">
                  <c:v>35196.036860687971</c:v>
                </c:pt>
                <c:pt idx="352">
                  <c:v>35196.036860687971</c:v>
                </c:pt>
                <c:pt idx="353">
                  <c:v>35196.036860687971</c:v>
                </c:pt>
                <c:pt idx="354">
                  <c:v>35196.036860687971</c:v>
                </c:pt>
                <c:pt idx="355">
                  <c:v>35196.036860687971</c:v>
                </c:pt>
                <c:pt idx="356">
                  <c:v>35196.036860687971</c:v>
                </c:pt>
                <c:pt idx="357">
                  <c:v>35196.036860687971</c:v>
                </c:pt>
                <c:pt idx="358">
                  <c:v>35196.036860687971</c:v>
                </c:pt>
                <c:pt idx="359">
                  <c:v>35196.036860687971</c:v>
                </c:pt>
                <c:pt idx="360">
                  <c:v>35196.036860687971</c:v>
                </c:pt>
                <c:pt idx="361">
                  <c:v>35196.036860687971</c:v>
                </c:pt>
                <c:pt idx="362">
                  <c:v>35196.036860687971</c:v>
                </c:pt>
                <c:pt idx="363">
                  <c:v>35196.036860687971</c:v>
                </c:pt>
                <c:pt idx="364">
                  <c:v>35605.665641330204</c:v>
                </c:pt>
                <c:pt idx="365">
                  <c:v>36183.793267927511</c:v>
                </c:pt>
                <c:pt idx="366">
                  <c:v>36183.793267927511</c:v>
                </c:pt>
                <c:pt idx="367">
                  <c:v>36183.793267927511</c:v>
                </c:pt>
                <c:pt idx="368">
                  <c:v>36183.793267927511</c:v>
                </c:pt>
                <c:pt idx="369">
                  <c:v>36183.793267927511</c:v>
                </c:pt>
                <c:pt idx="370">
                  <c:v>36183.793267927511</c:v>
                </c:pt>
                <c:pt idx="371">
                  <c:v>36183.793267927511</c:v>
                </c:pt>
                <c:pt idx="372">
                  <c:v>36183.793267927511</c:v>
                </c:pt>
                <c:pt idx="373">
                  <c:v>36183.793267927511</c:v>
                </c:pt>
                <c:pt idx="374">
                  <c:v>36183.793267927511</c:v>
                </c:pt>
                <c:pt idx="375">
                  <c:v>36183.793267927511</c:v>
                </c:pt>
                <c:pt idx="376">
                  <c:v>36183.793267927511</c:v>
                </c:pt>
                <c:pt idx="377">
                  <c:v>36183.793267927511</c:v>
                </c:pt>
                <c:pt idx="378">
                  <c:v>36183.793267927511</c:v>
                </c:pt>
                <c:pt idx="379">
                  <c:v>36183.793267927511</c:v>
                </c:pt>
                <c:pt idx="380">
                  <c:v>36183.793267927511</c:v>
                </c:pt>
                <c:pt idx="381">
                  <c:v>36183.793267927511</c:v>
                </c:pt>
                <c:pt idx="382">
                  <c:v>36183.793267927511</c:v>
                </c:pt>
                <c:pt idx="383">
                  <c:v>36183.793267927511</c:v>
                </c:pt>
                <c:pt idx="384">
                  <c:v>36183.793267927511</c:v>
                </c:pt>
                <c:pt idx="385">
                  <c:v>36183.793267927511</c:v>
                </c:pt>
                <c:pt idx="386">
                  <c:v>36183.793267927511</c:v>
                </c:pt>
                <c:pt idx="387">
                  <c:v>36183.793267927511</c:v>
                </c:pt>
                <c:pt idx="388">
                  <c:v>36183.793267927511</c:v>
                </c:pt>
                <c:pt idx="389">
                  <c:v>36183.793267927511</c:v>
                </c:pt>
                <c:pt idx="390">
                  <c:v>36183.793267927511</c:v>
                </c:pt>
                <c:pt idx="391">
                  <c:v>36183.793267927511</c:v>
                </c:pt>
                <c:pt idx="392">
                  <c:v>36239.002215995402</c:v>
                </c:pt>
                <c:pt idx="393">
                  <c:v>36644.006047587209</c:v>
                </c:pt>
                <c:pt idx="394">
                  <c:v>37911.993924659779</c:v>
                </c:pt>
                <c:pt idx="395">
                  <c:v>40208.935156795204</c:v>
                </c:pt>
                <c:pt idx="396">
                  <c:v>40208.935156795204</c:v>
                </c:pt>
                <c:pt idx="397">
                  <c:v>40208.935156795204</c:v>
                </c:pt>
                <c:pt idx="398">
                  <c:v>40208.935156795204</c:v>
                </c:pt>
                <c:pt idx="399">
                  <c:v>40208.935156795204</c:v>
                </c:pt>
                <c:pt idx="400">
                  <c:v>40208.935156795204</c:v>
                </c:pt>
                <c:pt idx="401">
                  <c:v>40208.935156795204</c:v>
                </c:pt>
                <c:pt idx="402">
                  <c:v>40208.935156795204</c:v>
                </c:pt>
                <c:pt idx="403">
                  <c:v>40208.935156795204</c:v>
                </c:pt>
                <c:pt idx="404">
                  <c:v>40208.935156795204</c:v>
                </c:pt>
                <c:pt idx="405">
                  <c:v>40208.935156795204</c:v>
                </c:pt>
                <c:pt idx="406">
                  <c:v>40208.935156795204</c:v>
                </c:pt>
                <c:pt idx="407">
                  <c:v>40208.935156795204</c:v>
                </c:pt>
                <c:pt idx="408">
                  <c:v>40208.935156795204</c:v>
                </c:pt>
                <c:pt idx="409">
                  <c:v>40208.935156795204</c:v>
                </c:pt>
                <c:pt idx="410">
                  <c:v>40565.070377934186</c:v>
                </c:pt>
                <c:pt idx="411">
                  <c:v>41186.262371613215</c:v>
                </c:pt>
                <c:pt idx="412">
                  <c:v>41923.279493148024</c:v>
                </c:pt>
                <c:pt idx="413">
                  <c:v>41928.113130408434</c:v>
                </c:pt>
                <c:pt idx="414">
                  <c:v>41928.113130408434</c:v>
                </c:pt>
                <c:pt idx="415">
                  <c:v>41928.113130408434</c:v>
                </c:pt>
                <c:pt idx="416">
                  <c:v>41928.113130408434</c:v>
                </c:pt>
                <c:pt idx="417">
                  <c:v>41928.113130408434</c:v>
                </c:pt>
                <c:pt idx="418">
                  <c:v>41928.113130408434</c:v>
                </c:pt>
                <c:pt idx="419">
                  <c:v>41928.113130408434</c:v>
                </c:pt>
                <c:pt idx="420">
                  <c:v>41928.113130408434</c:v>
                </c:pt>
                <c:pt idx="421">
                  <c:v>41928.113130408434</c:v>
                </c:pt>
                <c:pt idx="422">
                  <c:v>42200.339168521714</c:v>
                </c:pt>
                <c:pt idx="423">
                  <c:v>42200.339168521714</c:v>
                </c:pt>
                <c:pt idx="424">
                  <c:v>42200.339168521714</c:v>
                </c:pt>
                <c:pt idx="425">
                  <c:v>42200.339168521714</c:v>
                </c:pt>
                <c:pt idx="426">
                  <c:v>42200.339168521714</c:v>
                </c:pt>
                <c:pt idx="427">
                  <c:v>42200.339168521714</c:v>
                </c:pt>
                <c:pt idx="428">
                  <c:v>42200.339168521714</c:v>
                </c:pt>
                <c:pt idx="429">
                  <c:v>42200.339168521714</c:v>
                </c:pt>
                <c:pt idx="430">
                  <c:v>42200.339168521714</c:v>
                </c:pt>
                <c:pt idx="431">
                  <c:v>42200.339168521714</c:v>
                </c:pt>
                <c:pt idx="432">
                  <c:v>42200.339168521714</c:v>
                </c:pt>
                <c:pt idx="433">
                  <c:v>42315.913645299675</c:v>
                </c:pt>
                <c:pt idx="434">
                  <c:v>42315.913645299675</c:v>
                </c:pt>
                <c:pt idx="435">
                  <c:v>42315.913645299675</c:v>
                </c:pt>
                <c:pt idx="436">
                  <c:v>42315.913645299675</c:v>
                </c:pt>
                <c:pt idx="437">
                  <c:v>42315.913645299675</c:v>
                </c:pt>
                <c:pt idx="438">
                  <c:v>42315.913645299675</c:v>
                </c:pt>
                <c:pt idx="439">
                  <c:v>42315.913645299675</c:v>
                </c:pt>
                <c:pt idx="440">
                  <c:v>42315.913645299675</c:v>
                </c:pt>
                <c:pt idx="441">
                  <c:v>42315.913645299675</c:v>
                </c:pt>
                <c:pt idx="442">
                  <c:v>42315.913645299675</c:v>
                </c:pt>
                <c:pt idx="443">
                  <c:v>42315.913645299675</c:v>
                </c:pt>
                <c:pt idx="444">
                  <c:v>42315.913645299675</c:v>
                </c:pt>
                <c:pt idx="445">
                  <c:v>42315.913645299675</c:v>
                </c:pt>
                <c:pt idx="446">
                  <c:v>42315.913645299675</c:v>
                </c:pt>
                <c:pt idx="447">
                  <c:v>42315.913645299675</c:v>
                </c:pt>
                <c:pt idx="448">
                  <c:v>42315.913645299675</c:v>
                </c:pt>
                <c:pt idx="449">
                  <c:v>42315.913645299675</c:v>
                </c:pt>
                <c:pt idx="450">
                  <c:v>42315.913645299675</c:v>
                </c:pt>
                <c:pt idx="451">
                  <c:v>42315.913645299675</c:v>
                </c:pt>
                <c:pt idx="452">
                  <c:v>42315.913645299675</c:v>
                </c:pt>
                <c:pt idx="453">
                  <c:v>42315.913645299675</c:v>
                </c:pt>
                <c:pt idx="454">
                  <c:v>42315.913645299675</c:v>
                </c:pt>
                <c:pt idx="455">
                  <c:v>42315.913645299675</c:v>
                </c:pt>
                <c:pt idx="456">
                  <c:v>42315.913645299675</c:v>
                </c:pt>
                <c:pt idx="457">
                  <c:v>42315.913645299675</c:v>
                </c:pt>
                <c:pt idx="458">
                  <c:v>42315.913645299675</c:v>
                </c:pt>
                <c:pt idx="459">
                  <c:v>42315.913645299675</c:v>
                </c:pt>
                <c:pt idx="460">
                  <c:v>42315.913645299675</c:v>
                </c:pt>
                <c:pt idx="461">
                  <c:v>42315.913645299675</c:v>
                </c:pt>
                <c:pt idx="462">
                  <c:v>42315.913645299675</c:v>
                </c:pt>
                <c:pt idx="463">
                  <c:v>42315.913645299675</c:v>
                </c:pt>
                <c:pt idx="464">
                  <c:v>42315.913645299675</c:v>
                </c:pt>
                <c:pt idx="465">
                  <c:v>42315.913645299675</c:v>
                </c:pt>
                <c:pt idx="466">
                  <c:v>42315.913645299675</c:v>
                </c:pt>
                <c:pt idx="467">
                  <c:v>42315.913645299675</c:v>
                </c:pt>
                <c:pt idx="468">
                  <c:v>42315.913645299675</c:v>
                </c:pt>
                <c:pt idx="469">
                  <c:v>42315.913645299675</c:v>
                </c:pt>
                <c:pt idx="470">
                  <c:v>42315.913645299675</c:v>
                </c:pt>
                <c:pt idx="471">
                  <c:v>42315.913645299675</c:v>
                </c:pt>
                <c:pt idx="472">
                  <c:v>42315.913645299675</c:v>
                </c:pt>
                <c:pt idx="473">
                  <c:v>42315.913645299675</c:v>
                </c:pt>
                <c:pt idx="474">
                  <c:v>42315.913645299675</c:v>
                </c:pt>
                <c:pt idx="475">
                  <c:v>42315.913645299675</c:v>
                </c:pt>
                <c:pt idx="476">
                  <c:v>42315.913645299675</c:v>
                </c:pt>
                <c:pt idx="477">
                  <c:v>42315.913645299675</c:v>
                </c:pt>
                <c:pt idx="478">
                  <c:v>42315.913645299675</c:v>
                </c:pt>
                <c:pt idx="479">
                  <c:v>42315.913645299675</c:v>
                </c:pt>
                <c:pt idx="480">
                  <c:v>42315.913645299675</c:v>
                </c:pt>
                <c:pt idx="481">
                  <c:v>42315.913645299675</c:v>
                </c:pt>
                <c:pt idx="482">
                  <c:v>42315.913645299675</c:v>
                </c:pt>
                <c:pt idx="483">
                  <c:v>42315.913645299675</c:v>
                </c:pt>
                <c:pt idx="484">
                  <c:v>42315.913645299675</c:v>
                </c:pt>
                <c:pt idx="485">
                  <c:v>42315.913645299675</c:v>
                </c:pt>
                <c:pt idx="486">
                  <c:v>42315.913645299675</c:v>
                </c:pt>
                <c:pt idx="487">
                  <c:v>42315.913645299675</c:v>
                </c:pt>
                <c:pt idx="488">
                  <c:v>42315.913645299675</c:v>
                </c:pt>
                <c:pt idx="489">
                  <c:v>42315.913645299675</c:v>
                </c:pt>
                <c:pt idx="490">
                  <c:v>42315.913645299675</c:v>
                </c:pt>
                <c:pt idx="491">
                  <c:v>42315.913645299675</c:v>
                </c:pt>
                <c:pt idx="492">
                  <c:v>42315.913645299675</c:v>
                </c:pt>
                <c:pt idx="493">
                  <c:v>42315.913645299675</c:v>
                </c:pt>
                <c:pt idx="494">
                  <c:v>42315.913645299675</c:v>
                </c:pt>
                <c:pt idx="495">
                  <c:v>42315.913645299675</c:v>
                </c:pt>
                <c:pt idx="496">
                  <c:v>42315.913645299675</c:v>
                </c:pt>
                <c:pt idx="497">
                  <c:v>42315.913645299675</c:v>
                </c:pt>
                <c:pt idx="498">
                  <c:v>42315.913645299675</c:v>
                </c:pt>
                <c:pt idx="499">
                  <c:v>42315.913645299675</c:v>
                </c:pt>
                <c:pt idx="500">
                  <c:v>42315.913645299675</c:v>
                </c:pt>
                <c:pt idx="501">
                  <c:v>42315.913645299675</c:v>
                </c:pt>
                <c:pt idx="502">
                  <c:v>42315.913645299675</c:v>
                </c:pt>
                <c:pt idx="503">
                  <c:v>42315.913645299675</c:v>
                </c:pt>
                <c:pt idx="504">
                  <c:v>42315.913645299675</c:v>
                </c:pt>
                <c:pt idx="505">
                  <c:v>42315.913645299675</c:v>
                </c:pt>
                <c:pt idx="506">
                  <c:v>42315.913645299675</c:v>
                </c:pt>
                <c:pt idx="507">
                  <c:v>42315.913645299675</c:v>
                </c:pt>
                <c:pt idx="508">
                  <c:v>42315.913645299675</c:v>
                </c:pt>
                <c:pt idx="509">
                  <c:v>42315.913645299675</c:v>
                </c:pt>
                <c:pt idx="510">
                  <c:v>42315.913645299675</c:v>
                </c:pt>
                <c:pt idx="511">
                  <c:v>42315.913645299675</c:v>
                </c:pt>
                <c:pt idx="512">
                  <c:v>42378.614568676254</c:v>
                </c:pt>
                <c:pt idx="513">
                  <c:v>43029.363878151547</c:v>
                </c:pt>
                <c:pt idx="514">
                  <c:v>45540.231563680441</c:v>
                </c:pt>
                <c:pt idx="515">
                  <c:v>48302.019067777896</c:v>
                </c:pt>
                <c:pt idx="516">
                  <c:v>48302.019067777896</c:v>
                </c:pt>
                <c:pt idx="517">
                  <c:v>48302.019067777896</c:v>
                </c:pt>
                <c:pt idx="518">
                  <c:v>48302.019067777896</c:v>
                </c:pt>
                <c:pt idx="519">
                  <c:v>48302.019067777896</c:v>
                </c:pt>
                <c:pt idx="520">
                  <c:v>48302.019067777896</c:v>
                </c:pt>
                <c:pt idx="521">
                  <c:v>48302.019067777896</c:v>
                </c:pt>
                <c:pt idx="522">
                  <c:v>48302.019067777896</c:v>
                </c:pt>
                <c:pt idx="523">
                  <c:v>48302.019067777896</c:v>
                </c:pt>
                <c:pt idx="524">
                  <c:v>48302.019067777896</c:v>
                </c:pt>
                <c:pt idx="525">
                  <c:v>48302.019067777896</c:v>
                </c:pt>
                <c:pt idx="526">
                  <c:v>48302.019067777896</c:v>
                </c:pt>
                <c:pt idx="527">
                  <c:v>48302.019067777896</c:v>
                </c:pt>
                <c:pt idx="528">
                  <c:v>48302.019067777896</c:v>
                </c:pt>
                <c:pt idx="529">
                  <c:v>48302.019067777896</c:v>
                </c:pt>
                <c:pt idx="530">
                  <c:v>48302.019067777896</c:v>
                </c:pt>
                <c:pt idx="531">
                  <c:v>48302.019067777896</c:v>
                </c:pt>
                <c:pt idx="532">
                  <c:v>48302.019067777896</c:v>
                </c:pt>
                <c:pt idx="533">
                  <c:v>48317.359572976951</c:v>
                </c:pt>
                <c:pt idx="534">
                  <c:v>48490.327787519163</c:v>
                </c:pt>
                <c:pt idx="535">
                  <c:v>49071.646593389778</c:v>
                </c:pt>
                <c:pt idx="536">
                  <c:v>50211.697211724597</c:v>
                </c:pt>
                <c:pt idx="537">
                  <c:v>52132.737830491766</c:v>
                </c:pt>
                <c:pt idx="538">
                  <c:v>52132.737830491766</c:v>
                </c:pt>
                <c:pt idx="539">
                  <c:v>52132.737830491766</c:v>
                </c:pt>
                <c:pt idx="540">
                  <c:v>52132.737830491766</c:v>
                </c:pt>
                <c:pt idx="541">
                  <c:v>52132.737830491766</c:v>
                </c:pt>
                <c:pt idx="542">
                  <c:v>52132.737830491766</c:v>
                </c:pt>
                <c:pt idx="543">
                  <c:v>52132.737830491766</c:v>
                </c:pt>
                <c:pt idx="544">
                  <c:v>52132.737830491766</c:v>
                </c:pt>
                <c:pt idx="545">
                  <c:v>52132.737830491766</c:v>
                </c:pt>
                <c:pt idx="546">
                  <c:v>52132.737830491766</c:v>
                </c:pt>
                <c:pt idx="547">
                  <c:v>52132.737830491766</c:v>
                </c:pt>
                <c:pt idx="548">
                  <c:v>52132.737830491766</c:v>
                </c:pt>
                <c:pt idx="549">
                  <c:v>52132.737830491766</c:v>
                </c:pt>
                <c:pt idx="550">
                  <c:v>52132.737830491766</c:v>
                </c:pt>
                <c:pt idx="551">
                  <c:v>52132.737830491766</c:v>
                </c:pt>
                <c:pt idx="552">
                  <c:v>52132.737830491766</c:v>
                </c:pt>
                <c:pt idx="553">
                  <c:v>52132.737830491766</c:v>
                </c:pt>
                <c:pt idx="554">
                  <c:v>52272.68274314826</c:v>
                </c:pt>
                <c:pt idx="555">
                  <c:v>52606.325092075873</c:v>
                </c:pt>
                <c:pt idx="556">
                  <c:v>53136.257194089936</c:v>
                </c:pt>
                <c:pt idx="557">
                  <c:v>53484.46684967084</c:v>
                </c:pt>
                <c:pt idx="558">
                  <c:v>53484.46684967084</c:v>
                </c:pt>
                <c:pt idx="559">
                  <c:v>53484.46684967084</c:v>
                </c:pt>
                <c:pt idx="560">
                  <c:v>53484.46684967084</c:v>
                </c:pt>
                <c:pt idx="561">
                  <c:v>53484.46684967084</c:v>
                </c:pt>
                <c:pt idx="562">
                  <c:v>53484.46684967084</c:v>
                </c:pt>
                <c:pt idx="563">
                  <c:v>53484.46684967084</c:v>
                </c:pt>
                <c:pt idx="564">
                  <c:v>53484.46684967084</c:v>
                </c:pt>
                <c:pt idx="565">
                  <c:v>53484.46684967084</c:v>
                </c:pt>
                <c:pt idx="566">
                  <c:v>53484.46684967084</c:v>
                </c:pt>
                <c:pt idx="567">
                  <c:v>53484.46684967084</c:v>
                </c:pt>
                <c:pt idx="568">
                  <c:v>53484.46684967084</c:v>
                </c:pt>
                <c:pt idx="569">
                  <c:v>53484.46684967084</c:v>
                </c:pt>
                <c:pt idx="570">
                  <c:v>53484.46684967084</c:v>
                </c:pt>
                <c:pt idx="571">
                  <c:v>53484.46684967084</c:v>
                </c:pt>
                <c:pt idx="572">
                  <c:v>53484.46684967084</c:v>
                </c:pt>
                <c:pt idx="573">
                  <c:v>53484.46684967084</c:v>
                </c:pt>
                <c:pt idx="574">
                  <c:v>53484.46684967084</c:v>
                </c:pt>
                <c:pt idx="575">
                  <c:v>53484.46684967084</c:v>
                </c:pt>
                <c:pt idx="576">
                  <c:v>53484.46684967084</c:v>
                </c:pt>
                <c:pt idx="577">
                  <c:v>53484.46684967084</c:v>
                </c:pt>
                <c:pt idx="578">
                  <c:v>53484.46684967084</c:v>
                </c:pt>
                <c:pt idx="579">
                  <c:v>53484.46684967084</c:v>
                </c:pt>
                <c:pt idx="580">
                  <c:v>53484.46684967084</c:v>
                </c:pt>
                <c:pt idx="581">
                  <c:v>53484.46684967084</c:v>
                </c:pt>
                <c:pt idx="582">
                  <c:v>53484.46684967084</c:v>
                </c:pt>
                <c:pt idx="583">
                  <c:v>53484.46684967084</c:v>
                </c:pt>
                <c:pt idx="584">
                  <c:v>53484.46684967084</c:v>
                </c:pt>
                <c:pt idx="585">
                  <c:v>53484.46684967084</c:v>
                </c:pt>
                <c:pt idx="586">
                  <c:v>53484.46684967084</c:v>
                </c:pt>
                <c:pt idx="587">
                  <c:v>53484.46684967084</c:v>
                </c:pt>
                <c:pt idx="588">
                  <c:v>53484.46684967084</c:v>
                </c:pt>
                <c:pt idx="589">
                  <c:v>53484.46684967084</c:v>
                </c:pt>
                <c:pt idx="590">
                  <c:v>53484.46684967084</c:v>
                </c:pt>
                <c:pt idx="591">
                  <c:v>53484.46684967084</c:v>
                </c:pt>
                <c:pt idx="592">
                  <c:v>53484.46684967084</c:v>
                </c:pt>
                <c:pt idx="593">
                  <c:v>53484.46684967084</c:v>
                </c:pt>
                <c:pt idx="594">
                  <c:v>53484.46684967084</c:v>
                </c:pt>
                <c:pt idx="595">
                  <c:v>53484.46684967084</c:v>
                </c:pt>
                <c:pt idx="596">
                  <c:v>53484.46684967084</c:v>
                </c:pt>
                <c:pt idx="597">
                  <c:v>53484.46684967084</c:v>
                </c:pt>
                <c:pt idx="598">
                  <c:v>53484.46684967084</c:v>
                </c:pt>
                <c:pt idx="599">
                  <c:v>53484.46684967084</c:v>
                </c:pt>
                <c:pt idx="600">
                  <c:v>53484.46684967084</c:v>
                </c:pt>
                <c:pt idx="601">
                  <c:v>53594.890035991841</c:v>
                </c:pt>
                <c:pt idx="602">
                  <c:v>53960.560997213324</c:v>
                </c:pt>
                <c:pt idx="603">
                  <c:v>55372.394800211849</c:v>
                </c:pt>
                <c:pt idx="604">
                  <c:v>56873.961628469617</c:v>
                </c:pt>
                <c:pt idx="605">
                  <c:v>56873.961628469617</c:v>
                </c:pt>
                <c:pt idx="606">
                  <c:v>56873.961628469617</c:v>
                </c:pt>
                <c:pt idx="607">
                  <c:v>56873.961628469617</c:v>
                </c:pt>
                <c:pt idx="608">
                  <c:v>56873.961628469617</c:v>
                </c:pt>
                <c:pt idx="609">
                  <c:v>56873.961628469617</c:v>
                </c:pt>
                <c:pt idx="610">
                  <c:v>56873.961628469617</c:v>
                </c:pt>
                <c:pt idx="611">
                  <c:v>56873.961628469617</c:v>
                </c:pt>
                <c:pt idx="612">
                  <c:v>56873.961628469617</c:v>
                </c:pt>
                <c:pt idx="613">
                  <c:v>56873.961628469617</c:v>
                </c:pt>
                <c:pt idx="614">
                  <c:v>56873.961628469617</c:v>
                </c:pt>
                <c:pt idx="615">
                  <c:v>56873.961628469617</c:v>
                </c:pt>
                <c:pt idx="616">
                  <c:v>56873.961628469617</c:v>
                </c:pt>
                <c:pt idx="617">
                  <c:v>56873.961628469617</c:v>
                </c:pt>
                <c:pt idx="618">
                  <c:v>56873.961628469617</c:v>
                </c:pt>
                <c:pt idx="619">
                  <c:v>56873.961628469617</c:v>
                </c:pt>
                <c:pt idx="620">
                  <c:v>56873.961628469617</c:v>
                </c:pt>
                <c:pt idx="621">
                  <c:v>56873.961628469617</c:v>
                </c:pt>
                <c:pt idx="622">
                  <c:v>57075.800994425597</c:v>
                </c:pt>
                <c:pt idx="623">
                  <c:v>57075.800994425597</c:v>
                </c:pt>
                <c:pt idx="624">
                  <c:v>57075.800994425597</c:v>
                </c:pt>
                <c:pt idx="625">
                  <c:v>57075.800994425597</c:v>
                </c:pt>
                <c:pt idx="626">
                  <c:v>57075.800994425597</c:v>
                </c:pt>
                <c:pt idx="627">
                  <c:v>57075.800994425597</c:v>
                </c:pt>
                <c:pt idx="628">
                  <c:v>57075.800994425597</c:v>
                </c:pt>
                <c:pt idx="629">
                  <c:v>57075.800994425597</c:v>
                </c:pt>
                <c:pt idx="630">
                  <c:v>57075.800994425597</c:v>
                </c:pt>
                <c:pt idx="631">
                  <c:v>57075.800994425597</c:v>
                </c:pt>
                <c:pt idx="632">
                  <c:v>57075.800994425597</c:v>
                </c:pt>
                <c:pt idx="633">
                  <c:v>57075.800994425597</c:v>
                </c:pt>
                <c:pt idx="634">
                  <c:v>57075.800994425597</c:v>
                </c:pt>
                <c:pt idx="635">
                  <c:v>57075.800994425597</c:v>
                </c:pt>
                <c:pt idx="636">
                  <c:v>57075.800994425597</c:v>
                </c:pt>
                <c:pt idx="637">
                  <c:v>57075.800994425597</c:v>
                </c:pt>
                <c:pt idx="638">
                  <c:v>57075.800994425597</c:v>
                </c:pt>
                <c:pt idx="639">
                  <c:v>57075.800994425597</c:v>
                </c:pt>
                <c:pt idx="640">
                  <c:v>57075.800994425597</c:v>
                </c:pt>
                <c:pt idx="641">
                  <c:v>57075.800994425597</c:v>
                </c:pt>
                <c:pt idx="642">
                  <c:v>57075.800994425597</c:v>
                </c:pt>
                <c:pt idx="643">
                  <c:v>57075.800994425597</c:v>
                </c:pt>
                <c:pt idx="644">
                  <c:v>57075.800994425597</c:v>
                </c:pt>
                <c:pt idx="645">
                  <c:v>57075.800994425597</c:v>
                </c:pt>
                <c:pt idx="646">
                  <c:v>57075.800994425597</c:v>
                </c:pt>
                <c:pt idx="647">
                  <c:v>57075.800994425597</c:v>
                </c:pt>
                <c:pt idx="648">
                  <c:v>57075.800994425597</c:v>
                </c:pt>
                <c:pt idx="649">
                  <c:v>57075.800994425597</c:v>
                </c:pt>
                <c:pt idx="650">
                  <c:v>57075.800994425597</c:v>
                </c:pt>
                <c:pt idx="651">
                  <c:v>57075.800994425597</c:v>
                </c:pt>
                <c:pt idx="652">
                  <c:v>57075.800994425597</c:v>
                </c:pt>
                <c:pt idx="653">
                  <c:v>57075.800994425597</c:v>
                </c:pt>
                <c:pt idx="654">
                  <c:v>57075.800994425597</c:v>
                </c:pt>
                <c:pt idx="655">
                  <c:v>57075.800994425597</c:v>
                </c:pt>
                <c:pt idx="656">
                  <c:v>57075.800994425597</c:v>
                </c:pt>
                <c:pt idx="657">
                  <c:v>57075.800994425597</c:v>
                </c:pt>
                <c:pt idx="658">
                  <c:v>57075.800994425597</c:v>
                </c:pt>
                <c:pt idx="659">
                  <c:v>57075.800994425597</c:v>
                </c:pt>
                <c:pt idx="660">
                  <c:v>57075.800994425597</c:v>
                </c:pt>
                <c:pt idx="661">
                  <c:v>57075.800994425597</c:v>
                </c:pt>
                <c:pt idx="662">
                  <c:v>57075.800994425597</c:v>
                </c:pt>
                <c:pt idx="663">
                  <c:v>57075.800994425597</c:v>
                </c:pt>
                <c:pt idx="664">
                  <c:v>57075.800994425597</c:v>
                </c:pt>
                <c:pt idx="665">
                  <c:v>57199.283173981123</c:v>
                </c:pt>
                <c:pt idx="666">
                  <c:v>58546.436511481159</c:v>
                </c:pt>
                <c:pt idx="667">
                  <c:v>62419.145789110757</c:v>
                </c:pt>
                <c:pt idx="668">
                  <c:v>65276.138286230322</c:v>
                </c:pt>
                <c:pt idx="669">
                  <c:v>65276.138286230322</c:v>
                </c:pt>
                <c:pt idx="670">
                  <c:v>65276.138286230322</c:v>
                </c:pt>
                <c:pt idx="671">
                  <c:v>65276.138286230322</c:v>
                </c:pt>
                <c:pt idx="672">
                  <c:v>65276.138286230322</c:v>
                </c:pt>
                <c:pt idx="673">
                  <c:v>65276.138286230322</c:v>
                </c:pt>
                <c:pt idx="674">
                  <c:v>65276.138286230322</c:v>
                </c:pt>
                <c:pt idx="675">
                  <c:v>65276.138286230322</c:v>
                </c:pt>
                <c:pt idx="676">
                  <c:v>65276.138286230322</c:v>
                </c:pt>
                <c:pt idx="677">
                  <c:v>65276.138286230322</c:v>
                </c:pt>
                <c:pt idx="678">
                  <c:v>65276.138286230322</c:v>
                </c:pt>
                <c:pt idx="679">
                  <c:v>65276.138286230322</c:v>
                </c:pt>
                <c:pt idx="680">
                  <c:v>65276.138286230322</c:v>
                </c:pt>
                <c:pt idx="681">
                  <c:v>65276.138286230322</c:v>
                </c:pt>
                <c:pt idx="682">
                  <c:v>65276.138286230322</c:v>
                </c:pt>
                <c:pt idx="683">
                  <c:v>65276.138286230322</c:v>
                </c:pt>
                <c:pt idx="684">
                  <c:v>65276.138286230322</c:v>
                </c:pt>
                <c:pt idx="685">
                  <c:v>67623.02131269034</c:v>
                </c:pt>
                <c:pt idx="686">
                  <c:v>69256.513121024269</c:v>
                </c:pt>
                <c:pt idx="687">
                  <c:v>69256.513121024269</c:v>
                </c:pt>
                <c:pt idx="688">
                  <c:v>69256.513121024269</c:v>
                </c:pt>
                <c:pt idx="689">
                  <c:v>69256.513121024269</c:v>
                </c:pt>
                <c:pt idx="690">
                  <c:v>69256.513121024269</c:v>
                </c:pt>
                <c:pt idx="691">
                  <c:v>69256.513121024269</c:v>
                </c:pt>
                <c:pt idx="692">
                  <c:v>69256.513121024269</c:v>
                </c:pt>
                <c:pt idx="693">
                  <c:v>69256.513121024269</c:v>
                </c:pt>
                <c:pt idx="694">
                  <c:v>69256.513121024269</c:v>
                </c:pt>
                <c:pt idx="695">
                  <c:v>69256.513121024269</c:v>
                </c:pt>
                <c:pt idx="696">
                  <c:v>69256.513121024269</c:v>
                </c:pt>
                <c:pt idx="697">
                  <c:v>69256.513121024269</c:v>
                </c:pt>
                <c:pt idx="698">
                  <c:v>69256.513121024269</c:v>
                </c:pt>
                <c:pt idx="699">
                  <c:v>69256.513121024269</c:v>
                </c:pt>
                <c:pt idx="700">
                  <c:v>69256.513121024269</c:v>
                </c:pt>
                <c:pt idx="701">
                  <c:v>69361.509340702207</c:v>
                </c:pt>
                <c:pt idx="702">
                  <c:v>69936.259297887329</c:v>
                </c:pt>
                <c:pt idx="703">
                  <c:v>70589.6749958133</c:v>
                </c:pt>
                <c:pt idx="704">
                  <c:v>70589.6749958133</c:v>
                </c:pt>
                <c:pt idx="705">
                  <c:v>70589.6749958133</c:v>
                </c:pt>
                <c:pt idx="706">
                  <c:v>70589.6749958133</c:v>
                </c:pt>
                <c:pt idx="707">
                  <c:v>70589.6749958133</c:v>
                </c:pt>
                <c:pt idx="708">
                  <c:v>70589.6749958133</c:v>
                </c:pt>
                <c:pt idx="709">
                  <c:v>71162.67569388733</c:v>
                </c:pt>
                <c:pt idx="710">
                  <c:v>72718.052437088685</c:v>
                </c:pt>
                <c:pt idx="711">
                  <c:v>72718.052437088685</c:v>
                </c:pt>
                <c:pt idx="712">
                  <c:v>72718.052437088685</c:v>
                </c:pt>
                <c:pt idx="713">
                  <c:v>72718.052437088685</c:v>
                </c:pt>
                <c:pt idx="714">
                  <c:v>72718.052437088685</c:v>
                </c:pt>
                <c:pt idx="715">
                  <c:v>72718.052437088685</c:v>
                </c:pt>
                <c:pt idx="716">
                  <c:v>72718.052437088685</c:v>
                </c:pt>
                <c:pt idx="717">
                  <c:v>72718.052437088685</c:v>
                </c:pt>
                <c:pt idx="718">
                  <c:v>73560.764246273786</c:v>
                </c:pt>
                <c:pt idx="719">
                  <c:v>74478.825966047269</c:v>
                </c:pt>
                <c:pt idx="720">
                  <c:v>74478.825966047269</c:v>
                </c:pt>
                <c:pt idx="721">
                  <c:v>74478.825966047269</c:v>
                </c:pt>
                <c:pt idx="722">
                  <c:v>74478.825966047269</c:v>
                </c:pt>
                <c:pt idx="723">
                  <c:v>74478.825966047269</c:v>
                </c:pt>
                <c:pt idx="724">
                  <c:v>74478.825966047269</c:v>
                </c:pt>
                <c:pt idx="725">
                  <c:v>74478.825966047269</c:v>
                </c:pt>
                <c:pt idx="726">
                  <c:v>74478.825966047269</c:v>
                </c:pt>
                <c:pt idx="727">
                  <c:v>74478.825966047269</c:v>
                </c:pt>
                <c:pt idx="728">
                  <c:v>74478.825966047269</c:v>
                </c:pt>
                <c:pt idx="729">
                  <c:v>74478.825966047269</c:v>
                </c:pt>
                <c:pt idx="730">
                  <c:v>74478.825966047269</c:v>
                </c:pt>
                <c:pt idx="731">
                  <c:v>74478.825966047269</c:v>
                </c:pt>
                <c:pt idx="732">
                  <c:v>74478.825966047269</c:v>
                </c:pt>
                <c:pt idx="733">
                  <c:v>74478.825966047269</c:v>
                </c:pt>
                <c:pt idx="734">
                  <c:v>74478.825966047269</c:v>
                </c:pt>
                <c:pt idx="735">
                  <c:v>74478.825966047269</c:v>
                </c:pt>
                <c:pt idx="736">
                  <c:v>74478.825966047269</c:v>
                </c:pt>
                <c:pt idx="737">
                  <c:v>74478.825966047269</c:v>
                </c:pt>
                <c:pt idx="738">
                  <c:v>74478.825966047269</c:v>
                </c:pt>
                <c:pt idx="739">
                  <c:v>74478.825966047269</c:v>
                </c:pt>
                <c:pt idx="740">
                  <c:v>74478.825966047269</c:v>
                </c:pt>
                <c:pt idx="741">
                  <c:v>74478.825966047269</c:v>
                </c:pt>
                <c:pt idx="742">
                  <c:v>74478.825966047269</c:v>
                </c:pt>
                <c:pt idx="743">
                  <c:v>74478.825966047269</c:v>
                </c:pt>
                <c:pt idx="744">
                  <c:v>74478.825966047269</c:v>
                </c:pt>
                <c:pt idx="745">
                  <c:v>74478.825966047269</c:v>
                </c:pt>
                <c:pt idx="746">
                  <c:v>74478.825966047269</c:v>
                </c:pt>
                <c:pt idx="747">
                  <c:v>74478.825966047269</c:v>
                </c:pt>
                <c:pt idx="748">
                  <c:v>74478.825966047269</c:v>
                </c:pt>
                <c:pt idx="749">
                  <c:v>74478.825966047269</c:v>
                </c:pt>
                <c:pt idx="750">
                  <c:v>74478.825966047269</c:v>
                </c:pt>
                <c:pt idx="751">
                  <c:v>74478.825966047269</c:v>
                </c:pt>
                <c:pt idx="752">
                  <c:v>74478.825966047269</c:v>
                </c:pt>
                <c:pt idx="753">
                  <c:v>74478.825966047269</c:v>
                </c:pt>
                <c:pt idx="754">
                  <c:v>74478.825966047269</c:v>
                </c:pt>
                <c:pt idx="755">
                  <c:v>74478.825966047269</c:v>
                </c:pt>
                <c:pt idx="756">
                  <c:v>74478.825966047269</c:v>
                </c:pt>
                <c:pt idx="757">
                  <c:v>74478.825966047269</c:v>
                </c:pt>
                <c:pt idx="758">
                  <c:v>74478.825966047269</c:v>
                </c:pt>
                <c:pt idx="759">
                  <c:v>74478.825966047269</c:v>
                </c:pt>
                <c:pt idx="760">
                  <c:v>74478.825966047269</c:v>
                </c:pt>
                <c:pt idx="761">
                  <c:v>74478.825966047269</c:v>
                </c:pt>
                <c:pt idx="762">
                  <c:v>74478.825966047269</c:v>
                </c:pt>
                <c:pt idx="763">
                  <c:v>74478.825966047269</c:v>
                </c:pt>
                <c:pt idx="764">
                  <c:v>74478.825966047269</c:v>
                </c:pt>
                <c:pt idx="765">
                  <c:v>76817.969092581494</c:v>
                </c:pt>
                <c:pt idx="766">
                  <c:v>81130.822384828469</c:v>
                </c:pt>
                <c:pt idx="767">
                  <c:v>81470.702723654642</c:v>
                </c:pt>
                <c:pt idx="768">
                  <c:v>81470.702723654642</c:v>
                </c:pt>
                <c:pt idx="769">
                  <c:v>81470.702723654642</c:v>
                </c:pt>
                <c:pt idx="770">
                  <c:v>81470.702723654642</c:v>
                </c:pt>
                <c:pt idx="771">
                  <c:v>81470.702723654642</c:v>
                </c:pt>
                <c:pt idx="772">
                  <c:v>81470.702723654642</c:v>
                </c:pt>
                <c:pt idx="773">
                  <c:v>81470.702723654642</c:v>
                </c:pt>
                <c:pt idx="774">
                  <c:v>81470.702723654642</c:v>
                </c:pt>
                <c:pt idx="775">
                  <c:v>81470.702723654642</c:v>
                </c:pt>
                <c:pt idx="776">
                  <c:v>81470.702723654642</c:v>
                </c:pt>
                <c:pt idx="777">
                  <c:v>81470.702723654642</c:v>
                </c:pt>
                <c:pt idx="778">
                  <c:v>81470.702723654642</c:v>
                </c:pt>
                <c:pt idx="779">
                  <c:v>81470.702723654642</c:v>
                </c:pt>
                <c:pt idx="780">
                  <c:v>81470.702723654642</c:v>
                </c:pt>
                <c:pt idx="781">
                  <c:v>81470.702723654642</c:v>
                </c:pt>
                <c:pt idx="782">
                  <c:v>81470.702723654642</c:v>
                </c:pt>
                <c:pt idx="783">
                  <c:v>81470.702723654642</c:v>
                </c:pt>
                <c:pt idx="784">
                  <c:v>81470.702723654642</c:v>
                </c:pt>
                <c:pt idx="785">
                  <c:v>81470.702723654642</c:v>
                </c:pt>
                <c:pt idx="786">
                  <c:v>81470.702723654642</c:v>
                </c:pt>
                <c:pt idx="787">
                  <c:v>81470.702723654642</c:v>
                </c:pt>
                <c:pt idx="788">
                  <c:v>81470.702723654642</c:v>
                </c:pt>
                <c:pt idx="789">
                  <c:v>81470.702723654642</c:v>
                </c:pt>
                <c:pt idx="790">
                  <c:v>81470.702723654642</c:v>
                </c:pt>
                <c:pt idx="791">
                  <c:v>81470.702723654642</c:v>
                </c:pt>
                <c:pt idx="792">
                  <c:v>81470.702723654642</c:v>
                </c:pt>
                <c:pt idx="793">
                  <c:v>81470.702723654642</c:v>
                </c:pt>
                <c:pt idx="794">
                  <c:v>81470.702723654642</c:v>
                </c:pt>
                <c:pt idx="795">
                  <c:v>81470.702723654642</c:v>
                </c:pt>
                <c:pt idx="796">
                  <c:v>81470.702723654642</c:v>
                </c:pt>
                <c:pt idx="797">
                  <c:v>81470.702723654642</c:v>
                </c:pt>
                <c:pt idx="798">
                  <c:v>81470.702723654642</c:v>
                </c:pt>
                <c:pt idx="799">
                  <c:v>81470.702723654642</c:v>
                </c:pt>
                <c:pt idx="800">
                  <c:v>81734.837615725774</c:v>
                </c:pt>
                <c:pt idx="801">
                  <c:v>84625.983275523089</c:v>
                </c:pt>
                <c:pt idx="802">
                  <c:v>85815.225919405755</c:v>
                </c:pt>
                <c:pt idx="803">
                  <c:v>85815.225919405755</c:v>
                </c:pt>
                <c:pt idx="804">
                  <c:v>85815.225919405755</c:v>
                </c:pt>
                <c:pt idx="805">
                  <c:v>85815.225919405755</c:v>
                </c:pt>
                <c:pt idx="806">
                  <c:v>85815.225919405755</c:v>
                </c:pt>
                <c:pt idx="807">
                  <c:v>85815.225919405755</c:v>
                </c:pt>
                <c:pt idx="808">
                  <c:v>85815.225919405755</c:v>
                </c:pt>
                <c:pt idx="809">
                  <c:v>85815.225919405755</c:v>
                </c:pt>
                <c:pt idx="810">
                  <c:v>85815.225919405755</c:v>
                </c:pt>
                <c:pt idx="811">
                  <c:v>85815.225919405755</c:v>
                </c:pt>
                <c:pt idx="812">
                  <c:v>85815.225919405755</c:v>
                </c:pt>
                <c:pt idx="813">
                  <c:v>85815.225919405755</c:v>
                </c:pt>
                <c:pt idx="814">
                  <c:v>85815.225919405755</c:v>
                </c:pt>
                <c:pt idx="815">
                  <c:v>85815.225919405755</c:v>
                </c:pt>
                <c:pt idx="816">
                  <c:v>85815.225919405755</c:v>
                </c:pt>
                <c:pt idx="817">
                  <c:v>85815.225919405755</c:v>
                </c:pt>
                <c:pt idx="818">
                  <c:v>85815.225919405755</c:v>
                </c:pt>
                <c:pt idx="819">
                  <c:v>86389.636823158857</c:v>
                </c:pt>
                <c:pt idx="820">
                  <c:v>89969.102581381128</c:v>
                </c:pt>
                <c:pt idx="821">
                  <c:v>92438.416014756804</c:v>
                </c:pt>
                <c:pt idx="822">
                  <c:v>92438.416014756804</c:v>
                </c:pt>
                <c:pt idx="823">
                  <c:v>92438.416014756804</c:v>
                </c:pt>
                <c:pt idx="824">
                  <c:v>92438.416014756804</c:v>
                </c:pt>
                <c:pt idx="825">
                  <c:v>92438.416014756804</c:v>
                </c:pt>
                <c:pt idx="826">
                  <c:v>92438.416014756804</c:v>
                </c:pt>
                <c:pt idx="827">
                  <c:v>92438.416014756804</c:v>
                </c:pt>
                <c:pt idx="828">
                  <c:v>92438.416014756804</c:v>
                </c:pt>
                <c:pt idx="829">
                  <c:v>92438.416014756804</c:v>
                </c:pt>
                <c:pt idx="830">
                  <c:v>92438.416014756804</c:v>
                </c:pt>
                <c:pt idx="831">
                  <c:v>92438.416014756804</c:v>
                </c:pt>
                <c:pt idx="832">
                  <c:v>92438.416014756804</c:v>
                </c:pt>
                <c:pt idx="833">
                  <c:v>92438.416014756804</c:v>
                </c:pt>
                <c:pt idx="834">
                  <c:v>92438.416014756804</c:v>
                </c:pt>
                <c:pt idx="835">
                  <c:v>92438.416014756804</c:v>
                </c:pt>
                <c:pt idx="836">
                  <c:v>92438.416014756804</c:v>
                </c:pt>
                <c:pt idx="837">
                  <c:v>92438.416014756804</c:v>
                </c:pt>
                <c:pt idx="838">
                  <c:v>92438.416014756804</c:v>
                </c:pt>
                <c:pt idx="839">
                  <c:v>92438.416014756804</c:v>
                </c:pt>
                <c:pt idx="840">
                  <c:v>92438.416014756804</c:v>
                </c:pt>
                <c:pt idx="841">
                  <c:v>92438.416014756804</c:v>
                </c:pt>
                <c:pt idx="842">
                  <c:v>92438.416014756804</c:v>
                </c:pt>
                <c:pt idx="843">
                  <c:v>92438.416014756804</c:v>
                </c:pt>
                <c:pt idx="844">
                  <c:v>92438.416014756804</c:v>
                </c:pt>
                <c:pt idx="845">
                  <c:v>92438.416014756804</c:v>
                </c:pt>
                <c:pt idx="846">
                  <c:v>92438.416014756804</c:v>
                </c:pt>
                <c:pt idx="847">
                  <c:v>92438.416014756804</c:v>
                </c:pt>
                <c:pt idx="848">
                  <c:v>92438.416014756804</c:v>
                </c:pt>
                <c:pt idx="849">
                  <c:v>92438.416014756804</c:v>
                </c:pt>
                <c:pt idx="850">
                  <c:v>92438.416014756804</c:v>
                </c:pt>
                <c:pt idx="851">
                  <c:v>92438.416014756804</c:v>
                </c:pt>
                <c:pt idx="852">
                  <c:v>92438.416014756804</c:v>
                </c:pt>
                <c:pt idx="853">
                  <c:v>92438.416014756804</c:v>
                </c:pt>
                <c:pt idx="854">
                  <c:v>92438.416014756804</c:v>
                </c:pt>
                <c:pt idx="855">
                  <c:v>92438.416014756804</c:v>
                </c:pt>
                <c:pt idx="856">
                  <c:v>92438.416014756804</c:v>
                </c:pt>
                <c:pt idx="857">
                  <c:v>92438.416014756804</c:v>
                </c:pt>
                <c:pt idx="858">
                  <c:v>92438.416014756804</c:v>
                </c:pt>
                <c:pt idx="859">
                  <c:v>92438.416014756804</c:v>
                </c:pt>
                <c:pt idx="860">
                  <c:v>92438.416014756804</c:v>
                </c:pt>
                <c:pt idx="861">
                  <c:v>92438.416014756804</c:v>
                </c:pt>
                <c:pt idx="862">
                  <c:v>92438.416014756804</c:v>
                </c:pt>
                <c:pt idx="863">
                  <c:v>92438.416014756804</c:v>
                </c:pt>
                <c:pt idx="864">
                  <c:v>92438.416014756804</c:v>
                </c:pt>
                <c:pt idx="865">
                  <c:v>92438.416014756804</c:v>
                </c:pt>
                <c:pt idx="866">
                  <c:v>92438.416014756804</c:v>
                </c:pt>
                <c:pt idx="867">
                  <c:v>92438.416014756804</c:v>
                </c:pt>
                <c:pt idx="868">
                  <c:v>92438.416014756804</c:v>
                </c:pt>
                <c:pt idx="869">
                  <c:v>92438.416014756804</c:v>
                </c:pt>
                <c:pt idx="870">
                  <c:v>92438.416014756804</c:v>
                </c:pt>
                <c:pt idx="871">
                  <c:v>92438.416014756804</c:v>
                </c:pt>
                <c:pt idx="872">
                  <c:v>92438.416014756804</c:v>
                </c:pt>
                <c:pt idx="873">
                  <c:v>92438.416014756804</c:v>
                </c:pt>
                <c:pt idx="874">
                  <c:v>92438.416014756804</c:v>
                </c:pt>
                <c:pt idx="875">
                  <c:v>92438.416014756804</c:v>
                </c:pt>
                <c:pt idx="876">
                  <c:v>92438.416014756804</c:v>
                </c:pt>
                <c:pt idx="877">
                  <c:v>92438.416014756804</c:v>
                </c:pt>
                <c:pt idx="878">
                  <c:v>92607.261633557297</c:v>
                </c:pt>
                <c:pt idx="879">
                  <c:v>92607.261633557297</c:v>
                </c:pt>
                <c:pt idx="880">
                  <c:v>92607.261633557297</c:v>
                </c:pt>
                <c:pt idx="881">
                  <c:v>92607.261633557297</c:v>
                </c:pt>
                <c:pt idx="882">
                  <c:v>92636.529637769912</c:v>
                </c:pt>
                <c:pt idx="883">
                  <c:v>92636.529637769912</c:v>
                </c:pt>
                <c:pt idx="884">
                  <c:v>92636.529637769912</c:v>
                </c:pt>
                <c:pt idx="885">
                  <c:v>92636.529637769912</c:v>
                </c:pt>
                <c:pt idx="886">
                  <c:v>92636.529637769912</c:v>
                </c:pt>
                <c:pt idx="887">
                  <c:v>92636.529637769912</c:v>
                </c:pt>
                <c:pt idx="888">
                  <c:v>92636.529637769912</c:v>
                </c:pt>
                <c:pt idx="889">
                  <c:v>92636.529637769912</c:v>
                </c:pt>
                <c:pt idx="890">
                  <c:v>92636.529637769912</c:v>
                </c:pt>
                <c:pt idx="891">
                  <c:v>92636.529637769912</c:v>
                </c:pt>
                <c:pt idx="892">
                  <c:v>92636.529637769912</c:v>
                </c:pt>
                <c:pt idx="893">
                  <c:v>92636.529637769912</c:v>
                </c:pt>
                <c:pt idx="894">
                  <c:v>92636.529637769912</c:v>
                </c:pt>
                <c:pt idx="895">
                  <c:v>92836.966406400054</c:v>
                </c:pt>
                <c:pt idx="896">
                  <c:v>92931.491106450019</c:v>
                </c:pt>
                <c:pt idx="897">
                  <c:v>92931.491106450019</c:v>
                </c:pt>
                <c:pt idx="898">
                  <c:v>92931.491106450019</c:v>
                </c:pt>
                <c:pt idx="899">
                  <c:v>92931.491106450019</c:v>
                </c:pt>
                <c:pt idx="900">
                  <c:v>92931.491106450019</c:v>
                </c:pt>
                <c:pt idx="901">
                  <c:v>92931.491106450019</c:v>
                </c:pt>
                <c:pt idx="902">
                  <c:v>92931.491106450019</c:v>
                </c:pt>
                <c:pt idx="903">
                  <c:v>92931.491106450019</c:v>
                </c:pt>
                <c:pt idx="904">
                  <c:v>92931.491106450019</c:v>
                </c:pt>
                <c:pt idx="905">
                  <c:v>92931.491106450019</c:v>
                </c:pt>
                <c:pt idx="906">
                  <c:v>92931.491106450019</c:v>
                </c:pt>
                <c:pt idx="907">
                  <c:v>93195.625998520947</c:v>
                </c:pt>
                <c:pt idx="908">
                  <c:v>96086.771658318074</c:v>
                </c:pt>
                <c:pt idx="909">
                  <c:v>96420.482466604299</c:v>
                </c:pt>
                <c:pt idx="910">
                  <c:v>96420.482466604299</c:v>
                </c:pt>
                <c:pt idx="911">
                  <c:v>96420.482466604299</c:v>
                </c:pt>
                <c:pt idx="912">
                  <c:v>96420.482466604299</c:v>
                </c:pt>
                <c:pt idx="913">
                  <c:v>96420.482466604299</c:v>
                </c:pt>
                <c:pt idx="914">
                  <c:v>96420.482466604299</c:v>
                </c:pt>
                <c:pt idx="915">
                  <c:v>96420.482466604299</c:v>
                </c:pt>
                <c:pt idx="916">
                  <c:v>96420.482466604299</c:v>
                </c:pt>
                <c:pt idx="917">
                  <c:v>96420.482466604299</c:v>
                </c:pt>
                <c:pt idx="918">
                  <c:v>96420.482466604299</c:v>
                </c:pt>
                <c:pt idx="919">
                  <c:v>96420.482466604299</c:v>
                </c:pt>
                <c:pt idx="920">
                  <c:v>96420.482466604299</c:v>
                </c:pt>
                <c:pt idx="921">
                  <c:v>96420.482466604299</c:v>
                </c:pt>
                <c:pt idx="922">
                  <c:v>96420.482466604299</c:v>
                </c:pt>
                <c:pt idx="923">
                  <c:v>96420.482466604299</c:v>
                </c:pt>
                <c:pt idx="924">
                  <c:v>96420.482466604299</c:v>
                </c:pt>
                <c:pt idx="925">
                  <c:v>96420.482466604299</c:v>
                </c:pt>
                <c:pt idx="926">
                  <c:v>96420.482466604299</c:v>
                </c:pt>
                <c:pt idx="927">
                  <c:v>96568.107234878771</c:v>
                </c:pt>
                <c:pt idx="928">
                  <c:v>96568.107234878771</c:v>
                </c:pt>
                <c:pt idx="929">
                  <c:v>96568.107234878771</c:v>
                </c:pt>
                <c:pt idx="930">
                  <c:v>96568.107234878771</c:v>
                </c:pt>
                <c:pt idx="931">
                  <c:v>96568.107234878771</c:v>
                </c:pt>
                <c:pt idx="932">
                  <c:v>96568.107234878771</c:v>
                </c:pt>
                <c:pt idx="933">
                  <c:v>96568.107234878771</c:v>
                </c:pt>
                <c:pt idx="934">
                  <c:v>96568.107234878771</c:v>
                </c:pt>
                <c:pt idx="935">
                  <c:v>96568.107234878771</c:v>
                </c:pt>
                <c:pt idx="936">
                  <c:v>96568.107234878771</c:v>
                </c:pt>
                <c:pt idx="937">
                  <c:v>96680.734117144806</c:v>
                </c:pt>
                <c:pt idx="938">
                  <c:v>96680.734117144806</c:v>
                </c:pt>
                <c:pt idx="939">
                  <c:v>96680.734117144806</c:v>
                </c:pt>
                <c:pt idx="940">
                  <c:v>96680.734117144806</c:v>
                </c:pt>
                <c:pt idx="941">
                  <c:v>96680.734117144806</c:v>
                </c:pt>
                <c:pt idx="942">
                  <c:v>96680.734117144806</c:v>
                </c:pt>
                <c:pt idx="943">
                  <c:v>96680.734117144806</c:v>
                </c:pt>
                <c:pt idx="944">
                  <c:v>96680.734117144806</c:v>
                </c:pt>
                <c:pt idx="945">
                  <c:v>96680.734117144806</c:v>
                </c:pt>
                <c:pt idx="946">
                  <c:v>96680.734117144806</c:v>
                </c:pt>
                <c:pt idx="947">
                  <c:v>96680.734117144806</c:v>
                </c:pt>
                <c:pt idx="948">
                  <c:v>96680.734117144806</c:v>
                </c:pt>
                <c:pt idx="949">
                  <c:v>96680.734117144806</c:v>
                </c:pt>
                <c:pt idx="950">
                  <c:v>96680.734117144806</c:v>
                </c:pt>
                <c:pt idx="951">
                  <c:v>96680.734117144806</c:v>
                </c:pt>
                <c:pt idx="952">
                  <c:v>96680.734117144806</c:v>
                </c:pt>
                <c:pt idx="953">
                  <c:v>96680.734117144806</c:v>
                </c:pt>
                <c:pt idx="954">
                  <c:v>96680.734117144806</c:v>
                </c:pt>
                <c:pt idx="955">
                  <c:v>96680.734117144806</c:v>
                </c:pt>
                <c:pt idx="956">
                  <c:v>96680.734117144806</c:v>
                </c:pt>
                <c:pt idx="957">
                  <c:v>96680.734117144806</c:v>
                </c:pt>
                <c:pt idx="958">
                  <c:v>96680.734117144806</c:v>
                </c:pt>
                <c:pt idx="959">
                  <c:v>101720.83655408295</c:v>
                </c:pt>
                <c:pt idx="960">
                  <c:v>102479.56893426395</c:v>
                </c:pt>
                <c:pt idx="961">
                  <c:v>102479.56893426395</c:v>
                </c:pt>
                <c:pt idx="962">
                  <c:v>102479.56893426395</c:v>
                </c:pt>
                <c:pt idx="963">
                  <c:v>102479.56893426395</c:v>
                </c:pt>
                <c:pt idx="964">
                  <c:v>102479.56893426395</c:v>
                </c:pt>
                <c:pt idx="965">
                  <c:v>102479.56893426395</c:v>
                </c:pt>
                <c:pt idx="966">
                  <c:v>102479.56893426395</c:v>
                </c:pt>
                <c:pt idx="967">
                  <c:v>102479.56893426395</c:v>
                </c:pt>
                <c:pt idx="968">
                  <c:v>102479.56893426395</c:v>
                </c:pt>
                <c:pt idx="969">
                  <c:v>102479.56893426395</c:v>
                </c:pt>
                <c:pt idx="970">
                  <c:v>102479.56893426395</c:v>
                </c:pt>
                <c:pt idx="971">
                  <c:v>102479.56893426395</c:v>
                </c:pt>
                <c:pt idx="972">
                  <c:v>102479.56893426395</c:v>
                </c:pt>
                <c:pt idx="973">
                  <c:v>102479.56893426395</c:v>
                </c:pt>
                <c:pt idx="974">
                  <c:v>102479.56893426395</c:v>
                </c:pt>
                <c:pt idx="975">
                  <c:v>102479.56893426395</c:v>
                </c:pt>
                <c:pt idx="976">
                  <c:v>102479.56893426395</c:v>
                </c:pt>
                <c:pt idx="977">
                  <c:v>102479.56893426395</c:v>
                </c:pt>
                <c:pt idx="978">
                  <c:v>102479.56893426395</c:v>
                </c:pt>
                <c:pt idx="979">
                  <c:v>102479.56893426395</c:v>
                </c:pt>
                <c:pt idx="980">
                  <c:v>102479.56893426395</c:v>
                </c:pt>
                <c:pt idx="981">
                  <c:v>102479.56893426395</c:v>
                </c:pt>
                <c:pt idx="982">
                  <c:v>102479.56893426395</c:v>
                </c:pt>
                <c:pt idx="983">
                  <c:v>102479.56893426395</c:v>
                </c:pt>
                <c:pt idx="984">
                  <c:v>102479.56893426395</c:v>
                </c:pt>
                <c:pt idx="985">
                  <c:v>102479.56893426395</c:v>
                </c:pt>
                <c:pt idx="986">
                  <c:v>102479.56893426395</c:v>
                </c:pt>
                <c:pt idx="987">
                  <c:v>102479.56893426395</c:v>
                </c:pt>
                <c:pt idx="988">
                  <c:v>102479.56893426395</c:v>
                </c:pt>
                <c:pt idx="989">
                  <c:v>102479.56893426395</c:v>
                </c:pt>
                <c:pt idx="990">
                  <c:v>102479.56893426395</c:v>
                </c:pt>
                <c:pt idx="991">
                  <c:v>102479.56893426395</c:v>
                </c:pt>
                <c:pt idx="992">
                  <c:v>102479.56893426395</c:v>
                </c:pt>
                <c:pt idx="993">
                  <c:v>102479.56893426395</c:v>
                </c:pt>
                <c:pt idx="994">
                  <c:v>102479.56893426395</c:v>
                </c:pt>
                <c:pt idx="995">
                  <c:v>102479.56893426395</c:v>
                </c:pt>
                <c:pt idx="996">
                  <c:v>102479.56893426395</c:v>
                </c:pt>
                <c:pt idx="997">
                  <c:v>102479.56893426395</c:v>
                </c:pt>
                <c:pt idx="998">
                  <c:v>102479.56893426395</c:v>
                </c:pt>
                <c:pt idx="999">
                  <c:v>102479.56893426395</c:v>
                </c:pt>
                <c:pt idx="1000">
                  <c:v>102479.56893426395</c:v>
                </c:pt>
                <c:pt idx="1001">
                  <c:v>102479.56893426395</c:v>
                </c:pt>
                <c:pt idx="1002">
                  <c:v>102479.56893426395</c:v>
                </c:pt>
                <c:pt idx="1003">
                  <c:v>102479.56893426395</c:v>
                </c:pt>
                <c:pt idx="1004">
                  <c:v>102479.56893426395</c:v>
                </c:pt>
                <c:pt idx="1005">
                  <c:v>102479.56893426395</c:v>
                </c:pt>
                <c:pt idx="1006">
                  <c:v>102479.56893426395</c:v>
                </c:pt>
                <c:pt idx="1007">
                  <c:v>102479.56893426395</c:v>
                </c:pt>
                <c:pt idx="1008">
                  <c:v>102479.56893426395</c:v>
                </c:pt>
                <c:pt idx="1009">
                  <c:v>102479.56893426395</c:v>
                </c:pt>
                <c:pt idx="1010">
                  <c:v>102479.56893426395</c:v>
                </c:pt>
                <c:pt idx="1011">
                  <c:v>102479.56893426395</c:v>
                </c:pt>
                <c:pt idx="1012">
                  <c:v>102479.56893426395</c:v>
                </c:pt>
                <c:pt idx="1013">
                  <c:v>102479.56893426395</c:v>
                </c:pt>
                <c:pt idx="1014">
                  <c:v>102479.56893426395</c:v>
                </c:pt>
                <c:pt idx="1015">
                  <c:v>102479.56893426395</c:v>
                </c:pt>
                <c:pt idx="1016">
                  <c:v>102479.56893426395</c:v>
                </c:pt>
                <c:pt idx="1017">
                  <c:v>102479.56893426395</c:v>
                </c:pt>
                <c:pt idx="1018">
                  <c:v>102479.56893426395</c:v>
                </c:pt>
                <c:pt idx="1019">
                  <c:v>102479.56893426395</c:v>
                </c:pt>
                <c:pt idx="1020">
                  <c:v>102479.56893426395</c:v>
                </c:pt>
                <c:pt idx="1021">
                  <c:v>102479.56893426395</c:v>
                </c:pt>
                <c:pt idx="1022">
                  <c:v>102479.56893426395</c:v>
                </c:pt>
                <c:pt idx="1023">
                  <c:v>102479.56893426395</c:v>
                </c:pt>
                <c:pt idx="1024">
                  <c:v>102479.56893426395</c:v>
                </c:pt>
                <c:pt idx="1025">
                  <c:v>102479.56893426395</c:v>
                </c:pt>
                <c:pt idx="1026">
                  <c:v>102479.56893426395</c:v>
                </c:pt>
                <c:pt idx="1027">
                  <c:v>102612.85730374155</c:v>
                </c:pt>
                <c:pt idx="1028">
                  <c:v>103779.36114011481</c:v>
                </c:pt>
                <c:pt idx="1029">
                  <c:v>107600.60530434015</c:v>
                </c:pt>
                <c:pt idx="1030">
                  <c:v>114320.93458040734</c:v>
                </c:pt>
                <c:pt idx="1031">
                  <c:v>122354.50686485168</c:v>
                </c:pt>
                <c:pt idx="1032">
                  <c:v>130726.65436509061</c:v>
                </c:pt>
                <c:pt idx="1033">
                  <c:v>139314.50686485166</c:v>
                </c:pt>
                <c:pt idx="1034">
                  <c:v>147686.6543650906</c:v>
                </c:pt>
                <c:pt idx="1035">
                  <c:v>156274.50686485166</c:v>
                </c:pt>
                <c:pt idx="1036">
                  <c:v>164463.18080409907</c:v>
                </c:pt>
                <c:pt idx="1037">
                  <c:v>171964.93202015135</c:v>
                </c:pt>
                <c:pt idx="1038">
                  <c:v>179849.59749275001</c:v>
                </c:pt>
                <c:pt idx="1039">
                  <c:v>188924.93202015135</c:v>
                </c:pt>
                <c:pt idx="1040">
                  <c:v>196809.59749275001</c:v>
                </c:pt>
                <c:pt idx="1041">
                  <c:v>205884.93202015135</c:v>
                </c:pt>
                <c:pt idx="1042">
                  <c:v>213769.59749275001</c:v>
                </c:pt>
                <c:pt idx="1043">
                  <c:v>220486.2737255877</c:v>
                </c:pt>
                <c:pt idx="1044">
                  <c:v>224956.21355011887</c:v>
                </c:pt>
                <c:pt idx="1045">
                  <c:v>228264.27125877677</c:v>
                </c:pt>
                <c:pt idx="1046">
                  <c:v>231582.53825880229</c:v>
                </c:pt>
                <c:pt idx="1047">
                  <c:v>235120.20299251989</c:v>
                </c:pt>
                <c:pt idx="1048">
                  <c:v>237880.54803594176</c:v>
                </c:pt>
                <c:pt idx="1049">
                  <c:v>238633.44554743721</c:v>
                </c:pt>
                <c:pt idx="1050">
                  <c:v>238633.44554743721</c:v>
                </c:pt>
                <c:pt idx="1051">
                  <c:v>238633.44554743721</c:v>
                </c:pt>
                <c:pt idx="1052">
                  <c:v>238633.44554743721</c:v>
                </c:pt>
                <c:pt idx="1053">
                  <c:v>238633.44554743721</c:v>
                </c:pt>
                <c:pt idx="1054">
                  <c:v>238633.44554743721</c:v>
                </c:pt>
                <c:pt idx="1055">
                  <c:v>238633.44554743721</c:v>
                </c:pt>
                <c:pt idx="1056">
                  <c:v>238633.44554743721</c:v>
                </c:pt>
                <c:pt idx="1057">
                  <c:v>238633.44554743721</c:v>
                </c:pt>
                <c:pt idx="1058">
                  <c:v>238633.44554743721</c:v>
                </c:pt>
                <c:pt idx="1059">
                  <c:v>238633.44554743721</c:v>
                </c:pt>
                <c:pt idx="1060">
                  <c:v>238633.44554743721</c:v>
                </c:pt>
                <c:pt idx="1061">
                  <c:v>238633.44554743721</c:v>
                </c:pt>
                <c:pt idx="1062">
                  <c:v>238633.44554743721</c:v>
                </c:pt>
                <c:pt idx="1063">
                  <c:v>239392.73274325122</c:v>
                </c:pt>
                <c:pt idx="1064">
                  <c:v>241492.13265990914</c:v>
                </c:pt>
                <c:pt idx="1065">
                  <c:v>246163.27302594169</c:v>
                </c:pt>
                <c:pt idx="1066">
                  <c:v>252665.21430121909</c:v>
                </c:pt>
                <c:pt idx="1067">
                  <c:v>257618.3875428013</c:v>
                </c:pt>
                <c:pt idx="1068">
                  <c:v>260163.17671704118</c:v>
                </c:pt>
                <c:pt idx="1069">
                  <c:v>262775.34509656124</c:v>
                </c:pt>
                <c:pt idx="1070">
                  <c:v>267303.52618285443</c:v>
                </c:pt>
                <c:pt idx="1071">
                  <c:v>274212.19249453436</c:v>
                </c:pt>
                <c:pt idx="1072">
                  <c:v>283191.63646876247</c:v>
                </c:pt>
                <c:pt idx="1073">
                  <c:v>291172.19249453436</c:v>
                </c:pt>
                <c:pt idx="1074">
                  <c:v>300151.63646876247</c:v>
                </c:pt>
                <c:pt idx="1075">
                  <c:v>308132.19249453436</c:v>
                </c:pt>
                <c:pt idx="1076">
                  <c:v>317111.63646876247</c:v>
                </c:pt>
                <c:pt idx="1077">
                  <c:v>325092.19249453436</c:v>
                </c:pt>
                <c:pt idx="1078">
                  <c:v>334071.63646876247</c:v>
                </c:pt>
                <c:pt idx="1079">
                  <c:v>342052.19249453436</c:v>
                </c:pt>
                <c:pt idx="1080">
                  <c:v>351031.63646876247</c:v>
                </c:pt>
                <c:pt idx="1081">
                  <c:v>358970.5345336888</c:v>
                </c:pt>
                <c:pt idx="1082">
                  <c:v>362498.53858746652</c:v>
                </c:pt>
                <c:pt idx="1083">
                  <c:v>362498.53858746652</c:v>
                </c:pt>
                <c:pt idx="1084">
                  <c:v>362498.53858746652</c:v>
                </c:pt>
                <c:pt idx="1085">
                  <c:v>362498.53858746652</c:v>
                </c:pt>
                <c:pt idx="1086">
                  <c:v>364241.89977095113</c:v>
                </c:pt>
                <c:pt idx="1087">
                  <c:v>367741.37996678113</c:v>
                </c:pt>
                <c:pt idx="1088">
                  <c:v>371471.57819686044</c:v>
                </c:pt>
                <c:pt idx="1089">
                  <c:v>374992.74035328103</c:v>
                </c:pt>
                <c:pt idx="1090">
                  <c:v>378293.63843562757</c:v>
                </c:pt>
                <c:pt idx="1091">
                  <c:v>382255.32874019665</c:v>
                </c:pt>
                <c:pt idx="1092">
                  <c:v>388465.85502548475</c:v>
                </c:pt>
                <c:pt idx="1093">
                  <c:v>397758.73779682466</c:v>
                </c:pt>
                <c:pt idx="1094">
                  <c:v>405425.85502548481</c:v>
                </c:pt>
                <c:pt idx="1095">
                  <c:v>413909.8007459293</c:v>
                </c:pt>
                <c:pt idx="1096">
                  <c:v>419903.04855599609</c:v>
                </c:pt>
                <c:pt idx="1097">
                  <c:v>423293.56121923384</c:v>
                </c:pt>
                <c:pt idx="1098">
                  <c:v>423309.84188780782</c:v>
                </c:pt>
                <c:pt idx="1099">
                  <c:v>423309.84188780782</c:v>
                </c:pt>
                <c:pt idx="1100">
                  <c:v>423309.84188780782</c:v>
                </c:pt>
                <c:pt idx="1101">
                  <c:v>423309.84188780782</c:v>
                </c:pt>
                <c:pt idx="1102">
                  <c:v>426350.2079665754</c:v>
                </c:pt>
                <c:pt idx="1103">
                  <c:v>433615.85938225553</c:v>
                </c:pt>
                <c:pt idx="1104">
                  <c:v>443310.2079665754</c:v>
                </c:pt>
                <c:pt idx="1105">
                  <c:v>450575.85938225553</c:v>
                </c:pt>
                <c:pt idx="1106">
                  <c:v>459711.21871216007</c:v>
                </c:pt>
                <c:pt idx="1107">
                  <c:v>464859.93040551187</c:v>
                </c:pt>
                <c:pt idx="1108">
                  <c:v>466376.18023622019</c:v>
                </c:pt>
                <c:pt idx="1109">
                  <c:v>466376.18023622019</c:v>
                </c:pt>
                <c:pt idx="1110">
                  <c:v>466376.18023622019</c:v>
                </c:pt>
                <c:pt idx="1111">
                  <c:v>468331.35132542893</c:v>
                </c:pt>
                <c:pt idx="1112">
                  <c:v>475117.22375579394</c:v>
                </c:pt>
                <c:pt idx="1113">
                  <c:v>485291.35132542893</c:v>
                </c:pt>
                <c:pt idx="1114">
                  <c:v>492077.22375579394</c:v>
                </c:pt>
                <c:pt idx="1115">
                  <c:v>502251.35132542893</c:v>
                </c:pt>
                <c:pt idx="1116">
                  <c:v>509037.22375579394</c:v>
                </c:pt>
                <c:pt idx="1117">
                  <c:v>513377.53559671005</c:v>
                </c:pt>
                <c:pt idx="1118">
                  <c:v>513771.80672917876</c:v>
                </c:pt>
                <c:pt idx="1119">
                  <c:v>513771.80672917876</c:v>
                </c:pt>
                <c:pt idx="1120">
                  <c:v>513771.80672917876</c:v>
                </c:pt>
                <c:pt idx="1121">
                  <c:v>514944.23735177057</c:v>
                </c:pt>
                <c:pt idx="1122">
                  <c:v>515831.13880563504</c:v>
                </c:pt>
                <c:pt idx="1123">
                  <c:v>515831.13880563504</c:v>
                </c:pt>
                <c:pt idx="1124">
                  <c:v>515831.13880563504</c:v>
                </c:pt>
                <c:pt idx="1125">
                  <c:v>515831.13880563504</c:v>
                </c:pt>
                <c:pt idx="1126">
                  <c:v>515831.13880563504</c:v>
                </c:pt>
                <c:pt idx="1127">
                  <c:v>515831.13880563504</c:v>
                </c:pt>
                <c:pt idx="1128">
                  <c:v>515831.13880563504</c:v>
                </c:pt>
                <c:pt idx="1129">
                  <c:v>515831.13880563504</c:v>
                </c:pt>
                <c:pt idx="1130">
                  <c:v>515831.13880563504</c:v>
                </c:pt>
                <c:pt idx="1131">
                  <c:v>515831.13880563504</c:v>
                </c:pt>
                <c:pt idx="1132">
                  <c:v>515831.13880563504</c:v>
                </c:pt>
                <c:pt idx="1133">
                  <c:v>515831.13880563504</c:v>
                </c:pt>
                <c:pt idx="1134">
                  <c:v>515831.13880563504</c:v>
                </c:pt>
                <c:pt idx="1135">
                  <c:v>515831.13880563504</c:v>
                </c:pt>
                <c:pt idx="1136">
                  <c:v>515831.13880563504</c:v>
                </c:pt>
                <c:pt idx="1137">
                  <c:v>515831.13880563504</c:v>
                </c:pt>
                <c:pt idx="1138">
                  <c:v>516142.61172963894</c:v>
                </c:pt>
                <c:pt idx="1139">
                  <c:v>516831.5389577992</c:v>
                </c:pt>
                <c:pt idx="1140">
                  <c:v>517754.57774003933</c:v>
                </c:pt>
                <c:pt idx="1141">
                  <c:v>519276.45323484833</c:v>
                </c:pt>
                <c:pt idx="1142">
                  <c:v>522285.6405123517</c:v>
                </c:pt>
                <c:pt idx="1143">
                  <c:v>527305.67165284953</c:v>
                </c:pt>
                <c:pt idx="1144">
                  <c:v>532567.49043812731</c:v>
                </c:pt>
                <c:pt idx="1145">
                  <c:v>535546.91411120596</c:v>
                </c:pt>
                <c:pt idx="1146">
                  <c:v>535546.91411120596</c:v>
                </c:pt>
                <c:pt idx="1147">
                  <c:v>535546.91411120596</c:v>
                </c:pt>
                <c:pt idx="1148">
                  <c:v>535546.91411120596</c:v>
                </c:pt>
                <c:pt idx="1149">
                  <c:v>535546.91411120596</c:v>
                </c:pt>
                <c:pt idx="1150">
                  <c:v>535546.91411120596</c:v>
                </c:pt>
                <c:pt idx="1151">
                  <c:v>535940.10740187275</c:v>
                </c:pt>
                <c:pt idx="1152">
                  <c:v>537187.38587772462</c:v>
                </c:pt>
                <c:pt idx="1153">
                  <c:v>541188.36708651797</c:v>
                </c:pt>
                <c:pt idx="1154">
                  <c:v>549719.69478822267</c:v>
                </c:pt>
                <c:pt idx="1155">
                  <c:v>558148.36708651797</c:v>
                </c:pt>
                <c:pt idx="1156">
                  <c:v>566679.69478822267</c:v>
                </c:pt>
                <c:pt idx="1157">
                  <c:v>575108.36708651797</c:v>
                </c:pt>
                <c:pt idx="1158">
                  <c:v>583639.69478822267</c:v>
                </c:pt>
                <c:pt idx="1159">
                  <c:v>592068.36708651797</c:v>
                </c:pt>
                <c:pt idx="1160">
                  <c:v>600599.69478822267</c:v>
                </c:pt>
                <c:pt idx="1161">
                  <c:v>609028.36708651797</c:v>
                </c:pt>
                <c:pt idx="1162">
                  <c:v>617559.69478822267</c:v>
                </c:pt>
                <c:pt idx="1163">
                  <c:v>625988.36708651797</c:v>
                </c:pt>
                <c:pt idx="1164">
                  <c:v>634519.69478822267</c:v>
                </c:pt>
                <c:pt idx="1165">
                  <c:v>642948.36708651797</c:v>
                </c:pt>
                <c:pt idx="1166">
                  <c:v>651479.69478822267</c:v>
                </c:pt>
                <c:pt idx="1167">
                  <c:v>659908.36708651797</c:v>
                </c:pt>
                <c:pt idx="1168">
                  <c:v>668439.69478822267</c:v>
                </c:pt>
                <c:pt idx="1169">
                  <c:v>676868.36708651797</c:v>
                </c:pt>
                <c:pt idx="1170">
                  <c:v>685399.69478822267</c:v>
                </c:pt>
                <c:pt idx="1171">
                  <c:v>693828.36708651797</c:v>
                </c:pt>
                <c:pt idx="1172">
                  <c:v>702359.69478822267</c:v>
                </c:pt>
                <c:pt idx="1173">
                  <c:v>710788.36708651797</c:v>
                </c:pt>
                <c:pt idx="1174">
                  <c:v>719319.69478822267</c:v>
                </c:pt>
                <c:pt idx="1175">
                  <c:v>727748.36708651797</c:v>
                </c:pt>
                <c:pt idx="1176">
                  <c:v>736279.69478822267</c:v>
                </c:pt>
                <c:pt idx="1177">
                  <c:v>744708.36708651797</c:v>
                </c:pt>
                <c:pt idx="1178">
                  <c:v>753239.69478822267</c:v>
                </c:pt>
                <c:pt idx="1179">
                  <c:v>761668.36708651797</c:v>
                </c:pt>
                <c:pt idx="1180">
                  <c:v>770199.69478822267</c:v>
                </c:pt>
                <c:pt idx="1181">
                  <c:v>778628.36708651797</c:v>
                </c:pt>
                <c:pt idx="1182">
                  <c:v>787159.69478822267</c:v>
                </c:pt>
                <c:pt idx="1183">
                  <c:v>795588.36708651797</c:v>
                </c:pt>
                <c:pt idx="1184">
                  <c:v>804119.69478822267</c:v>
                </c:pt>
                <c:pt idx="1185">
                  <c:v>812548.36708651797</c:v>
                </c:pt>
                <c:pt idx="1186">
                  <c:v>821079.69478822267</c:v>
                </c:pt>
                <c:pt idx="1187">
                  <c:v>829508.36708651797</c:v>
                </c:pt>
                <c:pt idx="1188">
                  <c:v>838039.69478822267</c:v>
                </c:pt>
                <c:pt idx="1189">
                  <c:v>846468.36708651797</c:v>
                </c:pt>
                <c:pt idx="1190">
                  <c:v>854999.69478822267</c:v>
                </c:pt>
                <c:pt idx="1191">
                  <c:v>863428.36708651797</c:v>
                </c:pt>
                <c:pt idx="1192">
                  <c:v>871959.69478822267</c:v>
                </c:pt>
                <c:pt idx="1193">
                  <c:v>880388.36708651797</c:v>
                </c:pt>
                <c:pt idx="1194">
                  <c:v>888919.69478822267</c:v>
                </c:pt>
                <c:pt idx="1195">
                  <c:v>897348.36708651797</c:v>
                </c:pt>
                <c:pt idx="1196">
                  <c:v>905879.69478822267</c:v>
                </c:pt>
                <c:pt idx="1197">
                  <c:v>914308.36708651797</c:v>
                </c:pt>
                <c:pt idx="1198">
                  <c:v>922839.69478822267</c:v>
                </c:pt>
                <c:pt idx="1199">
                  <c:v>931268.36708651797</c:v>
                </c:pt>
                <c:pt idx="1200">
                  <c:v>939799.69478822267</c:v>
                </c:pt>
                <c:pt idx="1201">
                  <c:v>948228.36708651797</c:v>
                </c:pt>
                <c:pt idx="1202">
                  <c:v>956759.69478822267</c:v>
                </c:pt>
                <c:pt idx="1203">
                  <c:v>965188.36708651797</c:v>
                </c:pt>
                <c:pt idx="1204">
                  <c:v>973719.69478822267</c:v>
                </c:pt>
                <c:pt idx="1205">
                  <c:v>982148.36708651797</c:v>
                </c:pt>
                <c:pt idx="1206">
                  <c:v>990679.69478822267</c:v>
                </c:pt>
                <c:pt idx="1207">
                  <c:v>999108.36708651797</c:v>
                </c:pt>
                <c:pt idx="1208">
                  <c:v>1007639.6947882227</c:v>
                </c:pt>
                <c:pt idx="1209">
                  <c:v>1016068.367086518</c:v>
                </c:pt>
                <c:pt idx="1210">
                  <c:v>1024599.6947882227</c:v>
                </c:pt>
                <c:pt idx="1211">
                  <c:v>1033028.367086518</c:v>
                </c:pt>
                <c:pt idx="1212">
                  <c:v>1041559.6947882227</c:v>
                </c:pt>
                <c:pt idx="1213">
                  <c:v>1049988.3670865181</c:v>
                </c:pt>
                <c:pt idx="1214">
                  <c:v>1058519.6947882227</c:v>
                </c:pt>
                <c:pt idx="1215">
                  <c:v>1066948.3670865181</c:v>
                </c:pt>
                <c:pt idx="1216">
                  <c:v>1075479.6947882227</c:v>
                </c:pt>
                <c:pt idx="1217">
                  <c:v>1083908.3670865181</c:v>
                </c:pt>
                <c:pt idx="1218">
                  <c:v>1092439.6947882227</c:v>
                </c:pt>
                <c:pt idx="1219">
                  <c:v>1100868.3670865181</c:v>
                </c:pt>
                <c:pt idx="1220">
                  <c:v>1109273.7440828008</c:v>
                </c:pt>
                <c:pt idx="1221">
                  <c:v>1116910.8883229594</c:v>
                </c:pt>
                <c:pt idx="1222">
                  <c:v>1124123.8356609074</c:v>
                </c:pt>
                <c:pt idx="1223">
                  <c:v>1130915.2008704105</c:v>
                </c:pt>
                <c:pt idx="1224">
                  <c:v>1137985.0010693858</c:v>
                </c:pt>
                <c:pt idx="1225">
                  <c:v>1145729.7508775152</c:v>
                </c:pt>
                <c:pt idx="1226">
                  <c:v>1153789.6225492777</c:v>
                </c:pt>
                <c:pt idx="1227">
                  <c:v>1161828.2447620814</c:v>
                </c:pt>
                <c:pt idx="1228">
                  <c:v>1169824.4888847973</c:v>
                </c:pt>
                <c:pt idx="1229">
                  <c:v>1177799.6042917415</c:v>
                </c:pt>
                <c:pt idx="1230">
                  <c:v>1185377.8376832132</c:v>
                </c:pt>
                <c:pt idx="1231">
                  <c:v>1193268.8394347129</c:v>
                </c:pt>
                <c:pt idx="1232">
                  <c:v>1201846.1553317914</c:v>
                </c:pt>
                <c:pt idx="1233">
                  <c:v>1210228.8394347129</c:v>
                </c:pt>
                <c:pt idx="1234">
                  <c:v>1218784.5177621818</c:v>
                </c:pt>
                <c:pt idx="1235">
                  <c:v>1226986.9494538486</c:v>
                </c:pt>
                <c:pt idx="1236">
                  <c:v>1234441.9800124327</c:v>
                </c:pt>
                <c:pt idx="1237">
                  <c:v>1240801.0172853742</c:v>
                </c:pt>
                <c:pt idx="1238">
                  <c:v>1245664.9958507093</c:v>
                </c:pt>
                <c:pt idx="1239">
                  <c:v>1249381.7165266755</c:v>
                </c:pt>
                <c:pt idx="1240">
                  <c:v>1252625.827923021</c:v>
                </c:pt>
                <c:pt idx="1241">
                  <c:v>1256104.6339382506</c:v>
                </c:pt>
                <c:pt idx="1242">
                  <c:v>1259814.7835257642</c:v>
                </c:pt>
                <c:pt idx="1243">
                  <c:v>1263431.5732502087</c:v>
                </c:pt>
                <c:pt idx="1244">
                  <c:v>1266941.1755571961</c:v>
                </c:pt>
                <c:pt idx="1245">
                  <c:v>1270692.6465202877</c:v>
                </c:pt>
                <c:pt idx="1246">
                  <c:v>1274022.7993391536</c:v>
                </c:pt>
                <c:pt idx="1247">
                  <c:v>1276923.3581270666</c:v>
                </c:pt>
                <c:pt idx="1248">
                  <c:v>1279726.1568561383</c:v>
                </c:pt>
                <c:pt idx="1249">
                  <c:v>1282432.9934698669</c:v>
                </c:pt>
                <c:pt idx="1250">
                  <c:v>1285365.1841423949</c:v>
                </c:pt>
                <c:pt idx="1251">
                  <c:v>1288533.0962457431</c:v>
                </c:pt>
                <c:pt idx="1252">
                  <c:v>1291618.487499611</c:v>
                </c:pt>
                <c:pt idx="1253">
                  <c:v>1294622.6392291731</c:v>
                </c:pt>
                <c:pt idx="1254">
                  <c:v>1297546.8236181617</c:v>
                </c:pt>
                <c:pt idx="1255">
                  <c:v>1300392.30370887</c:v>
                </c:pt>
                <c:pt idx="1256">
                  <c:v>1303160.3334021519</c:v>
                </c:pt>
                <c:pt idx="1257">
                  <c:v>1305852.1574574204</c:v>
                </c:pt>
                <c:pt idx="1258">
                  <c:v>1308469.0114926489</c:v>
                </c:pt>
                <c:pt idx="1259">
                  <c:v>1311311.4263979506</c:v>
                </c:pt>
                <c:pt idx="1260">
                  <c:v>1314686.3084927078</c:v>
                </c:pt>
                <c:pt idx="1261">
                  <c:v>1318600.7484392263</c:v>
                </c:pt>
                <c:pt idx="1262">
                  <c:v>1323653.2977633304</c:v>
                </c:pt>
                <c:pt idx="1263">
                  <c:v>1329885.0840010145</c:v>
                </c:pt>
                <c:pt idx="1264">
                  <c:v>1337019.0943255338</c:v>
                </c:pt>
                <c:pt idx="1265">
                  <c:v>1344799.3093671673</c:v>
                </c:pt>
                <c:pt idx="1266">
                  <c:v>1352338.2313384679</c:v>
                </c:pt>
                <c:pt idx="1267">
                  <c:v>1359615.8170069796</c:v>
                </c:pt>
                <c:pt idx="1268">
                  <c:v>1366331.7729144229</c:v>
                </c:pt>
                <c:pt idx="1269">
                  <c:v>1371852.0095626067</c:v>
                </c:pt>
                <c:pt idx="1270">
                  <c:v>1376445.9696755628</c:v>
                </c:pt>
                <c:pt idx="1271">
                  <c:v>1380401.8380638096</c:v>
                </c:pt>
                <c:pt idx="1272">
                  <c:v>1384006.9770281957</c:v>
                </c:pt>
                <c:pt idx="1273">
                  <c:v>1387853.037686955</c:v>
                </c:pt>
                <c:pt idx="1274">
                  <c:v>1391951.4060145542</c:v>
                </c:pt>
                <c:pt idx="1275">
                  <c:v>1396300.1322769867</c:v>
                </c:pt>
                <c:pt idx="1276">
                  <c:v>1401493.8276411917</c:v>
                </c:pt>
                <c:pt idx="1277">
                  <c:v>1407560.7127276189</c:v>
                </c:pt>
                <c:pt idx="1278">
                  <c:v>1413935.3770933137</c:v>
                </c:pt>
                <c:pt idx="1279">
                  <c:v>1420618.6028619197</c:v>
                </c:pt>
                <c:pt idx="1280">
                  <c:v>1427628.7363407605</c:v>
                </c:pt>
                <c:pt idx="1281">
                  <c:v>1434087.475637207</c:v>
                </c:pt>
                <c:pt idx="1282">
                  <c:v>1440252.9041003208</c:v>
                </c:pt>
                <c:pt idx="1283">
                  <c:v>1446434.8721946932</c:v>
                </c:pt>
                <c:pt idx="1284">
                  <c:v>1452323.1548569663</c:v>
                </c:pt>
                <c:pt idx="1285">
                  <c:v>1457624.0666550426</c:v>
                </c:pt>
                <c:pt idx="1286">
                  <c:v>1462308.3074517776</c:v>
                </c:pt>
                <c:pt idx="1287">
                  <c:v>1466671.1934559259</c:v>
                </c:pt>
                <c:pt idx="1288">
                  <c:v>1470409.5726164272</c:v>
                </c:pt>
                <c:pt idx="1289">
                  <c:v>1473805.3367473949</c:v>
                </c:pt>
                <c:pt idx="1290">
                  <c:v>1477438.1389722696</c:v>
                </c:pt>
                <c:pt idx="1291">
                  <c:v>1481031.8880062432</c:v>
                </c:pt>
                <c:pt idx="1292">
                  <c:v>1484003.1312585634</c:v>
                </c:pt>
                <c:pt idx="1293">
                  <c:v>1486630.7529385763</c:v>
                </c:pt>
                <c:pt idx="1294">
                  <c:v>1489200.9982395775</c:v>
                </c:pt>
                <c:pt idx="1295">
                  <c:v>1492274.3133609749</c:v>
                </c:pt>
                <c:pt idx="1296">
                  <c:v>1496426.618082942</c:v>
                </c:pt>
                <c:pt idx="1297">
                  <c:v>1501678.8561963863</c:v>
                </c:pt>
                <c:pt idx="1298">
                  <c:v>1507782.0712887244</c:v>
                </c:pt>
                <c:pt idx="1299">
                  <c:v>1514476.274904446</c:v>
                </c:pt>
                <c:pt idx="1300">
                  <c:v>1521221.0937552913</c:v>
                </c:pt>
                <c:pt idx="1301">
                  <c:v>1527718.4908467918</c:v>
                </c:pt>
                <c:pt idx="1302">
                  <c:v>1534249.1677879863</c:v>
                </c:pt>
                <c:pt idx="1303">
                  <c:v>1541096.0741190787</c:v>
                </c:pt>
                <c:pt idx="1304">
                  <c:v>1547710.5091164573</c:v>
                </c:pt>
                <c:pt idx="1305">
                  <c:v>1553773.1508689101</c:v>
                </c:pt>
                <c:pt idx="1306">
                  <c:v>1559567.228165108</c:v>
                </c:pt>
                <c:pt idx="1307">
                  <c:v>1565076.6103995768</c:v>
                </c:pt>
                <c:pt idx="1308">
                  <c:v>1570301.2975723175</c:v>
                </c:pt>
                <c:pt idx="1309">
                  <c:v>1575510.9779358809</c:v>
                </c:pt>
                <c:pt idx="1310">
                  <c:v>1580720.6582994442</c:v>
                </c:pt>
                <c:pt idx="1311">
                  <c:v>1585631.4181116379</c:v>
                </c:pt>
                <c:pt idx="1312">
                  <c:v>1590244.0386496752</c:v>
                </c:pt>
                <c:pt idx="1313">
                  <c:v>1594262.7243017554</c:v>
                </c:pt>
                <c:pt idx="1314">
                  <c:v>1598241.4609607819</c:v>
                </c:pt>
                <c:pt idx="1315">
                  <c:v>1602193.724157078</c:v>
                </c:pt>
                <c:pt idx="1316">
                  <c:v>1604987.2140006975</c:v>
                </c:pt>
                <c:pt idx="1317">
                  <c:v>1607434.0244856523</c:v>
                </c:pt>
                <c:pt idx="1318">
                  <c:v>1610389.0519322373</c:v>
                </c:pt>
                <c:pt idx="1319">
                  <c:v>1614945.1253953627</c:v>
                </c:pt>
                <c:pt idx="1320">
                  <c:v>1622006.8223413443</c:v>
                </c:pt>
                <c:pt idx="1321">
                  <c:v>1631095.4745611965</c:v>
                </c:pt>
                <c:pt idx="1322">
                  <c:v>1638966.8223413443</c:v>
                </c:pt>
                <c:pt idx="1323">
                  <c:v>1648055.4745611965</c:v>
                </c:pt>
                <c:pt idx="1324">
                  <c:v>1655926.8223413443</c:v>
                </c:pt>
                <c:pt idx="1325">
                  <c:v>1665015.4745611965</c:v>
                </c:pt>
                <c:pt idx="1326">
                  <c:v>1672886.8223413443</c:v>
                </c:pt>
                <c:pt idx="1327">
                  <c:v>1681291.8477525995</c:v>
                </c:pt>
                <c:pt idx="1328">
                  <c:v>1688219.0412445995</c:v>
                </c:pt>
                <c:pt idx="1329">
                  <c:v>1694539.3847365994</c:v>
                </c:pt>
                <c:pt idx="1330">
                  <c:v>1700859.7282285993</c:v>
                </c:pt>
                <c:pt idx="1331">
                  <c:v>1707180.0717205992</c:v>
                </c:pt>
                <c:pt idx="1332">
                  <c:v>1713196.990212599</c:v>
                </c:pt>
                <c:pt idx="1333">
                  <c:v>1718288.0906316075</c:v>
                </c:pt>
                <c:pt idx="1334">
                  <c:v>1722728.9138809487</c:v>
                </c:pt>
                <c:pt idx="1335">
                  <c:v>1727125.8677631191</c:v>
                </c:pt>
                <c:pt idx="1336">
                  <c:v>1732078.616160156</c:v>
                </c:pt>
                <c:pt idx="1337">
                  <c:v>1737614.7707876805</c:v>
                </c:pt>
                <c:pt idx="1338">
                  <c:v>1743433.9372506787</c:v>
                </c:pt>
                <c:pt idx="1339">
                  <c:v>1749552.0335284921</c:v>
                </c:pt>
                <c:pt idx="1340">
                  <c:v>1755969.0596211201</c:v>
                </c:pt>
                <c:pt idx="1341">
                  <c:v>1762702.4319029653</c:v>
                </c:pt>
                <c:pt idx="1342">
                  <c:v>1770352.2914111137</c:v>
                </c:pt>
                <c:pt idx="1343">
                  <c:v>1778980.3180787994</c:v>
                </c:pt>
                <c:pt idx="1344">
                  <c:v>1787312.2914111137</c:v>
                </c:pt>
                <c:pt idx="1345">
                  <c:v>1795796.0401054583</c:v>
                </c:pt>
                <c:pt idx="1346">
                  <c:v>1803423.2979654649</c:v>
                </c:pt>
                <c:pt idx="1347">
                  <c:v>1810152.2842280306</c:v>
                </c:pt>
                <c:pt idx="1348">
                  <c:v>1815964.2527128183</c:v>
                </c:pt>
                <c:pt idx="1349">
                  <c:v>1819608.7947486916</c:v>
                </c:pt>
                <c:pt idx="1350">
                  <c:v>1820436.6948417781</c:v>
                </c:pt>
                <c:pt idx="1351">
                  <c:v>1820436.6948417781</c:v>
                </c:pt>
                <c:pt idx="1352">
                  <c:v>1820436.6948417781</c:v>
                </c:pt>
                <c:pt idx="1353">
                  <c:v>1820436.6948417781</c:v>
                </c:pt>
                <c:pt idx="1354">
                  <c:v>1820436.6948417781</c:v>
                </c:pt>
                <c:pt idx="1355">
                  <c:v>1820436.6948417781</c:v>
                </c:pt>
                <c:pt idx="1356">
                  <c:v>1820436.6948417781</c:v>
                </c:pt>
                <c:pt idx="1357">
                  <c:v>1820436.6948417781</c:v>
                </c:pt>
                <c:pt idx="1358">
                  <c:v>1820436.6948417781</c:v>
                </c:pt>
                <c:pt idx="1359">
                  <c:v>1820436.6948417781</c:v>
                </c:pt>
                <c:pt idx="1360">
                  <c:v>1820436.6948417781</c:v>
                </c:pt>
                <c:pt idx="1361">
                  <c:v>1820436.6948417781</c:v>
                </c:pt>
                <c:pt idx="1362">
                  <c:v>1820436.6948417781</c:v>
                </c:pt>
                <c:pt idx="1363">
                  <c:v>1824291.7767361843</c:v>
                </c:pt>
                <c:pt idx="1364">
                  <c:v>1832288.901893944</c:v>
                </c:pt>
                <c:pt idx="1365">
                  <c:v>1841008.9706521723</c:v>
                </c:pt>
                <c:pt idx="1366">
                  <c:v>1846837.379272654</c:v>
                </c:pt>
                <c:pt idx="1367">
                  <c:v>1848922.6651465259</c:v>
                </c:pt>
                <c:pt idx="1368">
                  <c:v>1848922.6651465259</c:v>
                </c:pt>
                <c:pt idx="1369">
                  <c:v>1848922.6651465259</c:v>
                </c:pt>
                <c:pt idx="1370">
                  <c:v>1848922.6651465259</c:v>
                </c:pt>
                <c:pt idx="1371">
                  <c:v>1850820.7795248623</c:v>
                </c:pt>
                <c:pt idx="1372">
                  <c:v>1854018.0024217179</c:v>
                </c:pt>
                <c:pt idx="1373">
                  <c:v>1856132.6348864741</c:v>
                </c:pt>
                <c:pt idx="1374">
                  <c:v>1856132.6348864741</c:v>
                </c:pt>
                <c:pt idx="1375">
                  <c:v>1856132.6348864741</c:v>
                </c:pt>
                <c:pt idx="1376">
                  <c:v>1856132.6348864741</c:v>
                </c:pt>
                <c:pt idx="1377">
                  <c:v>1856132.6348864741</c:v>
                </c:pt>
                <c:pt idx="1378">
                  <c:v>1856132.6348864741</c:v>
                </c:pt>
                <c:pt idx="1379">
                  <c:v>1856132.6348864741</c:v>
                </c:pt>
                <c:pt idx="1380">
                  <c:v>1856132.6348864741</c:v>
                </c:pt>
                <c:pt idx="1381">
                  <c:v>1856132.6348864741</c:v>
                </c:pt>
                <c:pt idx="1382">
                  <c:v>1856836.1392842317</c:v>
                </c:pt>
                <c:pt idx="1383">
                  <c:v>1864090.2663565527</c:v>
                </c:pt>
                <c:pt idx="1384">
                  <c:v>1873150.349949121</c:v>
                </c:pt>
                <c:pt idx="1385">
                  <c:v>1879666.4795495237</c:v>
                </c:pt>
                <c:pt idx="1386">
                  <c:v>1883929.9384330399</c:v>
                </c:pt>
                <c:pt idx="1387">
                  <c:v>1889301.629656238</c:v>
                </c:pt>
                <c:pt idx="1388">
                  <c:v>1898216.0168822552</c:v>
                </c:pt>
                <c:pt idx="1389">
                  <c:v>1906261.629656238</c:v>
                </c:pt>
                <c:pt idx="1390">
                  <c:v>1915176.0168822552</c:v>
                </c:pt>
                <c:pt idx="1391">
                  <c:v>1923221.629656238</c:v>
                </c:pt>
                <c:pt idx="1392">
                  <c:v>1932136.0168822552</c:v>
                </c:pt>
                <c:pt idx="1393">
                  <c:v>1939260.9122977243</c:v>
                </c:pt>
                <c:pt idx="1394">
                  <c:v>1943405.0870727173</c:v>
                </c:pt>
                <c:pt idx="1395">
                  <c:v>1945904.0240699332</c:v>
                </c:pt>
                <c:pt idx="1396">
                  <c:v>1947155.9669113804</c:v>
                </c:pt>
                <c:pt idx="1397">
                  <c:v>1947155.9669113804</c:v>
                </c:pt>
                <c:pt idx="1398">
                  <c:v>1947155.9669113804</c:v>
                </c:pt>
                <c:pt idx="1399">
                  <c:v>1947155.9669113804</c:v>
                </c:pt>
                <c:pt idx="1400">
                  <c:v>1947155.9669113804</c:v>
                </c:pt>
                <c:pt idx="1401">
                  <c:v>1947155.9669113804</c:v>
                </c:pt>
                <c:pt idx="1402">
                  <c:v>1947155.9669113804</c:v>
                </c:pt>
                <c:pt idx="1403">
                  <c:v>1947155.9669113804</c:v>
                </c:pt>
                <c:pt idx="1404">
                  <c:v>1947155.9669113804</c:v>
                </c:pt>
                <c:pt idx="1405">
                  <c:v>1947155.9669113804</c:v>
                </c:pt>
                <c:pt idx="1406">
                  <c:v>1947155.9669113804</c:v>
                </c:pt>
                <c:pt idx="1407">
                  <c:v>1947155.9669113804</c:v>
                </c:pt>
                <c:pt idx="1408">
                  <c:v>1947845.049960823</c:v>
                </c:pt>
                <c:pt idx="1409">
                  <c:v>1949468.9435252477</c:v>
                </c:pt>
                <c:pt idx="1410">
                  <c:v>1950591.7863924389</c:v>
                </c:pt>
                <c:pt idx="1411">
                  <c:v>1951196.2848441545</c:v>
                </c:pt>
                <c:pt idx="1412">
                  <c:v>1951486.4905677834</c:v>
                </c:pt>
                <c:pt idx="1413">
                  <c:v>1952168.4314192259</c:v>
                </c:pt>
                <c:pt idx="1414">
                  <c:v>1954661.0021430342</c:v>
                </c:pt>
                <c:pt idx="1415">
                  <c:v>1960256.9297812504</c:v>
                </c:pt>
                <c:pt idx="1416">
                  <c:v>1969145.5545549141</c:v>
                </c:pt>
                <c:pt idx="1417">
                  <c:v>1977216.9297812504</c:v>
                </c:pt>
                <c:pt idx="1418">
                  <c:v>1986105.5545549141</c:v>
                </c:pt>
                <c:pt idx="1419">
                  <c:v>1992942.6964772802</c:v>
                </c:pt>
                <c:pt idx="1420">
                  <c:v>1994778.1550101666</c:v>
                </c:pt>
                <c:pt idx="1421">
                  <c:v>1994778.1550101666</c:v>
                </c:pt>
                <c:pt idx="1422">
                  <c:v>1994778.1550101666</c:v>
                </c:pt>
                <c:pt idx="1423">
                  <c:v>1994778.1550101666</c:v>
                </c:pt>
                <c:pt idx="1424">
                  <c:v>1995252.4192251912</c:v>
                </c:pt>
                <c:pt idx="1425">
                  <c:v>1999235.3777840235</c:v>
                </c:pt>
                <c:pt idx="1426">
                  <c:v>2007388.2931416107</c:v>
                </c:pt>
                <c:pt idx="1427">
                  <c:v>2016195.3777840235</c:v>
                </c:pt>
                <c:pt idx="1428">
                  <c:v>2022735.1683257576</c:v>
                </c:pt>
                <c:pt idx="1429">
                  <c:v>2024785.236957208</c:v>
                </c:pt>
                <c:pt idx="1430">
                  <c:v>2024785.236957208</c:v>
                </c:pt>
                <c:pt idx="1431">
                  <c:v>2024785.236957208</c:v>
                </c:pt>
                <c:pt idx="1432">
                  <c:v>2024785.236957208</c:v>
                </c:pt>
                <c:pt idx="1433">
                  <c:v>2024785.236957208</c:v>
                </c:pt>
                <c:pt idx="1434">
                  <c:v>2024785.236957208</c:v>
                </c:pt>
                <c:pt idx="1435">
                  <c:v>2024785.236957208</c:v>
                </c:pt>
                <c:pt idx="1436">
                  <c:v>2024796.8826038789</c:v>
                </c:pt>
                <c:pt idx="1437">
                  <c:v>2026952.2117140542</c:v>
                </c:pt>
                <c:pt idx="1438">
                  <c:v>2029506.3336400385</c:v>
                </c:pt>
                <c:pt idx="1439">
                  <c:v>2031104.0660704584</c:v>
                </c:pt>
                <c:pt idx="1440">
                  <c:v>2031385.1671354326</c:v>
                </c:pt>
                <c:pt idx="1441">
                  <c:v>2031385.1671354326</c:v>
                </c:pt>
                <c:pt idx="1442">
                  <c:v>2031385.1671354326</c:v>
                </c:pt>
                <c:pt idx="1443">
                  <c:v>2031385.1671354326</c:v>
                </c:pt>
                <c:pt idx="1444">
                  <c:v>2031997.8106714329</c:v>
                </c:pt>
                <c:pt idx="1445">
                  <c:v>2032964.8284902503</c:v>
                </c:pt>
                <c:pt idx="1446">
                  <c:v>2033319.6682808616</c:v>
                </c:pt>
                <c:pt idx="1447">
                  <c:v>2033319.6682808616</c:v>
                </c:pt>
                <c:pt idx="1448">
                  <c:v>2033319.6682808616</c:v>
                </c:pt>
                <c:pt idx="1449">
                  <c:v>2033319.6682808616</c:v>
                </c:pt>
                <c:pt idx="1450">
                  <c:v>2033319.6682808616</c:v>
                </c:pt>
                <c:pt idx="1451">
                  <c:v>2033319.6682808616</c:v>
                </c:pt>
                <c:pt idx="1452">
                  <c:v>2033319.6682808616</c:v>
                </c:pt>
                <c:pt idx="1453">
                  <c:v>2033319.6682808616</c:v>
                </c:pt>
                <c:pt idx="1454">
                  <c:v>2033319.6682808616</c:v>
                </c:pt>
                <c:pt idx="1455">
                  <c:v>2033319.6682808616</c:v>
                </c:pt>
                <c:pt idx="1456">
                  <c:v>2033319.6682808616</c:v>
                </c:pt>
                <c:pt idx="1457">
                  <c:v>2033319.6682808616</c:v>
                </c:pt>
                <c:pt idx="1458">
                  <c:v>2033319.6682808616</c:v>
                </c:pt>
                <c:pt idx="1459">
                  <c:v>2033319.6682808616</c:v>
                </c:pt>
                <c:pt idx="1460">
                  <c:v>2033319.6682808616</c:v>
                </c:pt>
                <c:pt idx="1461">
                  <c:v>2033319.6682808616</c:v>
                </c:pt>
                <c:pt idx="1462">
                  <c:v>2033319.6682808616</c:v>
                </c:pt>
                <c:pt idx="1463">
                  <c:v>2033319.6682808616</c:v>
                </c:pt>
                <c:pt idx="1464">
                  <c:v>2033319.6682808616</c:v>
                </c:pt>
                <c:pt idx="1465">
                  <c:v>2033319.6682808616</c:v>
                </c:pt>
                <c:pt idx="1466">
                  <c:v>2033319.6682808616</c:v>
                </c:pt>
                <c:pt idx="1467">
                  <c:v>2033319.6682808616</c:v>
                </c:pt>
                <c:pt idx="1468">
                  <c:v>2033319.6682808616</c:v>
                </c:pt>
                <c:pt idx="1469">
                  <c:v>2033319.6682808616</c:v>
                </c:pt>
                <c:pt idx="1470">
                  <c:v>2033319.6682808616</c:v>
                </c:pt>
                <c:pt idx="1471">
                  <c:v>2033319.6682808616</c:v>
                </c:pt>
                <c:pt idx="1472">
                  <c:v>2033319.6682808616</c:v>
                </c:pt>
                <c:pt idx="1473">
                  <c:v>2033319.6682808616</c:v>
                </c:pt>
                <c:pt idx="1474">
                  <c:v>2033319.6682808616</c:v>
                </c:pt>
                <c:pt idx="1475">
                  <c:v>2033319.6682808616</c:v>
                </c:pt>
                <c:pt idx="1476">
                  <c:v>2033319.6682808616</c:v>
                </c:pt>
                <c:pt idx="1477">
                  <c:v>2033319.6682808616</c:v>
                </c:pt>
                <c:pt idx="1478">
                  <c:v>2033319.6682808616</c:v>
                </c:pt>
                <c:pt idx="1479">
                  <c:v>2033752.2058547221</c:v>
                </c:pt>
                <c:pt idx="1480">
                  <c:v>2034568.2846045413</c:v>
                </c:pt>
                <c:pt idx="1481">
                  <c:v>2035596.0660784994</c:v>
                </c:pt>
                <c:pt idx="1482">
                  <c:v>2036708.5776370557</c:v>
                </c:pt>
                <c:pt idx="1483">
                  <c:v>2037867.7509422449</c:v>
                </c:pt>
                <c:pt idx="1484">
                  <c:v>2039101.9295844492</c:v>
                </c:pt>
                <c:pt idx="1485">
                  <c:v>2040554.7581569243</c:v>
                </c:pt>
                <c:pt idx="1486">
                  <c:v>2042525.8237605547</c:v>
                </c:pt>
                <c:pt idx="1487">
                  <c:v>2045272.6671421004</c:v>
                </c:pt>
                <c:pt idx="1488">
                  <c:v>2049094.8493421499</c:v>
                </c:pt>
                <c:pt idx="1489">
                  <c:v>2054302.6636475187</c:v>
                </c:pt>
                <c:pt idx="1490">
                  <c:v>2061093.7726130141</c:v>
                </c:pt>
                <c:pt idx="1491">
                  <c:v>2069477.089482975</c:v>
                </c:pt>
                <c:pt idx="1492">
                  <c:v>2078053.7726130141</c:v>
                </c:pt>
                <c:pt idx="1493">
                  <c:v>2086437.089482975</c:v>
                </c:pt>
                <c:pt idx="1494">
                  <c:v>2095013.7726130141</c:v>
                </c:pt>
                <c:pt idx="1495">
                  <c:v>2103397.0894829747</c:v>
                </c:pt>
                <c:pt idx="1496">
                  <c:v>2111973.7726130141</c:v>
                </c:pt>
                <c:pt idx="1497">
                  <c:v>2120357.0894829747</c:v>
                </c:pt>
                <c:pt idx="1498">
                  <c:v>2128933.7726130141</c:v>
                </c:pt>
                <c:pt idx="1499">
                  <c:v>2136515.2105499767</c:v>
                </c:pt>
                <c:pt idx="1500">
                  <c:v>2142810.4667245876</c:v>
                </c:pt>
                <c:pt idx="1501">
                  <c:v>2148466.2420184338</c:v>
                </c:pt>
                <c:pt idx="1502">
                  <c:v>2153850.2835229887</c:v>
                </c:pt>
                <c:pt idx="1503">
                  <c:v>2159122.2897798484</c:v>
                </c:pt>
                <c:pt idx="1504">
                  <c:v>2164492.2973115048</c:v>
                </c:pt>
                <c:pt idx="1505">
                  <c:v>2169542.6201061718</c:v>
                </c:pt>
                <c:pt idx="1506">
                  <c:v>2174456.4036134742</c:v>
                </c:pt>
                <c:pt idx="1507">
                  <c:v>2179642.537117919</c:v>
                </c:pt>
                <c:pt idx="1508">
                  <c:v>2185327.8254539268</c:v>
                </c:pt>
                <c:pt idx="1509">
                  <c:v>2191748.49461665</c:v>
                </c:pt>
                <c:pt idx="1510">
                  <c:v>2199598.6401421651</c:v>
                </c:pt>
                <c:pt idx="1511">
                  <c:v>2208708.49461665</c:v>
                </c:pt>
                <c:pt idx="1512">
                  <c:v>2216558.6401421651</c:v>
                </c:pt>
                <c:pt idx="1513">
                  <c:v>2225668.49461665</c:v>
                </c:pt>
                <c:pt idx="1514">
                  <c:v>2233518.6401421651</c:v>
                </c:pt>
                <c:pt idx="1515">
                  <c:v>2242628.49461665</c:v>
                </c:pt>
                <c:pt idx="1516">
                  <c:v>2250478.6401421651</c:v>
                </c:pt>
                <c:pt idx="1517">
                  <c:v>2259588.49461665</c:v>
                </c:pt>
                <c:pt idx="1518">
                  <c:v>2267438.6401421651</c:v>
                </c:pt>
                <c:pt idx="1519">
                  <c:v>2276542.1649639132</c:v>
                </c:pt>
                <c:pt idx="1520">
                  <c:v>2284398.6401421651</c:v>
                </c:pt>
                <c:pt idx="1521">
                  <c:v>2291512.1636320674</c:v>
                </c:pt>
                <c:pt idx="1522">
                  <c:v>2297289.9063392445</c:v>
                </c:pt>
                <c:pt idx="1523">
                  <c:v>2301111.6999171213</c:v>
                </c:pt>
                <c:pt idx="1524">
                  <c:v>2302125.1380051491</c:v>
                </c:pt>
                <c:pt idx="1525">
                  <c:v>2302125.1380051491</c:v>
                </c:pt>
                <c:pt idx="1526">
                  <c:v>2302125.1380051491</c:v>
                </c:pt>
                <c:pt idx="1527">
                  <c:v>2302125.1380051491</c:v>
                </c:pt>
                <c:pt idx="1528">
                  <c:v>2302125.1380051491</c:v>
                </c:pt>
                <c:pt idx="1529">
                  <c:v>2302125.1380051491</c:v>
                </c:pt>
                <c:pt idx="1530">
                  <c:v>2302125.1380051491</c:v>
                </c:pt>
                <c:pt idx="1531">
                  <c:v>2302125.1380051491</c:v>
                </c:pt>
                <c:pt idx="1532">
                  <c:v>2303545.7954013105</c:v>
                </c:pt>
                <c:pt idx="1533">
                  <c:v>2307423.9107731627</c:v>
                </c:pt>
                <c:pt idx="1534">
                  <c:v>2314063.4900049963</c:v>
                </c:pt>
                <c:pt idx="1535">
                  <c:v>2324085.7973739067</c:v>
                </c:pt>
                <c:pt idx="1536">
                  <c:v>2331023.4900049963</c:v>
                </c:pt>
                <c:pt idx="1537">
                  <c:v>2341045.7973739067</c:v>
                </c:pt>
                <c:pt idx="1538">
                  <c:v>2347983.4900049963</c:v>
                </c:pt>
                <c:pt idx="1539">
                  <c:v>2358005.7973739067</c:v>
                </c:pt>
                <c:pt idx="1540">
                  <c:v>2364943.4900049963</c:v>
                </c:pt>
                <c:pt idx="1541">
                  <c:v>2374965.7973739067</c:v>
                </c:pt>
                <c:pt idx="1542">
                  <c:v>2381903.4900049963</c:v>
                </c:pt>
                <c:pt idx="1543">
                  <c:v>2391925.7973739067</c:v>
                </c:pt>
                <c:pt idx="1544">
                  <c:v>2398863.4900049963</c:v>
                </c:pt>
                <c:pt idx="1545">
                  <c:v>2408885.7973739067</c:v>
                </c:pt>
                <c:pt idx="1546">
                  <c:v>2415823.4900049963</c:v>
                </c:pt>
                <c:pt idx="1547">
                  <c:v>2425845.7973739067</c:v>
                </c:pt>
                <c:pt idx="1548">
                  <c:v>2432783.4900049963</c:v>
                </c:pt>
                <c:pt idx="1549">
                  <c:v>2442805.7973739067</c:v>
                </c:pt>
                <c:pt idx="1550">
                  <c:v>2449743.4900049963</c:v>
                </c:pt>
                <c:pt idx="1551">
                  <c:v>2459765.7973739067</c:v>
                </c:pt>
                <c:pt idx="1552">
                  <c:v>2466703.4900049963</c:v>
                </c:pt>
                <c:pt idx="1553">
                  <c:v>2476725.7973739067</c:v>
                </c:pt>
                <c:pt idx="1554">
                  <c:v>2483663.4900049963</c:v>
                </c:pt>
                <c:pt idx="1555">
                  <c:v>2493685.7973739067</c:v>
                </c:pt>
                <c:pt idx="1556">
                  <c:v>2500623.4900049963</c:v>
                </c:pt>
                <c:pt idx="1557">
                  <c:v>2510645.7973739067</c:v>
                </c:pt>
                <c:pt idx="1558">
                  <c:v>2517583.4900049963</c:v>
                </c:pt>
                <c:pt idx="1559">
                  <c:v>2527605.7973739067</c:v>
                </c:pt>
                <c:pt idx="1560">
                  <c:v>2534543.4900049963</c:v>
                </c:pt>
                <c:pt idx="1561">
                  <c:v>2544565.7973739067</c:v>
                </c:pt>
                <c:pt idx="1562">
                  <c:v>2551503.4900049963</c:v>
                </c:pt>
                <c:pt idx="1563">
                  <c:v>2561525.7973739067</c:v>
                </c:pt>
                <c:pt idx="1564">
                  <c:v>2568463.4900049963</c:v>
                </c:pt>
                <c:pt idx="1565">
                  <c:v>2578485.7973739067</c:v>
                </c:pt>
                <c:pt idx="1566">
                  <c:v>2585423.4900049963</c:v>
                </c:pt>
                <c:pt idx="1567">
                  <c:v>2595445.7973739067</c:v>
                </c:pt>
                <c:pt idx="1568">
                  <c:v>2602383.4900049963</c:v>
                </c:pt>
                <c:pt idx="1569">
                  <c:v>2612405.7973739067</c:v>
                </c:pt>
                <c:pt idx="1570">
                  <c:v>2619343.4900049963</c:v>
                </c:pt>
                <c:pt idx="1571">
                  <c:v>2629365.7973739067</c:v>
                </c:pt>
                <c:pt idx="1572">
                  <c:v>2636303.4900049963</c:v>
                </c:pt>
                <c:pt idx="1573">
                  <c:v>2646325.7973739067</c:v>
                </c:pt>
                <c:pt idx="1574">
                  <c:v>2653263.4900049963</c:v>
                </c:pt>
                <c:pt idx="1575">
                  <c:v>2663285.7973739067</c:v>
                </c:pt>
                <c:pt idx="1576">
                  <c:v>2670223.4900049963</c:v>
                </c:pt>
                <c:pt idx="1577">
                  <c:v>2680245.7973739067</c:v>
                </c:pt>
                <c:pt idx="1578">
                  <c:v>2687183.4900049963</c:v>
                </c:pt>
                <c:pt idx="1579">
                  <c:v>2697205.7973739067</c:v>
                </c:pt>
                <c:pt idx="1580">
                  <c:v>2704143.4900049963</c:v>
                </c:pt>
                <c:pt idx="1581">
                  <c:v>2714165.7973739067</c:v>
                </c:pt>
                <c:pt idx="1582">
                  <c:v>2721103.4900049963</c:v>
                </c:pt>
                <c:pt idx="1583">
                  <c:v>2731125.7973739067</c:v>
                </c:pt>
                <c:pt idx="1584">
                  <c:v>2738063.4900049963</c:v>
                </c:pt>
                <c:pt idx="1585">
                  <c:v>2746420.308896848</c:v>
                </c:pt>
                <c:pt idx="1586">
                  <c:v>2753641.3802696918</c:v>
                </c:pt>
                <c:pt idx="1587">
                  <c:v>2760161.8259777678</c:v>
                </c:pt>
                <c:pt idx="1588">
                  <c:v>2766871.4464719892</c:v>
                </c:pt>
                <c:pt idx="1589">
                  <c:v>2774663.2529963087</c:v>
                </c:pt>
                <c:pt idx="1590">
                  <c:v>2783573.9713185122</c:v>
                </c:pt>
                <c:pt idx="1591">
                  <c:v>2791623.2529963087</c:v>
                </c:pt>
                <c:pt idx="1592">
                  <c:v>2800533.9713185122</c:v>
                </c:pt>
                <c:pt idx="1593">
                  <c:v>2808583.2529963087</c:v>
                </c:pt>
                <c:pt idx="1594">
                  <c:v>2817493.9713185122</c:v>
                </c:pt>
                <c:pt idx="1595">
                  <c:v>2825543.2529963087</c:v>
                </c:pt>
                <c:pt idx="1596">
                  <c:v>2834453.9713185122</c:v>
                </c:pt>
                <c:pt idx="1597">
                  <c:v>2842503.2529963087</c:v>
                </c:pt>
                <c:pt idx="1598">
                  <c:v>2849724.1050685397</c:v>
                </c:pt>
                <c:pt idx="1599">
                  <c:v>2855918.3071851046</c:v>
                </c:pt>
                <c:pt idx="1600">
                  <c:v>2861078.9450130491</c:v>
                </c:pt>
                <c:pt idx="1601">
                  <c:v>2865612.7738399189</c:v>
                </c:pt>
                <c:pt idx="1602">
                  <c:v>2870751.238824727</c:v>
                </c:pt>
                <c:pt idx="1603">
                  <c:v>2877334.1953658951</c:v>
                </c:pt>
                <c:pt idx="1604">
                  <c:v>2884986.7029810799</c:v>
                </c:pt>
                <c:pt idx="1605">
                  <c:v>2894120.4319792013</c:v>
                </c:pt>
                <c:pt idx="1606">
                  <c:v>2901946.7029810799</c:v>
                </c:pt>
                <c:pt idx="1607">
                  <c:v>2911080.4319792013</c:v>
                </c:pt>
                <c:pt idx="1608">
                  <c:v>2918906.7029810799</c:v>
                </c:pt>
                <c:pt idx="1609">
                  <c:v>2928040.4319792013</c:v>
                </c:pt>
                <c:pt idx="1610">
                  <c:v>2935866.7029810799</c:v>
                </c:pt>
                <c:pt idx="1611">
                  <c:v>2945000.4319792013</c:v>
                </c:pt>
                <c:pt idx="1612">
                  <c:v>2952826.7029810799</c:v>
                </c:pt>
                <c:pt idx="1613">
                  <c:v>2961960.4319792013</c:v>
                </c:pt>
                <c:pt idx="1614">
                  <c:v>2969786.7029810799</c:v>
                </c:pt>
                <c:pt idx="1615">
                  <c:v>2978920.4319792013</c:v>
                </c:pt>
                <c:pt idx="1616">
                  <c:v>2986746.7029810799</c:v>
                </c:pt>
                <c:pt idx="1617">
                  <c:v>2995880.4319792013</c:v>
                </c:pt>
                <c:pt idx="1618">
                  <c:v>3003706.7029810799</c:v>
                </c:pt>
                <c:pt idx="1619">
                  <c:v>3012840.4319792013</c:v>
                </c:pt>
                <c:pt idx="1620">
                  <c:v>3020666.7029810799</c:v>
                </c:pt>
                <c:pt idx="1621">
                  <c:v>3029800.4319792013</c:v>
                </c:pt>
                <c:pt idx="1622">
                  <c:v>3037626.7029810799</c:v>
                </c:pt>
                <c:pt idx="1623">
                  <c:v>3046760.4319792013</c:v>
                </c:pt>
                <c:pt idx="1624">
                  <c:v>3054586.7029810799</c:v>
                </c:pt>
                <c:pt idx="1625">
                  <c:v>3063720.4319792013</c:v>
                </c:pt>
                <c:pt idx="1626">
                  <c:v>3071546.7029810799</c:v>
                </c:pt>
                <c:pt idx="1627">
                  <c:v>3075631.1228859331</c:v>
                </c:pt>
                <c:pt idx="1628">
                  <c:v>3075998.2137861066</c:v>
                </c:pt>
                <c:pt idx="1629">
                  <c:v>3075998.2137861066</c:v>
                </c:pt>
                <c:pt idx="1630">
                  <c:v>3075998.2137861066</c:v>
                </c:pt>
                <c:pt idx="1631">
                  <c:v>3075998.2137861066</c:v>
                </c:pt>
                <c:pt idx="1632">
                  <c:v>3079218.3898982545</c:v>
                </c:pt>
                <c:pt idx="1633">
                  <c:v>3086242.4405850661</c:v>
                </c:pt>
                <c:pt idx="1634">
                  <c:v>3096178.3898982545</c:v>
                </c:pt>
                <c:pt idx="1635">
                  <c:v>3103202.4405850661</c:v>
                </c:pt>
                <c:pt idx="1636">
                  <c:v>3113138.3898982545</c:v>
                </c:pt>
                <c:pt idx="1637">
                  <c:v>3120162.4405850661</c:v>
                </c:pt>
                <c:pt idx="1638">
                  <c:v>3128980.179505446</c:v>
                </c:pt>
                <c:pt idx="1639">
                  <c:v>3136916.3020101921</c:v>
                </c:pt>
                <c:pt idx="1640">
                  <c:v>3144737.5338207525</c:v>
                </c:pt>
                <c:pt idx="1641">
                  <c:v>3153636.3967833202</c:v>
                </c:pt>
                <c:pt idx="1642">
                  <c:v>3161697.5338207525</c:v>
                </c:pt>
                <c:pt idx="1643">
                  <c:v>3170596.3967833202</c:v>
                </c:pt>
                <c:pt idx="1644">
                  <c:v>3178657.5338207525</c:v>
                </c:pt>
                <c:pt idx="1645">
                  <c:v>3187556.3967833202</c:v>
                </c:pt>
                <c:pt idx="1646">
                  <c:v>3195617.5338207525</c:v>
                </c:pt>
                <c:pt idx="1647">
                  <c:v>3204516.3967833202</c:v>
                </c:pt>
                <c:pt idx="1648">
                  <c:v>3212577.5338207525</c:v>
                </c:pt>
                <c:pt idx="1649">
                  <c:v>3221476.3967833202</c:v>
                </c:pt>
                <c:pt idx="1650">
                  <c:v>3229537.5338207525</c:v>
                </c:pt>
                <c:pt idx="1651">
                  <c:v>3238436.3967833202</c:v>
                </c:pt>
                <c:pt idx="1652">
                  <c:v>3246497.5338207525</c:v>
                </c:pt>
                <c:pt idx="1653">
                  <c:v>3255396.3967833202</c:v>
                </c:pt>
                <c:pt idx="1654">
                  <c:v>3263457.5338207525</c:v>
                </c:pt>
                <c:pt idx="1655">
                  <c:v>3272356.3967833202</c:v>
                </c:pt>
                <c:pt idx="1656">
                  <c:v>3280417.5338207525</c:v>
                </c:pt>
                <c:pt idx="1657">
                  <c:v>3289316.3967833202</c:v>
                </c:pt>
                <c:pt idx="1658">
                  <c:v>3297377.5338207525</c:v>
                </c:pt>
                <c:pt idx="1659">
                  <c:v>3306276.3967833202</c:v>
                </c:pt>
                <c:pt idx="1660">
                  <c:v>3314337.5338207525</c:v>
                </c:pt>
                <c:pt idx="1661">
                  <c:v>3323236.3967833202</c:v>
                </c:pt>
                <c:pt idx="1662">
                  <c:v>3331297.5338207525</c:v>
                </c:pt>
                <c:pt idx="1663">
                  <c:v>3340196.3967833202</c:v>
                </c:pt>
                <c:pt idx="1664">
                  <c:v>3348257.5338207525</c:v>
                </c:pt>
                <c:pt idx="1665">
                  <c:v>3357156.3967833202</c:v>
                </c:pt>
                <c:pt idx="1666">
                  <c:v>3365217.5338207525</c:v>
                </c:pt>
                <c:pt idx="1667">
                  <c:v>3374116.3967833202</c:v>
                </c:pt>
                <c:pt idx="1668">
                  <c:v>3382177.5338207525</c:v>
                </c:pt>
                <c:pt idx="1669">
                  <c:v>3391076.3967833202</c:v>
                </c:pt>
                <c:pt idx="1670">
                  <c:v>3399137.5338207525</c:v>
                </c:pt>
                <c:pt idx="1671">
                  <c:v>3408036.3967833202</c:v>
                </c:pt>
                <c:pt idx="1672">
                  <c:v>3416097.5338207525</c:v>
                </c:pt>
                <c:pt idx="1673">
                  <c:v>3424996.3967833202</c:v>
                </c:pt>
                <c:pt idx="1674">
                  <c:v>3433057.5338207525</c:v>
                </c:pt>
                <c:pt idx="1675">
                  <c:v>3441956.3967833202</c:v>
                </c:pt>
                <c:pt idx="1676">
                  <c:v>3450017.5338207525</c:v>
                </c:pt>
                <c:pt idx="1677">
                  <c:v>3458916.3967833202</c:v>
                </c:pt>
                <c:pt idx="1678">
                  <c:v>3466977.5338207525</c:v>
                </c:pt>
                <c:pt idx="1679">
                  <c:v>3475876.3967833202</c:v>
                </c:pt>
                <c:pt idx="1680">
                  <c:v>3483937.5338207525</c:v>
                </c:pt>
                <c:pt idx="1681">
                  <c:v>3492836.3967833202</c:v>
                </c:pt>
                <c:pt idx="1682">
                  <c:v>3500897.5338207525</c:v>
                </c:pt>
                <c:pt idx="1683">
                  <c:v>3509796.3967833202</c:v>
                </c:pt>
                <c:pt idx="1684">
                  <c:v>3517857.5338207525</c:v>
                </c:pt>
                <c:pt idx="1685">
                  <c:v>3526756.3967833202</c:v>
                </c:pt>
                <c:pt idx="1686">
                  <c:v>3534817.5338207525</c:v>
                </c:pt>
                <c:pt idx="1687">
                  <c:v>3543716.3967833202</c:v>
                </c:pt>
                <c:pt idx="1688">
                  <c:v>3551777.5338207525</c:v>
                </c:pt>
                <c:pt idx="1689">
                  <c:v>3560676.3967833202</c:v>
                </c:pt>
                <c:pt idx="1690">
                  <c:v>3568737.5338207525</c:v>
                </c:pt>
                <c:pt idx="1691">
                  <c:v>3577636.3967833202</c:v>
                </c:pt>
                <c:pt idx="1692">
                  <c:v>3585697.5338207525</c:v>
                </c:pt>
                <c:pt idx="1693">
                  <c:v>3594596.3967833202</c:v>
                </c:pt>
                <c:pt idx="1694">
                  <c:v>3602657.5338207525</c:v>
                </c:pt>
                <c:pt idx="1695">
                  <c:v>3611556.3967833202</c:v>
                </c:pt>
                <c:pt idx="1696">
                  <c:v>3619617.5338207525</c:v>
                </c:pt>
                <c:pt idx="1697">
                  <c:v>3628516.3967833202</c:v>
                </c:pt>
                <c:pt idx="1698">
                  <c:v>3636577.5338207525</c:v>
                </c:pt>
                <c:pt idx="1699">
                  <c:v>3645476.3967833202</c:v>
                </c:pt>
                <c:pt idx="1700">
                  <c:v>3653537.5338207525</c:v>
                </c:pt>
                <c:pt idx="1701">
                  <c:v>3662436.3967833202</c:v>
                </c:pt>
                <c:pt idx="1702">
                  <c:v>3670497.5338207525</c:v>
                </c:pt>
                <c:pt idx="1703">
                  <c:v>3679396.3967833202</c:v>
                </c:pt>
                <c:pt idx="1704">
                  <c:v>3687457.5338207525</c:v>
                </c:pt>
                <c:pt idx="1705">
                  <c:v>3696356.3967833202</c:v>
                </c:pt>
                <c:pt idx="1706">
                  <c:v>3704417.5338207525</c:v>
                </c:pt>
                <c:pt idx="1707">
                  <c:v>3713316.3967833202</c:v>
                </c:pt>
                <c:pt idx="1708">
                  <c:v>3721377.5338207525</c:v>
                </c:pt>
                <c:pt idx="1709">
                  <c:v>3730276.3967833202</c:v>
                </c:pt>
                <c:pt idx="1710">
                  <c:v>3738337.5338207525</c:v>
                </c:pt>
                <c:pt idx="1711">
                  <c:v>3747236.3967833202</c:v>
                </c:pt>
                <c:pt idx="1712">
                  <c:v>3755297.5338207525</c:v>
                </c:pt>
                <c:pt idx="1713">
                  <c:v>3764196.3967833202</c:v>
                </c:pt>
                <c:pt idx="1714">
                  <c:v>3772257.5338207525</c:v>
                </c:pt>
                <c:pt idx="1715">
                  <c:v>3781156.3967833202</c:v>
                </c:pt>
                <c:pt idx="1716">
                  <c:v>3789217.5338207525</c:v>
                </c:pt>
                <c:pt idx="1717">
                  <c:v>3798116.3967833202</c:v>
                </c:pt>
                <c:pt idx="1718">
                  <c:v>3806177.5338207525</c:v>
                </c:pt>
                <c:pt idx="1719">
                  <c:v>3815076.3967833202</c:v>
                </c:pt>
                <c:pt idx="1720">
                  <c:v>3823137.5338207525</c:v>
                </c:pt>
                <c:pt idx="1721">
                  <c:v>3832036.3967833202</c:v>
                </c:pt>
                <c:pt idx="1722">
                  <c:v>3840097.5338207525</c:v>
                </c:pt>
                <c:pt idx="1723">
                  <c:v>3848996.3967833202</c:v>
                </c:pt>
                <c:pt idx="1724">
                  <c:v>3857057.5338207525</c:v>
                </c:pt>
                <c:pt idx="1725">
                  <c:v>3865956.3967833202</c:v>
                </c:pt>
                <c:pt idx="1726">
                  <c:v>3874017.5338207525</c:v>
                </c:pt>
                <c:pt idx="1727">
                  <c:v>3882380.7656373312</c:v>
                </c:pt>
                <c:pt idx="1728">
                  <c:v>3885516.5598571361</c:v>
                </c:pt>
                <c:pt idx="1729">
                  <c:v>3885516.5598571361</c:v>
                </c:pt>
                <c:pt idx="1730">
                  <c:v>3885516.5598571361</c:v>
                </c:pt>
                <c:pt idx="1731">
                  <c:v>3885516.5598571361</c:v>
                </c:pt>
                <c:pt idx="1732">
                  <c:v>3885516.5598571361</c:v>
                </c:pt>
                <c:pt idx="1733">
                  <c:v>3885516.5598571361</c:v>
                </c:pt>
                <c:pt idx="1734">
                  <c:v>3885516.5598571361</c:v>
                </c:pt>
                <c:pt idx="1735">
                  <c:v>3885516.5598571361</c:v>
                </c:pt>
                <c:pt idx="1736">
                  <c:v>3885516.5598571361</c:v>
                </c:pt>
                <c:pt idx="1737">
                  <c:v>3885516.5598571361</c:v>
                </c:pt>
                <c:pt idx="1738">
                  <c:v>3885516.5598571361</c:v>
                </c:pt>
                <c:pt idx="1739">
                  <c:v>3885516.5598571361</c:v>
                </c:pt>
                <c:pt idx="1740">
                  <c:v>3885516.5598571361</c:v>
                </c:pt>
                <c:pt idx="1741">
                  <c:v>3885516.5598571361</c:v>
                </c:pt>
                <c:pt idx="1742">
                  <c:v>3885516.5598571361</c:v>
                </c:pt>
                <c:pt idx="1743">
                  <c:v>3886160.7322066752</c:v>
                </c:pt>
                <c:pt idx="1744">
                  <c:v>3887722.605727599</c:v>
                </c:pt>
                <c:pt idx="1745">
                  <c:v>3889494.5948004141</c:v>
                </c:pt>
                <c:pt idx="1746">
                  <c:v>3891125.5495504541</c:v>
                </c:pt>
                <c:pt idx="1747">
                  <c:v>3893307.1607445343</c:v>
                </c:pt>
                <c:pt idx="1748">
                  <c:v>3896057.6619120897</c:v>
                </c:pt>
                <c:pt idx="1749">
                  <c:v>3899367.5306957089</c:v>
                </c:pt>
                <c:pt idx="1750">
                  <c:v>3903594.1238500471</c:v>
                </c:pt>
                <c:pt idx="1751">
                  <c:v>3908074.7444531866</c:v>
                </c:pt>
                <c:pt idx="1752">
                  <c:v>3912474.6947223009</c:v>
                </c:pt>
                <c:pt idx="1753">
                  <c:v>3916794.9120782041</c:v>
                </c:pt>
                <c:pt idx="1754">
                  <c:v>3921036.3286515255</c:v>
                </c:pt>
                <c:pt idx="1755">
                  <c:v>3925199.8712827102</c:v>
                </c:pt>
                <c:pt idx="1756">
                  <c:v>3929286.4615220171</c:v>
                </c:pt>
                <c:pt idx="1757">
                  <c:v>3932974.4860924836</c:v>
                </c:pt>
                <c:pt idx="1758">
                  <c:v>3936574.716912094</c:v>
                </c:pt>
                <c:pt idx="1759">
                  <c:v>3940102.7817444406</c:v>
                </c:pt>
                <c:pt idx="1760">
                  <c:v>3943229.2726860624</c:v>
                </c:pt>
                <c:pt idx="1761">
                  <c:v>3946273.8845834704</c:v>
                </c:pt>
                <c:pt idx="1762">
                  <c:v>3949237.8941911189</c:v>
                </c:pt>
                <c:pt idx="1763">
                  <c:v>3952122.5691220202</c:v>
                </c:pt>
                <c:pt idx="1764">
                  <c:v>3954621.9968600948</c:v>
                </c:pt>
                <c:pt idx="1765">
                  <c:v>3956120.889867201</c:v>
                </c:pt>
                <c:pt idx="1766">
                  <c:v>3956120.889867201</c:v>
                </c:pt>
                <c:pt idx="1767">
                  <c:v>3956120.889867201</c:v>
                </c:pt>
                <c:pt idx="1768">
                  <c:v>3956120.889867201</c:v>
                </c:pt>
                <c:pt idx="1769">
                  <c:v>3956120.889867201</c:v>
                </c:pt>
                <c:pt idx="1770">
                  <c:v>3956120.889867201</c:v>
                </c:pt>
                <c:pt idx="1771">
                  <c:v>3956120.889867201</c:v>
                </c:pt>
                <c:pt idx="1772">
                  <c:v>3956120.889867201</c:v>
                </c:pt>
                <c:pt idx="1773">
                  <c:v>3956120.889867201</c:v>
                </c:pt>
                <c:pt idx="1774">
                  <c:v>3956120.889867201</c:v>
                </c:pt>
                <c:pt idx="1775">
                  <c:v>3956120.889867201</c:v>
                </c:pt>
                <c:pt idx="1776">
                  <c:v>3956120.889867201</c:v>
                </c:pt>
                <c:pt idx="1777">
                  <c:v>3956120.889867201</c:v>
                </c:pt>
                <c:pt idx="1778">
                  <c:v>3956120.889867201</c:v>
                </c:pt>
                <c:pt idx="1779">
                  <c:v>3956120.889867201</c:v>
                </c:pt>
                <c:pt idx="1780">
                  <c:v>3956120.889867201</c:v>
                </c:pt>
                <c:pt idx="1781">
                  <c:v>3956120.889867201</c:v>
                </c:pt>
                <c:pt idx="1782">
                  <c:v>3956120.889867201</c:v>
                </c:pt>
                <c:pt idx="1783">
                  <c:v>3956120.889867201</c:v>
                </c:pt>
                <c:pt idx="1784">
                  <c:v>3956120.889867201</c:v>
                </c:pt>
                <c:pt idx="1785">
                  <c:v>3956120.889867201</c:v>
                </c:pt>
                <c:pt idx="1786">
                  <c:v>3956120.889867201</c:v>
                </c:pt>
                <c:pt idx="1787">
                  <c:v>3956120.889867201</c:v>
                </c:pt>
                <c:pt idx="1788">
                  <c:v>3956120.889867201</c:v>
                </c:pt>
                <c:pt idx="1789">
                  <c:v>3956120.889867201</c:v>
                </c:pt>
                <c:pt idx="1790">
                  <c:v>3956120.889867201</c:v>
                </c:pt>
                <c:pt idx="1791">
                  <c:v>3956120.889867201</c:v>
                </c:pt>
                <c:pt idx="1792">
                  <c:v>3956120.889867201</c:v>
                </c:pt>
                <c:pt idx="1793">
                  <c:v>3956120.889867201</c:v>
                </c:pt>
                <c:pt idx="1794">
                  <c:v>3956120.889867201</c:v>
                </c:pt>
                <c:pt idx="1795">
                  <c:v>3956120.889867201</c:v>
                </c:pt>
                <c:pt idx="1796">
                  <c:v>3956120.889867201</c:v>
                </c:pt>
                <c:pt idx="1797">
                  <c:v>3956120.889867201</c:v>
                </c:pt>
                <c:pt idx="1798">
                  <c:v>3956120.889867201</c:v>
                </c:pt>
                <c:pt idx="1799">
                  <c:v>3956120.889867201</c:v>
                </c:pt>
                <c:pt idx="1800">
                  <c:v>3956120.889867201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64-4452-9820-8EACCEFB8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6331471"/>
        <c:axId val="1006334831"/>
      </c:lineChart>
      <c:catAx>
        <c:axId val="1006331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334831"/>
        <c:crosses val="autoZero"/>
        <c:auto val="1"/>
        <c:lblAlgn val="ctr"/>
        <c:lblOffset val="100"/>
        <c:noMultiLvlLbl val="0"/>
      </c:catAx>
      <c:valAx>
        <c:axId val="1006334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delivered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33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</a:t>
            </a:r>
            <a:r>
              <a:rPr lang="en-GB" baseline="0"/>
              <a:t> Forces during WLTC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F-aero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WLTC_class_3!$Q$8:$Q$1808</c:f>
              <c:numCache>
                <c:formatCode>0.00\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1.1977777777777779E-3</c:v>
                </c:pt>
                <c:pt idx="13">
                  <c:v>8.6539444444444433E-2</c:v>
                </c:pt>
                <c:pt idx="14">
                  <c:v>0.87317999999999996</c:v>
                </c:pt>
                <c:pt idx="15">
                  <c:v>2.9348549999999998</c:v>
                </c:pt>
                <c:pt idx="16">
                  <c:v>5.1387661111111109</c:v>
                </c:pt>
                <c:pt idx="17">
                  <c:v>8.552432777777776</c:v>
                </c:pt>
                <c:pt idx="18">
                  <c:v>14.100539444444442</c:v>
                </c:pt>
                <c:pt idx="19">
                  <c:v>20.242444444444445</c:v>
                </c:pt>
                <c:pt idx="20">
                  <c:v>22.645486111111104</c:v>
                </c:pt>
                <c:pt idx="21">
                  <c:v>23.644432777777777</c:v>
                </c:pt>
                <c:pt idx="22">
                  <c:v>23.982206111111108</c:v>
                </c:pt>
                <c:pt idx="23">
                  <c:v>24.837119999999999</c:v>
                </c:pt>
                <c:pt idx="24">
                  <c:v>25.357255000000002</c:v>
                </c:pt>
                <c:pt idx="25">
                  <c:v>28.406497777777776</c:v>
                </c:pt>
                <c:pt idx="26">
                  <c:v>30.471766111111108</c:v>
                </c:pt>
                <c:pt idx="27">
                  <c:v>34.819699444444446</c:v>
                </c:pt>
                <c:pt idx="28">
                  <c:v>40.112379999999995</c:v>
                </c:pt>
                <c:pt idx="29">
                  <c:v>45.779366111111109</c:v>
                </c:pt>
                <c:pt idx="30">
                  <c:v>51.075939444444437</c:v>
                </c:pt>
                <c:pt idx="31">
                  <c:v>54.087152777777774</c:v>
                </c:pt>
                <c:pt idx="32">
                  <c:v>56.142539444444431</c:v>
                </c:pt>
                <c:pt idx="33">
                  <c:v>57.709232777777764</c:v>
                </c:pt>
                <c:pt idx="34">
                  <c:v>59.031279999999988</c:v>
                </c:pt>
                <c:pt idx="35">
                  <c:v>59.297486111111105</c:v>
                </c:pt>
                <c:pt idx="36">
                  <c:v>58.500664444444453</c:v>
                </c:pt>
                <c:pt idx="37">
                  <c:v>54.597406111111127</c:v>
                </c:pt>
                <c:pt idx="38">
                  <c:v>47.671854999999987</c:v>
                </c:pt>
                <c:pt idx="39">
                  <c:v>40.993944444444431</c:v>
                </c:pt>
                <c:pt idx="40">
                  <c:v>35.848291111111109</c:v>
                </c:pt>
                <c:pt idx="41">
                  <c:v>31.240739444444436</c:v>
                </c:pt>
                <c:pt idx="42">
                  <c:v>25.183277777777775</c:v>
                </c:pt>
                <c:pt idx="43">
                  <c:v>18.865299444444446</c:v>
                </c:pt>
                <c:pt idx="44">
                  <c:v>14.757819999999997</c:v>
                </c:pt>
                <c:pt idx="45">
                  <c:v>13.080032777777777</c:v>
                </c:pt>
                <c:pt idx="46">
                  <c:v>12.461679999999998</c:v>
                </c:pt>
                <c:pt idx="47">
                  <c:v>11.386375000000001</c:v>
                </c:pt>
                <c:pt idx="48">
                  <c:v>10.137991111111109</c:v>
                </c:pt>
                <c:pt idx="49">
                  <c:v>9.4875977777777774</c:v>
                </c:pt>
                <c:pt idx="50">
                  <c:v>9.4875977777777774</c:v>
                </c:pt>
                <c:pt idx="51">
                  <c:v>9.0659799999999979</c:v>
                </c:pt>
                <c:pt idx="52">
                  <c:v>7.3810061111111098</c:v>
                </c:pt>
                <c:pt idx="53">
                  <c:v>5.1387661111111109</c:v>
                </c:pt>
                <c:pt idx="54">
                  <c:v>4.3841661111111092</c:v>
                </c:pt>
                <c:pt idx="55">
                  <c:v>4.3119999999999985</c:v>
                </c:pt>
                <c:pt idx="56">
                  <c:v>4.3119999999999985</c:v>
                </c:pt>
                <c:pt idx="57">
                  <c:v>4.3119999999999985</c:v>
                </c:pt>
                <c:pt idx="58">
                  <c:v>4.5302950000000006</c:v>
                </c:pt>
                <c:pt idx="59">
                  <c:v>4.7539799999999994</c:v>
                </c:pt>
                <c:pt idx="60">
                  <c:v>6.4706949999999983</c:v>
                </c:pt>
                <c:pt idx="61">
                  <c:v>7.0096949999999998</c:v>
                </c:pt>
                <c:pt idx="62">
                  <c:v>7.5702550000000004</c:v>
                </c:pt>
                <c:pt idx="63">
                  <c:v>7.8586199999999993</c:v>
                </c:pt>
                <c:pt idx="64">
                  <c:v>8.7560549999999999</c:v>
                </c:pt>
                <c:pt idx="65">
                  <c:v>9.4875977777777774</c:v>
                </c:pt>
                <c:pt idx="66">
                  <c:v>9.8100994444444432</c:v>
                </c:pt>
                <c:pt idx="67">
                  <c:v>10.137991111111109</c:v>
                </c:pt>
                <c:pt idx="68">
                  <c:v>12.339806111111113</c:v>
                </c:pt>
                <c:pt idx="69">
                  <c:v>16.117297777777772</c:v>
                </c:pt>
                <c:pt idx="70">
                  <c:v>21.028486111111107</c:v>
                </c:pt>
                <c:pt idx="71">
                  <c:v>26.59186444444445</c:v>
                </c:pt>
                <c:pt idx="72">
                  <c:v>31.823757777777779</c:v>
                </c:pt>
                <c:pt idx="73">
                  <c:v>35.435057777777772</c:v>
                </c:pt>
                <c:pt idx="74">
                  <c:v>37.737486111111103</c:v>
                </c:pt>
                <c:pt idx="75">
                  <c:v>39.675191111111104</c:v>
                </c:pt>
                <c:pt idx="76">
                  <c:v>41.885091111111095</c:v>
                </c:pt>
                <c:pt idx="77">
                  <c:v>44.385152777777776</c:v>
                </c:pt>
                <c:pt idx="78">
                  <c:v>46.24889499999999</c:v>
                </c:pt>
                <c:pt idx="79">
                  <c:v>46.72081944444443</c:v>
                </c:pt>
                <c:pt idx="80">
                  <c:v>45.545500000000004</c:v>
                </c:pt>
                <c:pt idx="81">
                  <c:v>44.385152777777776</c:v>
                </c:pt>
                <c:pt idx="82">
                  <c:v>41.661406111111106</c:v>
                </c:pt>
                <c:pt idx="83">
                  <c:v>40.993944444444431</c:v>
                </c:pt>
                <c:pt idx="84">
                  <c:v>40.331872777777775</c:v>
                </c:pt>
                <c:pt idx="85">
                  <c:v>38.592699444444435</c:v>
                </c:pt>
                <c:pt idx="86">
                  <c:v>37.313472777777775</c:v>
                </c:pt>
                <c:pt idx="87">
                  <c:v>35.848291111111109</c:v>
                </c:pt>
                <c:pt idx="88">
                  <c:v>35.02422</c:v>
                </c:pt>
                <c:pt idx="89">
                  <c:v>30.471766111111108</c:v>
                </c:pt>
                <c:pt idx="90">
                  <c:v>22.317294999999998</c:v>
                </c:pt>
                <c:pt idx="91">
                  <c:v>14.49311111111111</c:v>
                </c:pt>
                <c:pt idx="92">
                  <c:v>8.6539444444444449</c:v>
                </c:pt>
                <c:pt idx="93">
                  <c:v>6.0379977777777771</c:v>
                </c:pt>
                <c:pt idx="94">
                  <c:v>4.3119999999999985</c:v>
                </c:pt>
                <c:pt idx="95">
                  <c:v>2.479699444444444</c:v>
                </c:pt>
                <c:pt idx="96">
                  <c:v>1.0073311111111107</c:v>
                </c:pt>
                <c:pt idx="97">
                  <c:v>0.38807999999999998</c:v>
                </c:pt>
                <c:pt idx="98">
                  <c:v>0.14493111111111112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1.1977777777777779E-3</c:v>
                </c:pt>
                <c:pt idx="139">
                  <c:v>0.10809944444444444</c:v>
                </c:pt>
                <c:pt idx="140">
                  <c:v>1.1142327777777774</c:v>
                </c:pt>
                <c:pt idx="141">
                  <c:v>4.0990949999999984</c:v>
                </c:pt>
                <c:pt idx="142">
                  <c:v>8.0538577777777771</c:v>
                </c:pt>
                <c:pt idx="143">
                  <c:v>10.696454999999995</c:v>
                </c:pt>
                <c:pt idx="144">
                  <c:v>11.858299444444443</c:v>
                </c:pt>
                <c:pt idx="145">
                  <c:v>12.955164444444444</c:v>
                </c:pt>
                <c:pt idx="146">
                  <c:v>15.566319999999997</c:v>
                </c:pt>
                <c:pt idx="147">
                  <c:v>19.318957777777776</c:v>
                </c:pt>
                <c:pt idx="148">
                  <c:v>22.976072777777773</c:v>
                </c:pt>
                <c:pt idx="149">
                  <c:v>25.531831111111106</c:v>
                </c:pt>
                <c:pt idx="150">
                  <c:v>26.59186444444445</c:v>
                </c:pt>
                <c:pt idx="151">
                  <c:v>25.882779999999993</c:v>
                </c:pt>
                <c:pt idx="152">
                  <c:v>22.154097777777775</c:v>
                </c:pt>
                <c:pt idx="153">
                  <c:v>15.294424444444443</c:v>
                </c:pt>
                <c:pt idx="154">
                  <c:v>8.9620727777777773</c:v>
                </c:pt>
                <c:pt idx="155">
                  <c:v>5.2968727777777778</c:v>
                </c:pt>
                <c:pt idx="156">
                  <c:v>4.3119999999999985</c:v>
                </c:pt>
                <c:pt idx="157">
                  <c:v>4.7539799999999994</c:v>
                </c:pt>
                <c:pt idx="158">
                  <c:v>5.9532549999999995</c:v>
                </c:pt>
                <c:pt idx="159">
                  <c:v>8.8587644444444429</c:v>
                </c:pt>
                <c:pt idx="160">
                  <c:v>12.097855000000003</c:v>
                </c:pt>
                <c:pt idx="161">
                  <c:v>16.396379999999994</c:v>
                </c:pt>
                <c:pt idx="162">
                  <c:v>19.471374999999998</c:v>
                </c:pt>
                <c:pt idx="163">
                  <c:v>22.810480000000002</c:v>
                </c:pt>
                <c:pt idx="164">
                  <c:v>26.059152777777776</c:v>
                </c:pt>
                <c:pt idx="165">
                  <c:v>28.962566111111116</c:v>
                </c:pt>
                <c:pt idx="166">
                  <c:v>30.855054999999993</c:v>
                </c:pt>
                <c:pt idx="167">
                  <c:v>33.005964444444452</c:v>
                </c:pt>
                <c:pt idx="168">
                  <c:v>37.102364444444447</c:v>
                </c:pt>
                <c:pt idx="169">
                  <c:v>41.438320000000004</c:v>
                </c:pt>
                <c:pt idx="170">
                  <c:v>43.239777777777775</c:v>
                </c:pt>
                <c:pt idx="171">
                  <c:v>41.885091111111095</c:v>
                </c:pt>
                <c:pt idx="172">
                  <c:v>36.891855</c:v>
                </c:pt>
                <c:pt idx="173">
                  <c:v>28.776611111111105</c:v>
                </c:pt>
                <c:pt idx="174">
                  <c:v>21.991499444444443</c:v>
                </c:pt>
                <c:pt idx="175">
                  <c:v>19.167139444444441</c:v>
                </c:pt>
                <c:pt idx="176">
                  <c:v>18.865299444444446</c:v>
                </c:pt>
                <c:pt idx="177">
                  <c:v>20.087032777777772</c:v>
                </c:pt>
                <c:pt idx="178">
                  <c:v>23.142264444444443</c:v>
                </c:pt>
                <c:pt idx="179">
                  <c:v>25.531831111111106</c:v>
                </c:pt>
                <c:pt idx="180">
                  <c:v>26.236124444444449</c:v>
                </c:pt>
                <c:pt idx="181">
                  <c:v>26.059152777777776</c:v>
                </c:pt>
                <c:pt idx="182">
                  <c:v>25.531831111111106</c:v>
                </c:pt>
                <c:pt idx="183">
                  <c:v>23.982206111111108</c:v>
                </c:pt>
                <c:pt idx="184">
                  <c:v>20.398454999999998</c:v>
                </c:pt>
                <c:pt idx="185">
                  <c:v>16.677857777777774</c:v>
                </c:pt>
                <c:pt idx="186">
                  <c:v>13.205499999999997</c:v>
                </c:pt>
                <c:pt idx="187">
                  <c:v>10.696454999999995</c:v>
                </c:pt>
                <c:pt idx="188">
                  <c:v>8.7560549999999999</c:v>
                </c:pt>
                <c:pt idx="189">
                  <c:v>7.3810061111111098</c:v>
                </c:pt>
                <c:pt idx="190">
                  <c:v>6.2958194444444437</c:v>
                </c:pt>
                <c:pt idx="191">
                  <c:v>5.6202727777777772</c:v>
                </c:pt>
                <c:pt idx="192">
                  <c:v>4.9830550000000002</c:v>
                </c:pt>
                <c:pt idx="193">
                  <c:v>4.6788194444444446</c:v>
                </c:pt>
                <c:pt idx="194">
                  <c:v>4.4569311111111096</c:v>
                </c:pt>
                <c:pt idx="195">
                  <c:v>4.3119999999999985</c:v>
                </c:pt>
                <c:pt idx="196">
                  <c:v>4.3119999999999985</c:v>
                </c:pt>
                <c:pt idx="197">
                  <c:v>4.3119999999999985</c:v>
                </c:pt>
                <c:pt idx="198">
                  <c:v>4.3119999999999985</c:v>
                </c:pt>
                <c:pt idx="199">
                  <c:v>4.6788194444444446</c:v>
                </c:pt>
                <c:pt idx="200">
                  <c:v>5.0606111111111112</c:v>
                </c:pt>
                <c:pt idx="201">
                  <c:v>5.8691111111111107</c:v>
                </c:pt>
                <c:pt idx="202">
                  <c:v>6.7375000000000007</c:v>
                </c:pt>
                <c:pt idx="203">
                  <c:v>8.1523749999999993</c:v>
                </c:pt>
                <c:pt idx="204">
                  <c:v>10.809944444444444</c:v>
                </c:pt>
                <c:pt idx="205">
                  <c:v>13.458231111111107</c:v>
                </c:pt>
                <c:pt idx="206">
                  <c:v>16.961731111111106</c:v>
                </c:pt>
                <c:pt idx="207">
                  <c:v>21.66809944444444</c:v>
                </c:pt>
                <c:pt idx="208">
                  <c:v>26.236124444444449</c:v>
                </c:pt>
                <c:pt idx="209">
                  <c:v>30.663111111111114</c:v>
                </c:pt>
                <c:pt idx="210">
                  <c:v>37.102364444444447</c:v>
                </c:pt>
                <c:pt idx="211">
                  <c:v>42.109374999999993</c:v>
                </c:pt>
                <c:pt idx="212">
                  <c:v>46.013831111111116</c:v>
                </c:pt>
                <c:pt idx="213">
                  <c:v>49.116374999999998</c:v>
                </c:pt>
                <c:pt idx="214">
                  <c:v>51.820657777777775</c:v>
                </c:pt>
                <c:pt idx="215">
                  <c:v>55.625099444444452</c:v>
                </c:pt>
                <c:pt idx="216">
                  <c:v>60.637499999999996</c:v>
                </c:pt>
                <c:pt idx="217">
                  <c:v>66.429054999999991</c:v>
                </c:pt>
                <c:pt idx="218">
                  <c:v>71.896611111111099</c:v>
                </c:pt>
                <c:pt idx="219">
                  <c:v>76.668557777777764</c:v>
                </c:pt>
                <c:pt idx="220">
                  <c:v>80.348131111111087</c:v>
                </c:pt>
                <c:pt idx="221">
                  <c:v>83.16440611111112</c:v>
                </c:pt>
                <c:pt idx="222">
                  <c:v>84.431654999999992</c:v>
                </c:pt>
                <c:pt idx="223">
                  <c:v>85.7084861111111</c:v>
                </c:pt>
                <c:pt idx="224">
                  <c:v>86.672397777777761</c:v>
                </c:pt>
                <c:pt idx="225">
                  <c:v>87.965997777777773</c:v>
                </c:pt>
                <c:pt idx="226">
                  <c:v>89.924364444444436</c:v>
                </c:pt>
                <c:pt idx="227">
                  <c:v>91.572806111111092</c:v>
                </c:pt>
                <c:pt idx="228">
                  <c:v>93.236219999999975</c:v>
                </c:pt>
                <c:pt idx="229">
                  <c:v>94.577731111111106</c:v>
                </c:pt>
                <c:pt idx="230">
                  <c:v>95.590152777777774</c:v>
                </c:pt>
                <c:pt idx="231">
                  <c:v>95.590152777777774</c:v>
                </c:pt>
                <c:pt idx="232">
                  <c:v>94.577731111111106</c:v>
                </c:pt>
                <c:pt idx="233">
                  <c:v>90.252854999999997</c:v>
                </c:pt>
                <c:pt idx="234">
                  <c:v>83.796832777777752</c:v>
                </c:pt>
                <c:pt idx="235">
                  <c:v>77.885499999999993</c:v>
                </c:pt>
                <c:pt idx="236">
                  <c:v>74.263419999999982</c:v>
                </c:pt>
                <c:pt idx="237">
                  <c:v>72.48472000000001</c:v>
                </c:pt>
                <c:pt idx="238">
                  <c:v>70.146657777777747</c:v>
                </c:pt>
                <c:pt idx="239">
                  <c:v>65.86609944444443</c:v>
                </c:pt>
                <c:pt idx="240">
                  <c:v>58.765672777777752</c:v>
                </c:pt>
                <c:pt idx="241">
                  <c:v>51.571819444444429</c:v>
                </c:pt>
                <c:pt idx="242">
                  <c:v>46.72081944444443</c:v>
                </c:pt>
                <c:pt idx="243">
                  <c:v>40.993944444444431</c:v>
                </c:pt>
                <c:pt idx="244">
                  <c:v>35.848291111111109</c:v>
                </c:pt>
                <c:pt idx="245">
                  <c:v>31.240739444444436</c:v>
                </c:pt>
                <c:pt idx="246">
                  <c:v>25.183277777777775</c:v>
                </c:pt>
                <c:pt idx="247">
                  <c:v>18.865299444444446</c:v>
                </c:pt>
                <c:pt idx="248">
                  <c:v>14.757819999999997</c:v>
                </c:pt>
                <c:pt idx="249">
                  <c:v>13.080032777777777</c:v>
                </c:pt>
                <c:pt idx="250">
                  <c:v>12.461679999999998</c:v>
                </c:pt>
                <c:pt idx="251">
                  <c:v>11.386375000000001</c:v>
                </c:pt>
                <c:pt idx="252">
                  <c:v>10.137991111111109</c:v>
                </c:pt>
                <c:pt idx="253">
                  <c:v>9.4875977777777774</c:v>
                </c:pt>
                <c:pt idx="254">
                  <c:v>9.4875977777777774</c:v>
                </c:pt>
                <c:pt idx="255">
                  <c:v>9.0659799999999979</c:v>
                </c:pt>
                <c:pt idx="256">
                  <c:v>7.3810061111111098</c:v>
                </c:pt>
                <c:pt idx="257">
                  <c:v>6.2958194444444437</c:v>
                </c:pt>
                <c:pt idx="258">
                  <c:v>7.1016244444444441</c:v>
                </c:pt>
                <c:pt idx="259">
                  <c:v>9.5944994444444411</c:v>
                </c:pt>
                <c:pt idx="260">
                  <c:v>12.707224444444444</c:v>
                </c:pt>
                <c:pt idx="261">
                  <c:v>16.117297777777772</c:v>
                </c:pt>
                <c:pt idx="262">
                  <c:v>19.778006111111107</c:v>
                </c:pt>
                <c:pt idx="263">
                  <c:v>24.664939444444439</c:v>
                </c:pt>
                <c:pt idx="264">
                  <c:v>31.628819444444435</c:v>
                </c:pt>
                <c:pt idx="265">
                  <c:v>39.023899444444446</c:v>
                </c:pt>
                <c:pt idx="266">
                  <c:v>45.545500000000004</c:v>
                </c:pt>
                <c:pt idx="267">
                  <c:v>49.846719999999991</c:v>
                </c:pt>
                <c:pt idx="268">
                  <c:v>55.110054999999988</c:v>
                </c:pt>
                <c:pt idx="269">
                  <c:v>59.031279999999988</c:v>
                </c:pt>
                <c:pt idx="270">
                  <c:v>63.087254999999999</c:v>
                </c:pt>
                <c:pt idx="271">
                  <c:v>63.362444444444435</c:v>
                </c:pt>
                <c:pt idx="272">
                  <c:v>62.26527999999999</c:v>
                </c:pt>
                <c:pt idx="273">
                  <c:v>61.448694999999987</c:v>
                </c:pt>
                <c:pt idx="274">
                  <c:v>57.184606111111108</c:v>
                </c:pt>
                <c:pt idx="275">
                  <c:v>49.846719999999991</c:v>
                </c:pt>
                <c:pt idx="276">
                  <c:v>43.239777777777775</c:v>
                </c:pt>
                <c:pt idx="277">
                  <c:v>35.435057777777772</c:v>
                </c:pt>
                <c:pt idx="278">
                  <c:v>28.59125499999999</c:v>
                </c:pt>
                <c:pt idx="279">
                  <c:v>19.471374999999998</c:v>
                </c:pt>
                <c:pt idx="280">
                  <c:v>13.713357777777773</c:v>
                </c:pt>
                <c:pt idx="281">
                  <c:v>12.218531111111108</c:v>
                </c:pt>
                <c:pt idx="282">
                  <c:v>15.703166111111107</c:v>
                </c:pt>
                <c:pt idx="283">
                  <c:v>21.187491111111111</c:v>
                </c:pt>
                <c:pt idx="284">
                  <c:v>27.310531111111114</c:v>
                </c:pt>
                <c:pt idx="285">
                  <c:v>34.819699444444446</c:v>
                </c:pt>
                <c:pt idx="286">
                  <c:v>41.885091111111095</c:v>
                </c:pt>
                <c:pt idx="287">
                  <c:v>49.602672777777777</c:v>
                </c:pt>
                <c:pt idx="288">
                  <c:v>57.972444444444442</c:v>
                </c:pt>
                <c:pt idx="289">
                  <c:v>66.99440611111109</c:v>
                </c:pt>
                <c:pt idx="290">
                  <c:v>72.48472000000001</c:v>
                </c:pt>
                <c:pt idx="291">
                  <c:v>74.263419999999982</c:v>
                </c:pt>
                <c:pt idx="292">
                  <c:v>72.48472000000001</c:v>
                </c:pt>
                <c:pt idx="293">
                  <c:v>69.279766111111101</c:v>
                </c:pt>
                <c:pt idx="294">
                  <c:v>66.99440611111109</c:v>
                </c:pt>
                <c:pt idx="295">
                  <c:v>65.585519999999974</c:v>
                </c:pt>
                <c:pt idx="296">
                  <c:v>65.305539444444449</c:v>
                </c:pt>
                <c:pt idx="297">
                  <c:v>65.585519999999974</c:v>
                </c:pt>
                <c:pt idx="298">
                  <c:v>66.429054999999991</c:v>
                </c:pt>
                <c:pt idx="299">
                  <c:v>66.99440611111109</c:v>
                </c:pt>
                <c:pt idx="300">
                  <c:v>66.99440611111109</c:v>
                </c:pt>
                <c:pt idx="301">
                  <c:v>66.429054999999991</c:v>
                </c:pt>
                <c:pt idx="302">
                  <c:v>65.026157777777783</c:v>
                </c:pt>
                <c:pt idx="303">
                  <c:v>62.81266444444443</c:v>
                </c:pt>
                <c:pt idx="304">
                  <c:v>60.099697777777756</c:v>
                </c:pt>
                <c:pt idx="305">
                  <c:v>56.142539444444431</c:v>
                </c:pt>
                <c:pt idx="306">
                  <c:v>52.32013111111111</c:v>
                </c:pt>
                <c:pt idx="307">
                  <c:v>49.846719999999991</c:v>
                </c:pt>
                <c:pt idx="308">
                  <c:v>48.632472777777757</c:v>
                </c:pt>
                <c:pt idx="309">
                  <c:v>48.15096611111111</c:v>
                </c:pt>
                <c:pt idx="310">
                  <c:v>47.195139444444443</c:v>
                </c:pt>
                <c:pt idx="311">
                  <c:v>46.013831111111116</c:v>
                </c:pt>
                <c:pt idx="312">
                  <c:v>44.385152777777776</c:v>
                </c:pt>
                <c:pt idx="313">
                  <c:v>41.885091111111095</c:v>
                </c:pt>
                <c:pt idx="314">
                  <c:v>38.808</c:v>
                </c:pt>
                <c:pt idx="315">
                  <c:v>35.435057777777772</c:v>
                </c:pt>
                <c:pt idx="316">
                  <c:v>32.609499999999997</c:v>
                </c:pt>
                <c:pt idx="317">
                  <c:v>30.090872777777776</c:v>
                </c:pt>
                <c:pt idx="318">
                  <c:v>26.950000000000003</c:v>
                </c:pt>
                <c:pt idx="319">
                  <c:v>23.476444444444443</c:v>
                </c:pt>
                <c:pt idx="320">
                  <c:v>20.398454999999998</c:v>
                </c:pt>
                <c:pt idx="321">
                  <c:v>19.624391111111112</c:v>
                </c:pt>
                <c:pt idx="322">
                  <c:v>18.565854999999996</c:v>
                </c:pt>
                <c:pt idx="323">
                  <c:v>18.565854999999996</c:v>
                </c:pt>
                <c:pt idx="324">
                  <c:v>17.681895000000001</c:v>
                </c:pt>
                <c:pt idx="325">
                  <c:v>17.104566111111108</c:v>
                </c:pt>
                <c:pt idx="326">
                  <c:v>17.104566111111108</c:v>
                </c:pt>
                <c:pt idx="327">
                  <c:v>16.677857777777774</c:v>
                </c:pt>
                <c:pt idx="328">
                  <c:v>16.256539444444446</c:v>
                </c:pt>
                <c:pt idx="329">
                  <c:v>12.58415277777778</c:v>
                </c:pt>
                <c:pt idx="330">
                  <c:v>9.17048611111111</c:v>
                </c:pt>
                <c:pt idx="331">
                  <c:v>8.552432777777776</c:v>
                </c:pt>
                <c:pt idx="332">
                  <c:v>8.3512061111111091</c:v>
                </c:pt>
                <c:pt idx="333">
                  <c:v>7.5702550000000004</c:v>
                </c:pt>
                <c:pt idx="334">
                  <c:v>7.2872799999999982</c:v>
                </c:pt>
                <c:pt idx="335">
                  <c:v>6.7375000000000007</c:v>
                </c:pt>
                <c:pt idx="336">
                  <c:v>6.2958194444444437</c:v>
                </c:pt>
                <c:pt idx="337">
                  <c:v>6.1233394444444444</c:v>
                </c:pt>
                <c:pt idx="338">
                  <c:v>6.2958194444444437</c:v>
                </c:pt>
                <c:pt idx="339">
                  <c:v>7.1016244444444441</c:v>
                </c:pt>
                <c:pt idx="340">
                  <c:v>9.4875977777777774</c:v>
                </c:pt>
                <c:pt idx="341">
                  <c:v>13.331566111111112</c:v>
                </c:pt>
                <c:pt idx="342">
                  <c:v>17.392032777777779</c:v>
                </c:pt>
                <c:pt idx="343">
                  <c:v>18.715277777777779</c:v>
                </c:pt>
                <c:pt idx="344">
                  <c:v>19.167139444444441</c:v>
                </c:pt>
                <c:pt idx="345">
                  <c:v>19.471374999999998</c:v>
                </c:pt>
                <c:pt idx="346">
                  <c:v>20.870079999999998</c:v>
                </c:pt>
                <c:pt idx="347">
                  <c:v>21.187491111111111</c:v>
                </c:pt>
                <c:pt idx="348">
                  <c:v>21.991499444444443</c:v>
                </c:pt>
                <c:pt idx="349">
                  <c:v>22.976072777777773</c:v>
                </c:pt>
                <c:pt idx="350">
                  <c:v>23.644432777777777</c:v>
                </c:pt>
                <c:pt idx="351">
                  <c:v>23.813019999999998</c:v>
                </c:pt>
                <c:pt idx="352">
                  <c:v>23.644432777777777</c:v>
                </c:pt>
                <c:pt idx="353">
                  <c:v>23.476444444444443</c:v>
                </c:pt>
                <c:pt idx="354">
                  <c:v>23.309054999999994</c:v>
                </c:pt>
                <c:pt idx="355">
                  <c:v>23.309054999999994</c:v>
                </c:pt>
                <c:pt idx="356">
                  <c:v>23.644432777777777</c:v>
                </c:pt>
                <c:pt idx="357">
                  <c:v>23.813019999999998</c:v>
                </c:pt>
                <c:pt idx="358">
                  <c:v>23.476444444444443</c:v>
                </c:pt>
                <c:pt idx="359">
                  <c:v>21.66809944444444</c:v>
                </c:pt>
                <c:pt idx="360">
                  <c:v>18.715277777777779</c:v>
                </c:pt>
                <c:pt idx="361">
                  <c:v>16.117297777777772</c:v>
                </c:pt>
                <c:pt idx="362">
                  <c:v>14.361654999999999</c:v>
                </c:pt>
                <c:pt idx="363">
                  <c:v>13.331566111111112</c:v>
                </c:pt>
                <c:pt idx="364">
                  <c:v>12.830895</c:v>
                </c:pt>
                <c:pt idx="365">
                  <c:v>12.830895</c:v>
                </c:pt>
                <c:pt idx="366">
                  <c:v>12.955164444444444</c:v>
                </c:pt>
                <c:pt idx="367">
                  <c:v>13.458231111111107</c:v>
                </c:pt>
                <c:pt idx="368">
                  <c:v>14.625166111111113</c:v>
                </c:pt>
                <c:pt idx="369">
                  <c:v>16.536819444444443</c:v>
                </c:pt>
                <c:pt idx="370">
                  <c:v>17.681895000000001</c:v>
                </c:pt>
                <c:pt idx="371">
                  <c:v>17.974152777777775</c:v>
                </c:pt>
                <c:pt idx="372">
                  <c:v>16.961731111111106</c:v>
                </c:pt>
                <c:pt idx="373">
                  <c:v>13.585495000000002</c:v>
                </c:pt>
                <c:pt idx="374">
                  <c:v>9.3812949999999962</c:v>
                </c:pt>
                <c:pt idx="375">
                  <c:v>6.2092799999999997</c:v>
                </c:pt>
                <c:pt idx="376">
                  <c:v>4.2404327777777766</c:v>
                </c:pt>
                <c:pt idx="377">
                  <c:v>3.1154199999999994</c:v>
                </c:pt>
                <c:pt idx="378">
                  <c:v>2.3718994444444443</c:v>
                </c:pt>
                <c:pt idx="379">
                  <c:v>1.9164444444444446</c:v>
                </c:pt>
                <c:pt idx="380">
                  <c:v>1.5523199999999999</c:v>
                </c:pt>
                <c:pt idx="381">
                  <c:v>1.1142327777777774</c:v>
                </c:pt>
                <c:pt idx="382">
                  <c:v>0.71896611111111119</c:v>
                </c:pt>
                <c:pt idx="383">
                  <c:v>0.40993944444444452</c:v>
                </c:pt>
                <c:pt idx="384">
                  <c:v>0.15840611111111108</c:v>
                </c:pt>
                <c:pt idx="385">
                  <c:v>2.4254999999999999E-2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7.4861111111111118E-3</c:v>
                </c:pt>
                <c:pt idx="393">
                  <c:v>0.13205500000000003</c:v>
                </c:pt>
                <c:pt idx="394">
                  <c:v>0.68991999999999998</c:v>
                </c:pt>
                <c:pt idx="395">
                  <c:v>2.0628727777777782</c:v>
                </c:pt>
                <c:pt idx="396">
                  <c:v>4.5302950000000006</c:v>
                </c:pt>
                <c:pt idx="397">
                  <c:v>8.2514911111111129</c:v>
                </c:pt>
                <c:pt idx="398">
                  <c:v>13.080032777777777</c:v>
                </c:pt>
                <c:pt idx="399">
                  <c:v>17.536664444444437</c:v>
                </c:pt>
                <c:pt idx="400">
                  <c:v>19.624391111111112</c:v>
                </c:pt>
                <c:pt idx="401">
                  <c:v>19.624391111111112</c:v>
                </c:pt>
                <c:pt idx="402">
                  <c:v>18.565854999999996</c:v>
                </c:pt>
                <c:pt idx="403">
                  <c:v>16.256539444444446</c:v>
                </c:pt>
                <c:pt idx="404">
                  <c:v>13.970879999999999</c:v>
                </c:pt>
                <c:pt idx="405">
                  <c:v>12.218531111111108</c:v>
                </c:pt>
                <c:pt idx="406">
                  <c:v>10.471272777777774</c:v>
                </c:pt>
                <c:pt idx="407">
                  <c:v>8.6539444444444449</c:v>
                </c:pt>
                <c:pt idx="408">
                  <c:v>7.0096949999999998</c:v>
                </c:pt>
                <c:pt idx="409">
                  <c:v>6.0379977777777771</c:v>
                </c:pt>
                <c:pt idx="410">
                  <c:v>5.7855661111111107</c:v>
                </c:pt>
                <c:pt idx="411">
                  <c:v>5.8691111111111107</c:v>
                </c:pt>
                <c:pt idx="412">
                  <c:v>6.0379977777777771</c:v>
                </c:pt>
                <c:pt idx="413">
                  <c:v>6.2958194444444437</c:v>
                </c:pt>
                <c:pt idx="414">
                  <c:v>6.6479661111111126</c:v>
                </c:pt>
                <c:pt idx="415">
                  <c:v>7.5702550000000004</c:v>
                </c:pt>
                <c:pt idx="416">
                  <c:v>9.0659799999999979</c:v>
                </c:pt>
                <c:pt idx="417">
                  <c:v>10.471272777777774</c:v>
                </c:pt>
                <c:pt idx="418">
                  <c:v>10.92403277777778</c:v>
                </c:pt>
                <c:pt idx="419">
                  <c:v>10.583564444444443</c:v>
                </c:pt>
                <c:pt idx="420">
                  <c:v>9.2755911111111118</c:v>
                </c:pt>
                <c:pt idx="421">
                  <c:v>8.2514911111111129</c:v>
                </c:pt>
                <c:pt idx="422">
                  <c:v>7.8586199999999993</c:v>
                </c:pt>
                <c:pt idx="423">
                  <c:v>8.0538577777777771</c:v>
                </c:pt>
                <c:pt idx="424">
                  <c:v>8.8587644444444429</c:v>
                </c:pt>
                <c:pt idx="425">
                  <c:v>10.92403277777778</c:v>
                </c:pt>
                <c:pt idx="426">
                  <c:v>15.294424444444443</c:v>
                </c:pt>
                <c:pt idx="427">
                  <c:v>22.481091111111109</c:v>
                </c:pt>
                <c:pt idx="428">
                  <c:v>29.901324444444448</c:v>
                </c:pt>
                <c:pt idx="429">
                  <c:v>33.404824444444436</c:v>
                </c:pt>
                <c:pt idx="430">
                  <c:v>33.605152777777775</c:v>
                </c:pt>
                <c:pt idx="431">
                  <c:v>32.215431111111108</c:v>
                </c:pt>
                <c:pt idx="432">
                  <c:v>30.471766111111108</c:v>
                </c:pt>
                <c:pt idx="433">
                  <c:v>29.336272777777779</c:v>
                </c:pt>
                <c:pt idx="434">
                  <c:v>28.962566111111116</c:v>
                </c:pt>
                <c:pt idx="435">
                  <c:v>28.038779999999999</c:v>
                </c:pt>
                <c:pt idx="436">
                  <c:v>25.531831111111106</c:v>
                </c:pt>
                <c:pt idx="437">
                  <c:v>21.347094999999996</c:v>
                </c:pt>
                <c:pt idx="438">
                  <c:v>15.840611111111109</c:v>
                </c:pt>
                <c:pt idx="439">
                  <c:v>9.918797777777776</c:v>
                </c:pt>
                <c:pt idx="440">
                  <c:v>4.9830550000000002</c:v>
                </c:pt>
                <c:pt idx="441">
                  <c:v>1.775406111111111</c:v>
                </c:pt>
                <c:pt idx="442">
                  <c:v>0.43239777777777777</c:v>
                </c:pt>
                <c:pt idx="443">
                  <c:v>5.0606111111111109E-2</c:v>
                </c:pt>
                <c:pt idx="444">
                  <c:v>1.1977777777777779E-3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7.4861111111111118E-3</c:v>
                </c:pt>
                <c:pt idx="513">
                  <c:v>0.18715277777777775</c:v>
                </c:pt>
                <c:pt idx="514">
                  <c:v>1.3043799999999999</c:v>
                </c:pt>
                <c:pt idx="515">
                  <c:v>4.1694644444444435</c:v>
                </c:pt>
                <c:pt idx="516">
                  <c:v>8.4515200000000021</c:v>
                </c:pt>
                <c:pt idx="517">
                  <c:v>12.58415277777778</c:v>
                </c:pt>
                <c:pt idx="518">
                  <c:v>14.361654999999999</c:v>
                </c:pt>
                <c:pt idx="519">
                  <c:v>14.361654999999999</c:v>
                </c:pt>
                <c:pt idx="520">
                  <c:v>13.585495000000002</c:v>
                </c:pt>
                <c:pt idx="521">
                  <c:v>12.339806111111113</c:v>
                </c:pt>
                <c:pt idx="522">
                  <c:v>11.03872</c:v>
                </c:pt>
                <c:pt idx="523">
                  <c:v>9.4875977777777774</c:v>
                </c:pt>
                <c:pt idx="524">
                  <c:v>7.1941527777777763</c:v>
                </c:pt>
                <c:pt idx="525">
                  <c:v>4.2404327777777766</c:v>
                </c:pt>
                <c:pt idx="526">
                  <c:v>1.7295911111111111</c:v>
                </c:pt>
                <c:pt idx="527">
                  <c:v>0.47911111111111115</c:v>
                </c:pt>
                <c:pt idx="528">
                  <c:v>0.11977777777777779</c:v>
                </c:pt>
                <c:pt idx="529">
                  <c:v>2.9944444444444447E-2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1.1977777777777779E-3</c:v>
                </c:pt>
                <c:pt idx="534">
                  <c:v>4.3119999999999999E-2</c:v>
                </c:pt>
                <c:pt idx="535">
                  <c:v>0.30663111111111113</c:v>
                </c:pt>
                <c:pt idx="536">
                  <c:v>0.80969777777777774</c:v>
                </c:pt>
                <c:pt idx="537">
                  <c:v>2.0134644444444443</c:v>
                </c:pt>
                <c:pt idx="538">
                  <c:v>5.0606111111111112</c:v>
                </c:pt>
                <c:pt idx="539">
                  <c:v>10.583564444444443</c:v>
                </c:pt>
                <c:pt idx="540">
                  <c:v>15.978655</c:v>
                </c:pt>
                <c:pt idx="541">
                  <c:v>17.974152777777775</c:v>
                </c:pt>
                <c:pt idx="542">
                  <c:v>17.974152777777775</c:v>
                </c:pt>
                <c:pt idx="543">
                  <c:v>17.681895000000001</c:v>
                </c:pt>
                <c:pt idx="544">
                  <c:v>16.677857777777774</c:v>
                </c:pt>
                <c:pt idx="545">
                  <c:v>14.891072777777779</c:v>
                </c:pt>
                <c:pt idx="546">
                  <c:v>12.097855000000003</c:v>
                </c:pt>
                <c:pt idx="547">
                  <c:v>10.248486111111108</c:v>
                </c:pt>
                <c:pt idx="548">
                  <c:v>8.8587644444444429</c:v>
                </c:pt>
                <c:pt idx="549">
                  <c:v>7.9559394444444447</c:v>
                </c:pt>
                <c:pt idx="550">
                  <c:v>7.1016244444444441</c:v>
                </c:pt>
                <c:pt idx="551">
                  <c:v>6.4706949999999983</c:v>
                </c:pt>
                <c:pt idx="552">
                  <c:v>6.1233394444444444</c:v>
                </c:pt>
                <c:pt idx="553">
                  <c:v>5.6202727777777772</c:v>
                </c:pt>
                <c:pt idx="554">
                  <c:v>5.2968727777777778</c:v>
                </c:pt>
                <c:pt idx="555">
                  <c:v>5.1387661111111109</c:v>
                </c:pt>
                <c:pt idx="556">
                  <c:v>5.1387661111111109</c:v>
                </c:pt>
                <c:pt idx="557">
                  <c:v>5.2968727777777778</c:v>
                </c:pt>
                <c:pt idx="558">
                  <c:v>5.7026200000000005</c:v>
                </c:pt>
                <c:pt idx="559">
                  <c:v>6.2958194444444437</c:v>
                </c:pt>
                <c:pt idx="560">
                  <c:v>8.1523749999999993</c:v>
                </c:pt>
                <c:pt idx="561">
                  <c:v>8.6539444444444449</c:v>
                </c:pt>
                <c:pt idx="562">
                  <c:v>8.6539444444444449</c:v>
                </c:pt>
                <c:pt idx="563">
                  <c:v>8.6539444444444449</c:v>
                </c:pt>
                <c:pt idx="564">
                  <c:v>7.1016244444444441</c:v>
                </c:pt>
                <c:pt idx="565">
                  <c:v>3.0546327777777771</c:v>
                </c:pt>
                <c:pt idx="566">
                  <c:v>0.68991999999999998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2.9944444444444447E-2</c:v>
                </c:pt>
                <c:pt idx="602">
                  <c:v>0.13205500000000003</c:v>
                </c:pt>
                <c:pt idx="603">
                  <c:v>0.68991999999999998</c:v>
                </c:pt>
                <c:pt idx="604">
                  <c:v>2.479699444444444</c:v>
                </c:pt>
                <c:pt idx="605">
                  <c:v>6.0379977777777771</c:v>
                </c:pt>
                <c:pt idx="606">
                  <c:v>11.739419999999999</c:v>
                </c:pt>
                <c:pt idx="607">
                  <c:v>19.471374999999998</c:v>
                </c:pt>
                <c:pt idx="608">
                  <c:v>27.855819444444439</c:v>
                </c:pt>
                <c:pt idx="609">
                  <c:v>36.263919999999992</c:v>
                </c:pt>
                <c:pt idx="610">
                  <c:v>45.079564444444436</c:v>
                </c:pt>
                <c:pt idx="611">
                  <c:v>55.110054999999988</c:v>
                </c:pt>
                <c:pt idx="612">
                  <c:v>64.469191111111087</c:v>
                </c:pt>
                <c:pt idx="613">
                  <c:v>69.857094999999987</c:v>
                </c:pt>
                <c:pt idx="614">
                  <c:v>71.018939444444442</c:v>
                </c:pt>
                <c:pt idx="615">
                  <c:v>70.436819444444438</c:v>
                </c:pt>
                <c:pt idx="616">
                  <c:v>70.146657777777747</c:v>
                </c:pt>
                <c:pt idx="617">
                  <c:v>69.568131111111114</c:v>
                </c:pt>
                <c:pt idx="618">
                  <c:v>68.418264444444432</c:v>
                </c:pt>
                <c:pt idx="619">
                  <c:v>66.147277777777774</c:v>
                </c:pt>
                <c:pt idx="620">
                  <c:v>63.087254999999999</c:v>
                </c:pt>
                <c:pt idx="621">
                  <c:v>60.368299444444432</c:v>
                </c:pt>
                <c:pt idx="622">
                  <c:v>59.031279999999988</c:v>
                </c:pt>
                <c:pt idx="623">
                  <c:v>58.765672777777752</c:v>
                </c:pt>
                <c:pt idx="624">
                  <c:v>59.297486111111105</c:v>
                </c:pt>
                <c:pt idx="625">
                  <c:v>60.907299444444448</c:v>
                </c:pt>
                <c:pt idx="626">
                  <c:v>62.538672777777776</c:v>
                </c:pt>
                <c:pt idx="627">
                  <c:v>63.362444444444435</c:v>
                </c:pt>
                <c:pt idx="628">
                  <c:v>63.362444444444435</c:v>
                </c:pt>
                <c:pt idx="629">
                  <c:v>63.362444444444435</c:v>
                </c:pt>
                <c:pt idx="630">
                  <c:v>63.638232777777773</c:v>
                </c:pt>
                <c:pt idx="631">
                  <c:v>65.305539444444449</c:v>
                </c:pt>
                <c:pt idx="632">
                  <c:v>68.132294999999999</c:v>
                </c:pt>
                <c:pt idx="633">
                  <c:v>71.603454999999983</c:v>
                </c:pt>
                <c:pt idx="634">
                  <c:v>75.762139444444429</c:v>
                </c:pt>
                <c:pt idx="635">
                  <c:v>79.728880000000004</c:v>
                </c:pt>
                <c:pt idx="636">
                  <c:v>82.849091111111107</c:v>
                </c:pt>
                <c:pt idx="637">
                  <c:v>84.113944444444428</c:v>
                </c:pt>
                <c:pt idx="638">
                  <c:v>84.113944444444428</c:v>
                </c:pt>
                <c:pt idx="639">
                  <c:v>83.796832777777752</c:v>
                </c:pt>
                <c:pt idx="640">
                  <c:v>83.16440611111112</c:v>
                </c:pt>
                <c:pt idx="641">
                  <c:v>82.849091111111107</c:v>
                </c:pt>
                <c:pt idx="642">
                  <c:v>84.431654999999992</c:v>
                </c:pt>
                <c:pt idx="643">
                  <c:v>88.290894999999978</c:v>
                </c:pt>
                <c:pt idx="644">
                  <c:v>91.241920000000007</c:v>
                </c:pt>
                <c:pt idx="645">
                  <c:v>92.236374999999981</c:v>
                </c:pt>
                <c:pt idx="646">
                  <c:v>93.570699444444429</c:v>
                </c:pt>
                <c:pt idx="647">
                  <c:v>94.914606111111084</c:v>
                </c:pt>
                <c:pt idx="648">
                  <c:v>96.268094999999988</c:v>
                </c:pt>
                <c:pt idx="649">
                  <c:v>96.948432777777768</c:v>
                </c:pt>
                <c:pt idx="650">
                  <c:v>96.607964444444434</c:v>
                </c:pt>
                <c:pt idx="651">
                  <c:v>93.905777777777772</c:v>
                </c:pt>
                <c:pt idx="652">
                  <c:v>87.965997777777773</c:v>
                </c:pt>
                <c:pt idx="653">
                  <c:v>81.281499444444421</c:v>
                </c:pt>
                <c:pt idx="654">
                  <c:v>75.160854999999984</c:v>
                </c:pt>
                <c:pt idx="655">
                  <c:v>66.711431111111096</c:v>
                </c:pt>
                <c:pt idx="656">
                  <c:v>55.883519999999997</c:v>
                </c:pt>
                <c:pt idx="657">
                  <c:v>46.013831111111116</c:v>
                </c:pt>
                <c:pt idx="658">
                  <c:v>39.893486111111109</c:v>
                </c:pt>
                <c:pt idx="659">
                  <c:v>35.229339444444435</c:v>
                </c:pt>
                <c:pt idx="660">
                  <c:v>28.776611111111105</c:v>
                </c:pt>
                <c:pt idx="661">
                  <c:v>20.242444444444445</c:v>
                </c:pt>
                <c:pt idx="662">
                  <c:v>12.830895</c:v>
                </c:pt>
                <c:pt idx="663">
                  <c:v>7.1016244444444441</c:v>
                </c:pt>
                <c:pt idx="664">
                  <c:v>5.1387661111111109</c:v>
                </c:pt>
                <c:pt idx="665">
                  <c:v>4.3119999999999985</c:v>
                </c:pt>
                <c:pt idx="666">
                  <c:v>4.6788194444444446</c:v>
                </c:pt>
                <c:pt idx="667">
                  <c:v>5.8691111111111107</c:v>
                </c:pt>
                <c:pt idx="668">
                  <c:v>10.809944444444444</c:v>
                </c:pt>
                <c:pt idx="669">
                  <c:v>16.117297777777772</c:v>
                </c:pt>
                <c:pt idx="670">
                  <c:v>23.476444444444443</c:v>
                </c:pt>
                <c:pt idx="671">
                  <c:v>30.663111111111114</c:v>
                </c:pt>
                <c:pt idx="672">
                  <c:v>34.61577777777778</c:v>
                </c:pt>
                <c:pt idx="673">
                  <c:v>38.808</c:v>
                </c:pt>
                <c:pt idx="674">
                  <c:v>43.239777777777775</c:v>
                </c:pt>
                <c:pt idx="675">
                  <c:v>47.911111111111104</c:v>
                </c:pt>
                <c:pt idx="676">
                  <c:v>48.632472777777757</c:v>
                </c:pt>
                <c:pt idx="677">
                  <c:v>49.116374999999998</c:v>
                </c:pt>
                <c:pt idx="678">
                  <c:v>45.545500000000004</c:v>
                </c:pt>
                <c:pt idx="679">
                  <c:v>38.163895000000004</c:v>
                </c:pt>
                <c:pt idx="680">
                  <c:v>30.281020000000002</c:v>
                </c:pt>
                <c:pt idx="681">
                  <c:v>21.991499444444443</c:v>
                </c:pt>
                <c:pt idx="682">
                  <c:v>15.566319999999997</c:v>
                </c:pt>
                <c:pt idx="683">
                  <c:v>13.331566111111112</c:v>
                </c:pt>
                <c:pt idx="684">
                  <c:v>10.696454999999995</c:v>
                </c:pt>
                <c:pt idx="685">
                  <c:v>10.696454999999995</c:v>
                </c:pt>
                <c:pt idx="686">
                  <c:v>13.585495000000002</c:v>
                </c:pt>
                <c:pt idx="687">
                  <c:v>17.104566111111108</c:v>
                </c:pt>
                <c:pt idx="688">
                  <c:v>20.087032777777772</c:v>
                </c:pt>
                <c:pt idx="689">
                  <c:v>24.151991111111109</c:v>
                </c:pt>
                <c:pt idx="690">
                  <c:v>27.491694999999996</c:v>
                </c:pt>
                <c:pt idx="691">
                  <c:v>28.59125499999999</c:v>
                </c:pt>
                <c:pt idx="692">
                  <c:v>28.962566111111116</c:v>
                </c:pt>
                <c:pt idx="693">
                  <c:v>30.281020000000002</c:v>
                </c:pt>
                <c:pt idx="694">
                  <c:v>32.019295000000007</c:v>
                </c:pt>
                <c:pt idx="695">
                  <c:v>33.005964444444452</c:v>
                </c:pt>
                <c:pt idx="696">
                  <c:v>31.434479999999997</c:v>
                </c:pt>
                <c:pt idx="697">
                  <c:v>23.982206111111108</c:v>
                </c:pt>
                <c:pt idx="698">
                  <c:v>19.932220000000001</c:v>
                </c:pt>
                <c:pt idx="699">
                  <c:v>15.978655</c:v>
                </c:pt>
                <c:pt idx="700">
                  <c:v>14.230797777777777</c:v>
                </c:pt>
                <c:pt idx="701">
                  <c:v>13.458231111111107</c:v>
                </c:pt>
                <c:pt idx="702">
                  <c:v>13.205499999999997</c:v>
                </c:pt>
                <c:pt idx="703">
                  <c:v>13.205499999999997</c:v>
                </c:pt>
                <c:pt idx="704">
                  <c:v>13.080032777777777</c:v>
                </c:pt>
                <c:pt idx="705">
                  <c:v>11.858299444444443</c:v>
                </c:pt>
                <c:pt idx="706">
                  <c:v>9.5944994444444411</c:v>
                </c:pt>
                <c:pt idx="707">
                  <c:v>6.8276327777777785</c:v>
                </c:pt>
                <c:pt idx="708">
                  <c:v>4.9060977777777781</c:v>
                </c:pt>
                <c:pt idx="709">
                  <c:v>4.3119999999999985</c:v>
                </c:pt>
                <c:pt idx="710">
                  <c:v>5.2175199999999995</c:v>
                </c:pt>
                <c:pt idx="711">
                  <c:v>8.7560549999999999</c:v>
                </c:pt>
                <c:pt idx="712">
                  <c:v>13.331566111111112</c:v>
                </c:pt>
                <c:pt idx="713">
                  <c:v>14.230797777777777</c:v>
                </c:pt>
                <c:pt idx="714">
                  <c:v>13.458231111111107</c:v>
                </c:pt>
                <c:pt idx="715">
                  <c:v>10.248486111111108</c:v>
                </c:pt>
                <c:pt idx="716">
                  <c:v>5.7855661111111107</c:v>
                </c:pt>
                <c:pt idx="717">
                  <c:v>4.3119999999999985</c:v>
                </c:pt>
                <c:pt idx="718">
                  <c:v>4.3119999999999985</c:v>
                </c:pt>
                <c:pt idx="719">
                  <c:v>5.0606111111111112</c:v>
                </c:pt>
                <c:pt idx="720">
                  <c:v>7.6657777777777785</c:v>
                </c:pt>
                <c:pt idx="721">
                  <c:v>10.248486111111108</c:v>
                </c:pt>
                <c:pt idx="722">
                  <c:v>12.707224444444444</c:v>
                </c:pt>
                <c:pt idx="723">
                  <c:v>15.159374999999999</c:v>
                </c:pt>
                <c:pt idx="724">
                  <c:v>17.247999999999994</c:v>
                </c:pt>
                <c:pt idx="725">
                  <c:v>21.187491111111111</c:v>
                </c:pt>
                <c:pt idx="726">
                  <c:v>26.770632777777774</c:v>
                </c:pt>
                <c:pt idx="727">
                  <c:v>36.263919999999992</c:v>
                </c:pt>
                <c:pt idx="728">
                  <c:v>42.78581999999998</c:v>
                </c:pt>
                <c:pt idx="729">
                  <c:v>48.391420000000011</c:v>
                </c:pt>
                <c:pt idx="730">
                  <c:v>51.820657777777775</c:v>
                </c:pt>
                <c:pt idx="731">
                  <c:v>52.570766111111098</c:v>
                </c:pt>
                <c:pt idx="732">
                  <c:v>52.821999999999989</c:v>
                </c:pt>
                <c:pt idx="733">
                  <c:v>53.326264444444448</c:v>
                </c:pt>
                <c:pt idx="734">
                  <c:v>53.83292444444443</c:v>
                </c:pt>
                <c:pt idx="735">
                  <c:v>54.597406111111127</c:v>
                </c:pt>
                <c:pt idx="736">
                  <c:v>55.625099444444452</c:v>
                </c:pt>
                <c:pt idx="737">
                  <c:v>57.184606111111108</c:v>
                </c:pt>
                <c:pt idx="738">
                  <c:v>57.972444444444442</c:v>
                </c:pt>
                <c:pt idx="739">
                  <c:v>58.236255</c:v>
                </c:pt>
                <c:pt idx="740">
                  <c:v>61.448694999999987</c:v>
                </c:pt>
                <c:pt idx="741">
                  <c:v>64.469191111111087</c:v>
                </c:pt>
                <c:pt idx="742">
                  <c:v>66.711431111111096</c:v>
                </c:pt>
                <c:pt idx="743">
                  <c:v>66.99440611111109</c:v>
                </c:pt>
                <c:pt idx="744">
                  <c:v>67.277979999999985</c:v>
                </c:pt>
                <c:pt idx="745">
                  <c:v>67.277979999999985</c:v>
                </c:pt>
                <c:pt idx="746">
                  <c:v>67.562152777777769</c:v>
                </c:pt>
                <c:pt idx="747">
                  <c:v>68.704832777777781</c:v>
                </c:pt>
                <c:pt idx="748">
                  <c:v>70.727580000000003</c:v>
                </c:pt>
                <c:pt idx="749">
                  <c:v>73.07522444444443</c:v>
                </c:pt>
                <c:pt idx="750">
                  <c:v>74.263419999999982</c:v>
                </c:pt>
                <c:pt idx="751">
                  <c:v>74.263419999999982</c:v>
                </c:pt>
                <c:pt idx="752">
                  <c:v>73.965472777777777</c:v>
                </c:pt>
                <c:pt idx="753">
                  <c:v>72.779672777777762</c:v>
                </c:pt>
                <c:pt idx="754">
                  <c:v>70.436819444444438</c:v>
                </c:pt>
                <c:pt idx="755">
                  <c:v>67.846924444444426</c:v>
                </c:pt>
                <c:pt idx="756">
                  <c:v>64.191606111111099</c:v>
                </c:pt>
                <c:pt idx="757">
                  <c:v>57.184606111111108</c:v>
                </c:pt>
                <c:pt idx="758">
                  <c:v>46.24889499999999</c:v>
                </c:pt>
                <c:pt idx="759">
                  <c:v>34.819699444444446</c:v>
                </c:pt>
                <c:pt idx="760">
                  <c:v>25.183277777777775</c:v>
                </c:pt>
                <c:pt idx="761">
                  <c:v>16.819494999999996</c:v>
                </c:pt>
                <c:pt idx="762">
                  <c:v>10.137991111111109</c:v>
                </c:pt>
                <c:pt idx="763">
                  <c:v>6.1233394444444444</c:v>
                </c:pt>
                <c:pt idx="764">
                  <c:v>4.3119999999999985</c:v>
                </c:pt>
                <c:pt idx="765">
                  <c:v>4.9060977777777781</c:v>
                </c:pt>
                <c:pt idx="766">
                  <c:v>7.6657777777777785</c:v>
                </c:pt>
                <c:pt idx="767">
                  <c:v>10.92403277777778</c:v>
                </c:pt>
                <c:pt idx="768">
                  <c:v>15.024924444444439</c:v>
                </c:pt>
                <c:pt idx="769">
                  <c:v>19.624391111111112</c:v>
                </c:pt>
                <c:pt idx="770">
                  <c:v>27.129966111111106</c:v>
                </c:pt>
                <c:pt idx="771">
                  <c:v>37.313472777777775</c:v>
                </c:pt>
                <c:pt idx="772">
                  <c:v>47.671854999999987</c:v>
                </c:pt>
                <c:pt idx="773">
                  <c:v>59.297486111111105</c:v>
                </c:pt>
                <c:pt idx="774">
                  <c:v>67.562152777777769</c:v>
                </c:pt>
                <c:pt idx="775">
                  <c:v>77.58036611111109</c:v>
                </c:pt>
                <c:pt idx="776">
                  <c:v>87.641699444444441</c:v>
                </c:pt>
                <c:pt idx="777">
                  <c:v>94.914606111111084</c:v>
                </c:pt>
                <c:pt idx="778">
                  <c:v>101.08076611111112</c:v>
                </c:pt>
                <c:pt idx="779">
                  <c:v>107.08253111111109</c:v>
                </c:pt>
                <c:pt idx="780">
                  <c:v>111.78889944444444</c:v>
                </c:pt>
                <c:pt idx="781">
                  <c:v>115.478055</c:v>
                </c:pt>
                <c:pt idx="782">
                  <c:v>118.09609777777776</c:v>
                </c:pt>
                <c:pt idx="783">
                  <c:v>119.98409499999998</c:v>
                </c:pt>
                <c:pt idx="784">
                  <c:v>121.12408000000001</c:v>
                </c:pt>
                <c:pt idx="785">
                  <c:v>122.65244444444446</c:v>
                </c:pt>
                <c:pt idx="786">
                  <c:v>125.35013944444442</c:v>
                </c:pt>
                <c:pt idx="787">
                  <c:v>127.29503111111111</c:v>
                </c:pt>
                <c:pt idx="788">
                  <c:v>127.68580611111112</c:v>
                </c:pt>
                <c:pt idx="789">
                  <c:v>127.68580611111112</c:v>
                </c:pt>
                <c:pt idx="790">
                  <c:v>128.07718000000003</c:v>
                </c:pt>
                <c:pt idx="791">
                  <c:v>129.254895</c:v>
                </c:pt>
                <c:pt idx="792">
                  <c:v>130.43799999999999</c:v>
                </c:pt>
                <c:pt idx="793">
                  <c:v>128.86172444444443</c:v>
                </c:pt>
                <c:pt idx="794">
                  <c:v>120.74348611111111</c:v>
                </c:pt>
                <c:pt idx="795">
                  <c:v>106.72469499999998</c:v>
                </c:pt>
                <c:pt idx="796">
                  <c:v>89.269179999999992</c:v>
                </c:pt>
                <c:pt idx="797">
                  <c:v>72.779672777777762</c:v>
                </c:pt>
                <c:pt idx="798">
                  <c:v>60.368299444444432</c:v>
                </c:pt>
                <c:pt idx="799">
                  <c:v>53.579294999999988</c:v>
                </c:pt>
                <c:pt idx="800">
                  <c:v>51.32358</c:v>
                </c:pt>
                <c:pt idx="801">
                  <c:v>51.075939444444437</c:v>
                </c:pt>
                <c:pt idx="802">
                  <c:v>53.073832777777781</c:v>
                </c:pt>
                <c:pt idx="803">
                  <c:v>59.831695000000011</c:v>
                </c:pt>
                <c:pt idx="804">
                  <c:v>70.146657777777747</c:v>
                </c:pt>
                <c:pt idx="805">
                  <c:v>79.11202444444443</c:v>
                </c:pt>
                <c:pt idx="806">
                  <c:v>83.16440611111112</c:v>
                </c:pt>
                <c:pt idx="807">
                  <c:v>84.113944444444428</c:v>
                </c:pt>
                <c:pt idx="808">
                  <c:v>82.534374999999983</c:v>
                </c:pt>
                <c:pt idx="809">
                  <c:v>78.804494999999974</c:v>
                </c:pt>
                <c:pt idx="810">
                  <c:v>73.965472777777777</c:v>
                </c:pt>
                <c:pt idx="811">
                  <c:v>67.277979999999985</c:v>
                </c:pt>
                <c:pt idx="812">
                  <c:v>57.184606111111108</c:v>
                </c:pt>
                <c:pt idx="813">
                  <c:v>47.195139444444443</c:v>
                </c:pt>
                <c:pt idx="814">
                  <c:v>37.737486111111103</c:v>
                </c:pt>
                <c:pt idx="815">
                  <c:v>28.962566111111116</c:v>
                </c:pt>
                <c:pt idx="816">
                  <c:v>20.712272777777777</c:v>
                </c:pt>
                <c:pt idx="817">
                  <c:v>14.361654999999999</c:v>
                </c:pt>
                <c:pt idx="818">
                  <c:v>9.702</c:v>
                </c:pt>
                <c:pt idx="819">
                  <c:v>8.6539444444444449</c:v>
                </c:pt>
                <c:pt idx="820">
                  <c:v>9.702</c:v>
                </c:pt>
                <c:pt idx="821">
                  <c:v>13.713357777777773</c:v>
                </c:pt>
                <c:pt idx="822">
                  <c:v>18.417031111111115</c:v>
                </c:pt>
                <c:pt idx="823">
                  <c:v>23.309054999999994</c:v>
                </c:pt>
                <c:pt idx="824">
                  <c:v>28.406497777777776</c:v>
                </c:pt>
                <c:pt idx="825">
                  <c:v>32.609499999999997</c:v>
                </c:pt>
                <c:pt idx="826">
                  <c:v>36.891855</c:v>
                </c:pt>
                <c:pt idx="827">
                  <c:v>41.215832777777777</c:v>
                </c:pt>
                <c:pt idx="828">
                  <c:v>45.312232777777773</c:v>
                </c:pt>
                <c:pt idx="829">
                  <c:v>51.32358</c:v>
                </c:pt>
                <c:pt idx="830">
                  <c:v>57.972444444444442</c:v>
                </c:pt>
                <c:pt idx="831">
                  <c:v>64.191606111111099</c:v>
                </c:pt>
                <c:pt idx="832">
                  <c:v>68.132294999999999</c:v>
                </c:pt>
                <c:pt idx="833">
                  <c:v>69.568131111111114</c:v>
                </c:pt>
                <c:pt idx="834">
                  <c:v>71.018939444444442</c:v>
                </c:pt>
                <c:pt idx="835">
                  <c:v>72.779672777777762</c:v>
                </c:pt>
                <c:pt idx="836">
                  <c:v>74.263419999999982</c:v>
                </c:pt>
                <c:pt idx="837">
                  <c:v>75.461197777777784</c:v>
                </c:pt>
                <c:pt idx="838">
                  <c:v>77.58036611111109</c:v>
                </c:pt>
                <c:pt idx="839">
                  <c:v>80.348131111111087</c:v>
                </c:pt>
                <c:pt idx="840">
                  <c:v>82.534374999999983</c:v>
                </c:pt>
                <c:pt idx="841">
                  <c:v>85.068872777777756</c:v>
                </c:pt>
                <c:pt idx="842">
                  <c:v>88.942486111111108</c:v>
                </c:pt>
                <c:pt idx="843">
                  <c:v>92.902339444444451</c:v>
                </c:pt>
                <c:pt idx="844">
                  <c:v>95.590152777777774</c:v>
                </c:pt>
                <c:pt idx="845">
                  <c:v>96.607964444444434</c:v>
                </c:pt>
                <c:pt idx="846">
                  <c:v>97.289499999999975</c:v>
                </c:pt>
                <c:pt idx="847">
                  <c:v>97.973431111111111</c:v>
                </c:pt>
                <c:pt idx="848">
                  <c:v>99.693739444444446</c:v>
                </c:pt>
                <c:pt idx="849">
                  <c:v>103.1792727777778</c:v>
                </c:pt>
                <c:pt idx="850">
                  <c:v>108.15963277777774</c:v>
                </c:pt>
                <c:pt idx="851">
                  <c:v>111.78889944444444</c:v>
                </c:pt>
                <c:pt idx="852">
                  <c:v>113.99520611111112</c:v>
                </c:pt>
                <c:pt idx="853">
                  <c:v>116.22307277777774</c:v>
                </c:pt>
                <c:pt idx="854">
                  <c:v>118.47249944444442</c:v>
                </c:pt>
                <c:pt idx="855">
                  <c:v>119.98409499999998</c:v>
                </c:pt>
                <c:pt idx="856">
                  <c:v>120.3634911111111</c:v>
                </c:pt>
                <c:pt idx="857">
                  <c:v>120.74348611111111</c:v>
                </c:pt>
                <c:pt idx="858">
                  <c:v>124.57637500000003</c:v>
                </c:pt>
                <c:pt idx="859">
                  <c:v>129.64866444444439</c:v>
                </c:pt>
                <c:pt idx="860">
                  <c:v>133.61929777777775</c:v>
                </c:pt>
                <c:pt idx="861">
                  <c:v>136.03042444444446</c:v>
                </c:pt>
                <c:pt idx="862">
                  <c:v>141.74023111111109</c:v>
                </c:pt>
                <c:pt idx="863">
                  <c:v>151.37545499999996</c:v>
                </c:pt>
                <c:pt idx="864">
                  <c:v>156.52829499999996</c:v>
                </c:pt>
                <c:pt idx="865">
                  <c:v>158.70076444444442</c:v>
                </c:pt>
                <c:pt idx="866">
                  <c:v>161.3274911111111</c:v>
                </c:pt>
                <c:pt idx="867">
                  <c:v>166.64562444444442</c:v>
                </c:pt>
                <c:pt idx="868">
                  <c:v>172.9591111111111</c:v>
                </c:pt>
                <c:pt idx="869">
                  <c:v>175.70082444444438</c:v>
                </c:pt>
                <c:pt idx="870">
                  <c:v>175.24237499999998</c:v>
                </c:pt>
                <c:pt idx="871">
                  <c:v>173.87062</c:v>
                </c:pt>
                <c:pt idx="872">
                  <c:v>172.04999777777772</c:v>
                </c:pt>
                <c:pt idx="873">
                  <c:v>170.23895777777781</c:v>
                </c:pt>
                <c:pt idx="874">
                  <c:v>167.54036444444438</c:v>
                </c:pt>
                <c:pt idx="875">
                  <c:v>163.53289944444444</c:v>
                </c:pt>
                <c:pt idx="876">
                  <c:v>158.26507277777782</c:v>
                </c:pt>
                <c:pt idx="877">
                  <c:v>152.22827277777773</c:v>
                </c:pt>
                <c:pt idx="878">
                  <c:v>148.40945777777779</c:v>
                </c:pt>
                <c:pt idx="879">
                  <c:v>146.72777777777776</c:v>
                </c:pt>
                <c:pt idx="880">
                  <c:v>146.72777777777776</c:v>
                </c:pt>
                <c:pt idx="881">
                  <c:v>142.56550000000001</c:v>
                </c:pt>
                <c:pt idx="882">
                  <c:v>138.46311111111112</c:v>
                </c:pt>
                <c:pt idx="883">
                  <c:v>138.46311111111112</c:v>
                </c:pt>
                <c:pt idx="884">
                  <c:v>138.46311111111112</c:v>
                </c:pt>
                <c:pt idx="885">
                  <c:v>138.87065499999997</c:v>
                </c:pt>
                <c:pt idx="886">
                  <c:v>140.09688</c:v>
                </c:pt>
                <c:pt idx="887">
                  <c:v>140.91735777777774</c:v>
                </c:pt>
                <c:pt idx="888">
                  <c:v>141.32849499999998</c:v>
                </c:pt>
                <c:pt idx="889">
                  <c:v>140.50681944444446</c:v>
                </c:pt>
                <c:pt idx="890">
                  <c:v>138.87065499999997</c:v>
                </c:pt>
                <c:pt idx="891">
                  <c:v>135.62707277777776</c:v>
                </c:pt>
                <c:pt idx="892">
                  <c:v>131.22973111111111</c:v>
                </c:pt>
                <c:pt idx="893">
                  <c:v>125.73791999999999</c:v>
                </c:pt>
                <c:pt idx="894">
                  <c:v>121.12408000000001</c:v>
                </c:pt>
                <c:pt idx="895">
                  <c:v>117.34509111111112</c:v>
                </c:pt>
                <c:pt idx="896">
                  <c:v>115.478055</c:v>
                </c:pt>
                <c:pt idx="897">
                  <c:v>114.73543277777776</c:v>
                </c:pt>
                <c:pt idx="898">
                  <c:v>114.73543277777776</c:v>
                </c:pt>
                <c:pt idx="899">
                  <c:v>114.36501999999996</c:v>
                </c:pt>
                <c:pt idx="900">
                  <c:v>113.25737499999997</c:v>
                </c:pt>
                <c:pt idx="901">
                  <c:v>111.05825499999996</c:v>
                </c:pt>
                <c:pt idx="902">
                  <c:v>106.72469499999998</c:v>
                </c:pt>
                <c:pt idx="903">
                  <c:v>89.269179999999992</c:v>
                </c:pt>
                <c:pt idx="904">
                  <c:v>72.779672777777762</c:v>
                </c:pt>
                <c:pt idx="905">
                  <c:v>60.368299444444432</c:v>
                </c:pt>
                <c:pt idx="906">
                  <c:v>53.579294999999988</c:v>
                </c:pt>
                <c:pt idx="907">
                  <c:v>51.32358</c:v>
                </c:pt>
                <c:pt idx="908">
                  <c:v>51.075939444444437</c:v>
                </c:pt>
                <c:pt idx="909">
                  <c:v>53.073832777777781</c:v>
                </c:pt>
                <c:pt idx="910">
                  <c:v>59.831695000000011</c:v>
                </c:pt>
                <c:pt idx="911">
                  <c:v>70.146657777777747</c:v>
                </c:pt>
                <c:pt idx="912">
                  <c:v>79.11202444444443</c:v>
                </c:pt>
                <c:pt idx="913">
                  <c:v>83.16440611111112</c:v>
                </c:pt>
                <c:pt idx="914">
                  <c:v>87.317999999999998</c:v>
                </c:pt>
                <c:pt idx="915">
                  <c:v>97.289499999999975</c:v>
                </c:pt>
                <c:pt idx="916">
                  <c:v>101.08076611111112</c:v>
                </c:pt>
                <c:pt idx="917">
                  <c:v>104.9444977777778</c:v>
                </c:pt>
                <c:pt idx="918">
                  <c:v>104.2366111111111</c:v>
                </c:pt>
                <c:pt idx="919">
                  <c:v>104.590255</c:v>
                </c:pt>
                <c:pt idx="920">
                  <c:v>106.01081944444445</c:v>
                </c:pt>
                <c:pt idx="921">
                  <c:v>109.60415277777776</c:v>
                </c:pt>
                <c:pt idx="922">
                  <c:v>116.22307277777774</c:v>
                </c:pt>
                <c:pt idx="923">
                  <c:v>122.26945499999999</c:v>
                </c:pt>
                <c:pt idx="924">
                  <c:v>126.90485499999998</c:v>
                </c:pt>
                <c:pt idx="925">
                  <c:v>123.03603277777775</c:v>
                </c:pt>
                <c:pt idx="926">
                  <c:v>117.72029500000001</c:v>
                </c:pt>
                <c:pt idx="927">
                  <c:v>115.10644444444442</c:v>
                </c:pt>
                <c:pt idx="928">
                  <c:v>112.5219394444444</c:v>
                </c:pt>
                <c:pt idx="929">
                  <c:v>111.05825499999996</c:v>
                </c:pt>
                <c:pt idx="930">
                  <c:v>109.60415277777776</c:v>
                </c:pt>
                <c:pt idx="931">
                  <c:v>108.51986444444442</c:v>
                </c:pt>
                <c:pt idx="932">
                  <c:v>107.08253111111109</c:v>
                </c:pt>
                <c:pt idx="933">
                  <c:v>105.65477999999999</c:v>
                </c:pt>
                <c:pt idx="934">
                  <c:v>102.82802444444444</c:v>
                </c:pt>
                <c:pt idx="935">
                  <c:v>99.003819444444431</c:v>
                </c:pt>
                <c:pt idx="936">
                  <c:v>95.92882444444443</c:v>
                </c:pt>
                <c:pt idx="937">
                  <c:v>93.905777777777772</c:v>
                </c:pt>
                <c:pt idx="938">
                  <c:v>92.236374999999981</c:v>
                </c:pt>
                <c:pt idx="939">
                  <c:v>90.581944444444417</c:v>
                </c:pt>
                <c:pt idx="940">
                  <c:v>88.616391111111099</c:v>
                </c:pt>
                <c:pt idx="941">
                  <c:v>87.641699444444441</c:v>
                </c:pt>
                <c:pt idx="942">
                  <c:v>87.317999999999998</c:v>
                </c:pt>
                <c:pt idx="943">
                  <c:v>86.994899444444428</c:v>
                </c:pt>
                <c:pt idx="944">
                  <c:v>86.994899444444428</c:v>
                </c:pt>
                <c:pt idx="945">
                  <c:v>87.317999999999998</c:v>
                </c:pt>
                <c:pt idx="946">
                  <c:v>87.965997777777773</c:v>
                </c:pt>
                <c:pt idx="947">
                  <c:v>90.581944444444417</c:v>
                </c:pt>
                <c:pt idx="948">
                  <c:v>93.236219999999975</c:v>
                </c:pt>
                <c:pt idx="949">
                  <c:v>94.577731111111106</c:v>
                </c:pt>
                <c:pt idx="950">
                  <c:v>94.241455000000002</c:v>
                </c:pt>
                <c:pt idx="951">
                  <c:v>90.911632777777768</c:v>
                </c:pt>
                <c:pt idx="952">
                  <c:v>83.16440611111112</c:v>
                </c:pt>
                <c:pt idx="953">
                  <c:v>70.146657777777747</c:v>
                </c:pt>
                <c:pt idx="954">
                  <c:v>55.625099444444452</c:v>
                </c:pt>
                <c:pt idx="955">
                  <c:v>42.78581999999998</c:v>
                </c:pt>
                <c:pt idx="956">
                  <c:v>31.628819444444435</c:v>
                </c:pt>
                <c:pt idx="957">
                  <c:v>22.154097777777775</c:v>
                </c:pt>
                <c:pt idx="958">
                  <c:v>18.865299444444446</c:v>
                </c:pt>
                <c:pt idx="959">
                  <c:v>20.242444444444445</c:v>
                </c:pt>
                <c:pt idx="960">
                  <c:v>25.707006111111109</c:v>
                </c:pt>
                <c:pt idx="961">
                  <c:v>35.848291111111109</c:v>
                </c:pt>
                <c:pt idx="962">
                  <c:v>48.874124444444433</c:v>
                </c:pt>
                <c:pt idx="963">
                  <c:v>61.448694999999987</c:v>
                </c:pt>
                <c:pt idx="964">
                  <c:v>71.896611111111099</c:v>
                </c:pt>
                <c:pt idx="965">
                  <c:v>78.19123277777777</c:v>
                </c:pt>
                <c:pt idx="966">
                  <c:v>81.281499444444421</c:v>
                </c:pt>
                <c:pt idx="967">
                  <c:v>81.593819999999994</c:v>
                </c:pt>
                <c:pt idx="968">
                  <c:v>81.281499444444421</c:v>
                </c:pt>
                <c:pt idx="969">
                  <c:v>80.038206111111108</c:v>
                </c:pt>
                <c:pt idx="970">
                  <c:v>77.58036611111109</c:v>
                </c:pt>
                <c:pt idx="971">
                  <c:v>72.48472000000001</c:v>
                </c:pt>
                <c:pt idx="972">
                  <c:v>63.087254999999999</c:v>
                </c:pt>
                <c:pt idx="973">
                  <c:v>49.35922444444445</c:v>
                </c:pt>
                <c:pt idx="974">
                  <c:v>37.313472777777775</c:v>
                </c:pt>
                <c:pt idx="975">
                  <c:v>26.950000000000003</c:v>
                </c:pt>
                <c:pt idx="976">
                  <c:v>18.268806111111108</c:v>
                </c:pt>
                <c:pt idx="977">
                  <c:v>11.154006111111112</c:v>
                </c:pt>
                <c:pt idx="978">
                  <c:v>7.6657777777777785</c:v>
                </c:pt>
                <c:pt idx="979">
                  <c:v>5.2175199999999995</c:v>
                </c:pt>
                <c:pt idx="980">
                  <c:v>3.4283394444444433</c:v>
                </c:pt>
                <c:pt idx="981">
                  <c:v>2.3188977777777779</c:v>
                </c:pt>
                <c:pt idx="982">
                  <c:v>1.5523199999999999</c:v>
                </c:pt>
                <c:pt idx="983">
                  <c:v>0.9058194444444444</c:v>
                </c:pt>
                <c:pt idx="984">
                  <c:v>0.30663111111111113</c:v>
                </c:pt>
                <c:pt idx="985">
                  <c:v>3.623277777777778E-2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1.9164444444444446E-2</c:v>
                </c:pt>
                <c:pt idx="1028">
                  <c:v>0.38807999999999998</c:v>
                </c:pt>
                <c:pt idx="1029">
                  <c:v>2.2146911111111107</c:v>
                </c:pt>
                <c:pt idx="1030">
                  <c:v>6.3829577777777766</c:v>
                </c:pt>
                <c:pt idx="1031">
                  <c:v>11.977777777777776</c:v>
                </c:pt>
                <c:pt idx="1032">
                  <c:v>17.827724444444438</c:v>
                </c:pt>
                <c:pt idx="1033">
                  <c:v>23.813019999999998</c:v>
                </c:pt>
                <c:pt idx="1034">
                  <c:v>30.090872777777776</c:v>
                </c:pt>
                <c:pt idx="1035">
                  <c:v>36.68194444444444</c:v>
                </c:pt>
                <c:pt idx="1036">
                  <c:v>42.334257777777772</c:v>
                </c:pt>
                <c:pt idx="1037">
                  <c:v>47.195139444444443</c:v>
                </c:pt>
                <c:pt idx="1038">
                  <c:v>51.571819444444429</c:v>
                </c:pt>
                <c:pt idx="1039">
                  <c:v>56.923191111111109</c:v>
                </c:pt>
                <c:pt idx="1040">
                  <c:v>63.362444444444435</c:v>
                </c:pt>
                <c:pt idx="1041">
                  <c:v>70.146657777777747</c:v>
                </c:pt>
                <c:pt idx="1042">
                  <c:v>76.365819444444426</c:v>
                </c:pt>
                <c:pt idx="1043">
                  <c:v>80.658654999999996</c:v>
                </c:pt>
                <c:pt idx="1044">
                  <c:v>82.849091111111107</c:v>
                </c:pt>
                <c:pt idx="1045">
                  <c:v>83.480319999999992</c:v>
                </c:pt>
                <c:pt idx="1046">
                  <c:v>83.796832777777752</c:v>
                </c:pt>
                <c:pt idx="1047">
                  <c:v>84.431654999999992</c:v>
                </c:pt>
                <c:pt idx="1048">
                  <c:v>85.068872777777756</c:v>
                </c:pt>
                <c:pt idx="1049">
                  <c:v>84.431654999999992</c:v>
                </c:pt>
                <c:pt idx="1050">
                  <c:v>81.906739444444426</c:v>
                </c:pt>
                <c:pt idx="1051">
                  <c:v>76.971895000000004</c:v>
                </c:pt>
                <c:pt idx="1052">
                  <c:v>71.310897777777754</c:v>
                </c:pt>
                <c:pt idx="1053">
                  <c:v>64.747374999999991</c:v>
                </c:pt>
                <c:pt idx="1054">
                  <c:v>57.446619999999996</c:v>
                </c:pt>
                <c:pt idx="1055">
                  <c:v>48.632472777777757</c:v>
                </c:pt>
                <c:pt idx="1056">
                  <c:v>38.808</c:v>
                </c:pt>
                <c:pt idx="1057">
                  <c:v>28.222339444444437</c:v>
                </c:pt>
                <c:pt idx="1058">
                  <c:v>19.318957777777776</c:v>
                </c:pt>
                <c:pt idx="1059">
                  <c:v>13.205499999999997</c:v>
                </c:pt>
                <c:pt idx="1060">
                  <c:v>8.3512061111111091</c:v>
                </c:pt>
                <c:pt idx="1061">
                  <c:v>5.376824444444444</c:v>
                </c:pt>
                <c:pt idx="1062">
                  <c:v>4.3119999999999985</c:v>
                </c:pt>
                <c:pt idx="1063">
                  <c:v>4.3841661111111092</c:v>
                </c:pt>
                <c:pt idx="1064">
                  <c:v>4.9060977777777781</c:v>
                </c:pt>
                <c:pt idx="1065">
                  <c:v>7.2872799999999982</c:v>
                </c:pt>
                <c:pt idx="1066">
                  <c:v>11.858299444444443</c:v>
                </c:pt>
                <c:pt idx="1067">
                  <c:v>16.396379999999994</c:v>
                </c:pt>
                <c:pt idx="1068">
                  <c:v>18.121180000000003</c:v>
                </c:pt>
                <c:pt idx="1069">
                  <c:v>19.015919999999998</c:v>
                </c:pt>
                <c:pt idx="1070">
                  <c:v>20.870079999999998</c:v>
                </c:pt>
                <c:pt idx="1071">
                  <c:v>24.837119999999999</c:v>
                </c:pt>
                <c:pt idx="1072">
                  <c:v>30.281020000000002</c:v>
                </c:pt>
                <c:pt idx="1073">
                  <c:v>37.313472777777775</c:v>
                </c:pt>
                <c:pt idx="1074">
                  <c:v>46.72081944444443</c:v>
                </c:pt>
                <c:pt idx="1075">
                  <c:v>59.297486111111105</c:v>
                </c:pt>
                <c:pt idx="1076">
                  <c:v>72.779672777777762</c:v>
                </c:pt>
                <c:pt idx="1077">
                  <c:v>85.068872777777756</c:v>
                </c:pt>
                <c:pt idx="1078">
                  <c:v>95.252079999999992</c:v>
                </c:pt>
                <c:pt idx="1079">
                  <c:v>103.88356611111109</c:v>
                </c:pt>
                <c:pt idx="1080">
                  <c:v>112.15512</c:v>
                </c:pt>
                <c:pt idx="1081">
                  <c:v>117.34509111111112</c:v>
                </c:pt>
                <c:pt idx="1082">
                  <c:v>118.84949999999999</c:v>
                </c:pt>
                <c:pt idx="1083">
                  <c:v>116.9704861111111</c:v>
                </c:pt>
                <c:pt idx="1084">
                  <c:v>111.05825499999996</c:v>
                </c:pt>
                <c:pt idx="1085">
                  <c:v>105.29933944444443</c:v>
                </c:pt>
                <c:pt idx="1086">
                  <c:v>102.82802444444444</c:v>
                </c:pt>
                <c:pt idx="1087">
                  <c:v>102.82802444444444</c:v>
                </c:pt>
                <c:pt idx="1088">
                  <c:v>103.1792727777778</c:v>
                </c:pt>
                <c:pt idx="1089">
                  <c:v>103.53111999999997</c:v>
                </c:pt>
                <c:pt idx="1090">
                  <c:v>103.53111999999997</c:v>
                </c:pt>
                <c:pt idx="1091">
                  <c:v>103.53111999999997</c:v>
                </c:pt>
                <c:pt idx="1092">
                  <c:v>104.590255</c:v>
                </c:pt>
                <c:pt idx="1093">
                  <c:v>108.15963277777774</c:v>
                </c:pt>
                <c:pt idx="1094">
                  <c:v>113.99520611111112</c:v>
                </c:pt>
                <c:pt idx="1095">
                  <c:v>118.84949999999999</c:v>
                </c:pt>
                <c:pt idx="1096">
                  <c:v>121.5052727777778</c:v>
                </c:pt>
                <c:pt idx="1097">
                  <c:v>122.26945499999999</c:v>
                </c:pt>
                <c:pt idx="1098">
                  <c:v>120.74348611111111</c:v>
                </c:pt>
                <c:pt idx="1099">
                  <c:v>116.22307277777774</c:v>
                </c:pt>
                <c:pt idx="1100">
                  <c:v>108.88069499999999</c:v>
                </c:pt>
                <c:pt idx="1101">
                  <c:v>103.88356611111109</c:v>
                </c:pt>
                <c:pt idx="1102">
                  <c:v>102.12732444444443</c:v>
                </c:pt>
                <c:pt idx="1103">
                  <c:v>103.53111999999997</c:v>
                </c:pt>
                <c:pt idx="1104">
                  <c:v>108.51986444444442</c:v>
                </c:pt>
                <c:pt idx="1105">
                  <c:v>116.22307277777774</c:v>
                </c:pt>
                <c:pt idx="1106">
                  <c:v>122.26945499999999</c:v>
                </c:pt>
                <c:pt idx="1107">
                  <c:v>124.57637500000003</c:v>
                </c:pt>
                <c:pt idx="1108">
                  <c:v>124.19039111111111</c:v>
                </c:pt>
                <c:pt idx="1109">
                  <c:v>120.74348611111111</c:v>
                </c:pt>
                <c:pt idx="1110">
                  <c:v>115.10644444444442</c:v>
                </c:pt>
                <c:pt idx="1111">
                  <c:v>112.15512</c:v>
                </c:pt>
                <c:pt idx="1112">
                  <c:v>112.5219394444444</c:v>
                </c:pt>
                <c:pt idx="1113">
                  <c:v>117.34509111111112</c:v>
                </c:pt>
                <c:pt idx="1114">
                  <c:v>127.68580611111112</c:v>
                </c:pt>
                <c:pt idx="1115">
                  <c:v>138.46311111111112</c:v>
                </c:pt>
                <c:pt idx="1116">
                  <c:v>144.22322444444444</c:v>
                </c:pt>
                <c:pt idx="1117">
                  <c:v>145.47280611111111</c:v>
                </c:pt>
                <c:pt idx="1118">
                  <c:v>143.807895</c:v>
                </c:pt>
                <c:pt idx="1119">
                  <c:v>138.87065499999997</c:v>
                </c:pt>
                <c:pt idx="1120">
                  <c:v>134.01965500000003</c:v>
                </c:pt>
                <c:pt idx="1121">
                  <c:v>131.22973111111111</c:v>
                </c:pt>
                <c:pt idx="1122">
                  <c:v>129.254895</c:v>
                </c:pt>
                <c:pt idx="1123">
                  <c:v>126.12629944444444</c:v>
                </c:pt>
                <c:pt idx="1124">
                  <c:v>119.60529777777779</c:v>
                </c:pt>
                <c:pt idx="1125">
                  <c:v>108.88069499999999</c:v>
                </c:pt>
                <c:pt idx="1126">
                  <c:v>93.236219999999975</c:v>
                </c:pt>
                <c:pt idx="1127">
                  <c:v>76.365819444444426</c:v>
                </c:pt>
                <c:pt idx="1128">
                  <c:v>61.177697777777773</c:v>
                </c:pt>
                <c:pt idx="1129">
                  <c:v>48.15096611111111</c:v>
                </c:pt>
                <c:pt idx="1130">
                  <c:v>39.240397777777773</c:v>
                </c:pt>
                <c:pt idx="1131">
                  <c:v>32.412166111111098</c:v>
                </c:pt>
                <c:pt idx="1132">
                  <c:v>26.59186444444445</c:v>
                </c:pt>
                <c:pt idx="1133">
                  <c:v>21.187491111111111</c:v>
                </c:pt>
                <c:pt idx="1134">
                  <c:v>15.840611111111109</c:v>
                </c:pt>
                <c:pt idx="1135">
                  <c:v>11.269891111111109</c:v>
                </c:pt>
                <c:pt idx="1136">
                  <c:v>7.9559394444444447</c:v>
                </c:pt>
                <c:pt idx="1137">
                  <c:v>6.3829577777777766</c:v>
                </c:pt>
                <c:pt idx="1138">
                  <c:v>6.0379977777777771</c:v>
                </c:pt>
                <c:pt idx="1139">
                  <c:v>6.1233394444444444</c:v>
                </c:pt>
                <c:pt idx="1140">
                  <c:v>6.3829577777777766</c:v>
                </c:pt>
                <c:pt idx="1141">
                  <c:v>6.8276327777777785</c:v>
                </c:pt>
                <c:pt idx="1142">
                  <c:v>8.0538577777777771</c:v>
                </c:pt>
                <c:pt idx="1143">
                  <c:v>10.92403277777778</c:v>
                </c:pt>
                <c:pt idx="1144">
                  <c:v>15.159374999999999</c:v>
                </c:pt>
                <c:pt idx="1145">
                  <c:v>17.827724444444438</c:v>
                </c:pt>
                <c:pt idx="1146">
                  <c:v>18.417031111111115</c:v>
                </c:pt>
                <c:pt idx="1147">
                  <c:v>15.430072777777777</c:v>
                </c:pt>
                <c:pt idx="1148">
                  <c:v>9.0659799999999979</c:v>
                </c:pt>
                <c:pt idx="1149">
                  <c:v>5.7026200000000005</c:v>
                </c:pt>
                <c:pt idx="1150">
                  <c:v>4.3119999999999985</c:v>
                </c:pt>
                <c:pt idx="1151">
                  <c:v>4.3119999999999985</c:v>
                </c:pt>
                <c:pt idx="1152">
                  <c:v>4.3119999999999985</c:v>
                </c:pt>
                <c:pt idx="1153">
                  <c:v>5.7855661111111107</c:v>
                </c:pt>
                <c:pt idx="1154">
                  <c:v>10.583564444444443</c:v>
                </c:pt>
                <c:pt idx="1155">
                  <c:v>18.865299444444446</c:v>
                </c:pt>
                <c:pt idx="1156">
                  <c:v>26.59186444444445</c:v>
                </c:pt>
                <c:pt idx="1157">
                  <c:v>34.209731111111104</c:v>
                </c:pt>
                <c:pt idx="1158">
                  <c:v>43.696131111111121</c:v>
                </c:pt>
                <c:pt idx="1159">
                  <c:v>56.402157777777767</c:v>
                </c:pt>
                <c:pt idx="1160">
                  <c:v>71.603454999999983</c:v>
                </c:pt>
                <c:pt idx="1161">
                  <c:v>86.672397777777761</c:v>
                </c:pt>
                <c:pt idx="1162">
                  <c:v>100.03959777777774</c:v>
                </c:pt>
                <c:pt idx="1163">
                  <c:v>113.25737499999997</c:v>
                </c:pt>
                <c:pt idx="1164">
                  <c:v>126.51527777777774</c:v>
                </c:pt>
                <c:pt idx="1165">
                  <c:v>140.09688</c:v>
                </c:pt>
                <c:pt idx="1166">
                  <c:v>153.51199111111106</c:v>
                </c:pt>
                <c:pt idx="1167">
                  <c:v>159.57394444444444</c:v>
                </c:pt>
                <c:pt idx="1168">
                  <c:v>165.30800611111113</c:v>
                </c:pt>
                <c:pt idx="1169">
                  <c:v>173.87062</c:v>
                </c:pt>
                <c:pt idx="1170">
                  <c:v>181.7151661111111</c:v>
                </c:pt>
                <c:pt idx="1171">
                  <c:v>189.25637499999999</c:v>
                </c:pt>
                <c:pt idx="1172">
                  <c:v>196.46549999999999</c:v>
                </c:pt>
                <c:pt idx="1173">
                  <c:v>202.82240611111109</c:v>
                </c:pt>
                <c:pt idx="1174">
                  <c:v>208.78015277777772</c:v>
                </c:pt>
                <c:pt idx="1175">
                  <c:v>214.31717999999995</c:v>
                </c:pt>
                <c:pt idx="1176">
                  <c:v>218.901375</c:v>
                </c:pt>
                <c:pt idx="1177">
                  <c:v>223.0169394444444</c:v>
                </c:pt>
                <c:pt idx="1178">
                  <c:v>227.17083277777772</c:v>
                </c:pt>
                <c:pt idx="1179">
                  <c:v>232.41709944444443</c:v>
                </c:pt>
                <c:pt idx="1180">
                  <c:v>237.72325499999991</c:v>
                </c:pt>
                <c:pt idx="1181">
                  <c:v>243.08929944444438</c:v>
                </c:pt>
                <c:pt idx="1182">
                  <c:v>247.96994444444442</c:v>
                </c:pt>
                <c:pt idx="1183">
                  <c:v>251.79953944444443</c:v>
                </c:pt>
                <c:pt idx="1184">
                  <c:v>255.10540611111102</c:v>
                </c:pt>
                <c:pt idx="1185">
                  <c:v>257.87676444444435</c:v>
                </c:pt>
                <c:pt idx="1186">
                  <c:v>259.54676611111103</c:v>
                </c:pt>
                <c:pt idx="1187">
                  <c:v>259.54676611111103</c:v>
                </c:pt>
                <c:pt idx="1188">
                  <c:v>259.54676611111103</c:v>
                </c:pt>
                <c:pt idx="1189">
                  <c:v>259.54676611111103</c:v>
                </c:pt>
                <c:pt idx="1190">
                  <c:v>259.54676611111103</c:v>
                </c:pt>
                <c:pt idx="1191">
                  <c:v>259.54676611111103</c:v>
                </c:pt>
                <c:pt idx="1192">
                  <c:v>259.54676611111103</c:v>
                </c:pt>
                <c:pt idx="1193">
                  <c:v>259.54676611111103</c:v>
                </c:pt>
                <c:pt idx="1194">
                  <c:v>259.54676611111103</c:v>
                </c:pt>
                <c:pt idx="1195">
                  <c:v>259.54676611111103</c:v>
                </c:pt>
                <c:pt idx="1196">
                  <c:v>260.10463111111113</c:v>
                </c:pt>
                <c:pt idx="1197">
                  <c:v>260.10463111111113</c:v>
                </c:pt>
                <c:pt idx="1198">
                  <c:v>260.66309499999994</c:v>
                </c:pt>
                <c:pt idx="1199">
                  <c:v>262.90293944444448</c:v>
                </c:pt>
                <c:pt idx="1200">
                  <c:v>265.71621999999996</c:v>
                </c:pt>
                <c:pt idx="1201">
                  <c:v>270.24861111111107</c:v>
                </c:pt>
                <c:pt idx="1202">
                  <c:v>274.81933111111113</c:v>
                </c:pt>
                <c:pt idx="1203">
                  <c:v>278.27252444444446</c:v>
                </c:pt>
                <c:pt idx="1204">
                  <c:v>280.58663111111099</c:v>
                </c:pt>
                <c:pt idx="1205">
                  <c:v>281.74727777777775</c:v>
                </c:pt>
                <c:pt idx="1206">
                  <c:v>282.32849944444439</c:v>
                </c:pt>
                <c:pt idx="1207">
                  <c:v>282.91032000000001</c:v>
                </c:pt>
                <c:pt idx="1208">
                  <c:v>283.49273944444434</c:v>
                </c:pt>
                <c:pt idx="1209">
                  <c:v>284.07575777777777</c:v>
                </c:pt>
                <c:pt idx="1210">
                  <c:v>284.07575777777777</c:v>
                </c:pt>
                <c:pt idx="1211">
                  <c:v>284.07575777777777</c:v>
                </c:pt>
                <c:pt idx="1212">
                  <c:v>284.07575777777777</c:v>
                </c:pt>
                <c:pt idx="1213">
                  <c:v>283.49273944444434</c:v>
                </c:pt>
                <c:pt idx="1214">
                  <c:v>283.49273944444434</c:v>
                </c:pt>
                <c:pt idx="1215">
                  <c:v>283.49273944444434</c:v>
                </c:pt>
                <c:pt idx="1216">
                  <c:v>283.49273944444434</c:v>
                </c:pt>
                <c:pt idx="1217">
                  <c:v>282.91032000000001</c:v>
                </c:pt>
                <c:pt idx="1218">
                  <c:v>282.32849944444439</c:v>
                </c:pt>
                <c:pt idx="1219">
                  <c:v>281.74727777777775</c:v>
                </c:pt>
                <c:pt idx="1220">
                  <c:v>281.16665499999999</c:v>
                </c:pt>
                <c:pt idx="1221">
                  <c:v>280.00720611111109</c:v>
                </c:pt>
                <c:pt idx="1222">
                  <c:v>278.27252444444446</c:v>
                </c:pt>
                <c:pt idx="1223">
                  <c:v>276.54323277777775</c:v>
                </c:pt>
                <c:pt idx="1224">
                  <c:v>274.24589499999996</c:v>
                </c:pt>
                <c:pt idx="1225">
                  <c:v>273.10081944444443</c:v>
                </c:pt>
                <c:pt idx="1226">
                  <c:v>271.95813944444444</c:v>
                </c:pt>
                <c:pt idx="1227">
                  <c:v>271.3876977777777</c:v>
                </c:pt>
                <c:pt idx="1228">
                  <c:v>270.24861111111107</c:v>
                </c:pt>
                <c:pt idx="1229">
                  <c:v>269.67996611111107</c:v>
                </c:pt>
                <c:pt idx="1230">
                  <c:v>268.5444727777778</c:v>
                </c:pt>
                <c:pt idx="1231">
                  <c:v>267.41137499999996</c:v>
                </c:pt>
                <c:pt idx="1232">
                  <c:v>266.84572444444439</c:v>
                </c:pt>
                <c:pt idx="1233">
                  <c:v>266.84572444444439</c:v>
                </c:pt>
                <c:pt idx="1234">
                  <c:v>266.28067277777774</c:v>
                </c:pt>
                <c:pt idx="1235">
                  <c:v>266.28067277777774</c:v>
                </c:pt>
                <c:pt idx="1236">
                  <c:v>265.15236611111106</c:v>
                </c:pt>
                <c:pt idx="1237">
                  <c:v>264.02645500000006</c:v>
                </c:pt>
                <c:pt idx="1238">
                  <c:v>261.2221577777778</c:v>
                </c:pt>
                <c:pt idx="1239">
                  <c:v>257.87676444444435</c:v>
                </c:pt>
                <c:pt idx="1240">
                  <c:v>253.44977777777774</c:v>
                </c:pt>
                <c:pt idx="1241">
                  <c:v>249.6076061111111</c:v>
                </c:pt>
                <c:pt idx="1242">
                  <c:v>245.79477999999995</c:v>
                </c:pt>
                <c:pt idx="1243">
                  <c:v>242.54999999999998</c:v>
                </c:pt>
                <c:pt idx="1244">
                  <c:v>238.79167277777773</c:v>
                </c:pt>
                <c:pt idx="1245">
                  <c:v>235.59360611111111</c:v>
                </c:pt>
                <c:pt idx="1246">
                  <c:v>232.41709944444443</c:v>
                </c:pt>
                <c:pt idx="1247">
                  <c:v>228.73842444444443</c:v>
                </c:pt>
                <c:pt idx="1248">
                  <c:v>225.08909499999996</c:v>
                </c:pt>
                <c:pt idx="1249">
                  <c:v>221.46911111111109</c:v>
                </c:pt>
                <c:pt idx="1250">
                  <c:v>217.87847277777772</c:v>
                </c:pt>
                <c:pt idx="1251">
                  <c:v>214.82413944444446</c:v>
                </c:pt>
                <c:pt idx="1252">
                  <c:v>211.7913661111111</c:v>
                </c:pt>
                <c:pt idx="1253">
                  <c:v>208.78015277777772</c:v>
                </c:pt>
                <c:pt idx="1254">
                  <c:v>205.79049944444444</c:v>
                </c:pt>
                <c:pt idx="1255">
                  <c:v>202.82240611111109</c:v>
                </c:pt>
                <c:pt idx="1256">
                  <c:v>199.8758727777778</c:v>
                </c:pt>
                <c:pt idx="1257">
                  <c:v>196.95089944444439</c:v>
                </c:pt>
                <c:pt idx="1258">
                  <c:v>194.04748611111108</c:v>
                </c:pt>
                <c:pt idx="1259">
                  <c:v>191.1656327777778</c:v>
                </c:pt>
                <c:pt idx="1260">
                  <c:v>188.78055777777777</c:v>
                </c:pt>
                <c:pt idx="1261">
                  <c:v>186.88327777777772</c:v>
                </c:pt>
                <c:pt idx="1262">
                  <c:v>185.4666061111111</c:v>
                </c:pt>
                <c:pt idx="1263">
                  <c:v>185.4666061111111</c:v>
                </c:pt>
                <c:pt idx="1264">
                  <c:v>185.93823111111112</c:v>
                </c:pt>
                <c:pt idx="1265">
                  <c:v>187.35669944444442</c:v>
                </c:pt>
                <c:pt idx="1266">
                  <c:v>188.78055777777777</c:v>
                </c:pt>
                <c:pt idx="1267">
                  <c:v>189.73279111111108</c:v>
                </c:pt>
                <c:pt idx="1268">
                  <c:v>190.68741999999995</c:v>
                </c:pt>
                <c:pt idx="1269">
                  <c:v>190.68741999999995</c:v>
                </c:pt>
                <c:pt idx="1270">
                  <c:v>189.73279111111108</c:v>
                </c:pt>
                <c:pt idx="1271">
                  <c:v>188.3053394444444</c:v>
                </c:pt>
                <c:pt idx="1272">
                  <c:v>186.41045500000001</c:v>
                </c:pt>
                <c:pt idx="1273">
                  <c:v>184.52515277777775</c:v>
                </c:pt>
                <c:pt idx="1274">
                  <c:v>183.11746444444444</c:v>
                </c:pt>
                <c:pt idx="1275">
                  <c:v>181.7151661111111</c:v>
                </c:pt>
                <c:pt idx="1276">
                  <c:v>180.78329499999995</c:v>
                </c:pt>
                <c:pt idx="1277">
                  <c:v>180.78329499999995</c:v>
                </c:pt>
                <c:pt idx="1278">
                  <c:v>181.24893111111109</c:v>
                </c:pt>
                <c:pt idx="1279">
                  <c:v>181.7151661111111</c:v>
                </c:pt>
                <c:pt idx="1280">
                  <c:v>182.64943277777775</c:v>
                </c:pt>
                <c:pt idx="1281">
                  <c:v>183.586095</c:v>
                </c:pt>
                <c:pt idx="1282">
                  <c:v>183.586095</c:v>
                </c:pt>
                <c:pt idx="1283">
                  <c:v>184.05532444444447</c:v>
                </c:pt>
                <c:pt idx="1284">
                  <c:v>184.05532444444447</c:v>
                </c:pt>
                <c:pt idx="1285">
                  <c:v>184.05532444444447</c:v>
                </c:pt>
                <c:pt idx="1286">
                  <c:v>183.11746444444444</c:v>
                </c:pt>
                <c:pt idx="1287">
                  <c:v>182.18200000000002</c:v>
                </c:pt>
                <c:pt idx="1288">
                  <c:v>180.78329499999995</c:v>
                </c:pt>
                <c:pt idx="1289">
                  <c:v>178.92673944444442</c:v>
                </c:pt>
                <c:pt idx="1290">
                  <c:v>177.0797661111111</c:v>
                </c:pt>
                <c:pt idx="1291">
                  <c:v>175.70082444444438</c:v>
                </c:pt>
                <c:pt idx="1292">
                  <c:v>173.87062</c:v>
                </c:pt>
                <c:pt idx="1293">
                  <c:v>171.59633944444445</c:v>
                </c:pt>
                <c:pt idx="1294">
                  <c:v>169.33703111111109</c:v>
                </c:pt>
                <c:pt idx="1295">
                  <c:v>167.09269499999999</c:v>
                </c:pt>
                <c:pt idx="1296">
                  <c:v>165.75328000000002</c:v>
                </c:pt>
                <c:pt idx="1297">
                  <c:v>165.30800611111113</c:v>
                </c:pt>
                <c:pt idx="1298">
                  <c:v>165.75328000000002</c:v>
                </c:pt>
                <c:pt idx="1299">
                  <c:v>166.64562444444442</c:v>
                </c:pt>
                <c:pt idx="1300">
                  <c:v>167.98863277777781</c:v>
                </c:pt>
                <c:pt idx="1301">
                  <c:v>168.88696611111109</c:v>
                </c:pt>
                <c:pt idx="1302">
                  <c:v>169.78769499999996</c:v>
                </c:pt>
                <c:pt idx="1303">
                  <c:v>170.69081944444443</c:v>
                </c:pt>
                <c:pt idx="1304">
                  <c:v>172.04999777777772</c:v>
                </c:pt>
                <c:pt idx="1305">
                  <c:v>172.50425500000003</c:v>
                </c:pt>
                <c:pt idx="1306">
                  <c:v>172.9591111111111</c:v>
                </c:pt>
                <c:pt idx="1307">
                  <c:v>172.9591111111111</c:v>
                </c:pt>
                <c:pt idx="1308">
                  <c:v>172.9591111111111</c:v>
                </c:pt>
                <c:pt idx="1309">
                  <c:v>172.50425500000003</c:v>
                </c:pt>
                <c:pt idx="1310">
                  <c:v>172.50425500000003</c:v>
                </c:pt>
                <c:pt idx="1311">
                  <c:v>172.04999777777772</c:v>
                </c:pt>
                <c:pt idx="1312">
                  <c:v>171.59633944444445</c:v>
                </c:pt>
                <c:pt idx="1313">
                  <c:v>170.69081944444443</c:v>
                </c:pt>
                <c:pt idx="1314">
                  <c:v>169.33703111111109</c:v>
                </c:pt>
                <c:pt idx="1315">
                  <c:v>168.43749999999997</c:v>
                </c:pt>
                <c:pt idx="1316">
                  <c:v>167.09269499999999</c:v>
                </c:pt>
                <c:pt idx="1317">
                  <c:v>164.41925499999999</c:v>
                </c:pt>
                <c:pt idx="1318">
                  <c:v>162.64893944444444</c:v>
                </c:pt>
                <c:pt idx="1319">
                  <c:v>160.88820611111112</c:v>
                </c:pt>
                <c:pt idx="1320">
                  <c:v>161.76737500000002</c:v>
                </c:pt>
                <c:pt idx="1321">
                  <c:v>163.97577777777772</c:v>
                </c:pt>
                <c:pt idx="1322">
                  <c:v>167.98863277777781</c:v>
                </c:pt>
                <c:pt idx="1323">
                  <c:v>173.41456611111107</c:v>
                </c:pt>
                <c:pt idx="1324">
                  <c:v>180.78329499999995</c:v>
                </c:pt>
                <c:pt idx="1325">
                  <c:v>187.83071999999999</c:v>
                </c:pt>
                <c:pt idx="1326">
                  <c:v>193.08447277777773</c:v>
                </c:pt>
                <c:pt idx="1327">
                  <c:v>195.49649777777773</c:v>
                </c:pt>
                <c:pt idx="1328">
                  <c:v>196.46549999999999</c:v>
                </c:pt>
                <c:pt idx="1329">
                  <c:v>196.46549999999999</c:v>
                </c:pt>
                <c:pt idx="1330">
                  <c:v>196.46549999999999</c:v>
                </c:pt>
                <c:pt idx="1331">
                  <c:v>196.46549999999999</c:v>
                </c:pt>
                <c:pt idx="1332">
                  <c:v>196.46549999999999</c:v>
                </c:pt>
                <c:pt idx="1333">
                  <c:v>195.98069944444447</c:v>
                </c:pt>
                <c:pt idx="1334">
                  <c:v>194.52989111111103</c:v>
                </c:pt>
                <c:pt idx="1335">
                  <c:v>193.08447277777773</c:v>
                </c:pt>
                <c:pt idx="1336">
                  <c:v>191.64444444444442</c:v>
                </c:pt>
                <c:pt idx="1337">
                  <c:v>191.1656327777778</c:v>
                </c:pt>
                <c:pt idx="1338">
                  <c:v>190.68741999999995</c:v>
                </c:pt>
                <c:pt idx="1339">
                  <c:v>190.68741999999995</c:v>
                </c:pt>
                <c:pt idx="1340">
                  <c:v>190.68741999999995</c:v>
                </c:pt>
                <c:pt idx="1341">
                  <c:v>191.1656327777778</c:v>
                </c:pt>
                <c:pt idx="1342">
                  <c:v>191.64444444444442</c:v>
                </c:pt>
                <c:pt idx="1343">
                  <c:v>193.56568000000004</c:v>
                </c:pt>
                <c:pt idx="1344">
                  <c:v>195.49649777777773</c:v>
                </c:pt>
                <c:pt idx="1345">
                  <c:v>197.4368977777778</c:v>
                </c:pt>
                <c:pt idx="1346">
                  <c:v>198.89848611111111</c:v>
                </c:pt>
                <c:pt idx="1347">
                  <c:v>199.38687999999996</c:v>
                </c:pt>
                <c:pt idx="1348">
                  <c:v>199.38687999999996</c:v>
                </c:pt>
                <c:pt idx="1349">
                  <c:v>198.41069111111111</c:v>
                </c:pt>
                <c:pt idx="1350">
                  <c:v>195.01289500000001</c:v>
                </c:pt>
                <c:pt idx="1351">
                  <c:v>189.73279111111108</c:v>
                </c:pt>
                <c:pt idx="1352">
                  <c:v>183.11746444444444</c:v>
                </c:pt>
                <c:pt idx="1353">
                  <c:v>176.61951999999999</c:v>
                </c:pt>
                <c:pt idx="1354">
                  <c:v>169.78769499999996</c:v>
                </c:pt>
                <c:pt idx="1355">
                  <c:v>163.09062</c:v>
                </c:pt>
                <c:pt idx="1356">
                  <c:v>155.6634994444444</c:v>
                </c:pt>
                <c:pt idx="1357">
                  <c:v>147.56742</c:v>
                </c:pt>
                <c:pt idx="1358">
                  <c:v>139.27879777777778</c:v>
                </c:pt>
                <c:pt idx="1359">
                  <c:v>130.83356611111111</c:v>
                </c:pt>
                <c:pt idx="1360">
                  <c:v>121.88706444444443</c:v>
                </c:pt>
                <c:pt idx="1361">
                  <c:v>113.62599111111111</c:v>
                </c:pt>
                <c:pt idx="1362">
                  <c:v>108.51986444444442</c:v>
                </c:pt>
                <c:pt idx="1363">
                  <c:v>107.08253111111109</c:v>
                </c:pt>
                <c:pt idx="1364">
                  <c:v>109.24212444444446</c:v>
                </c:pt>
                <c:pt idx="1365">
                  <c:v>114.36501999999996</c:v>
                </c:pt>
                <c:pt idx="1366">
                  <c:v>117.34509111111112</c:v>
                </c:pt>
                <c:pt idx="1367">
                  <c:v>117.72029500000001</c:v>
                </c:pt>
                <c:pt idx="1368">
                  <c:v>114.73543277777776</c:v>
                </c:pt>
                <c:pt idx="1369">
                  <c:v>107.80000000000001</c:v>
                </c:pt>
                <c:pt idx="1370">
                  <c:v>102.12732444444443</c:v>
                </c:pt>
                <c:pt idx="1371">
                  <c:v>100.03959777777774</c:v>
                </c:pt>
                <c:pt idx="1372">
                  <c:v>100.03959777777774</c:v>
                </c:pt>
                <c:pt idx="1373">
                  <c:v>100.03959777777774</c:v>
                </c:pt>
                <c:pt idx="1374">
                  <c:v>98.316294999999997</c:v>
                </c:pt>
                <c:pt idx="1375">
                  <c:v>94.577731111111106</c:v>
                </c:pt>
                <c:pt idx="1376">
                  <c:v>88.290894999999978</c:v>
                </c:pt>
                <c:pt idx="1377">
                  <c:v>77.275831111111103</c:v>
                </c:pt>
                <c:pt idx="1378">
                  <c:v>61.992486111111106</c:v>
                </c:pt>
                <c:pt idx="1379">
                  <c:v>48.391420000000011</c:v>
                </c:pt>
                <c:pt idx="1380">
                  <c:v>36.472632777777775</c:v>
                </c:pt>
                <c:pt idx="1381">
                  <c:v>26.236124444444449</c:v>
                </c:pt>
                <c:pt idx="1382">
                  <c:v>22.317294999999998</c:v>
                </c:pt>
                <c:pt idx="1383">
                  <c:v>25.707006111111109</c:v>
                </c:pt>
                <c:pt idx="1384">
                  <c:v>32.412166111111098</c:v>
                </c:pt>
                <c:pt idx="1385">
                  <c:v>37.950391111111109</c:v>
                </c:pt>
                <c:pt idx="1386">
                  <c:v>40.331872777777775</c:v>
                </c:pt>
                <c:pt idx="1387">
                  <c:v>42.334257777777772</c:v>
                </c:pt>
                <c:pt idx="1388">
                  <c:v>46.484557777777781</c:v>
                </c:pt>
                <c:pt idx="1389">
                  <c:v>54.087152777777774</c:v>
                </c:pt>
                <c:pt idx="1390">
                  <c:v>64.747374999999991</c:v>
                </c:pt>
                <c:pt idx="1391">
                  <c:v>75.461197777777784</c:v>
                </c:pt>
                <c:pt idx="1392">
                  <c:v>83.480319999999992</c:v>
                </c:pt>
                <c:pt idx="1393">
                  <c:v>88.290894999999978</c:v>
                </c:pt>
                <c:pt idx="1394">
                  <c:v>90.252854999999997</c:v>
                </c:pt>
                <c:pt idx="1395">
                  <c:v>90.252854999999997</c:v>
                </c:pt>
                <c:pt idx="1396">
                  <c:v>89.596472777777777</c:v>
                </c:pt>
                <c:pt idx="1397">
                  <c:v>87.641699444444441</c:v>
                </c:pt>
                <c:pt idx="1398">
                  <c:v>84.749964444444444</c:v>
                </c:pt>
                <c:pt idx="1399">
                  <c:v>81.281499444444421</c:v>
                </c:pt>
                <c:pt idx="1400">
                  <c:v>76.971895000000004</c:v>
                </c:pt>
                <c:pt idx="1401">
                  <c:v>72.190366111111118</c:v>
                </c:pt>
                <c:pt idx="1402">
                  <c:v>67.277979999999985</c:v>
                </c:pt>
                <c:pt idx="1403">
                  <c:v>61.177697777777773</c:v>
                </c:pt>
                <c:pt idx="1404">
                  <c:v>52.32013111111111</c:v>
                </c:pt>
                <c:pt idx="1405">
                  <c:v>39.893486111111109</c:v>
                </c:pt>
                <c:pt idx="1406">
                  <c:v>29.149119999999993</c:v>
                </c:pt>
                <c:pt idx="1407">
                  <c:v>22.810480000000002</c:v>
                </c:pt>
                <c:pt idx="1408">
                  <c:v>21.66809944444444</c:v>
                </c:pt>
                <c:pt idx="1409">
                  <c:v>22.317294999999998</c:v>
                </c:pt>
                <c:pt idx="1410">
                  <c:v>22.645486111111104</c:v>
                </c:pt>
                <c:pt idx="1411">
                  <c:v>22.481091111111109</c:v>
                </c:pt>
                <c:pt idx="1412">
                  <c:v>21.991499444444443</c:v>
                </c:pt>
                <c:pt idx="1413">
                  <c:v>21.347094999999996</c:v>
                </c:pt>
                <c:pt idx="1414">
                  <c:v>21.507297777777776</c:v>
                </c:pt>
                <c:pt idx="1415">
                  <c:v>23.813019999999998</c:v>
                </c:pt>
                <c:pt idx="1416">
                  <c:v>28.962566111111116</c:v>
                </c:pt>
                <c:pt idx="1417">
                  <c:v>36.263919999999992</c:v>
                </c:pt>
                <c:pt idx="1418">
                  <c:v>44.154879999999999</c:v>
                </c:pt>
                <c:pt idx="1419">
                  <c:v>50.0913661111111</c:v>
                </c:pt>
                <c:pt idx="1420">
                  <c:v>52.070095000000002</c:v>
                </c:pt>
                <c:pt idx="1421">
                  <c:v>50.0913661111111</c:v>
                </c:pt>
                <c:pt idx="1422">
                  <c:v>43.925206111111095</c:v>
                </c:pt>
                <c:pt idx="1423">
                  <c:v>37.313472777777775</c:v>
                </c:pt>
                <c:pt idx="1424">
                  <c:v>35.229339444444435</c:v>
                </c:pt>
                <c:pt idx="1425">
                  <c:v>35.848291111111109</c:v>
                </c:pt>
                <c:pt idx="1426">
                  <c:v>39.457494999999987</c:v>
                </c:pt>
                <c:pt idx="1427">
                  <c:v>46.72081944444443</c:v>
                </c:pt>
                <c:pt idx="1428">
                  <c:v>52.32013111111111</c:v>
                </c:pt>
                <c:pt idx="1429">
                  <c:v>54.087152777777774</c:v>
                </c:pt>
                <c:pt idx="1430">
                  <c:v>52.570766111111098</c:v>
                </c:pt>
                <c:pt idx="1431">
                  <c:v>48.15096611111111</c:v>
                </c:pt>
                <c:pt idx="1432">
                  <c:v>40.112379999999995</c:v>
                </c:pt>
                <c:pt idx="1433">
                  <c:v>29.336272777777779</c:v>
                </c:pt>
                <c:pt idx="1434">
                  <c:v>20.242444444444445</c:v>
                </c:pt>
                <c:pt idx="1435">
                  <c:v>12.707224444444444</c:v>
                </c:pt>
                <c:pt idx="1436">
                  <c:v>10.92403277777778</c:v>
                </c:pt>
                <c:pt idx="1437">
                  <c:v>11.621139444444445</c:v>
                </c:pt>
                <c:pt idx="1438">
                  <c:v>13.331566111111112</c:v>
                </c:pt>
                <c:pt idx="1439">
                  <c:v>14.49311111111111</c:v>
                </c:pt>
                <c:pt idx="1440">
                  <c:v>14.625166111111113</c:v>
                </c:pt>
                <c:pt idx="1441">
                  <c:v>13.713357777777773</c:v>
                </c:pt>
                <c:pt idx="1442">
                  <c:v>11.503457777777779</c:v>
                </c:pt>
                <c:pt idx="1443">
                  <c:v>10.028094999999999</c:v>
                </c:pt>
                <c:pt idx="1444">
                  <c:v>9.702</c:v>
                </c:pt>
                <c:pt idx="1445">
                  <c:v>10.028094999999999</c:v>
                </c:pt>
                <c:pt idx="1446">
                  <c:v>10.248486111111108</c:v>
                </c:pt>
                <c:pt idx="1447">
                  <c:v>9.5944994444444411</c:v>
                </c:pt>
                <c:pt idx="1448">
                  <c:v>6.7375000000000007</c:v>
                </c:pt>
                <c:pt idx="1449">
                  <c:v>2.9348549999999998</c:v>
                </c:pt>
                <c:pt idx="1450">
                  <c:v>0.63362444444444432</c:v>
                </c:pt>
                <c:pt idx="1451">
                  <c:v>4.3119999999999999E-2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0.14493111111111112</c:v>
                </c:pt>
                <c:pt idx="1480">
                  <c:v>0.57972444444444449</c:v>
                </c:pt>
                <c:pt idx="1481">
                  <c:v>1.1884949999999999</c:v>
                </c:pt>
                <c:pt idx="1482">
                  <c:v>1.868832777777778</c:v>
                </c:pt>
                <c:pt idx="1483">
                  <c:v>2.5344977777777773</c:v>
                </c:pt>
                <c:pt idx="1484">
                  <c:v>3.238791111111111</c:v>
                </c:pt>
                <c:pt idx="1485">
                  <c:v>3.9601527777777772</c:v>
                </c:pt>
                <c:pt idx="1486">
                  <c:v>4.9830550000000002</c:v>
                </c:pt>
                <c:pt idx="1487">
                  <c:v>6.4706949999999983</c:v>
                </c:pt>
                <c:pt idx="1488">
                  <c:v>8.6539444444444449</c:v>
                </c:pt>
                <c:pt idx="1489">
                  <c:v>11.739419999999999</c:v>
                </c:pt>
                <c:pt idx="1490">
                  <c:v>15.978655</c:v>
                </c:pt>
                <c:pt idx="1491">
                  <c:v>21.347094999999996</c:v>
                </c:pt>
                <c:pt idx="1492">
                  <c:v>27.855819444444439</c:v>
                </c:pt>
                <c:pt idx="1493">
                  <c:v>34.819699444444446</c:v>
                </c:pt>
                <c:pt idx="1494">
                  <c:v>42.109374999999993</c:v>
                </c:pt>
                <c:pt idx="1495">
                  <c:v>49.35922444444445</c:v>
                </c:pt>
                <c:pt idx="1496">
                  <c:v>56.142539444444431</c:v>
                </c:pt>
                <c:pt idx="1497">
                  <c:v>62.538672777777776</c:v>
                </c:pt>
                <c:pt idx="1498">
                  <c:v>68.132294999999999</c:v>
                </c:pt>
                <c:pt idx="1499">
                  <c:v>72.779672777777762</c:v>
                </c:pt>
                <c:pt idx="1500">
                  <c:v>76.365819444444426</c:v>
                </c:pt>
                <c:pt idx="1501">
                  <c:v>78.804494999999974</c:v>
                </c:pt>
                <c:pt idx="1502">
                  <c:v>81.281499444444421</c:v>
                </c:pt>
                <c:pt idx="1503">
                  <c:v>83.16440611111112</c:v>
                </c:pt>
                <c:pt idx="1504">
                  <c:v>85.388379999999984</c:v>
                </c:pt>
                <c:pt idx="1505">
                  <c:v>87.317999999999998</c:v>
                </c:pt>
                <c:pt idx="1506">
                  <c:v>88.942486111111108</c:v>
                </c:pt>
                <c:pt idx="1507">
                  <c:v>90.581944444444417</c:v>
                </c:pt>
                <c:pt idx="1508">
                  <c:v>92.569057777777772</c:v>
                </c:pt>
                <c:pt idx="1509">
                  <c:v>94.914606111111084</c:v>
                </c:pt>
                <c:pt idx="1510">
                  <c:v>97.973431111111111</c:v>
                </c:pt>
                <c:pt idx="1511">
                  <c:v>102.47737499999999</c:v>
                </c:pt>
                <c:pt idx="1512">
                  <c:v>108.51986444444442</c:v>
                </c:pt>
                <c:pt idx="1513">
                  <c:v>116.22307277777774</c:v>
                </c:pt>
                <c:pt idx="1514">
                  <c:v>125.35013944444442</c:v>
                </c:pt>
                <c:pt idx="1515">
                  <c:v>134.82216611111104</c:v>
                </c:pt>
                <c:pt idx="1516">
                  <c:v>143.39316444444444</c:v>
                </c:pt>
                <c:pt idx="1517">
                  <c:v>149.67700611111113</c:v>
                </c:pt>
                <c:pt idx="1518">
                  <c:v>154.80109944444447</c:v>
                </c:pt>
                <c:pt idx="1519">
                  <c:v>158.26507277777782</c:v>
                </c:pt>
                <c:pt idx="1520">
                  <c:v>161.3274911111111</c:v>
                </c:pt>
                <c:pt idx="1521">
                  <c:v>163.09062</c:v>
                </c:pt>
                <c:pt idx="1522">
                  <c:v>164.41925499999999</c:v>
                </c:pt>
                <c:pt idx="1523">
                  <c:v>163.97577777777772</c:v>
                </c:pt>
                <c:pt idx="1524">
                  <c:v>162.20785777777775</c:v>
                </c:pt>
                <c:pt idx="1525">
                  <c:v>157.3954861111111</c:v>
                </c:pt>
                <c:pt idx="1526">
                  <c:v>150.10071999999994</c:v>
                </c:pt>
                <c:pt idx="1527">
                  <c:v>140.91735777777774</c:v>
                </c:pt>
                <c:pt idx="1528">
                  <c:v>131.22973111111111</c:v>
                </c:pt>
                <c:pt idx="1529">
                  <c:v>122.65244444444446</c:v>
                </c:pt>
                <c:pt idx="1530">
                  <c:v>115.85026444444446</c:v>
                </c:pt>
                <c:pt idx="1531">
                  <c:v>111.05825499999996</c:v>
                </c:pt>
                <c:pt idx="1532">
                  <c:v>108.51986444444442</c:v>
                </c:pt>
                <c:pt idx="1533">
                  <c:v>107.80000000000001</c:v>
                </c:pt>
                <c:pt idx="1534">
                  <c:v>109.24212444444446</c:v>
                </c:pt>
                <c:pt idx="1535">
                  <c:v>112.88935777777775</c:v>
                </c:pt>
                <c:pt idx="1536">
                  <c:v>119.60529777777779</c:v>
                </c:pt>
                <c:pt idx="1537">
                  <c:v>128.86172444444443</c:v>
                </c:pt>
                <c:pt idx="1538">
                  <c:v>140.09688</c:v>
                </c:pt>
                <c:pt idx="1539">
                  <c:v>153.51199111111106</c:v>
                </c:pt>
                <c:pt idx="1540">
                  <c:v>167.98863277777781</c:v>
                </c:pt>
                <c:pt idx="1541">
                  <c:v>184.05532444444447</c:v>
                </c:pt>
                <c:pt idx="1542">
                  <c:v>200.3654644444444</c:v>
                </c:pt>
                <c:pt idx="1543">
                  <c:v>215.83985500000003</c:v>
                </c:pt>
                <c:pt idx="1544">
                  <c:v>228.73842444444443</c:v>
                </c:pt>
                <c:pt idx="1545">
                  <c:v>237.18994444444442</c:v>
                </c:pt>
                <c:pt idx="1546">
                  <c:v>242.54999999999998</c:v>
                </c:pt>
                <c:pt idx="1547">
                  <c:v>245.79477999999995</c:v>
                </c:pt>
                <c:pt idx="1548">
                  <c:v>247.96994444444442</c:v>
                </c:pt>
                <c:pt idx="1549">
                  <c:v>250.70237499999996</c:v>
                </c:pt>
                <c:pt idx="1550">
                  <c:v>253.44977777777774</c:v>
                </c:pt>
                <c:pt idx="1551">
                  <c:v>257.32129499999996</c:v>
                </c:pt>
                <c:pt idx="1552">
                  <c:v>261.2221577777778</c:v>
                </c:pt>
                <c:pt idx="1553">
                  <c:v>265.71621999999996</c:v>
                </c:pt>
                <c:pt idx="1554">
                  <c:v>269.67996611111107</c:v>
                </c:pt>
                <c:pt idx="1555">
                  <c:v>274.24589499999996</c:v>
                </c:pt>
                <c:pt idx="1556">
                  <c:v>279.42837999999995</c:v>
                </c:pt>
                <c:pt idx="1557">
                  <c:v>285.82840611111112</c:v>
                </c:pt>
                <c:pt idx="1558">
                  <c:v>292.89289944444437</c:v>
                </c:pt>
                <c:pt idx="1559">
                  <c:v>301.84479111111114</c:v>
                </c:pt>
                <c:pt idx="1560">
                  <c:v>311.54199999999997</c:v>
                </c:pt>
                <c:pt idx="1561">
                  <c:v>321.39252444444435</c:v>
                </c:pt>
                <c:pt idx="1562">
                  <c:v>331.39636444444443</c:v>
                </c:pt>
                <c:pt idx="1563">
                  <c:v>341.55351999999993</c:v>
                </c:pt>
                <c:pt idx="1564">
                  <c:v>352.51348611111109</c:v>
                </c:pt>
                <c:pt idx="1565">
                  <c:v>363.64653111111107</c:v>
                </c:pt>
                <c:pt idx="1566">
                  <c:v>374.95265500000005</c:v>
                </c:pt>
                <c:pt idx="1567">
                  <c:v>387.11249499999997</c:v>
                </c:pt>
                <c:pt idx="1568">
                  <c:v>398.08413944444447</c:v>
                </c:pt>
                <c:pt idx="1569">
                  <c:v>408.5092977777777</c:v>
                </c:pt>
                <c:pt idx="1570">
                  <c:v>418.36102</c:v>
                </c:pt>
                <c:pt idx="1571">
                  <c:v>427.61415277777775</c:v>
                </c:pt>
                <c:pt idx="1572">
                  <c:v>436.24533944444443</c:v>
                </c:pt>
                <c:pt idx="1573">
                  <c:v>444.23301999999984</c:v>
                </c:pt>
                <c:pt idx="1574">
                  <c:v>450.0877577777776</c:v>
                </c:pt>
                <c:pt idx="1575">
                  <c:v>454.50396444444442</c:v>
                </c:pt>
                <c:pt idx="1576">
                  <c:v>457.46007999999983</c:v>
                </c:pt>
                <c:pt idx="1577">
                  <c:v>458.2006061111112</c:v>
                </c:pt>
                <c:pt idx="1578">
                  <c:v>457.46007999999983</c:v>
                </c:pt>
                <c:pt idx="1579">
                  <c:v>455.24209499999995</c:v>
                </c:pt>
                <c:pt idx="1580">
                  <c:v>453.02949999999987</c:v>
                </c:pt>
                <c:pt idx="1581">
                  <c:v>449.35381944444447</c:v>
                </c:pt>
                <c:pt idx="1582">
                  <c:v>446.4240549999999</c:v>
                </c:pt>
                <c:pt idx="1583">
                  <c:v>442.04737499999999</c:v>
                </c:pt>
                <c:pt idx="1584">
                  <c:v>436.96849777777783</c:v>
                </c:pt>
                <c:pt idx="1585">
                  <c:v>431.20000000000005</c:v>
                </c:pt>
                <c:pt idx="1586">
                  <c:v>424.75625499999984</c:v>
                </c:pt>
                <c:pt idx="1587">
                  <c:v>417.6534327777776</c:v>
                </c:pt>
                <c:pt idx="1588">
                  <c:v>410.61049944444437</c:v>
                </c:pt>
                <c:pt idx="1589">
                  <c:v>404.32306444444447</c:v>
                </c:pt>
                <c:pt idx="1590">
                  <c:v>399.46637500000003</c:v>
                </c:pt>
                <c:pt idx="1591">
                  <c:v>395.32685500000002</c:v>
                </c:pt>
                <c:pt idx="1592">
                  <c:v>392.57915277777772</c:v>
                </c:pt>
                <c:pt idx="1593">
                  <c:v>389.84103277777768</c:v>
                </c:pt>
                <c:pt idx="1594">
                  <c:v>388.47556611111111</c:v>
                </c:pt>
                <c:pt idx="1595">
                  <c:v>387.11249499999997</c:v>
                </c:pt>
                <c:pt idx="1596">
                  <c:v>384.3935394444444</c:v>
                </c:pt>
                <c:pt idx="1597">
                  <c:v>381.6841661111111</c:v>
                </c:pt>
                <c:pt idx="1598">
                  <c:v>376.96582000000001</c:v>
                </c:pt>
                <c:pt idx="1599">
                  <c:v>371.6093577777778</c:v>
                </c:pt>
                <c:pt idx="1600">
                  <c:v>365.62915277777773</c:v>
                </c:pt>
                <c:pt idx="1601">
                  <c:v>359.0413749999999</c:v>
                </c:pt>
                <c:pt idx="1602">
                  <c:v>352.51348611111109</c:v>
                </c:pt>
                <c:pt idx="1603">
                  <c:v>347.33429500000005</c:v>
                </c:pt>
                <c:pt idx="1604">
                  <c:v>343.47505499999988</c:v>
                </c:pt>
                <c:pt idx="1605">
                  <c:v>340.27549111111102</c:v>
                </c:pt>
                <c:pt idx="1606">
                  <c:v>338.99985777777778</c:v>
                </c:pt>
                <c:pt idx="1607">
                  <c:v>337.72661999999997</c:v>
                </c:pt>
                <c:pt idx="1608">
                  <c:v>337.72661999999997</c:v>
                </c:pt>
                <c:pt idx="1609">
                  <c:v>337.72661999999997</c:v>
                </c:pt>
                <c:pt idx="1610">
                  <c:v>338.99985777777778</c:v>
                </c:pt>
                <c:pt idx="1611">
                  <c:v>339.63737499999996</c:v>
                </c:pt>
                <c:pt idx="1612">
                  <c:v>341.55351999999993</c:v>
                </c:pt>
                <c:pt idx="1613">
                  <c:v>344.11676444444441</c:v>
                </c:pt>
                <c:pt idx="1614">
                  <c:v>347.97959777777771</c:v>
                </c:pt>
                <c:pt idx="1615">
                  <c:v>352.51348611111109</c:v>
                </c:pt>
                <c:pt idx="1616">
                  <c:v>358.38589111111111</c:v>
                </c:pt>
                <c:pt idx="1617">
                  <c:v>365.62915277777773</c:v>
                </c:pt>
                <c:pt idx="1618">
                  <c:v>373.61353944444443</c:v>
                </c:pt>
                <c:pt idx="1619">
                  <c:v>382.3606111111111</c:v>
                </c:pt>
                <c:pt idx="1620">
                  <c:v>389.84103277777768</c:v>
                </c:pt>
                <c:pt idx="1621">
                  <c:v>396.70429944444436</c:v>
                </c:pt>
                <c:pt idx="1622">
                  <c:v>402.23803277777773</c:v>
                </c:pt>
                <c:pt idx="1623">
                  <c:v>406.41348611111101</c:v>
                </c:pt>
                <c:pt idx="1624">
                  <c:v>407.81009499999993</c:v>
                </c:pt>
                <c:pt idx="1625">
                  <c:v>407.11149111111098</c:v>
                </c:pt>
                <c:pt idx="1626">
                  <c:v>404.32306444444447</c:v>
                </c:pt>
                <c:pt idx="1627">
                  <c:v>397.39391999999998</c:v>
                </c:pt>
                <c:pt idx="1628">
                  <c:v>387.79373111111107</c:v>
                </c:pt>
                <c:pt idx="1629">
                  <c:v>375.62311111111109</c:v>
                </c:pt>
                <c:pt idx="1630">
                  <c:v>362.98685499999993</c:v>
                </c:pt>
                <c:pt idx="1631">
                  <c:v>351.21509499999996</c:v>
                </c:pt>
                <c:pt idx="1632">
                  <c:v>342.8339444444444</c:v>
                </c:pt>
                <c:pt idx="1633">
                  <c:v>337.0908994444444</c:v>
                </c:pt>
                <c:pt idx="1634">
                  <c:v>335.18733111111101</c:v>
                </c:pt>
                <c:pt idx="1635">
                  <c:v>334.55400611111111</c:v>
                </c:pt>
                <c:pt idx="1636">
                  <c:v>334.55400611111111</c:v>
                </c:pt>
                <c:pt idx="1637">
                  <c:v>333.92127999999997</c:v>
                </c:pt>
                <c:pt idx="1638">
                  <c:v>332.02669499999996</c:v>
                </c:pt>
                <c:pt idx="1639">
                  <c:v>329.50896611111108</c:v>
                </c:pt>
                <c:pt idx="1640">
                  <c:v>326.37527999999998</c:v>
                </c:pt>
                <c:pt idx="1641">
                  <c:v>323.87911111111111</c:v>
                </c:pt>
                <c:pt idx="1642">
                  <c:v>322.63461999999998</c:v>
                </c:pt>
                <c:pt idx="1643">
                  <c:v>323.25656611111106</c:v>
                </c:pt>
                <c:pt idx="1644">
                  <c:v>326.37527999999998</c:v>
                </c:pt>
                <c:pt idx="1645">
                  <c:v>330.76663277777772</c:v>
                </c:pt>
                <c:pt idx="1646">
                  <c:v>337.0908994444444</c:v>
                </c:pt>
                <c:pt idx="1647">
                  <c:v>344.11676444444441</c:v>
                </c:pt>
                <c:pt idx="1648">
                  <c:v>352.51348611111109</c:v>
                </c:pt>
                <c:pt idx="1649">
                  <c:v>361.66929944444445</c:v>
                </c:pt>
                <c:pt idx="1650">
                  <c:v>370.94249499999989</c:v>
                </c:pt>
                <c:pt idx="1651">
                  <c:v>380.33307277777777</c:v>
                </c:pt>
                <c:pt idx="1652">
                  <c:v>388.47556611111111</c:v>
                </c:pt>
                <c:pt idx="1653">
                  <c:v>396.01527777777773</c:v>
                </c:pt>
                <c:pt idx="1654">
                  <c:v>402.9324444444444</c:v>
                </c:pt>
                <c:pt idx="1655">
                  <c:v>408.5092977777777</c:v>
                </c:pt>
                <c:pt idx="1656">
                  <c:v>414.12447999999989</c:v>
                </c:pt>
                <c:pt idx="1657">
                  <c:v>419.77799111111119</c:v>
                </c:pt>
                <c:pt idx="1658">
                  <c:v>425.4698311111112</c:v>
                </c:pt>
                <c:pt idx="1659">
                  <c:v>431.20000000000005</c:v>
                </c:pt>
                <c:pt idx="1660">
                  <c:v>436.96849777777783</c:v>
                </c:pt>
                <c:pt idx="1661">
                  <c:v>442.77532444444444</c:v>
                </c:pt>
                <c:pt idx="1662">
                  <c:v>447.88773944444443</c:v>
                </c:pt>
                <c:pt idx="1663">
                  <c:v>453.76643277777771</c:v>
                </c:pt>
                <c:pt idx="1664">
                  <c:v>458.94173111111104</c:v>
                </c:pt>
                <c:pt idx="1665">
                  <c:v>463.40105777777785</c:v>
                </c:pt>
                <c:pt idx="1666">
                  <c:v>467.8819444444444</c:v>
                </c:pt>
                <c:pt idx="1667">
                  <c:v>470.88118000000003</c:v>
                </c:pt>
                <c:pt idx="1668">
                  <c:v>473.88999777777769</c:v>
                </c:pt>
                <c:pt idx="1669">
                  <c:v>476.15289944444442</c:v>
                </c:pt>
                <c:pt idx="1670">
                  <c:v>478.42119111111117</c:v>
                </c:pt>
                <c:pt idx="1671">
                  <c:v>479.93637999999993</c:v>
                </c:pt>
                <c:pt idx="1672">
                  <c:v>480.69487277777773</c:v>
                </c:pt>
                <c:pt idx="1673">
                  <c:v>481.45396444444441</c:v>
                </c:pt>
                <c:pt idx="1674">
                  <c:v>482.21365499999996</c:v>
                </c:pt>
                <c:pt idx="1675">
                  <c:v>482.21365499999996</c:v>
                </c:pt>
                <c:pt idx="1676">
                  <c:v>482.21365499999996</c:v>
                </c:pt>
                <c:pt idx="1677">
                  <c:v>481.45396444444441</c:v>
                </c:pt>
                <c:pt idx="1678">
                  <c:v>479.93637999999993</c:v>
                </c:pt>
                <c:pt idx="1679">
                  <c:v>477.66449499999982</c:v>
                </c:pt>
                <c:pt idx="1680">
                  <c:v>475.39799999999997</c:v>
                </c:pt>
                <c:pt idx="1681">
                  <c:v>473.13689499999987</c:v>
                </c:pt>
                <c:pt idx="1682">
                  <c:v>472.38439111111103</c:v>
                </c:pt>
                <c:pt idx="1683">
                  <c:v>472.38439111111103</c:v>
                </c:pt>
                <c:pt idx="1684">
                  <c:v>473.88999777777769</c:v>
                </c:pt>
                <c:pt idx="1685">
                  <c:v>476.90839777777779</c:v>
                </c:pt>
                <c:pt idx="1686">
                  <c:v>479.93637999999993</c:v>
                </c:pt>
                <c:pt idx="1687">
                  <c:v>482.97394444444444</c:v>
                </c:pt>
                <c:pt idx="1688">
                  <c:v>486.02109111111122</c:v>
                </c:pt>
                <c:pt idx="1689">
                  <c:v>487.54825777777774</c:v>
                </c:pt>
                <c:pt idx="1690">
                  <c:v>489.07781999999997</c:v>
                </c:pt>
                <c:pt idx="1691">
                  <c:v>489.84349944444443</c:v>
                </c:pt>
                <c:pt idx="1692">
                  <c:v>490.60977777777782</c:v>
                </c:pt>
                <c:pt idx="1693">
                  <c:v>491.37665499999986</c:v>
                </c:pt>
                <c:pt idx="1694">
                  <c:v>492.14413111111099</c:v>
                </c:pt>
                <c:pt idx="1695">
                  <c:v>492.91220611111117</c:v>
                </c:pt>
                <c:pt idx="1696">
                  <c:v>493.68087999999989</c:v>
                </c:pt>
                <c:pt idx="1697">
                  <c:v>494.4501527777777</c:v>
                </c:pt>
                <c:pt idx="1698">
                  <c:v>495.22002444444439</c:v>
                </c:pt>
                <c:pt idx="1699">
                  <c:v>495.22002444444439</c:v>
                </c:pt>
                <c:pt idx="1700">
                  <c:v>494.4501527777777</c:v>
                </c:pt>
                <c:pt idx="1701">
                  <c:v>492.91220611111117</c:v>
                </c:pt>
                <c:pt idx="1702">
                  <c:v>491.37665499999986</c:v>
                </c:pt>
                <c:pt idx="1703">
                  <c:v>489.84349944444443</c:v>
                </c:pt>
                <c:pt idx="1704">
                  <c:v>487.54825777777774</c:v>
                </c:pt>
                <c:pt idx="1705">
                  <c:v>486.02109111111122</c:v>
                </c:pt>
                <c:pt idx="1706">
                  <c:v>484.49632000000003</c:v>
                </c:pt>
                <c:pt idx="1707">
                  <c:v>482.97394444444444</c:v>
                </c:pt>
                <c:pt idx="1708">
                  <c:v>482.21365499999996</c:v>
                </c:pt>
                <c:pt idx="1709">
                  <c:v>481.45396444444441</c:v>
                </c:pt>
                <c:pt idx="1710">
                  <c:v>480.69487277777773</c:v>
                </c:pt>
                <c:pt idx="1711">
                  <c:v>481.45396444444441</c:v>
                </c:pt>
                <c:pt idx="1712">
                  <c:v>482.21365499999996</c:v>
                </c:pt>
                <c:pt idx="1713">
                  <c:v>483.73483277777763</c:v>
                </c:pt>
                <c:pt idx="1714">
                  <c:v>486.02109111111122</c:v>
                </c:pt>
                <c:pt idx="1715">
                  <c:v>488.31273944444439</c:v>
                </c:pt>
                <c:pt idx="1716">
                  <c:v>491.37665499999986</c:v>
                </c:pt>
                <c:pt idx="1717">
                  <c:v>494.4501527777777</c:v>
                </c:pt>
                <c:pt idx="1718">
                  <c:v>498.30550000000011</c:v>
                </c:pt>
                <c:pt idx="1719">
                  <c:v>502.17581944444436</c:v>
                </c:pt>
                <c:pt idx="1720">
                  <c:v>506.83996611111098</c:v>
                </c:pt>
                <c:pt idx="1721">
                  <c:v>510.74322444444448</c:v>
                </c:pt>
                <c:pt idx="1722">
                  <c:v>513.87661111111095</c:v>
                </c:pt>
                <c:pt idx="1723">
                  <c:v>515.44689777777774</c:v>
                </c:pt>
                <c:pt idx="1724">
                  <c:v>516.23293944444447</c:v>
                </c:pt>
                <c:pt idx="1725">
                  <c:v>515.44689777777774</c:v>
                </c:pt>
                <c:pt idx="1726">
                  <c:v>511.52567277777763</c:v>
                </c:pt>
                <c:pt idx="1727">
                  <c:v>504.50519777777777</c:v>
                </c:pt>
                <c:pt idx="1728">
                  <c:v>493.68087999999989</c:v>
                </c:pt>
                <c:pt idx="1729">
                  <c:v>479.178486111111</c:v>
                </c:pt>
                <c:pt idx="1730">
                  <c:v>461.16869944444443</c:v>
                </c:pt>
                <c:pt idx="1731">
                  <c:v>442.77532444444444</c:v>
                </c:pt>
                <c:pt idx="1732">
                  <c:v>424.0432777777778</c:v>
                </c:pt>
                <c:pt idx="1733">
                  <c:v>406.41348611111101</c:v>
                </c:pt>
                <c:pt idx="1734">
                  <c:v>389.84103277777768</c:v>
                </c:pt>
                <c:pt idx="1735">
                  <c:v>374.28279777777772</c:v>
                </c:pt>
                <c:pt idx="1736">
                  <c:v>359.0413749999999</c:v>
                </c:pt>
                <c:pt idx="1737">
                  <c:v>343.47505499999988</c:v>
                </c:pt>
                <c:pt idx="1738">
                  <c:v>328.8810311111111</c:v>
                </c:pt>
                <c:pt idx="1739">
                  <c:v>314.60381944444441</c:v>
                </c:pt>
                <c:pt idx="1740">
                  <c:v>301.84479111111114</c:v>
                </c:pt>
                <c:pt idx="1741">
                  <c:v>291.11869111111105</c:v>
                </c:pt>
                <c:pt idx="1742">
                  <c:v>282.91032000000001</c:v>
                </c:pt>
                <c:pt idx="1743">
                  <c:v>275.39336611111111</c:v>
                </c:pt>
                <c:pt idx="1744">
                  <c:v>269.11191999999994</c:v>
                </c:pt>
                <c:pt idx="1745">
                  <c:v>263.46439777777772</c:v>
                </c:pt>
                <c:pt idx="1746">
                  <c:v>257.87676444444435</c:v>
                </c:pt>
                <c:pt idx="1747">
                  <c:v>252.34902</c:v>
                </c:pt>
                <c:pt idx="1748">
                  <c:v>247.96994444444442</c:v>
                </c:pt>
                <c:pt idx="1749">
                  <c:v>243.62919777777779</c:v>
                </c:pt>
                <c:pt idx="1750">
                  <c:v>240.39879111111102</c:v>
                </c:pt>
                <c:pt idx="1751">
                  <c:v>237.72325499999991</c:v>
                </c:pt>
                <c:pt idx="1752">
                  <c:v>235.06269111111101</c:v>
                </c:pt>
                <c:pt idx="1753">
                  <c:v>232.41709944444443</c:v>
                </c:pt>
                <c:pt idx="1754">
                  <c:v>229.78647999999998</c:v>
                </c:pt>
                <c:pt idx="1755">
                  <c:v>227.17083277777772</c:v>
                </c:pt>
                <c:pt idx="1756">
                  <c:v>224.57015777777772</c:v>
                </c:pt>
                <c:pt idx="1757">
                  <c:v>221.98445499999994</c:v>
                </c:pt>
                <c:pt idx="1758">
                  <c:v>218.901375</c:v>
                </c:pt>
                <c:pt idx="1759">
                  <c:v>216.3486111111111</c:v>
                </c:pt>
                <c:pt idx="1760">
                  <c:v>213.30505777777779</c:v>
                </c:pt>
                <c:pt idx="1761">
                  <c:v>210.28306444444439</c:v>
                </c:pt>
                <c:pt idx="1762">
                  <c:v>207.2826311111111</c:v>
                </c:pt>
                <c:pt idx="1763">
                  <c:v>204.30375777777775</c:v>
                </c:pt>
                <c:pt idx="1764">
                  <c:v>201.34644444444447</c:v>
                </c:pt>
                <c:pt idx="1765">
                  <c:v>197.92349499999997</c:v>
                </c:pt>
                <c:pt idx="1766">
                  <c:v>193.56568000000004</c:v>
                </c:pt>
                <c:pt idx="1767">
                  <c:v>187.35669944444442</c:v>
                </c:pt>
                <c:pt idx="1768">
                  <c:v>179.38997999999998</c:v>
                </c:pt>
                <c:pt idx="1769">
                  <c:v>168.88696611111109</c:v>
                </c:pt>
                <c:pt idx="1770">
                  <c:v>156.52829499999996</c:v>
                </c:pt>
                <c:pt idx="1771">
                  <c:v>142.97903277777775</c:v>
                </c:pt>
                <c:pt idx="1772">
                  <c:v>130.0430327777778</c:v>
                </c:pt>
                <c:pt idx="1773">
                  <c:v>117.72029500000001</c:v>
                </c:pt>
                <c:pt idx="1774">
                  <c:v>106.72469499999998</c:v>
                </c:pt>
                <c:pt idx="1775">
                  <c:v>97.289499999999975</c:v>
                </c:pt>
                <c:pt idx="1776">
                  <c:v>89.269179999999992</c:v>
                </c:pt>
                <c:pt idx="1777">
                  <c:v>81.593819999999994</c:v>
                </c:pt>
                <c:pt idx="1778">
                  <c:v>73.965472777777777</c:v>
                </c:pt>
                <c:pt idx="1779">
                  <c:v>65.585519999999974</c:v>
                </c:pt>
                <c:pt idx="1780">
                  <c:v>56.66237499999999</c:v>
                </c:pt>
                <c:pt idx="1781">
                  <c:v>47.671854999999987</c:v>
                </c:pt>
                <c:pt idx="1782">
                  <c:v>39.675191111111104</c:v>
                </c:pt>
                <c:pt idx="1783">
                  <c:v>33.005964444444452</c:v>
                </c:pt>
                <c:pt idx="1784">
                  <c:v>27.855819444444439</c:v>
                </c:pt>
                <c:pt idx="1785">
                  <c:v>23.982206111111108</c:v>
                </c:pt>
                <c:pt idx="1786">
                  <c:v>20.712272777777777</c:v>
                </c:pt>
                <c:pt idx="1787">
                  <c:v>17.827724444444438</c:v>
                </c:pt>
                <c:pt idx="1788">
                  <c:v>15.159374999999999</c:v>
                </c:pt>
                <c:pt idx="1789">
                  <c:v>12.58415277777778</c:v>
                </c:pt>
                <c:pt idx="1790">
                  <c:v>9.918797777777776</c:v>
                </c:pt>
                <c:pt idx="1791">
                  <c:v>7.1941527777777763</c:v>
                </c:pt>
                <c:pt idx="1792">
                  <c:v>4.5302950000000006</c:v>
                </c:pt>
                <c:pt idx="1793">
                  <c:v>2.2664949999999995</c:v>
                </c:pt>
                <c:pt idx="1794">
                  <c:v>0.80969777777777774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D9-471E-83A9-89936E19FE0E}"/>
            </c:ext>
          </c:extLst>
        </c:ser>
        <c:ser>
          <c:idx val="3"/>
          <c:order val="1"/>
          <c:tx>
            <c:v>F t/b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134.7894</c:v>
                </c:pt>
                <c:pt idx="1">
                  <c:v>134.7894</c:v>
                </c:pt>
                <c:pt idx="2">
                  <c:v>134.7894</c:v>
                </c:pt>
                <c:pt idx="3">
                  <c:v>134.7894</c:v>
                </c:pt>
                <c:pt idx="4">
                  <c:v>134.7894</c:v>
                </c:pt>
                <c:pt idx="5">
                  <c:v>134.7894</c:v>
                </c:pt>
                <c:pt idx="6">
                  <c:v>134.7894</c:v>
                </c:pt>
                <c:pt idx="7">
                  <c:v>134.7894</c:v>
                </c:pt>
                <c:pt idx="8">
                  <c:v>134.7894</c:v>
                </c:pt>
                <c:pt idx="9">
                  <c:v>134.7894</c:v>
                </c:pt>
                <c:pt idx="10">
                  <c:v>134.7894</c:v>
                </c:pt>
                <c:pt idx="11">
                  <c:v>166.59495555555554</c:v>
                </c:pt>
                <c:pt idx="12">
                  <c:v>405.13782000000003</c:v>
                </c:pt>
                <c:pt idx="13">
                  <c:v>961.82038388888895</c:v>
                </c:pt>
                <c:pt idx="14">
                  <c:v>1439.690357777778</c:v>
                </c:pt>
                <c:pt idx="15">
                  <c:v>1362.238143888889</c:v>
                </c:pt>
                <c:pt idx="16">
                  <c:v>1253.1226105555552</c:v>
                </c:pt>
                <c:pt idx="17">
                  <c:v>1510.9807216666668</c:v>
                </c:pt>
                <c:pt idx="18">
                  <c:v>1596.0427172222226</c:v>
                </c:pt>
                <c:pt idx="19">
                  <c:v>1077.3929555555555</c:v>
                </c:pt>
                <c:pt idx="20">
                  <c:v>491.39321944444464</c:v>
                </c:pt>
                <c:pt idx="21">
                  <c:v>285.65605500000009</c:v>
                </c:pt>
                <c:pt idx="22">
                  <c:v>270.09105055555546</c:v>
                </c:pt>
                <c:pt idx="23">
                  <c:v>286.84874222222231</c:v>
                </c:pt>
                <c:pt idx="24">
                  <c:v>478.20221055555555</c:v>
                </c:pt>
                <c:pt idx="25">
                  <c:v>608.47367555555513</c:v>
                </c:pt>
                <c:pt idx="26">
                  <c:v>690.05283277777789</c:v>
                </c:pt>
                <c:pt idx="27">
                  <c:v>917.03965500000049</c:v>
                </c:pt>
                <c:pt idx="28">
                  <c:v>970.04066888888894</c:v>
                </c:pt>
                <c:pt idx="29">
                  <c:v>927.99932166666599</c:v>
                </c:pt>
                <c:pt idx="30">
                  <c:v>726.55978388888866</c:v>
                </c:pt>
                <c:pt idx="31">
                  <c:v>506.9321083333333</c:v>
                </c:pt>
                <c:pt idx="32">
                  <c:v>413.57082833333311</c:v>
                </c:pt>
                <c:pt idx="33">
                  <c:v>367.42918833333357</c:v>
                </c:pt>
                <c:pt idx="34">
                  <c:v>289.23734666666689</c:v>
                </c:pt>
                <c:pt idx="35">
                  <c:v>162.28133055555622</c:v>
                </c:pt>
                <c:pt idx="36">
                  <c:v>-92.959935555555091</c:v>
                </c:pt>
                <c:pt idx="37">
                  <c:v>-494.4326383333339</c:v>
                </c:pt>
                <c:pt idx="38">
                  <c:v>-723.99707833333377</c:v>
                </c:pt>
                <c:pt idx="39">
                  <c:v>-667.06387777777729</c:v>
                </c:pt>
                <c:pt idx="40">
                  <c:v>-576.79286444444483</c:v>
                </c:pt>
                <c:pt idx="41">
                  <c:v>-724.52541611111121</c:v>
                </c:pt>
                <c:pt idx="42">
                  <c:v>-985.02732222222153</c:v>
                </c:pt>
                <c:pt idx="43">
                  <c:v>-927.7341894444445</c:v>
                </c:pt>
                <c:pt idx="44">
                  <c:v>-518.36944666666705</c:v>
                </c:pt>
                <c:pt idx="45">
                  <c:v>-138.38056722222234</c:v>
                </c:pt>
                <c:pt idx="46">
                  <c:v>-75.387808888888657</c:v>
                </c:pt>
                <c:pt idx="47">
                  <c:v>-171.87978055555556</c:v>
                </c:pt>
                <c:pt idx="48">
                  <c:v>-125.41983111111099</c:v>
                </c:pt>
                <c:pt idx="49">
                  <c:v>48.860331111111449</c:v>
                </c:pt>
                <c:pt idx="50">
                  <c:v>80.665886666666324</c:v>
                </c:pt>
                <c:pt idx="51">
                  <c:v>-190.10295333333355</c:v>
                </c:pt>
                <c:pt idx="52">
                  <c:v>-541.64903833333324</c:v>
                </c:pt>
                <c:pt idx="53">
                  <c:v>-432.57183388888876</c:v>
                </c:pt>
                <c:pt idx="54">
                  <c:v>-35.7569894444444</c:v>
                </c:pt>
                <c:pt idx="55">
                  <c:v>123.1986222222223</c:v>
                </c:pt>
                <c:pt idx="56">
                  <c:v>139.10140000000001</c:v>
                </c:pt>
                <c:pt idx="57">
                  <c:v>186.80973333333344</c:v>
                </c:pt>
                <c:pt idx="58">
                  <c:v>234.7363616666666</c:v>
                </c:pt>
                <c:pt idx="59">
                  <c:v>521.21004666666647</c:v>
                </c:pt>
                <c:pt idx="60">
                  <c:v>570.63509500000009</c:v>
                </c:pt>
                <c:pt idx="61">
                  <c:v>332.63242833333351</c:v>
                </c:pt>
                <c:pt idx="62">
                  <c:v>285.48465499999975</c:v>
                </c:pt>
                <c:pt idx="63">
                  <c:v>333.48135333333352</c:v>
                </c:pt>
                <c:pt idx="64">
                  <c:v>397.98989944444463</c:v>
                </c:pt>
                <c:pt idx="65">
                  <c:v>303.30477555555558</c:v>
                </c:pt>
                <c:pt idx="66">
                  <c:v>240.01616611111075</c:v>
                </c:pt>
                <c:pt idx="67">
                  <c:v>494.78850222222218</c:v>
                </c:pt>
                <c:pt idx="68">
                  <c:v>910.46253944444447</c:v>
                </c:pt>
                <c:pt idx="69">
                  <c:v>1136.8789199999999</c:v>
                </c:pt>
                <c:pt idx="70">
                  <c:v>1205.4012194444447</c:v>
                </c:pt>
                <c:pt idx="71">
                  <c:v>1131.450708888889</c:v>
                </c:pt>
                <c:pt idx="72">
                  <c:v>898.1409355555553</c:v>
                </c:pt>
                <c:pt idx="73">
                  <c:v>631.40501333333305</c:v>
                </c:pt>
                <c:pt idx="74">
                  <c:v>490.58244166666668</c:v>
                </c:pt>
                <c:pt idx="75">
                  <c:v>476.61736888888868</c:v>
                </c:pt>
                <c:pt idx="76">
                  <c:v>510.63282444444462</c:v>
                </c:pt>
                <c:pt idx="77">
                  <c:v>481.32733055555531</c:v>
                </c:pt>
                <c:pt idx="78">
                  <c:v>340.06607277777778</c:v>
                </c:pt>
                <c:pt idx="79">
                  <c:v>133.80188611111154</c:v>
                </c:pt>
                <c:pt idx="80">
                  <c:v>21.307122222222233</c:v>
                </c:pt>
                <c:pt idx="81">
                  <c:v>-91.172669444444921</c:v>
                </c:pt>
                <c:pt idx="82">
                  <c:v>-62.090860555555565</c:v>
                </c:pt>
                <c:pt idx="83">
                  <c:v>80.366677777778662</c:v>
                </c:pt>
                <c:pt idx="84">
                  <c:v>0.19071722222199128</c:v>
                </c:pt>
                <c:pt idx="85">
                  <c:v>-49.25678944444536</c:v>
                </c:pt>
                <c:pt idx="86">
                  <c:v>-34.633238333332883</c:v>
                </c:pt>
                <c:pt idx="87">
                  <c:v>-4.292864444443552</c:v>
                </c:pt>
                <c:pt idx="88">
                  <c:v>-259.56138000000044</c:v>
                </c:pt>
                <c:pt idx="89">
                  <c:v>-932.03050055555582</c:v>
                </c:pt>
                <c:pt idx="90">
                  <c:v>-1417.2683049999998</c:v>
                </c:pt>
                <c:pt idx="91">
                  <c:v>-1488.7036000000001</c:v>
                </c:pt>
                <c:pt idx="92">
                  <c:v>-1096.9733222222224</c:v>
                </c:pt>
                <c:pt idx="93">
                  <c:v>-654.31149111111108</c:v>
                </c:pt>
                <c:pt idx="94">
                  <c:v>-671.94026666666662</c:v>
                </c:pt>
                <c:pt idx="95">
                  <c:v>-848.70312277777782</c:v>
                </c:pt>
                <c:pt idx="96">
                  <c:v>-738.85604666666654</c:v>
                </c:pt>
                <c:pt idx="97">
                  <c:v>-437.32251999999988</c:v>
                </c:pt>
                <c:pt idx="98">
                  <c:v>-437.56566888888892</c:v>
                </c:pt>
                <c:pt idx="99">
                  <c:v>-215.07171111111114</c:v>
                </c:pt>
                <c:pt idx="100">
                  <c:v>134.7894</c:v>
                </c:pt>
                <c:pt idx="101">
                  <c:v>134.7894</c:v>
                </c:pt>
                <c:pt idx="102">
                  <c:v>134.7894</c:v>
                </c:pt>
                <c:pt idx="103">
                  <c:v>134.7894</c:v>
                </c:pt>
                <c:pt idx="104">
                  <c:v>134.7894</c:v>
                </c:pt>
                <c:pt idx="105">
                  <c:v>134.7894</c:v>
                </c:pt>
                <c:pt idx="106">
                  <c:v>134.7894</c:v>
                </c:pt>
                <c:pt idx="107">
                  <c:v>134.7894</c:v>
                </c:pt>
                <c:pt idx="108">
                  <c:v>134.7894</c:v>
                </c:pt>
                <c:pt idx="109">
                  <c:v>134.7894</c:v>
                </c:pt>
                <c:pt idx="110">
                  <c:v>134.7894</c:v>
                </c:pt>
                <c:pt idx="111">
                  <c:v>134.7894</c:v>
                </c:pt>
                <c:pt idx="112">
                  <c:v>134.7894</c:v>
                </c:pt>
                <c:pt idx="113">
                  <c:v>134.7894</c:v>
                </c:pt>
                <c:pt idx="114">
                  <c:v>134.7894</c:v>
                </c:pt>
                <c:pt idx="115">
                  <c:v>134.7894</c:v>
                </c:pt>
                <c:pt idx="116">
                  <c:v>134.7894</c:v>
                </c:pt>
                <c:pt idx="117">
                  <c:v>134.7894</c:v>
                </c:pt>
                <c:pt idx="118">
                  <c:v>134.7894</c:v>
                </c:pt>
                <c:pt idx="119">
                  <c:v>134.7894</c:v>
                </c:pt>
                <c:pt idx="120">
                  <c:v>134.7894</c:v>
                </c:pt>
                <c:pt idx="121">
                  <c:v>134.7894</c:v>
                </c:pt>
                <c:pt idx="122">
                  <c:v>134.7894</c:v>
                </c:pt>
                <c:pt idx="123">
                  <c:v>134.7894</c:v>
                </c:pt>
                <c:pt idx="124">
                  <c:v>134.7894</c:v>
                </c:pt>
                <c:pt idx="125">
                  <c:v>134.7894</c:v>
                </c:pt>
                <c:pt idx="126">
                  <c:v>134.7894</c:v>
                </c:pt>
                <c:pt idx="127">
                  <c:v>134.7894</c:v>
                </c:pt>
                <c:pt idx="128">
                  <c:v>134.7894</c:v>
                </c:pt>
                <c:pt idx="129">
                  <c:v>134.7894</c:v>
                </c:pt>
                <c:pt idx="130">
                  <c:v>134.7894</c:v>
                </c:pt>
                <c:pt idx="131">
                  <c:v>134.7894</c:v>
                </c:pt>
                <c:pt idx="132">
                  <c:v>134.7894</c:v>
                </c:pt>
                <c:pt idx="133">
                  <c:v>134.7894</c:v>
                </c:pt>
                <c:pt idx="134">
                  <c:v>134.7894</c:v>
                </c:pt>
                <c:pt idx="135">
                  <c:v>134.7894</c:v>
                </c:pt>
                <c:pt idx="136">
                  <c:v>134.7894</c:v>
                </c:pt>
                <c:pt idx="137">
                  <c:v>166.59495555555554</c:v>
                </c:pt>
                <c:pt idx="138">
                  <c:v>436.94337555555558</c:v>
                </c:pt>
                <c:pt idx="139">
                  <c:v>1073.1613883333332</c:v>
                </c:pt>
                <c:pt idx="140">
                  <c:v>1694.3758549999998</c:v>
                </c:pt>
                <c:pt idx="141">
                  <c:v>1776.8746061111108</c:v>
                </c:pt>
                <c:pt idx="142">
                  <c:v>1287.8432577777776</c:v>
                </c:pt>
                <c:pt idx="143">
                  <c:v>702.08307722222219</c:v>
                </c:pt>
                <c:pt idx="144">
                  <c:v>448.80047722222253</c:v>
                </c:pt>
                <c:pt idx="145">
                  <c:v>608.92512000000033</c:v>
                </c:pt>
                <c:pt idx="146">
                  <c:v>881.88349777777751</c:v>
                </c:pt>
                <c:pt idx="147">
                  <c:v>933.34446888888863</c:v>
                </c:pt>
                <c:pt idx="148">
                  <c:v>762.0710283333334</c:v>
                </c:pt>
                <c:pt idx="149">
                  <c:v>494.27956444444465</c:v>
                </c:pt>
                <c:pt idx="150">
                  <c:v>193.1868199999999</c:v>
                </c:pt>
                <c:pt idx="151">
                  <c:v>-252.80004222222246</c:v>
                </c:pt>
                <c:pt idx="152">
                  <c:v>-924.44539111111067</c:v>
                </c:pt>
                <c:pt idx="153">
                  <c:v>-1424.2911755555554</c:v>
                </c:pt>
                <c:pt idx="154">
                  <c:v>-1335.2068605555557</c:v>
                </c:pt>
                <c:pt idx="155">
                  <c:v>-702.76094944444458</c:v>
                </c:pt>
                <c:pt idx="156">
                  <c:v>27.781955555555413</c:v>
                </c:pt>
                <c:pt idx="157">
                  <c:v>473.50171333333333</c:v>
                </c:pt>
                <c:pt idx="158">
                  <c:v>872.27043277777773</c:v>
                </c:pt>
                <c:pt idx="159">
                  <c:v>1097.8148311111113</c:v>
                </c:pt>
                <c:pt idx="160">
                  <c:v>1132.859477222222</c:v>
                </c:pt>
                <c:pt idx="161">
                  <c:v>1009.9357799999998</c:v>
                </c:pt>
                <c:pt idx="162">
                  <c:v>822.17744166666705</c:v>
                </c:pt>
                <c:pt idx="163">
                  <c:v>793.71099111111107</c:v>
                </c:pt>
                <c:pt idx="164">
                  <c:v>717.44577499999991</c:v>
                </c:pt>
                <c:pt idx="165">
                  <c:v>577.22418833333359</c:v>
                </c:pt>
                <c:pt idx="166">
                  <c:v>499.60278833333354</c:v>
                </c:pt>
                <c:pt idx="167">
                  <c:v>660.78147555555574</c:v>
                </c:pt>
                <c:pt idx="168">
                  <c:v>808.00287555555553</c:v>
                </c:pt>
                <c:pt idx="169">
                  <c:v>621.50549777777735</c:v>
                </c:pt>
                <c:pt idx="170">
                  <c:v>209.83473333333265</c:v>
                </c:pt>
                <c:pt idx="171">
                  <c:v>-284.50606444444423</c:v>
                </c:pt>
                <c:pt idx="172">
                  <c:v>-846.09652277777752</c:v>
                </c:pt>
                <c:pt idx="173">
                  <c:v>-1108.6562111111111</c:v>
                </c:pt>
                <c:pt idx="174">
                  <c:v>-749.67743388888869</c:v>
                </c:pt>
                <c:pt idx="175">
                  <c:v>-164.0990161111111</c:v>
                </c:pt>
                <c:pt idx="176">
                  <c:v>249.07136611111076</c:v>
                </c:pt>
                <c:pt idx="177">
                  <c:v>584.25143277777761</c:v>
                </c:pt>
                <c:pt idx="178">
                  <c:v>682.72333111111118</c:v>
                </c:pt>
                <c:pt idx="179">
                  <c:v>446.57123111111122</c:v>
                </c:pt>
                <c:pt idx="180">
                  <c:v>208.73385777777787</c:v>
                </c:pt>
                <c:pt idx="181">
                  <c:v>97.237441666666314</c:v>
                </c:pt>
                <c:pt idx="182">
                  <c:v>-30.512102222222126</c:v>
                </c:pt>
                <c:pt idx="183">
                  <c:v>-334.21450499999963</c:v>
                </c:pt>
                <c:pt idx="184">
                  <c:v>-592.24270055555542</c:v>
                </c:pt>
                <c:pt idx="185">
                  <c:v>-659.57440888888914</c:v>
                </c:pt>
                <c:pt idx="186">
                  <c:v>-599.43565555555597</c:v>
                </c:pt>
                <c:pt idx="187">
                  <c:v>-474.72247833333302</c:v>
                </c:pt>
                <c:pt idx="188">
                  <c:v>-365.34343388888874</c:v>
                </c:pt>
                <c:pt idx="189">
                  <c:v>-271.30181611111135</c:v>
                </c:pt>
                <c:pt idx="190">
                  <c:v>-176.9703361111111</c:v>
                </c:pt>
                <c:pt idx="191">
                  <c:v>-114.03477166666659</c:v>
                </c:pt>
                <c:pt idx="192">
                  <c:v>-51.060878333333221</c:v>
                </c:pt>
                <c:pt idx="193">
                  <c:v>28.148774999999858</c:v>
                </c:pt>
                <c:pt idx="194">
                  <c:v>59.732442222222232</c:v>
                </c:pt>
                <c:pt idx="195">
                  <c:v>107.29584444444457</c:v>
                </c:pt>
                <c:pt idx="196">
                  <c:v>139.10140000000001</c:v>
                </c:pt>
                <c:pt idx="197">
                  <c:v>139.10140000000001</c:v>
                </c:pt>
                <c:pt idx="198">
                  <c:v>218.6152888888889</c:v>
                </c:pt>
                <c:pt idx="199">
                  <c:v>298.49599722222223</c:v>
                </c:pt>
                <c:pt idx="200">
                  <c:v>378.39167777777777</c:v>
                </c:pt>
                <c:pt idx="201">
                  <c:v>458.71406666666667</c:v>
                </c:pt>
                <c:pt idx="202">
                  <c:v>539.09634444444441</c:v>
                </c:pt>
                <c:pt idx="203">
                  <c:v>779.05288611111109</c:v>
                </c:pt>
                <c:pt idx="204">
                  <c:v>893.02989999999988</c:v>
                </c:pt>
                <c:pt idx="205">
                  <c:v>911.58096444444448</c:v>
                </c:pt>
                <c:pt idx="206">
                  <c:v>1058.2094644444442</c:v>
                </c:pt>
                <c:pt idx="207">
                  <c:v>1078.8186105555556</c:v>
                </c:pt>
                <c:pt idx="208">
                  <c:v>972.06719111111124</c:v>
                </c:pt>
                <c:pt idx="209">
                  <c:v>1056.0080666666668</c:v>
                </c:pt>
                <c:pt idx="210">
                  <c:v>1046.5445422222222</c:v>
                </c:pt>
                <c:pt idx="211">
                  <c:v>813.00988611111109</c:v>
                </c:pt>
                <c:pt idx="212">
                  <c:v>657.8865644444445</c:v>
                </c:pt>
                <c:pt idx="213">
                  <c:v>565.57244166666646</c:v>
                </c:pt>
                <c:pt idx="214">
                  <c:v>600.0822800000002</c:v>
                </c:pt>
                <c:pt idx="215">
                  <c:v>731.10894388888869</c:v>
                </c:pt>
                <c:pt idx="216">
                  <c:v>831.53801111111102</c:v>
                </c:pt>
                <c:pt idx="217">
                  <c:v>837.32956611111103</c:v>
                </c:pt>
                <c:pt idx="218">
                  <c:v>763.28323333333333</c:v>
                </c:pt>
                <c:pt idx="219">
                  <c:v>656.73573555555504</c:v>
                </c:pt>
                <c:pt idx="220">
                  <c:v>549.0958644444446</c:v>
                </c:pt>
                <c:pt idx="221">
                  <c:v>424.6899172222229</c:v>
                </c:pt>
                <c:pt idx="222">
                  <c:v>346.44327722222175</c:v>
                </c:pt>
                <c:pt idx="223">
                  <c:v>331.81733055555486</c:v>
                </c:pt>
                <c:pt idx="224">
                  <c:v>332.78124222222266</c:v>
                </c:pt>
                <c:pt idx="225">
                  <c:v>381.78317555555554</c:v>
                </c:pt>
                <c:pt idx="226">
                  <c:v>399.64431999999908</c:v>
                </c:pt>
                <c:pt idx="227">
                  <c:v>385.38998388888888</c:v>
                </c:pt>
                <c:pt idx="228">
                  <c:v>371.15062000000086</c:v>
                </c:pt>
                <c:pt idx="229">
                  <c:v>340.68657555555603</c:v>
                </c:pt>
                <c:pt idx="230">
                  <c:v>278.08788611111066</c:v>
                </c:pt>
                <c:pt idx="231">
                  <c:v>182.67121944444489</c:v>
                </c:pt>
                <c:pt idx="232">
                  <c:v>-25.077313333333535</c:v>
                </c:pt>
                <c:pt idx="233">
                  <c:v>-299.7494116666673</c:v>
                </c:pt>
                <c:pt idx="234">
                  <c:v>-401.62210055555528</c:v>
                </c:pt>
                <c:pt idx="235">
                  <c:v>-280.31121111111133</c:v>
                </c:pt>
                <c:pt idx="236">
                  <c:v>-77.197179999999548</c:v>
                </c:pt>
                <c:pt idx="237">
                  <c:v>-15.364768888888648</c:v>
                </c:pt>
                <c:pt idx="238">
                  <c:v>-160.82783111111178</c:v>
                </c:pt>
                <c:pt idx="239">
                  <c:v>-451.3583894444447</c:v>
                </c:pt>
                <c:pt idx="240">
                  <c:v>-665.19492722222208</c:v>
                </c:pt>
                <c:pt idx="241">
                  <c:v>-576.97211388888854</c:v>
                </c:pt>
                <c:pt idx="242">
                  <c:v>-534.11478055555563</c:v>
                </c:pt>
                <c:pt idx="243">
                  <c:v>-603.45276666666643</c:v>
                </c:pt>
                <c:pt idx="244">
                  <c:v>-576.79286444444483</c:v>
                </c:pt>
                <c:pt idx="245">
                  <c:v>-724.52541611111121</c:v>
                </c:pt>
                <c:pt idx="246">
                  <c:v>-985.02732222222153</c:v>
                </c:pt>
                <c:pt idx="247">
                  <c:v>-927.7341894444445</c:v>
                </c:pt>
                <c:pt idx="248">
                  <c:v>-518.36944666666705</c:v>
                </c:pt>
                <c:pt idx="249">
                  <c:v>-138.38056722222234</c:v>
                </c:pt>
                <c:pt idx="250">
                  <c:v>-75.387808888888657</c:v>
                </c:pt>
                <c:pt idx="251">
                  <c:v>-171.87978055555556</c:v>
                </c:pt>
                <c:pt idx="252">
                  <c:v>-125.41983111111099</c:v>
                </c:pt>
                <c:pt idx="253">
                  <c:v>48.860331111111449</c:v>
                </c:pt>
                <c:pt idx="254">
                  <c:v>80.665886666666324</c:v>
                </c:pt>
                <c:pt idx="255">
                  <c:v>-190.10295333333355</c:v>
                </c:pt>
                <c:pt idx="256">
                  <c:v>-319.01014944444421</c:v>
                </c:pt>
                <c:pt idx="257">
                  <c:v>93.376886111111276</c:v>
                </c:pt>
                <c:pt idx="258">
                  <c:v>682.58546888888873</c:v>
                </c:pt>
                <c:pt idx="259">
                  <c:v>971.32834388888898</c:v>
                </c:pt>
                <c:pt idx="260">
                  <c:v>990.34384666666676</c:v>
                </c:pt>
                <c:pt idx="261">
                  <c:v>961.948364444444</c:v>
                </c:pt>
                <c:pt idx="262">
                  <c:v>1029.2201838888889</c:v>
                </c:pt>
                <c:pt idx="263">
                  <c:v>1240.8432283333334</c:v>
                </c:pt>
                <c:pt idx="264">
                  <c:v>1343.2237750000004</c:v>
                </c:pt>
                <c:pt idx="265">
                  <c:v>1207.4938550000002</c:v>
                </c:pt>
                <c:pt idx="266">
                  <c:v>927.76545555555481</c:v>
                </c:pt>
                <c:pt idx="267">
                  <c:v>804.84445333333304</c:v>
                </c:pt>
                <c:pt idx="268">
                  <c:v>762.39945500000022</c:v>
                </c:pt>
                <c:pt idx="269">
                  <c:v>670.9040133333333</c:v>
                </c:pt>
                <c:pt idx="270">
                  <c:v>452.32109944444466</c:v>
                </c:pt>
                <c:pt idx="271">
                  <c:v>150.44351111111155</c:v>
                </c:pt>
                <c:pt idx="272">
                  <c:v>85.735235555555093</c:v>
                </c:pt>
                <c:pt idx="273">
                  <c:v>-105.91468277777756</c:v>
                </c:pt>
                <c:pt idx="274">
                  <c:v>-523.65099388888893</c:v>
                </c:pt>
                <c:pt idx="275">
                  <c:v>-721.82221333333382</c:v>
                </c:pt>
                <c:pt idx="276">
                  <c:v>-839.74859999999967</c:v>
                </c:pt>
                <c:pt idx="277">
                  <c:v>-958.87276444444456</c:v>
                </c:pt>
                <c:pt idx="278">
                  <c:v>-1251.966567222222</c:v>
                </c:pt>
                <c:pt idx="279">
                  <c:v>-1356.5031138888889</c:v>
                </c:pt>
                <c:pt idx="280">
                  <c:v>-694.3444644444445</c:v>
                </c:pt>
                <c:pt idx="281">
                  <c:v>385.54959777777776</c:v>
                </c:pt>
                <c:pt idx="282">
                  <c:v>1168.2703438888891</c:v>
                </c:pt>
                <c:pt idx="283">
                  <c:v>1316.8796688888892</c:v>
                </c:pt>
                <c:pt idx="284">
                  <c:v>1354.8082644444446</c:v>
                </c:pt>
                <c:pt idx="285">
                  <c:v>1314.6090994444442</c:v>
                </c:pt>
                <c:pt idx="286">
                  <c:v>1226.2578244444446</c:v>
                </c:pt>
                <c:pt idx="287">
                  <c:v>1233.9754061111112</c:v>
                </c:pt>
                <c:pt idx="288">
                  <c:v>1242.3451777777768</c:v>
                </c:pt>
                <c:pt idx="289">
                  <c:v>1028.7282505555561</c:v>
                </c:pt>
                <c:pt idx="290">
                  <c:v>604.8435644444445</c:v>
                </c:pt>
                <c:pt idx="291">
                  <c:v>209.05282</c:v>
                </c:pt>
                <c:pt idx="292">
                  <c:v>-63.073102222221536</c:v>
                </c:pt>
                <c:pt idx="293">
                  <c:v>-98.083611666667593</c:v>
                </c:pt>
                <c:pt idx="294">
                  <c:v>-4.9523050000006776</c:v>
                </c:pt>
                <c:pt idx="295">
                  <c:v>104.95825333333421</c:v>
                </c:pt>
                <c:pt idx="296">
                  <c:v>200.09493944444444</c:v>
                </c:pt>
                <c:pt idx="297">
                  <c:v>263.98603111111083</c:v>
                </c:pt>
                <c:pt idx="298">
                  <c:v>280.73234388888886</c:v>
                </c:pt>
                <c:pt idx="299">
                  <c:v>233.58936166666598</c:v>
                </c:pt>
                <c:pt idx="300">
                  <c:v>169.9782505555562</c:v>
                </c:pt>
                <c:pt idx="301">
                  <c:v>89.899010555556245</c:v>
                </c:pt>
                <c:pt idx="302">
                  <c:v>-6.9205533333339986</c:v>
                </c:pt>
                <c:pt idx="303">
                  <c:v>-88.647935555556245</c:v>
                </c:pt>
                <c:pt idx="304">
                  <c:v>-202.68034666666671</c:v>
                </c:pt>
                <c:pt idx="305">
                  <c:v>-286.15139388888889</c:v>
                </c:pt>
                <c:pt idx="306">
                  <c:v>-210.45991333333336</c:v>
                </c:pt>
                <c:pt idx="307">
                  <c:v>-53.905546666666652</c:v>
                </c:pt>
                <c:pt idx="308">
                  <c:v>72.102428333334004</c:v>
                </c:pt>
                <c:pt idx="309">
                  <c:v>87.523699444445342</c:v>
                </c:pt>
                <c:pt idx="310">
                  <c:v>38.859539444444664</c:v>
                </c:pt>
                <c:pt idx="311">
                  <c:v>-10.030102222222638</c:v>
                </c:pt>
                <c:pt idx="312">
                  <c:v>-107.07544722222292</c:v>
                </c:pt>
                <c:pt idx="313">
                  <c:v>-220.89495333333338</c:v>
                </c:pt>
                <c:pt idx="314">
                  <c:v>-303.48593333333332</c:v>
                </c:pt>
                <c:pt idx="315">
                  <c:v>-306.85887555555553</c:v>
                </c:pt>
                <c:pt idx="316">
                  <c:v>-261.97609999999986</c:v>
                </c:pt>
                <c:pt idx="317">
                  <c:v>-312.20306055555557</c:v>
                </c:pt>
                <c:pt idx="318">
                  <c:v>-426.66337777777761</c:v>
                </c:pt>
                <c:pt idx="319">
                  <c:v>-461.94248888888859</c:v>
                </c:pt>
                <c:pt idx="320">
                  <c:v>-226.47881166666645</c:v>
                </c:pt>
                <c:pt idx="321">
                  <c:v>-36.419542222222645</c:v>
                </c:pt>
                <c:pt idx="322">
                  <c:v>42.035810555555102</c:v>
                </c:pt>
                <c:pt idx="323">
                  <c:v>57.938588333333669</c:v>
                </c:pt>
                <c:pt idx="324">
                  <c:v>-6.5564827777777737</c:v>
                </c:pt>
                <c:pt idx="325">
                  <c:v>88.282854999999643</c:v>
                </c:pt>
                <c:pt idx="326">
                  <c:v>104.18563277777821</c:v>
                </c:pt>
                <c:pt idx="327">
                  <c:v>56.050591111111444</c:v>
                </c:pt>
                <c:pt idx="328">
                  <c:v>-341.94017166666686</c:v>
                </c:pt>
                <c:pt idx="329">
                  <c:v>-774.98755833333325</c:v>
                </c:pt>
                <c:pt idx="330">
                  <c:v>-428.5401138888891</c:v>
                </c:pt>
                <c:pt idx="331">
                  <c:v>16.11961055555544</c:v>
                </c:pt>
                <c:pt idx="332">
                  <c:v>-15.887171666666376</c:v>
                </c:pt>
                <c:pt idx="333">
                  <c:v>-32.570900555555511</c:v>
                </c:pt>
                <c:pt idx="334">
                  <c:v>-1.0483200000000465</c:v>
                </c:pt>
                <c:pt idx="335">
                  <c:v>-33.403655555555503</c:v>
                </c:pt>
                <c:pt idx="336">
                  <c:v>29.765775000000119</c:v>
                </c:pt>
                <c:pt idx="337">
                  <c:v>140.91273944444444</c:v>
                </c:pt>
                <c:pt idx="338">
                  <c:v>316.01577499999996</c:v>
                </c:pt>
                <c:pt idx="339">
                  <c:v>666.68269111111113</c:v>
                </c:pt>
                <c:pt idx="340">
                  <c:v>1050.7353311111112</c:v>
                </c:pt>
                <c:pt idx="341">
                  <c:v>1149.9959661111111</c:v>
                </c:pt>
                <c:pt idx="342">
                  <c:v>772.38976611111082</c:v>
                </c:pt>
                <c:pt idx="343">
                  <c:v>344.33801111111097</c:v>
                </c:pt>
                <c:pt idx="344">
                  <c:v>233.47042833333333</c:v>
                </c:pt>
                <c:pt idx="345">
                  <c:v>329.19133055555523</c:v>
                </c:pt>
                <c:pt idx="346">
                  <c:v>330.5900355555558</c:v>
                </c:pt>
                <c:pt idx="347">
                  <c:v>267.29633555555603</c:v>
                </c:pt>
                <c:pt idx="348">
                  <c:v>331.71145499999966</c:v>
                </c:pt>
                <c:pt idx="349">
                  <c:v>316.79325055555557</c:v>
                </c:pt>
                <c:pt idx="350">
                  <c:v>237.94772166666667</c:v>
                </c:pt>
                <c:pt idx="351">
                  <c:v>158.60242</c:v>
                </c:pt>
                <c:pt idx="352">
                  <c:v>126.62827722222234</c:v>
                </c:pt>
                <c:pt idx="353">
                  <c:v>126.46028888888843</c:v>
                </c:pt>
                <c:pt idx="354">
                  <c:v>142.195677222222</c:v>
                </c:pt>
                <c:pt idx="355">
                  <c:v>189.904010555556</c:v>
                </c:pt>
                <c:pt idx="356">
                  <c:v>206.14216611111124</c:v>
                </c:pt>
                <c:pt idx="357">
                  <c:v>142.699642222222</c:v>
                </c:pt>
                <c:pt idx="358">
                  <c:v>-48.470266666666788</c:v>
                </c:pt>
                <c:pt idx="359">
                  <c:v>-320.62583388888891</c:v>
                </c:pt>
                <c:pt idx="360">
                  <c:v>-434.89809999999983</c:v>
                </c:pt>
                <c:pt idx="361">
                  <c:v>-342.07941333333355</c:v>
                </c:pt>
                <c:pt idx="362">
                  <c:v>-184.80727833333299</c:v>
                </c:pt>
                <c:pt idx="363">
                  <c:v>-42.712367222222127</c:v>
                </c:pt>
                <c:pt idx="364">
                  <c:v>84.009183888888543</c:v>
                </c:pt>
                <c:pt idx="365">
                  <c:v>163.523072777778</c:v>
                </c:pt>
                <c:pt idx="366">
                  <c:v>227.25845333333334</c:v>
                </c:pt>
                <c:pt idx="367">
                  <c:v>354.9837422222223</c:v>
                </c:pt>
                <c:pt idx="368">
                  <c:v>515.1784550000001</c:v>
                </c:pt>
                <c:pt idx="369">
                  <c:v>501.18733055555549</c:v>
                </c:pt>
                <c:pt idx="370">
                  <c:v>311.49907277777777</c:v>
                </c:pt>
                <c:pt idx="371">
                  <c:v>73.249663888888875</c:v>
                </c:pt>
                <c:pt idx="372">
                  <c:v>-357.13775777777767</c:v>
                </c:pt>
                <c:pt idx="373">
                  <c:v>-821.69454944444465</c:v>
                </c:pt>
                <c:pt idx="374">
                  <c:v>-953.12097166666672</c:v>
                </c:pt>
                <c:pt idx="375">
                  <c:v>-781.36243111111082</c:v>
                </c:pt>
                <c:pt idx="376">
                  <c:v>-528.8868338888891</c:v>
                </c:pt>
                <c:pt idx="377">
                  <c:v>-339.17851333333329</c:v>
                </c:pt>
                <c:pt idx="378">
                  <c:v>-212.69981166666659</c:v>
                </c:pt>
                <c:pt idx="379">
                  <c:v>-133.64137777777779</c:v>
                </c:pt>
                <c:pt idx="380">
                  <c:v>-165.81105777777782</c:v>
                </c:pt>
                <c:pt idx="381">
                  <c:v>-229.86025611111108</c:v>
                </c:pt>
                <c:pt idx="382">
                  <c:v>-246.15830055555546</c:v>
                </c:pt>
                <c:pt idx="383">
                  <c:v>-278.27288277777785</c:v>
                </c:pt>
                <c:pt idx="384">
                  <c:v>-310.32997166666667</c:v>
                </c:pt>
                <c:pt idx="385">
                  <c:v>-230.95023388888885</c:v>
                </c:pt>
                <c:pt idx="386">
                  <c:v>-8.3355999999999995</c:v>
                </c:pt>
                <c:pt idx="387">
                  <c:v>134.7894</c:v>
                </c:pt>
                <c:pt idx="388">
                  <c:v>134.7894</c:v>
                </c:pt>
                <c:pt idx="389">
                  <c:v>134.7894</c:v>
                </c:pt>
                <c:pt idx="390">
                  <c:v>134.7894</c:v>
                </c:pt>
                <c:pt idx="391">
                  <c:v>214.30328888888889</c:v>
                </c:pt>
                <c:pt idx="392">
                  <c:v>468.75521944444449</c:v>
                </c:pt>
                <c:pt idx="393">
                  <c:v>818.74089944444449</c:v>
                </c:pt>
                <c:pt idx="394">
                  <c:v>1121.4515422222223</c:v>
                </c:pt>
                <c:pt idx="395">
                  <c:v>1329.5606061111112</c:v>
                </c:pt>
                <c:pt idx="396">
                  <c:v>1459.2502505555556</c:v>
                </c:pt>
                <c:pt idx="397">
                  <c:v>1510.6797799999997</c:v>
                </c:pt>
                <c:pt idx="398">
                  <c:v>1356.4805438888884</c:v>
                </c:pt>
                <c:pt idx="399">
                  <c:v>899.75662000000045</c:v>
                </c:pt>
                <c:pt idx="400">
                  <c:v>377.05268000000035</c:v>
                </c:pt>
                <c:pt idx="401">
                  <c:v>43.094346666666226</c:v>
                </c:pt>
                <c:pt idx="402">
                  <c:v>-212.40863388888897</c:v>
                </c:pt>
                <c:pt idx="403">
                  <c:v>-373.74572722222172</c:v>
                </c:pt>
                <c:pt idx="404">
                  <c:v>-344.22583111111135</c:v>
                </c:pt>
                <c:pt idx="405">
                  <c:v>-314.17262444444475</c:v>
                </c:pt>
                <c:pt idx="406">
                  <c:v>-363.62821611111099</c:v>
                </c:pt>
                <c:pt idx="407">
                  <c:v>-397.25109999999978</c:v>
                </c:pt>
                <c:pt idx="408">
                  <c:v>-303.47868277777786</c:v>
                </c:pt>
                <c:pt idx="409">
                  <c:v>-81.811491111111138</c:v>
                </c:pt>
                <c:pt idx="410">
                  <c:v>108.76941055555567</c:v>
                </c:pt>
                <c:pt idx="411">
                  <c:v>188.3668444444443</c:v>
                </c:pt>
                <c:pt idx="412">
                  <c:v>220.34128666666666</c:v>
                </c:pt>
                <c:pt idx="413">
                  <c:v>252.40466388888905</c:v>
                </c:pt>
                <c:pt idx="414">
                  <c:v>364.07625500000006</c:v>
                </c:pt>
                <c:pt idx="415">
                  <c:v>539.9290994444442</c:v>
                </c:pt>
                <c:pt idx="416">
                  <c:v>589.13315777777757</c:v>
                </c:pt>
                <c:pt idx="417">
                  <c:v>415.60789500000044</c:v>
                </c:pt>
                <c:pt idx="418">
                  <c:v>161.61621055555577</c:v>
                </c:pt>
                <c:pt idx="419">
                  <c:v>-93.168702222222208</c:v>
                </c:pt>
                <c:pt idx="420">
                  <c:v>-205.79611999999992</c:v>
                </c:pt>
                <c:pt idx="421">
                  <c:v>-79.59799777777809</c:v>
                </c:pt>
                <c:pt idx="422">
                  <c:v>110.84246444444399</c:v>
                </c:pt>
                <c:pt idx="423">
                  <c:v>301.87103555555552</c:v>
                </c:pt>
                <c:pt idx="424">
                  <c:v>573.02316444444489</c:v>
                </c:pt>
                <c:pt idx="425">
                  <c:v>1004.4634327777781</c:v>
                </c:pt>
                <c:pt idx="426">
                  <c:v>1470.0143799999996</c:v>
                </c:pt>
                <c:pt idx="427">
                  <c:v>1588.5204911111111</c:v>
                </c:pt>
                <c:pt idx="428">
                  <c:v>1118.8573911111112</c:v>
                </c:pt>
                <c:pt idx="429">
                  <c:v>470.34700222222199</c:v>
                </c:pt>
                <c:pt idx="430">
                  <c:v>72.977886111110905</c:v>
                </c:pt>
                <c:pt idx="431">
                  <c:v>-87.43961333333354</c:v>
                </c:pt>
                <c:pt idx="432">
                  <c:v>-73.280500555555022</c:v>
                </c:pt>
                <c:pt idx="433">
                  <c:v>36.903450555555992</c:v>
                </c:pt>
                <c:pt idx="434">
                  <c:v>52.432521666666801</c:v>
                </c:pt>
                <c:pt idx="435">
                  <c:v>-139.32459777777811</c:v>
                </c:pt>
                <c:pt idx="436">
                  <c:v>-459.88710222222261</c:v>
                </c:pt>
                <c:pt idx="437">
                  <c:v>-829.83572722222209</c:v>
                </c:pt>
                <c:pt idx="438">
                  <c:v>-1201.1061</c:v>
                </c:pt>
                <c:pt idx="439">
                  <c:v>-1461.4723577777777</c:v>
                </c:pt>
                <c:pt idx="440">
                  <c:v>-1530.0192116666665</c:v>
                </c:pt>
                <c:pt idx="441">
                  <c:v>-1310.5879716666668</c:v>
                </c:pt>
                <c:pt idx="442">
                  <c:v>-882.55598000000009</c:v>
                </c:pt>
                <c:pt idx="443">
                  <c:v>-437.65999388888878</c:v>
                </c:pt>
                <c:pt idx="444">
                  <c:v>-71.945513333333338</c:v>
                </c:pt>
                <c:pt idx="445">
                  <c:v>102.98384444444444</c:v>
                </c:pt>
                <c:pt idx="446">
                  <c:v>134.7894</c:v>
                </c:pt>
                <c:pt idx="447">
                  <c:v>134.7894</c:v>
                </c:pt>
                <c:pt idx="448">
                  <c:v>134.7894</c:v>
                </c:pt>
                <c:pt idx="449">
                  <c:v>134.7894</c:v>
                </c:pt>
                <c:pt idx="450">
                  <c:v>134.7894</c:v>
                </c:pt>
                <c:pt idx="451">
                  <c:v>134.7894</c:v>
                </c:pt>
                <c:pt idx="452">
                  <c:v>134.7894</c:v>
                </c:pt>
                <c:pt idx="453">
                  <c:v>134.7894</c:v>
                </c:pt>
                <c:pt idx="454">
                  <c:v>134.7894</c:v>
                </c:pt>
                <c:pt idx="455">
                  <c:v>134.7894</c:v>
                </c:pt>
                <c:pt idx="456">
                  <c:v>134.7894</c:v>
                </c:pt>
                <c:pt idx="457">
                  <c:v>134.7894</c:v>
                </c:pt>
                <c:pt idx="458">
                  <c:v>134.7894</c:v>
                </c:pt>
                <c:pt idx="459">
                  <c:v>134.7894</c:v>
                </c:pt>
                <c:pt idx="460">
                  <c:v>134.7894</c:v>
                </c:pt>
                <c:pt idx="461">
                  <c:v>134.7894</c:v>
                </c:pt>
                <c:pt idx="462">
                  <c:v>134.7894</c:v>
                </c:pt>
                <c:pt idx="463">
                  <c:v>134.7894</c:v>
                </c:pt>
                <c:pt idx="464">
                  <c:v>134.7894</c:v>
                </c:pt>
                <c:pt idx="465">
                  <c:v>134.7894</c:v>
                </c:pt>
                <c:pt idx="466">
                  <c:v>134.7894</c:v>
                </c:pt>
                <c:pt idx="467">
                  <c:v>134.7894</c:v>
                </c:pt>
                <c:pt idx="468">
                  <c:v>134.7894</c:v>
                </c:pt>
                <c:pt idx="469">
                  <c:v>134.7894</c:v>
                </c:pt>
                <c:pt idx="470">
                  <c:v>134.7894</c:v>
                </c:pt>
                <c:pt idx="471">
                  <c:v>134.7894</c:v>
                </c:pt>
                <c:pt idx="472">
                  <c:v>134.7894</c:v>
                </c:pt>
                <c:pt idx="473">
                  <c:v>134.7894</c:v>
                </c:pt>
                <c:pt idx="474">
                  <c:v>134.7894</c:v>
                </c:pt>
                <c:pt idx="475">
                  <c:v>134.7894</c:v>
                </c:pt>
                <c:pt idx="476">
                  <c:v>134.7894</c:v>
                </c:pt>
                <c:pt idx="477">
                  <c:v>134.7894</c:v>
                </c:pt>
                <c:pt idx="478">
                  <c:v>134.7894</c:v>
                </c:pt>
                <c:pt idx="479">
                  <c:v>134.7894</c:v>
                </c:pt>
                <c:pt idx="480">
                  <c:v>134.7894</c:v>
                </c:pt>
                <c:pt idx="481">
                  <c:v>134.7894</c:v>
                </c:pt>
                <c:pt idx="482">
                  <c:v>134.7894</c:v>
                </c:pt>
                <c:pt idx="483">
                  <c:v>134.7894</c:v>
                </c:pt>
                <c:pt idx="484">
                  <c:v>134.7894</c:v>
                </c:pt>
                <c:pt idx="485">
                  <c:v>134.7894</c:v>
                </c:pt>
                <c:pt idx="486">
                  <c:v>134.7894</c:v>
                </c:pt>
                <c:pt idx="487">
                  <c:v>134.7894</c:v>
                </c:pt>
                <c:pt idx="488">
                  <c:v>134.7894</c:v>
                </c:pt>
                <c:pt idx="489">
                  <c:v>134.7894</c:v>
                </c:pt>
                <c:pt idx="490">
                  <c:v>134.7894</c:v>
                </c:pt>
                <c:pt idx="491">
                  <c:v>134.7894</c:v>
                </c:pt>
                <c:pt idx="492">
                  <c:v>134.7894</c:v>
                </c:pt>
                <c:pt idx="493">
                  <c:v>134.7894</c:v>
                </c:pt>
                <c:pt idx="494">
                  <c:v>134.7894</c:v>
                </c:pt>
                <c:pt idx="495">
                  <c:v>134.7894</c:v>
                </c:pt>
                <c:pt idx="496">
                  <c:v>134.7894</c:v>
                </c:pt>
                <c:pt idx="497">
                  <c:v>134.7894</c:v>
                </c:pt>
                <c:pt idx="498">
                  <c:v>134.7894</c:v>
                </c:pt>
                <c:pt idx="499">
                  <c:v>134.7894</c:v>
                </c:pt>
                <c:pt idx="500">
                  <c:v>134.7894</c:v>
                </c:pt>
                <c:pt idx="501">
                  <c:v>134.7894</c:v>
                </c:pt>
                <c:pt idx="502">
                  <c:v>134.7894</c:v>
                </c:pt>
                <c:pt idx="503">
                  <c:v>134.7894</c:v>
                </c:pt>
                <c:pt idx="504">
                  <c:v>134.7894</c:v>
                </c:pt>
                <c:pt idx="505">
                  <c:v>134.7894</c:v>
                </c:pt>
                <c:pt idx="506">
                  <c:v>134.7894</c:v>
                </c:pt>
                <c:pt idx="507">
                  <c:v>134.7894</c:v>
                </c:pt>
                <c:pt idx="508">
                  <c:v>134.7894</c:v>
                </c:pt>
                <c:pt idx="509">
                  <c:v>134.7894</c:v>
                </c:pt>
                <c:pt idx="510">
                  <c:v>134.7894</c:v>
                </c:pt>
                <c:pt idx="511">
                  <c:v>214.30328888888889</c:v>
                </c:pt>
                <c:pt idx="512">
                  <c:v>532.36633055555558</c:v>
                </c:pt>
                <c:pt idx="513">
                  <c:v>1105.045997222222</c:v>
                </c:pt>
                <c:pt idx="514">
                  <c:v>1615.0521133333334</c:v>
                </c:pt>
                <c:pt idx="515">
                  <c:v>1761.0421977777778</c:v>
                </c:pt>
                <c:pt idx="516">
                  <c:v>1526.7825866666665</c:v>
                </c:pt>
                <c:pt idx="517">
                  <c:v>958.41521944444412</c:v>
                </c:pt>
                <c:pt idx="518">
                  <c:v>371.78994388888862</c:v>
                </c:pt>
                <c:pt idx="519">
                  <c:v>53.734388333333655</c:v>
                </c:pt>
                <c:pt idx="520">
                  <c:v>-106.06954944444411</c:v>
                </c:pt>
                <c:pt idx="521">
                  <c:v>-186.82912722222244</c:v>
                </c:pt>
                <c:pt idx="522">
                  <c:v>-251.74132444444444</c:v>
                </c:pt>
                <c:pt idx="523">
                  <c:v>-444.12577999999985</c:v>
                </c:pt>
                <c:pt idx="524">
                  <c:v>-796.28033611111118</c:v>
                </c:pt>
                <c:pt idx="525">
                  <c:v>-1117.2896116666668</c:v>
                </c:pt>
                <c:pt idx="526">
                  <c:v>-1119.8004533333335</c:v>
                </c:pt>
                <c:pt idx="527">
                  <c:v>-755.28704444444429</c:v>
                </c:pt>
                <c:pt idx="528">
                  <c:v>-342.17415555555556</c:v>
                </c:pt>
                <c:pt idx="529">
                  <c:v>-183.23621111111109</c:v>
                </c:pt>
                <c:pt idx="530">
                  <c:v>-24.238377777777771</c:v>
                </c:pt>
                <c:pt idx="531">
                  <c:v>134.7894</c:v>
                </c:pt>
                <c:pt idx="532">
                  <c:v>166.59495555555554</c:v>
                </c:pt>
                <c:pt idx="533">
                  <c:v>325.62393111111112</c:v>
                </c:pt>
                <c:pt idx="534">
                  <c:v>611.9158533333333</c:v>
                </c:pt>
                <c:pt idx="535">
                  <c:v>771.20714222222216</c:v>
                </c:pt>
                <c:pt idx="536">
                  <c:v>930.73798666666653</c:v>
                </c:pt>
                <c:pt idx="537">
                  <c:v>1377.2195311111109</c:v>
                </c:pt>
                <c:pt idx="538">
                  <c:v>1825.5444555555557</c:v>
                </c:pt>
                <c:pt idx="539">
                  <c:v>1751.5535200000002</c:v>
                </c:pt>
                <c:pt idx="540">
                  <c:v>1057.226388333333</c:v>
                </c:pt>
                <c:pt idx="541">
                  <c:v>375.40244166666639</c:v>
                </c:pt>
                <c:pt idx="542">
                  <c:v>120.95799722222232</c:v>
                </c:pt>
                <c:pt idx="543">
                  <c:v>9.3462950000002252</c:v>
                </c:pt>
                <c:pt idx="544">
                  <c:v>-166.58829777777777</c:v>
                </c:pt>
                <c:pt idx="545">
                  <c:v>-406.91674944444441</c:v>
                </c:pt>
                <c:pt idx="546">
                  <c:v>-457.41830055555567</c:v>
                </c:pt>
                <c:pt idx="547">
                  <c:v>-316.14266944444478</c:v>
                </c:pt>
                <c:pt idx="548">
                  <c:v>-206.2129466666666</c:v>
                </c:pt>
                <c:pt idx="549">
                  <c:v>-143.50466055555538</c:v>
                </c:pt>
                <c:pt idx="550">
                  <c:v>-112.55342000000022</c:v>
                </c:pt>
                <c:pt idx="551">
                  <c:v>-33.670460555555508</c:v>
                </c:pt>
                <c:pt idx="552">
                  <c:v>-18.115038333333331</c:v>
                </c:pt>
                <c:pt idx="553">
                  <c:v>-18.618104999999986</c:v>
                </c:pt>
                <c:pt idx="554">
                  <c:v>44.66960611111115</c:v>
                </c:pt>
                <c:pt idx="555">
                  <c:v>108.1226105555554</c:v>
                </c:pt>
                <c:pt idx="556">
                  <c:v>171.73372166666684</c:v>
                </c:pt>
                <c:pt idx="557">
                  <c:v>251.40571722222236</c:v>
                </c:pt>
                <c:pt idx="558">
                  <c:v>331.32535333333323</c:v>
                </c:pt>
                <c:pt idx="559">
                  <c:v>570.46021944444431</c:v>
                </c:pt>
                <c:pt idx="560">
                  <c:v>540.51121944444446</c:v>
                </c:pt>
                <c:pt idx="561">
                  <c:v>222.95723333333333</c:v>
                </c:pt>
                <c:pt idx="562">
                  <c:v>143.44334444444445</c:v>
                </c:pt>
                <c:pt idx="563">
                  <c:v>-111.00109999999992</c:v>
                </c:pt>
                <c:pt idx="564">
                  <c:v>-955.40064222222236</c:v>
                </c:pt>
                <c:pt idx="565">
                  <c:v>-1547.8504116666668</c:v>
                </c:pt>
                <c:pt idx="566">
                  <c:v>-1470.7012355555555</c:v>
                </c:pt>
                <c:pt idx="567">
                  <c:v>-628.54393333333326</c:v>
                </c:pt>
                <c:pt idx="568">
                  <c:v>134.7894</c:v>
                </c:pt>
                <c:pt idx="569">
                  <c:v>134.7894</c:v>
                </c:pt>
                <c:pt idx="570">
                  <c:v>134.7894</c:v>
                </c:pt>
                <c:pt idx="571">
                  <c:v>134.7894</c:v>
                </c:pt>
                <c:pt idx="572">
                  <c:v>134.7894</c:v>
                </c:pt>
                <c:pt idx="573">
                  <c:v>134.7894</c:v>
                </c:pt>
                <c:pt idx="574">
                  <c:v>134.7894</c:v>
                </c:pt>
                <c:pt idx="575">
                  <c:v>134.7894</c:v>
                </c:pt>
                <c:pt idx="576">
                  <c:v>134.7894</c:v>
                </c:pt>
                <c:pt idx="577">
                  <c:v>134.7894</c:v>
                </c:pt>
                <c:pt idx="578">
                  <c:v>134.7894</c:v>
                </c:pt>
                <c:pt idx="579">
                  <c:v>134.7894</c:v>
                </c:pt>
                <c:pt idx="580">
                  <c:v>134.7894</c:v>
                </c:pt>
                <c:pt idx="581">
                  <c:v>134.7894</c:v>
                </c:pt>
                <c:pt idx="582">
                  <c:v>134.7894</c:v>
                </c:pt>
                <c:pt idx="583">
                  <c:v>134.7894</c:v>
                </c:pt>
                <c:pt idx="584">
                  <c:v>134.7894</c:v>
                </c:pt>
                <c:pt idx="585">
                  <c:v>134.7894</c:v>
                </c:pt>
                <c:pt idx="586">
                  <c:v>134.7894</c:v>
                </c:pt>
                <c:pt idx="587">
                  <c:v>134.7894</c:v>
                </c:pt>
                <c:pt idx="588">
                  <c:v>134.7894</c:v>
                </c:pt>
                <c:pt idx="589">
                  <c:v>134.7894</c:v>
                </c:pt>
                <c:pt idx="590">
                  <c:v>134.7894</c:v>
                </c:pt>
                <c:pt idx="591">
                  <c:v>134.7894</c:v>
                </c:pt>
                <c:pt idx="592">
                  <c:v>134.7894</c:v>
                </c:pt>
                <c:pt idx="593">
                  <c:v>134.7894</c:v>
                </c:pt>
                <c:pt idx="594">
                  <c:v>134.7894</c:v>
                </c:pt>
                <c:pt idx="595">
                  <c:v>134.7894</c:v>
                </c:pt>
                <c:pt idx="596">
                  <c:v>134.7894</c:v>
                </c:pt>
                <c:pt idx="597">
                  <c:v>134.7894</c:v>
                </c:pt>
                <c:pt idx="598">
                  <c:v>134.7894</c:v>
                </c:pt>
                <c:pt idx="599">
                  <c:v>134.7894</c:v>
                </c:pt>
                <c:pt idx="600">
                  <c:v>293.81717777777777</c:v>
                </c:pt>
                <c:pt idx="601">
                  <c:v>468.77767777777785</c:v>
                </c:pt>
                <c:pt idx="602">
                  <c:v>739.22701055555558</c:v>
                </c:pt>
                <c:pt idx="603">
                  <c:v>1248.6737644444443</c:v>
                </c:pt>
                <c:pt idx="604">
                  <c:v>1632.1302105555553</c:v>
                </c:pt>
                <c:pt idx="605">
                  <c:v>1842.42462</c:v>
                </c:pt>
                <c:pt idx="606">
                  <c:v>1943.5427088888889</c:v>
                </c:pt>
                <c:pt idx="607">
                  <c:v>1855.8579972222219</c:v>
                </c:pt>
                <c:pt idx="608">
                  <c:v>1641.6035527777772</c:v>
                </c:pt>
                <c:pt idx="609">
                  <c:v>1490.9838755555552</c:v>
                </c:pt>
                <c:pt idx="610">
                  <c:v>1467.9939644444446</c:v>
                </c:pt>
                <c:pt idx="611">
                  <c:v>1398.5105661111113</c:v>
                </c:pt>
                <c:pt idx="612">
                  <c:v>1058.0085911111109</c:v>
                </c:pt>
                <c:pt idx="613">
                  <c:v>570.41038388888956</c:v>
                </c:pt>
                <c:pt idx="614">
                  <c:v>237.61389500000044</c:v>
                </c:pt>
                <c:pt idx="615">
                  <c:v>157.51788611111044</c:v>
                </c:pt>
                <c:pt idx="616">
                  <c:v>157.22772444444487</c:v>
                </c:pt>
                <c:pt idx="617">
                  <c:v>108.94086444444423</c:v>
                </c:pt>
                <c:pt idx="618">
                  <c:v>12.374331111110678</c:v>
                </c:pt>
                <c:pt idx="619">
                  <c:v>-101.21609999999976</c:v>
                </c:pt>
                <c:pt idx="620">
                  <c:v>-136.08167833333354</c:v>
                </c:pt>
                <c:pt idx="621">
                  <c:v>-43.383967222222225</c:v>
                </c:pt>
                <c:pt idx="622">
                  <c:v>98.404013333333097</c:v>
                </c:pt>
                <c:pt idx="623">
                  <c:v>209.45785055555575</c:v>
                </c:pt>
                <c:pt idx="624">
                  <c:v>321.309108333334</c:v>
                </c:pt>
                <c:pt idx="625">
                  <c:v>386.53003277777822</c:v>
                </c:pt>
                <c:pt idx="626">
                  <c:v>340.45307277777755</c:v>
                </c:pt>
                <c:pt idx="627">
                  <c:v>245.86017777777732</c:v>
                </c:pt>
                <c:pt idx="628">
                  <c:v>198.15184444444444</c:v>
                </c:pt>
                <c:pt idx="629">
                  <c:v>214.05462222222243</c:v>
                </c:pt>
                <c:pt idx="630">
                  <c:v>309.74707722222269</c:v>
                </c:pt>
                <c:pt idx="631">
                  <c:v>454.53938388888912</c:v>
                </c:pt>
                <c:pt idx="632">
                  <c:v>552.7828061111104</c:v>
                </c:pt>
                <c:pt idx="633">
                  <c:v>619.86507722222132</c:v>
                </c:pt>
                <c:pt idx="634">
                  <c:v>639.92653944444487</c:v>
                </c:pt>
                <c:pt idx="635">
                  <c:v>580.2821688888896</c:v>
                </c:pt>
                <c:pt idx="636">
                  <c:v>440.27737999999977</c:v>
                </c:pt>
                <c:pt idx="637">
                  <c:v>282.51445555555529</c:v>
                </c:pt>
                <c:pt idx="638">
                  <c:v>203.00056666666643</c:v>
                </c:pt>
                <c:pt idx="639">
                  <c:v>170.87789944444486</c:v>
                </c:pt>
                <c:pt idx="640">
                  <c:v>170.24547277777825</c:v>
                </c:pt>
                <c:pt idx="641">
                  <c:v>281.24960222222199</c:v>
                </c:pt>
                <c:pt idx="642">
                  <c:v>489.56827722222152</c:v>
                </c:pt>
                <c:pt idx="643">
                  <c:v>557.03862833333346</c:v>
                </c:pt>
                <c:pt idx="644">
                  <c:v>416.86465333333376</c:v>
                </c:pt>
                <c:pt idx="645">
                  <c:v>338.34521944444373</c:v>
                </c:pt>
                <c:pt idx="646">
                  <c:v>355.58232166666619</c:v>
                </c:pt>
                <c:pt idx="647">
                  <c:v>356.926228333334</c:v>
                </c:pt>
                <c:pt idx="648">
                  <c:v>326.47416166666687</c:v>
                </c:pt>
                <c:pt idx="649">
                  <c:v>247.64061055555464</c:v>
                </c:pt>
                <c:pt idx="650">
                  <c:v>88.272364444444662</c:v>
                </c:pt>
                <c:pt idx="651">
                  <c:v>-184.77704444444356</c:v>
                </c:pt>
                <c:pt idx="652">
                  <c:v>-397.45293555555526</c:v>
                </c:pt>
                <c:pt idx="653">
                  <c:v>-435.94298944444472</c:v>
                </c:pt>
                <c:pt idx="654">
                  <c:v>-569.28585611111089</c:v>
                </c:pt>
                <c:pt idx="655">
                  <c:v>-895.79083555555542</c:v>
                </c:pt>
                <c:pt idx="656">
                  <c:v>-1081.5493022222222</c:v>
                </c:pt>
                <c:pt idx="657">
                  <c:v>-884.68288000000041</c:v>
                </c:pt>
                <c:pt idx="658">
                  <c:v>-604.55322500000091</c:v>
                </c:pt>
                <c:pt idx="659">
                  <c:v>-704.63403833333325</c:v>
                </c:pt>
                <c:pt idx="660">
                  <c:v>-1156.3645444444442</c:v>
                </c:pt>
                <c:pt idx="661">
                  <c:v>-1482.9542666666666</c:v>
                </c:pt>
                <c:pt idx="662">
                  <c:v>-1538.0741494444444</c:v>
                </c:pt>
                <c:pt idx="663">
                  <c:v>-1066.7200866666667</c:v>
                </c:pt>
                <c:pt idx="664">
                  <c:v>-400.76627833333333</c:v>
                </c:pt>
                <c:pt idx="665">
                  <c:v>43.684733333333398</c:v>
                </c:pt>
                <c:pt idx="666">
                  <c:v>457.523775</c:v>
                </c:pt>
                <c:pt idx="667">
                  <c:v>1174.3390666666669</c:v>
                </c:pt>
                <c:pt idx="668">
                  <c:v>1608.6549</c:v>
                </c:pt>
                <c:pt idx="669">
                  <c:v>1582.1566977777777</c:v>
                </c:pt>
                <c:pt idx="670">
                  <c:v>1557.710288888889</c:v>
                </c:pt>
                <c:pt idx="671">
                  <c:v>1119.6191777777776</c:v>
                </c:pt>
                <c:pt idx="672">
                  <c:v>805.51628888888888</c:v>
                </c:pt>
                <c:pt idx="673">
                  <c:v>809.70851111111108</c:v>
                </c:pt>
                <c:pt idx="674">
                  <c:v>814.14028888888879</c:v>
                </c:pt>
                <c:pt idx="675">
                  <c:v>548.4643999999995</c:v>
                </c:pt>
                <c:pt idx="676">
                  <c:v>262.93576166666662</c:v>
                </c:pt>
                <c:pt idx="677">
                  <c:v>-22.830336111110654</c:v>
                </c:pt>
                <c:pt idx="678">
                  <c:v>-582.99843333333297</c:v>
                </c:pt>
                <c:pt idx="679">
                  <c:v>-972.04670499999975</c:v>
                </c:pt>
                <c:pt idx="680">
                  <c:v>-1202.5684688888891</c:v>
                </c:pt>
                <c:pt idx="681">
                  <c:v>-1274.4691005555555</c:v>
                </c:pt>
                <c:pt idx="682">
                  <c:v>-803.81094666666661</c:v>
                </c:pt>
                <c:pt idx="683">
                  <c:v>-472.08736722222261</c:v>
                </c:pt>
                <c:pt idx="684">
                  <c:v>-204.37525611111161</c:v>
                </c:pt>
                <c:pt idx="685">
                  <c:v>527.15252166666698</c:v>
                </c:pt>
                <c:pt idx="686">
                  <c:v>943.51378388888895</c:v>
                </c:pt>
                <c:pt idx="687">
                  <c:v>883.42174388888861</c:v>
                </c:pt>
                <c:pt idx="688">
                  <c:v>870.50143277777784</c:v>
                </c:pt>
                <c:pt idx="689">
                  <c:v>858.66361333333361</c:v>
                </c:pt>
                <c:pt idx="690">
                  <c:v>559.85053944444439</c:v>
                </c:pt>
                <c:pt idx="691">
                  <c:v>290.60287722222233</c:v>
                </c:pt>
                <c:pt idx="692">
                  <c:v>306.87696611111147</c:v>
                </c:pt>
                <c:pt idx="693">
                  <c:v>419.5148644444447</c:v>
                </c:pt>
                <c:pt idx="694">
                  <c:v>389.4475838888892</c:v>
                </c:pt>
                <c:pt idx="695">
                  <c:v>120.08703111111045</c:v>
                </c:pt>
                <c:pt idx="696">
                  <c:v>-613.01223111111142</c:v>
                </c:pt>
                <c:pt idx="697">
                  <c:v>-890.81172722222163</c:v>
                </c:pt>
                <c:pt idx="698">
                  <c:v>-672.22282444444431</c:v>
                </c:pt>
                <c:pt idx="699">
                  <c:v>-485.34305611111108</c:v>
                </c:pt>
                <c:pt idx="700">
                  <c:v>-153.13258000000033</c:v>
                </c:pt>
                <c:pt idx="701">
                  <c:v>21.025408888888776</c:v>
                </c:pt>
                <c:pt idx="702">
                  <c:v>116.18934444444456</c:v>
                </c:pt>
                <c:pt idx="703">
                  <c:v>132.092122222222</c:v>
                </c:pt>
                <c:pt idx="704">
                  <c:v>-27.061122777778024</c:v>
                </c:pt>
                <c:pt idx="705">
                  <c:v>-330.4356338888889</c:v>
                </c:pt>
                <c:pt idx="706">
                  <c:v>-618.94943388888873</c:v>
                </c:pt>
                <c:pt idx="707">
                  <c:v>-669.42463388888848</c:v>
                </c:pt>
                <c:pt idx="708">
                  <c:v>-353.29061333333323</c:v>
                </c:pt>
                <c:pt idx="709">
                  <c:v>202.7125111111109</c:v>
                </c:pt>
                <c:pt idx="710">
                  <c:v>951.04858666666689</c:v>
                </c:pt>
                <c:pt idx="711">
                  <c:v>1399.8648994444447</c:v>
                </c:pt>
                <c:pt idx="712">
                  <c:v>895.55152166666653</c:v>
                </c:pt>
                <c:pt idx="713">
                  <c:v>164.92297555555521</c:v>
                </c:pt>
                <c:pt idx="714">
                  <c:v>-376.54403555555564</c:v>
                </c:pt>
                <c:pt idx="715">
                  <c:v>-1015.8648916666663</c:v>
                </c:pt>
                <c:pt idx="716">
                  <c:v>-893.1055894444446</c:v>
                </c:pt>
                <c:pt idx="717">
                  <c:v>-163.05137777777782</c:v>
                </c:pt>
                <c:pt idx="718">
                  <c:v>298.12917777777778</c:v>
                </c:pt>
                <c:pt idx="719">
                  <c:v>775.96112222222223</c:v>
                </c:pt>
                <c:pt idx="720">
                  <c:v>1017.1079555555555</c:v>
                </c:pt>
                <c:pt idx="721">
                  <c:v>876.56566388888905</c:v>
                </c:pt>
                <c:pt idx="722">
                  <c:v>783.60773555555556</c:v>
                </c:pt>
                <c:pt idx="723">
                  <c:v>690.64321944444418</c:v>
                </c:pt>
                <c:pt idx="724">
                  <c:v>804.05128888888908</c:v>
                </c:pt>
                <c:pt idx="725">
                  <c:v>1094.2407799999996</c:v>
                </c:pt>
                <c:pt idx="726">
                  <c:v>1465.5878105555546</c:v>
                </c:pt>
                <c:pt idx="727">
                  <c:v>1427.3727644444443</c:v>
                </c:pt>
                <c:pt idx="728">
                  <c:v>1036.3252200000009</c:v>
                </c:pt>
                <c:pt idx="729">
                  <c:v>787.48637555555626</c:v>
                </c:pt>
                <c:pt idx="730">
                  <c:v>456.95727999999929</c:v>
                </c:pt>
                <c:pt idx="731">
                  <c:v>250.97127722222197</c:v>
                </c:pt>
                <c:pt idx="732">
                  <c:v>235.319733333334</c:v>
                </c:pt>
                <c:pt idx="733">
                  <c:v>251.72677555555535</c:v>
                </c:pt>
                <c:pt idx="734">
                  <c:v>268.13621333333333</c:v>
                </c:pt>
                <c:pt idx="735">
                  <c:v>300.70625055555604</c:v>
                </c:pt>
                <c:pt idx="736">
                  <c:v>349.44227722222223</c:v>
                </c:pt>
                <c:pt idx="737">
                  <c:v>335.0990061111109</c:v>
                </c:pt>
                <c:pt idx="738">
                  <c:v>256.37295555555534</c:v>
                </c:pt>
                <c:pt idx="739">
                  <c:v>399.76176611111066</c:v>
                </c:pt>
                <c:pt idx="740">
                  <c:v>562.00198388888839</c:v>
                </c:pt>
                <c:pt idx="741">
                  <c:v>501.4113688888898</c:v>
                </c:pt>
                <c:pt idx="742">
                  <c:v>344.62583111111087</c:v>
                </c:pt>
                <c:pt idx="743">
                  <c:v>233.58936166666598</c:v>
                </c:pt>
                <c:pt idx="744">
                  <c:v>217.97015777777798</c:v>
                </c:pt>
                <c:pt idx="745">
                  <c:v>217.97015777777798</c:v>
                </c:pt>
                <c:pt idx="746">
                  <c:v>281.8654416666667</c:v>
                </c:pt>
                <c:pt idx="747">
                  <c:v>378.42478833333359</c:v>
                </c:pt>
                <c:pt idx="748">
                  <c:v>444.05864666666662</c:v>
                </c:pt>
                <c:pt idx="749">
                  <c:v>398.69795777777711</c:v>
                </c:pt>
                <c:pt idx="750">
                  <c:v>272.66393111111086</c:v>
                </c:pt>
                <c:pt idx="751">
                  <c:v>193.15004222222314</c:v>
                </c:pt>
                <c:pt idx="752">
                  <c:v>129.24098388888891</c:v>
                </c:pt>
                <c:pt idx="753">
                  <c:v>16.735739444443993</c:v>
                </c:pt>
                <c:pt idx="754">
                  <c:v>-65.121002777777107</c:v>
                </c:pt>
                <c:pt idx="755">
                  <c:v>-147.22478666666717</c:v>
                </c:pt>
                <c:pt idx="756">
                  <c:v>-421.2273272222219</c:v>
                </c:pt>
                <c:pt idx="757">
                  <c:v>-921.22043833333328</c:v>
                </c:pt>
                <c:pt idx="758">
                  <c:v>-1345.6283716666667</c:v>
                </c:pt>
                <c:pt idx="759">
                  <c:v>-1468.3770116666662</c:v>
                </c:pt>
                <c:pt idx="760">
                  <c:v>-1493.9162111111114</c:v>
                </c:pt>
                <c:pt idx="761">
                  <c:v>-1534.0855494444445</c:v>
                </c:pt>
                <c:pt idx="762">
                  <c:v>-1349.9337199999998</c:v>
                </c:pt>
                <c:pt idx="763">
                  <c:v>-876.86503833333302</c:v>
                </c:pt>
                <c:pt idx="764">
                  <c:v>-99.440266666666645</c:v>
                </c:pt>
                <c:pt idx="765">
                  <c:v>775.80660888888883</c:v>
                </c:pt>
                <c:pt idx="766">
                  <c:v>1144.3301777777779</c:v>
                </c:pt>
                <c:pt idx="767">
                  <c:v>1163.4912105555552</c:v>
                </c:pt>
                <c:pt idx="768">
                  <c:v>1183.4948800000002</c:v>
                </c:pt>
                <c:pt idx="769">
                  <c:v>1378.9276800000005</c:v>
                </c:pt>
                <c:pt idx="770">
                  <c:v>1704.4888105555551</c:v>
                </c:pt>
                <c:pt idx="771">
                  <c:v>1730.5750949999995</c:v>
                </c:pt>
                <c:pt idx="772">
                  <c:v>1645.5168105555558</c:v>
                </c:pt>
                <c:pt idx="773">
                  <c:v>1402.6979972222225</c:v>
                </c:pt>
                <c:pt idx="774">
                  <c:v>1220.1293305555553</c:v>
                </c:pt>
                <c:pt idx="775">
                  <c:v>1261.9530994444447</c:v>
                </c:pt>
                <c:pt idx="776">
                  <c:v>1081.1810994444443</c:v>
                </c:pt>
                <c:pt idx="777">
                  <c:v>865.81511722222217</c:v>
                </c:pt>
                <c:pt idx="778">
                  <c:v>792.46738833333325</c:v>
                </c:pt>
                <c:pt idx="779">
                  <c:v>718.95526444444442</c:v>
                </c:pt>
                <c:pt idx="780">
                  <c:v>612.34218833333398</c:v>
                </c:pt>
                <c:pt idx="781">
                  <c:v>520.61467722222153</c:v>
                </c:pt>
                <c:pt idx="782">
                  <c:v>443.71883111111038</c:v>
                </c:pt>
                <c:pt idx="783">
                  <c:v>381.99571722222288</c:v>
                </c:pt>
                <c:pt idx="784">
                  <c:v>367.2329244444449</c:v>
                </c:pt>
                <c:pt idx="785">
                  <c:v>432.3724000000002</c:v>
                </c:pt>
                <c:pt idx="786">
                  <c:v>450.97287277777821</c:v>
                </c:pt>
                <c:pt idx="787">
                  <c:v>357.50109777777692</c:v>
                </c:pt>
                <c:pt idx="788">
                  <c:v>278.37798388888797</c:v>
                </c:pt>
                <c:pt idx="789">
                  <c:v>278.37798388889024</c:v>
                </c:pt>
                <c:pt idx="790">
                  <c:v>326.47769111111199</c:v>
                </c:pt>
                <c:pt idx="791">
                  <c:v>359.46096166666581</c:v>
                </c:pt>
                <c:pt idx="792">
                  <c:v>249.32462222222085</c:v>
                </c:pt>
                <c:pt idx="793">
                  <c:v>-133.91831999999999</c:v>
                </c:pt>
                <c:pt idx="794">
                  <c:v>-682.73100277777633</c:v>
                </c:pt>
                <c:pt idx="795">
                  <c:v>-1173.8331272222219</c:v>
                </c:pt>
                <c:pt idx="796">
                  <c:v>-1429.8303088888897</c:v>
                </c:pt>
                <c:pt idx="797">
                  <c:v>-1335.000371666667</c:v>
                </c:pt>
                <c:pt idx="798">
                  <c:v>-918.03674499999988</c:v>
                </c:pt>
                <c:pt idx="799">
                  <c:v>-368.22852722222217</c:v>
                </c:pt>
                <c:pt idx="800">
                  <c:v>27.085202222222222</c:v>
                </c:pt>
                <c:pt idx="801">
                  <c:v>297.18478388888934</c:v>
                </c:pt>
                <c:pt idx="802">
                  <c:v>728.55767722222322</c:v>
                </c:pt>
                <c:pt idx="803">
                  <c:v>1196.4960949999995</c:v>
                </c:pt>
                <c:pt idx="804">
                  <c:v>1270.4221688888881</c:v>
                </c:pt>
                <c:pt idx="805">
                  <c:v>897.72086888888953</c:v>
                </c:pt>
                <c:pt idx="806">
                  <c:v>472.39825055555582</c:v>
                </c:pt>
                <c:pt idx="807">
                  <c:v>187.09778888888843</c:v>
                </c:pt>
                <c:pt idx="808">
                  <c:v>-53.0234472222227</c:v>
                </c:pt>
                <c:pt idx="809">
                  <c:v>-231.68388277777734</c:v>
                </c:pt>
                <c:pt idx="810">
                  <c:v>-411.45346055555524</c:v>
                </c:pt>
                <c:pt idx="811">
                  <c:v>-752.09928666666667</c:v>
                </c:pt>
                <c:pt idx="812">
                  <c:v>-1032.5398827777769</c:v>
                </c:pt>
                <c:pt idx="813">
                  <c:v>-1122.0432383333339</c:v>
                </c:pt>
                <c:pt idx="814">
                  <c:v>-1195.1120027777781</c:v>
                </c:pt>
                <c:pt idx="815">
                  <c:v>-1299.3035894444442</c:v>
                </c:pt>
                <c:pt idx="816">
                  <c:v>-1307.5538827777782</c:v>
                </c:pt>
                <c:pt idx="817">
                  <c:v>-1170.7795005555556</c:v>
                </c:pt>
                <c:pt idx="818">
                  <c:v>-634.74471111111086</c:v>
                </c:pt>
                <c:pt idx="819">
                  <c:v>143.44334444444445</c:v>
                </c:pt>
                <c:pt idx="820">
                  <c:v>844.21362222222206</c:v>
                </c:pt>
                <c:pt idx="821">
                  <c:v>1229.8916466666667</c:v>
                </c:pt>
                <c:pt idx="822">
                  <c:v>1186.8869866666669</c:v>
                </c:pt>
                <c:pt idx="823">
                  <c:v>1112.2651216666666</c:v>
                </c:pt>
                <c:pt idx="824">
                  <c:v>974.23756444444462</c:v>
                </c:pt>
                <c:pt idx="825">
                  <c:v>851.2183444444446</c:v>
                </c:pt>
                <c:pt idx="826">
                  <c:v>823.69514388888911</c:v>
                </c:pt>
                <c:pt idx="827">
                  <c:v>780.31078833333288</c:v>
                </c:pt>
                <c:pt idx="828">
                  <c:v>863.9210772222217</c:v>
                </c:pt>
                <c:pt idx="829">
                  <c:v>997.15464666666685</c:v>
                </c:pt>
                <c:pt idx="830">
                  <c:v>971.99795555555534</c:v>
                </c:pt>
                <c:pt idx="831">
                  <c:v>787.38378388888941</c:v>
                </c:pt>
                <c:pt idx="832">
                  <c:v>505.07447277777868</c:v>
                </c:pt>
                <c:pt idx="833">
                  <c:v>363.38530888888886</c:v>
                </c:pt>
                <c:pt idx="834">
                  <c:v>380.7388949999991</c:v>
                </c:pt>
                <c:pt idx="835">
                  <c:v>382.49962833333245</c:v>
                </c:pt>
                <c:pt idx="836">
                  <c:v>352.17782000000091</c:v>
                </c:pt>
                <c:pt idx="837">
                  <c:v>385.18115333333355</c:v>
                </c:pt>
                <c:pt idx="838">
                  <c:v>466.81421055555461</c:v>
                </c:pt>
                <c:pt idx="839">
                  <c:v>469.58197555555574</c:v>
                </c:pt>
                <c:pt idx="840">
                  <c:v>455.86544166666664</c:v>
                </c:pt>
                <c:pt idx="841">
                  <c:v>537.9138283333333</c:v>
                </c:pt>
                <c:pt idx="842">
                  <c:v>605.3985527777786</c:v>
                </c:pt>
                <c:pt idx="843">
                  <c:v>545.74729500000001</c:v>
                </c:pt>
                <c:pt idx="844">
                  <c:v>405.31010833333244</c:v>
                </c:pt>
                <c:pt idx="845">
                  <c:v>310.91125333333332</c:v>
                </c:pt>
                <c:pt idx="846">
                  <c:v>295.69001111111197</c:v>
                </c:pt>
                <c:pt idx="847">
                  <c:v>344.08227555555601</c:v>
                </c:pt>
                <c:pt idx="848">
                  <c:v>473.0248061111111</c:v>
                </c:pt>
                <c:pt idx="849">
                  <c:v>619.6353394444443</c:v>
                </c:pt>
                <c:pt idx="850">
                  <c:v>624.6156994444442</c:v>
                </c:pt>
                <c:pt idx="851">
                  <c:v>501.02274388888907</c:v>
                </c:pt>
                <c:pt idx="852">
                  <c:v>439.61793944444378</c:v>
                </c:pt>
                <c:pt idx="853">
                  <c:v>441.84580611111039</c:v>
                </c:pt>
                <c:pt idx="854">
                  <c:v>412.28967722222217</c:v>
                </c:pt>
                <c:pt idx="855">
                  <c:v>334.28738388888883</c:v>
                </c:pt>
                <c:pt idx="856">
                  <c:v>286.9584466666671</c:v>
                </c:pt>
                <c:pt idx="857">
                  <c:v>430.46344166666688</c:v>
                </c:pt>
                <c:pt idx="858">
                  <c:v>625.12966388888844</c:v>
                </c:pt>
                <c:pt idx="859">
                  <c:v>630.20195333333277</c:v>
                </c:pt>
                <c:pt idx="860">
                  <c:v>522.8531422222236</c:v>
                </c:pt>
                <c:pt idx="861">
                  <c:v>588.87537999999995</c:v>
                </c:pt>
                <c:pt idx="862">
                  <c:v>864.93240888888704</c:v>
                </c:pt>
                <c:pt idx="863">
                  <c:v>842.76207722222216</c:v>
                </c:pt>
                <c:pt idx="864">
                  <c:v>561.66491722222258</c:v>
                </c:pt>
                <c:pt idx="865">
                  <c:v>468.42072000000132</c:v>
                </c:pt>
                <c:pt idx="866">
                  <c:v>582.36689111111059</c:v>
                </c:pt>
                <c:pt idx="867">
                  <c:v>714.90724666666574</c:v>
                </c:pt>
                <c:pt idx="868">
                  <c:v>625.80406666666659</c:v>
                </c:pt>
                <c:pt idx="869">
                  <c:v>390.00411333333329</c:v>
                </c:pt>
                <c:pt idx="870">
                  <c:v>246.42066388889023</c:v>
                </c:pt>
                <c:pt idx="871">
                  <c:v>197.34057555555512</c:v>
                </c:pt>
                <c:pt idx="872">
                  <c:v>179.61717555555595</c:v>
                </c:pt>
                <c:pt idx="873">
                  <c:v>146.00058000000007</c:v>
                </c:pt>
                <c:pt idx="874">
                  <c:v>63.788097777777722</c:v>
                </c:pt>
                <c:pt idx="875">
                  <c:v>-35.636033888887994</c:v>
                </c:pt>
                <c:pt idx="876">
                  <c:v>-120.41774944444569</c:v>
                </c:pt>
                <c:pt idx="877">
                  <c:v>-78.746216111110641</c:v>
                </c:pt>
                <c:pt idx="878">
                  <c:v>76.46274666666713</c:v>
                </c:pt>
                <c:pt idx="879">
                  <c:v>217.90606666666574</c:v>
                </c:pt>
                <c:pt idx="880">
                  <c:v>122.48939999999999</c:v>
                </c:pt>
                <c:pt idx="881">
                  <c:v>-40.7006555555555</c:v>
                </c:pt>
                <c:pt idx="882">
                  <c:v>114.22473333333335</c:v>
                </c:pt>
                <c:pt idx="883">
                  <c:v>273.25251111111112</c:v>
                </c:pt>
                <c:pt idx="884">
                  <c:v>289.15528888888798</c:v>
                </c:pt>
                <c:pt idx="885">
                  <c:v>337.27116611111194</c:v>
                </c:pt>
                <c:pt idx="886">
                  <c:v>354.40016888888886</c:v>
                </c:pt>
                <c:pt idx="887">
                  <c:v>323.4150911111106</c:v>
                </c:pt>
                <c:pt idx="888">
                  <c:v>260.21511722222311</c:v>
                </c:pt>
                <c:pt idx="889">
                  <c:v>179.87955277777641</c:v>
                </c:pt>
                <c:pt idx="890">
                  <c:v>82.826721666666174</c:v>
                </c:pt>
                <c:pt idx="891">
                  <c:v>-31.736304999998652</c:v>
                </c:pt>
                <c:pt idx="892">
                  <c:v>-131.55031333333335</c:v>
                </c:pt>
                <c:pt idx="893">
                  <c:v>-152.94490222222248</c:v>
                </c:pt>
                <c:pt idx="894">
                  <c:v>-93.947631111110468</c:v>
                </c:pt>
                <c:pt idx="895">
                  <c:v>13.59282444444446</c:v>
                </c:pt>
                <c:pt idx="896">
                  <c:v>138.94801055555507</c:v>
                </c:pt>
                <c:pt idx="897">
                  <c:v>217.71927722222176</c:v>
                </c:pt>
                <c:pt idx="898">
                  <c:v>233.62205499999976</c:v>
                </c:pt>
                <c:pt idx="899">
                  <c:v>185.54330888888907</c:v>
                </c:pt>
                <c:pt idx="900">
                  <c:v>104.9217750000002</c:v>
                </c:pt>
                <c:pt idx="901">
                  <c:v>-40.402344999999571</c:v>
                </c:pt>
                <c:pt idx="902">
                  <c:v>-760.36090499999955</c:v>
                </c:pt>
                <c:pt idx="903">
                  <c:v>-1429.8303088888897</c:v>
                </c:pt>
                <c:pt idx="904">
                  <c:v>-1335.000371666667</c:v>
                </c:pt>
                <c:pt idx="905">
                  <c:v>-918.03674499999988</c:v>
                </c:pt>
                <c:pt idx="906">
                  <c:v>-368.22852722222217</c:v>
                </c:pt>
                <c:pt idx="907">
                  <c:v>27.085202222222222</c:v>
                </c:pt>
                <c:pt idx="908">
                  <c:v>297.18478388888934</c:v>
                </c:pt>
                <c:pt idx="909">
                  <c:v>728.55767722222322</c:v>
                </c:pt>
                <c:pt idx="910">
                  <c:v>1196.4960949999995</c:v>
                </c:pt>
                <c:pt idx="911">
                  <c:v>1270.4221688888881</c:v>
                </c:pt>
                <c:pt idx="912">
                  <c:v>897.72086888888953</c:v>
                </c:pt>
                <c:pt idx="913">
                  <c:v>631.42602833333353</c:v>
                </c:pt>
                <c:pt idx="914">
                  <c:v>905.92684444444387</c:v>
                </c:pt>
                <c:pt idx="915">
                  <c:v>884.09278888888912</c:v>
                </c:pt>
                <c:pt idx="916">
                  <c:v>585.73127722222273</c:v>
                </c:pt>
                <c:pt idx="917">
                  <c:v>382.85889777777754</c:v>
                </c:pt>
                <c:pt idx="918">
                  <c:v>223.1232333333331</c:v>
                </c:pt>
                <c:pt idx="919">
                  <c:v>318.89354388888887</c:v>
                </c:pt>
                <c:pt idx="920">
                  <c:v>463.43910833333314</c:v>
                </c:pt>
                <c:pt idx="921">
                  <c:v>689.67133055555507</c:v>
                </c:pt>
                <c:pt idx="922">
                  <c:v>791.70691722222205</c:v>
                </c:pt>
                <c:pt idx="923">
                  <c:v>702.33663277777737</c:v>
                </c:pt>
                <c:pt idx="924">
                  <c:v>293.49981055555486</c:v>
                </c:pt>
                <c:pt idx="925">
                  <c:v>-123.84123388888759</c:v>
                </c:pt>
                <c:pt idx="926">
                  <c:v>-81.448638333332383</c:v>
                </c:pt>
                <c:pt idx="927">
                  <c:v>27.25695555555464</c:v>
                </c:pt>
                <c:pt idx="928">
                  <c:v>72.380783888888601</c:v>
                </c:pt>
                <c:pt idx="929">
                  <c:v>118.6254327777782</c:v>
                </c:pt>
                <c:pt idx="930">
                  <c:v>133.07410833333398</c:v>
                </c:pt>
                <c:pt idx="931">
                  <c:v>131.9898199999995</c:v>
                </c:pt>
                <c:pt idx="932">
                  <c:v>114.64970888888821</c:v>
                </c:pt>
                <c:pt idx="933">
                  <c:v>49.610846666667328</c:v>
                </c:pt>
                <c:pt idx="934">
                  <c:v>-64.535353333333092</c:v>
                </c:pt>
                <c:pt idx="935">
                  <c:v>-84.262336111111097</c:v>
                </c:pt>
                <c:pt idx="936">
                  <c:v>-7.8234422222222122</c:v>
                </c:pt>
                <c:pt idx="937">
                  <c:v>53.764622222221959</c:v>
                </c:pt>
                <c:pt idx="938">
                  <c:v>67.99799722222221</c:v>
                </c:pt>
                <c:pt idx="939">
                  <c:v>50.440788888888619</c:v>
                </c:pt>
                <c:pt idx="940">
                  <c:v>80.280791111111341</c:v>
                </c:pt>
                <c:pt idx="941">
                  <c:v>158.81998833333355</c:v>
                </c:pt>
                <c:pt idx="942">
                  <c:v>190.30184444444399</c:v>
                </c:pt>
                <c:pt idx="943">
                  <c:v>205.88152166666643</c:v>
                </c:pt>
                <c:pt idx="944">
                  <c:v>237.68707722222243</c:v>
                </c:pt>
                <c:pt idx="945">
                  <c:v>269.81573333333398</c:v>
                </c:pt>
                <c:pt idx="946">
                  <c:v>381.78317555555554</c:v>
                </c:pt>
                <c:pt idx="947">
                  <c:v>479.81578888888794</c:v>
                </c:pt>
                <c:pt idx="948">
                  <c:v>418.85895333333372</c:v>
                </c:pt>
                <c:pt idx="949">
                  <c:v>277.07546444444512</c:v>
                </c:pt>
                <c:pt idx="950">
                  <c:v>54.100299444444204</c:v>
                </c:pt>
                <c:pt idx="951">
                  <c:v>-314.99341166666647</c:v>
                </c:pt>
                <c:pt idx="952">
                  <c:v>-847.53230500000041</c:v>
                </c:pt>
                <c:pt idx="953">
                  <c:v>-1321.730608888889</c:v>
                </c:pt>
                <c:pt idx="954">
                  <c:v>-1495.2799450000002</c:v>
                </c:pt>
                <c:pt idx="955">
                  <c:v>-1508.1192244444446</c:v>
                </c:pt>
                <c:pt idx="956">
                  <c:v>-1519.2762249999996</c:v>
                </c:pt>
                <c:pt idx="957">
                  <c:v>-1019.8620577777774</c:v>
                </c:pt>
                <c:pt idx="958">
                  <c:v>-37.178633888888783</c:v>
                </c:pt>
                <c:pt idx="959">
                  <c:v>822.94851111111109</c:v>
                </c:pt>
                <c:pt idx="960">
                  <c:v>1528.1352950000003</c:v>
                </c:pt>
                <c:pt idx="961">
                  <c:v>1935.8460244444439</c:v>
                </c:pt>
                <c:pt idx="962">
                  <c:v>1885.2607466666659</c:v>
                </c:pt>
                <c:pt idx="963">
                  <c:v>1563.8769838888891</c:v>
                </c:pt>
                <c:pt idx="964">
                  <c:v>1129.0471222222229</c:v>
                </c:pt>
                <c:pt idx="965">
                  <c:v>705.96674388888914</c:v>
                </c:pt>
                <c:pt idx="966">
                  <c:v>391.00145500000019</c:v>
                </c:pt>
                <c:pt idx="967">
                  <c:v>216.38321999999999</c:v>
                </c:pt>
                <c:pt idx="968">
                  <c:v>136.55701055555554</c:v>
                </c:pt>
                <c:pt idx="969">
                  <c:v>23.994272777777326</c:v>
                </c:pt>
                <c:pt idx="970">
                  <c:v>-185.19967833333337</c:v>
                </c:pt>
                <c:pt idx="971">
                  <c:v>-587.86476888888888</c:v>
                </c:pt>
                <c:pt idx="972">
                  <c:v>-1169.7622338888891</c:v>
                </c:pt>
                <c:pt idx="973">
                  <c:v>-1501.54582</c:v>
                </c:pt>
                <c:pt idx="974">
                  <c:v>-1513.5915716666668</c:v>
                </c:pt>
                <c:pt idx="975">
                  <c:v>-1523.9550444444442</c:v>
                </c:pt>
                <c:pt idx="976">
                  <c:v>-1548.5390161111109</c:v>
                </c:pt>
                <c:pt idx="977">
                  <c:v>-1237.5982605555555</c:v>
                </c:pt>
                <c:pt idx="978">
                  <c:v>-827.61426666666694</c:v>
                </c:pt>
                <c:pt idx="979">
                  <c:v>-702.84030222222225</c:v>
                </c:pt>
                <c:pt idx="980">
                  <c:v>-561.50448277777764</c:v>
                </c:pt>
                <c:pt idx="981">
                  <c:v>-419.48892444444425</c:v>
                </c:pt>
                <c:pt idx="982">
                  <c:v>-388.44994666666673</c:v>
                </c:pt>
                <c:pt idx="983">
                  <c:v>-500.41589166666665</c:v>
                </c:pt>
                <c:pt idx="984">
                  <c:v>-564.62619111111121</c:v>
                </c:pt>
                <c:pt idx="985">
                  <c:v>-374.06325611111117</c:v>
                </c:pt>
                <c:pt idx="986">
                  <c:v>-40.141155555555571</c:v>
                </c:pt>
                <c:pt idx="987">
                  <c:v>134.7894</c:v>
                </c:pt>
                <c:pt idx="988">
                  <c:v>134.7894</c:v>
                </c:pt>
                <c:pt idx="989">
                  <c:v>134.7894</c:v>
                </c:pt>
                <c:pt idx="990">
                  <c:v>134.7894</c:v>
                </c:pt>
                <c:pt idx="991">
                  <c:v>134.7894</c:v>
                </c:pt>
                <c:pt idx="992">
                  <c:v>134.7894</c:v>
                </c:pt>
                <c:pt idx="993">
                  <c:v>134.7894</c:v>
                </c:pt>
                <c:pt idx="994">
                  <c:v>134.7894</c:v>
                </c:pt>
                <c:pt idx="995">
                  <c:v>134.7894</c:v>
                </c:pt>
                <c:pt idx="996">
                  <c:v>134.7894</c:v>
                </c:pt>
                <c:pt idx="997">
                  <c:v>134.7894</c:v>
                </c:pt>
                <c:pt idx="998">
                  <c:v>134.7894</c:v>
                </c:pt>
                <c:pt idx="999">
                  <c:v>134.7894</c:v>
                </c:pt>
                <c:pt idx="1000">
                  <c:v>134.7894</c:v>
                </c:pt>
                <c:pt idx="1001">
                  <c:v>134.7894</c:v>
                </c:pt>
                <c:pt idx="1002">
                  <c:v>134.7894</c:v>
                </c:pt>
                <c:pt idx="1003">
                  <c:v>134.7894</c:v>
                </c:pt>
                <c:pt idx="1004">
                  <c:v>134.7894</c:v>
                </c:pt>
                <c:pt idx="1005">
                  <c:v>134.7894</c:v>
                </c:pt>
                <c:pt idx="1006">
                  <c:v>134.7894</c:v>
                </c:pt>
                <c:pt idx="1007">
                  <c:v>134.7894</c:v>
                </c:pt>
                <c:pt idx="1008">
                  <c:v>134.7894</c:v>
                </c:pt>
                <c:pt idx="1009">
                  <c:v>134.7894</c:v>
                </c:pt>
                <c:pt idx="1010">
                  <c:v>134.7894</c:v>
                </c:pt>
                <c:pt idx="1011">
                  <c:v>134.7894</c:v>
                </c:pt>
                <c:pt idx="1012">
                  <c:v>134.7894</c:v>
                </c:pt>
                <c:pt idx="1013">
                  <c:v>134.7894</c:v>
                </c:pt>
                <c:pt idx="1014">
                  <c:v>134.7894</c:v>
                </c:pt>
                <c:pt idx="1015">
                  <c:v>134.7894</c:v>
                </c:pt>
                <c:pt idx="1016">
                  <c:v>134.7894</c:v>
                </c:pt>
                <c:pt idx="1017">
                  <c:v>134.7894</c:v>
                </c:pt>
                <c:pt idx="1018">
                  <c:v>134.7894</c:v>
                </c:pt>
                <c:pt idx="1019">
                  <c:v>134.7894</c:v>
                </c:pt>
                <c:pt idx="1020">
                  <c:v>134.7894</c:v>
                </c:pt>
                <c:pt idx="1021">
                  <c:v>134.7894</c:v>
                </c:pt>
                <c:pt idx="1022">
                  <c:v>134.7894</c:v>
                </c:pt>
                <c:pt idx="1023">
                  <c:v>134.7894</c:v>
                </c:pt>
                <c:pt idx="1024">
                  <c:v>134.7894</c:v>
                </c:pt>
                <c:pt idx="1025">
                  <c:v>134.7894</c:v>
                </c:pt>
                <c:pt idx="1026">
                  <c:v>262.01162222222223</c:v>
                </c:pt>
                <c:pt idx="1027">
                  <c:v>707.30856444444441</c:v>
                </c:pt>
                <c:pt idx="1028">
                  <c:v>1375.5941466666666</c:v>
                </c:pt>
                <c:pt idx="1029">
                  <c:v>1886.3096466666666</c:v>
                </c:pt>
                <c:pt idx="1030">
                  <c:v>1954.0890244444442</c:v>
                </c:pt>
                <c:pt idx="1031">
                  <c:v>1705.2393999999997</c:v>
                </c:pt>
                <c:pt idx="1032">
                  <c:v>1456.6449022222223</c:v>
                </c:pt>
                <c:pt idx="1033">
                  <c:v>1319.505197777778</c:v>
                </c:pt>
                <c:pt idx="1034">
                  <c:v>1246.2691616666666</c:v>
                </c:pt>
                <c:pt idx="1035">
                  <c:v>1109.7352333333338</c:v>
                </c:pt>
                <c:pt idx="1036">
                  <c:v>924.55421333333379</c:v>
                </c:pt>
                <c:pt idx="1037">
                  <c:v>802.19287277777744</c:v>
                </c:pt>
                <c:pt idx="1038">
                  <c:v>806.56955277777752</c:v>
                </c:pt>
                <c:pt idx="1039">
                  <c:v>907.33759111111112</c:v>
                </c:pt>
                <c:pt idx="1040">
                  <c:v>961.48517777777738</c:v>
                </c:pt>
                <c:pt idx="1041">
                  <c:v>920.56105777777771</c:v>
                </c:pt>
                <c:pt idx="1042">
                  <c:v>767.75244166666653</c:v>
                </c:pt>
                <c:pt idx="1043">
                  <c:v>549.40638833333355</c:v>
                </c:pt>
                <c:pt idx="1044">
                  <c:v>360.76349111111085</c:v>
                </c:pt>
                <c:pt idx="1045">
                  <c:v>265.97805333333287</c:v>
                </c:pt>
                <c:pt idx="1046">
                  <c:v>266.29456611111175</c:v>
                </c:pt>
                <c:pt idx="1047">
                  <c:v>282.83216611111084</c:v>
                </c:pt>
                <c:pt idx="1048">
                  <c:v>219.85827277777776</c:v>
                </c:pt>
                <c:pt idx="1049">
                  <c:v>60.193277222222207</c:v>
                </c:pt>
                <c:pt idx="1050">
                  <c:v>-164.97052722222202</c:v>
                </c:pt>
                <c:pt idx="1051">
                  <c:v>-344.83592722222215</c:v>
                </c:pt>
                <c:pt idx="1052">
                  <c:v>-461.81636888888931</c:v>
                </c:pt>
                <c:pt idx="1053">
                  <c:v>-595.60211388888888</c:v>
                </c:pt>
                <c:pt idx="1054">
                  <c:v>-793.73620222222257</c:v>
                </c:pt>
                <c:pt idx="1055">
                  <c:v>-1056.9947938888884</c:v>
                </c:pt>
                <c:pt idx="1056">
                  <c:v>-1353.0692666666664</c:v>
                </c:pt>
                <c:pt idx="1057">
                  <c:v>-1522.6827050000002</c:v>
                </c:pt>
                <c:pt idx="1058">
                  <c:v>-1388.4610866666667</c:v>
                </c:pt>
                <c:pt idx="1059">
                  <c:v>-1235.5467666666666</c:v>
                </c:pt>
                <c:pt idx="1060">
                  <c:v>-1065.470505</c:v>
                </c:pt>
                <c:pt idx="1061">
                  <c:v>-607.26433111111101</c:v>
                </c:pt>
                <c:pt idx="1062">
                  <c:v>-67.634711111111216</c:v>
                </c:pt>
                <c:pt idx="1063">
                  <c:v>266.39578833333343</c:v>
                </c:pt>
                <c:pt idx="1064">
                  <c:v>696.29271999999992</c:v>
                </c:pt>
                <c:pt idx="1065">
                  <c:v>1271.1739022222218</c:v>
                </c:pt>
                <c:pt idx="1066">
                  <c:v>1387.064366111111</c:v>
                </c:pt>
                <c:pt idx="1067">
                  <c:v>898.61633555555602</c:v>
                </c:pt>
                <c:pt idx="1068">
                  <c:v>439.1605800000001</c:v>
                </c:pt>
                <c:pt idx="1069">
                  <c:v>440.05531999999954</c:v>
                </c:pt>
                <c:pt idx="1070">
                  <c:v>728.15948000000026</c:v>
                </c:pt>
                <c:pt idx="1071">
                  <c:v>1018.3765200000003</c:v>
                </c:pt>
                <c:pt idx="1072">
                  <c:v>1198.750975555555</c:v>
                </c:pt>
                <c:pt idx="1073">
                  <c:v>1396.6167616666667</c:v>
                </c:pt>
                <c:pt idx="1074">
                  <c:v>1644.5657750000003</c:v>
                </c:pt>
                <c:pt idx="1075">
                  <c:v>1752.5591083333329</c:v>
                </c:pt>
                <c:pt idx="1076">
                  <c:v>1607.0135172222219</c:v>
                </c:pt>
                <c:pt idx="1077">
                  <c:v>1348.9554950000002</c:v>
                </c:pt>
                <c:pt idx="1078">
                  <c:v>1120.5970355555555</c:v>
                </c:pt>
                <c:pt idx="1079">
                  <c:v>1002.0062994444452</c:v>
                </c:pt>
                <c:pt idx="1080">
                  <c:v>835.34729777777829</c:v>
                </c:pt>
                <c:pt idx="1081">
                  <c:v>538.38449111111072</c:v>
                </c:pt>
                <c:pt idx="1082">
                  <c:v>237.73612222222198</c:v>
                </c:pt>
                <c:pt idx="1083">
                  <c:v>-82.198447222222455</c:v>
                </c:pt>
                <c:pt idx="1084">
                  <c:v>-263.04123388888934</c:v>
                </c:pt>
                <c:pt idx="1085">
                  <c:v>-125.67514944444397</c:v>
                </c:pt>
                <c:pt idx="1086">
                  <c:v>126.29798000000069</c:v>
                </c:pt>
                <c:pt idx="1087">
                  <c:v>253.52020222222245</c:v>
                </c:pt>
                <c:pt idx="1088">
                  <c:v>269.77422833333264</c:v>
                </c:pt>
                <c:pt idx="1089">
                  <c:v>254.22329777777685</c:v>
                </c:pt>
                <c:pt idx="1090">
                  <c:v>238.32051999999999</c:v>
                </c:pt>
                <c:pt idx="1091">
                  <c:v>286.02885333333398</c:v>
                </c:pt>
                <c:pt idx="1092">
                  <c:v>446.11576611111178</c:v>
                </c:pt>
                <c:pt idx="1093">
                  <c:v>656.4212550000002</c:v>
                </c:pt>
                <c:pt idx="1094">
                  <c:v>709.9651616666664</c:v>
                </c:pt>
                <c:pt idx="1095">
                  <c:v>571.69445555555558</c:v>
                </c:pt>
                <c:pt idx="1096">
                  <c:v>399.41967277777758</c:v>
                </c:pt>
                <c:pt idx="1097">
                  <c:v>225.253299444444</c:v>
                </c:pt>
                <c:pt idx="1098">
                  <c:v>1.0884416666664549</c:v>
                </c:pt>
                <c:pt idx="1099">
                  <c:v>-257.87641611111155</c:v>
                </c:pt>
                <c:pt idx="1100">
                  <c:v>-297.02434944444423</c:v>
                </c:pt>
                <c:pt idx="1101">
                  <c:v>-63.47981166666645</c:v>
                </c:pt>
                <c:pt idx="1102">
                  <c:v>221.01394666666641</c:v>
                </c:pt>
                <c:pt idx="1103">
                  <c:v>524.57052000000067</c:v>
                </c:pt>
                <c:pt idx="1104">
                  <c:v>799.90648666666652</c:v>
                </c:pt>
                <c:pt idx="1105">
                  <c:v>839.41525055555485</c:v>
                </c:pt>
                <c:pt idx="1106">
                  <c:v>606.91996611111153</c:v>
                </c:pt>
                <c:pt idx="1107">
                  <c:v>338.87966388889004</c:v>
                </c:pt>
                <c:pt idx="1108">
                  <c:v>99.952013333333355</c:v>
                </c:pt>
                <c:pt idx="1109">
                  <c:v>-126.13378055555643</c:v>
                </c:pt>
                <c:pt idx="1110">
                  <c:v>-115.86804444444397</c:v>
                </c:pt>
                <c:pt idx="1111">
                  <c:v>135.6250755555551</c:v>
                </c:pt>
                <c:pt idx="1112">
                  <c:v>469.95022833333303</c:v>
                </c:pt>
                <c:pt idx="1113">
                  <c:v>888.24560222222226</c:v>
                </c:pt>
                <c:pt idx="1114">
                  <c:v>1121.2252061111108</c:v>
                </c:pt>
                <c:pt idx="1115">
                  <c:v>925.26640000000134</c:v>
                </c:pt>
                <c:pt idx="1116">
                  <c:v>549.35984666666718</c:v>
                </c:pt>
                <c:pt idx="1117">
                  <c:v>264.359428333332</c:v>
                </c:pt>
                <c:pt idx="1118">
                  <c:v>24.152850555554238</c:v>
                </c:pt>
                <c:pt idx="1119">
                  <c:v>-108.00661166666538</c:v>
                </c:pt>
                <c:pt idx="1120">
                  <c:v>-33.34372277777635</c:v>
                </c:pt>
                <c:pt idx="1121">
                  <c:v>75.185797777777339</c:v>
                </c:pt>
                <c:pt idx="1122">
                  <c:v>57.308183888889374</c:v>
                </c:pt>
                <c:pt idx="1123">
                  <c:v>-136.65374500000001</c:v>
                </c:pt>
                <c:pt idx="1124">
                  <c:v>-477.13308000000131</c:v>
                </c:pt>
                <c:pt idx="1125">
                  <c:v>-933.13546055555662</c:v>
                </c:pt>
                <c:pt idx="1126">
                  <c:v>-1330.4466022222218</c:v>
                </c:pt>
                <c:pt idx="1127">
                  <c:v>-1474.5392249999991</c:v>
                </c:pt>
                <c:pt idx="1128">
                  <c:v>-1457.9217911111109</c:v>
                </c:pt>
                <c:pt idx="1129">
                  <c:v>-1248.3096338888888</c:v>
                </c:pt>
                <c:pt idx="1130">
                  <c:v>-970.97020222222272</c:v>
                </c:pt>
                <c:pt idx="1131">
                  <c:v>-850.57621166666695</c:v>
                </c:pt>
                <c:pt idx="1132">
                  <c:v>-840.49373555555508</c:v>
                </c:pt>
                <c:pt idx="1133">
                  <c:v>-925.41199777777774</c:v>
                </c:pt>
                <c:pt idx="1134">
                  <c:v>-994.36998888888934</c:v>
                </c:pt>
                <c:pt idx="1135">
                  <c:v>-919.42681999999991</c:v>
                </c:pt>
                <c:pt idx="1136">
                  <c:v>-620.58799388888872</c:v>
                </c:pt>
                <c:pt idx="1137">
                  <c:v>-192.78597555555575</c:v>
                </c:pt>
                <c:pt idx="1138">
                  <c:v>93.119064444444604</c:v>
                </c:pt>
                <c:pt idx="1139">
                  <c:v>204.52385055555561</c:v>
                </c:pt>
                <c:pt idx="1140">
                  <c:v>268.39457999999985</c:v>
                </c:pt>
                <c:pt idx="1141">
                  <c:v>427.86703277777758</c:v>
                </c:pt>
                <c:pt idx="1142">
                  <c:v>778.95436888888923</c:v>
                </c:pt>
                <c:pt idx="1143">
                  <c:v>1115.7828772222224</c:v>
                </c:pt>
                <c:pt idx="1144">
                  <c:v>992.79599722222179</c:v>
                </c:pt>
                <c:pt idx="1145">
                  <c:v>518.38101333333339</c:v>
                </c:pt>
                <c:pt idx="1146">
                  <c:v>-117.14079111111101</c:v>
                </c:pt>
                <c:pt idx="1147">
                  <c:v>-1026.5860827777781</c:v>
                </c:pt>
                <c:pt idx="1148">
                  <c:v>-1271.491842222222</c:v>
                </c:pt>
                <c:pt idx="1149">
                  <c:v>-718.25797999999975</c:v>
                </c:pt>
                <c:pt idx="1150">
                  <c:v>-147.1486000000001</c:v>
                </c:pt>
                <c:pt idx="1151">
                  <c:v>139.10140000000001</c:v>
                </c:pt>
                <c:pt idx="1152">
                  <c:v>441.25417777777784</c:v>
                </c:pt>
                <c:pt idx="1153">
                  <c:v>1221.963855</c:v>
                </c:pt>
                <c:pt idx="1154">
                  <c:v>1926.4840755555556</c:v>
                </c:pt>
                <c:pt idx="1155">
                  <c:v>1902.960255</c:v>
                </c:pt>
                <c:pt idx="1156">
                  <c:v>1544.9229311111105</c:v>
                </c:pt>
                <c:pt idx="1157">
                  <c:v>1504.8324644444449</c:v>
                </c:pt>
                <c:pt idx="1158">
                  <c:v>1705.1521977777779</c:v>
                </c:pt>
                <c:pt idx="1159">
                  <c:v>1892.7887799999992</c:v>
                </c:pt>
                <c:pt idx="1160">
                  <c:v>1860.2817438888887</c:v>
                </c:pt>
                <c:pt idx="1161">
                  <c:v>1636.8090199999997</c:v>
                </c:pt>
                <c:pt idx="1162">
                  <c:v>1459.342886666667</c:v>
                </c:pt>
                <c:pt idx="1163">
                  <c:v>1393.0467750000005</c:v>
                </c:pt>
                <c:pt idx="1164">
                  <c:v>1358.5963444444453</c:v>
                </c:pt>
                <c:pt idx="1165">
                  <c:v>1324.4696133333323</c:v>
                </c:pt>
                <c:pt idx="1166">
                  <c:v>1019.8291688888878</c:v>
                </c:pt>
                <c:pt idx="1167">
                  <c:v>723.73834444444492</c:v>
                </c:pt>
                <c:pt idx="1168">
                  <c:v>808.98629500000038</c:v>
                </c:pt>
                <c:pt idx="1169">
                  <c:v>881.1600200000014</c:v>
                </c:pt>
                <c:pt idx="1170">
                  <c:v>841.29623277777728</c:v>
                </c:pt>
                <c:pt idx="1171">
                  <c:v>817.03188611111023</c:v>
                </c:pt>
                <c:pt idx="1172">
                  <c:v>776.53267777777728</c:v>
                </c:pt>
                <c:pt idx="1173">
                  <c:v>735.18125055555561</c:v>
                </c:pt>
                <c:pt idx="1174">
                  <c:v>709.3334416666662</c:v>
                </c:pt>
                <c:pt idx="1175">
                  <c:v>667.16213555555555</c:v>
                </c:pt>
                <c:pt idx="1176">
                  <c:v>624.03799722222266</c:v>
                </c:pt>
                <c:pt idx="1177">
                  <c:v>612.25078388888801</c:v>
                </c:pt>
                <c:pt idx="1178">
                  <c:v>648.21023277777726</c:v>
                </c:pt>
                <c:pt idx="1179">
                  <c:v>685.26205499999992</c:v>
                </c:pt>
                <c:pt idx="1180">
                  <c:v>690.56821055555542</c:v>
                </c:pt>
                <c:pt idx="1181">
                  <c:v>680.03147722222297</c:v>
                </c:pt>
                <c:pt idx="1182">
                  <c:v>637.20378888889024</c:v>
                </c:pt>
                <c:pt idx="1183">
                  <c:v>593.32505055555509</c:v>
                </c:pt>
                <c:pt idx="1184">
                  <c:v>564.82536166666569</c:v>
                </c:pt>
                <c:pt idx="1185">
                  <c:v>519.88838666666607</c:v>
                </c:pt>
                <c:pt idx="1186">
                  <c:v>442.04449944444389</c:v>
                </c:pt>
                <c:pt idx="1187">
                  <c:v>394.33616611111103</c:v>
                </c:pt>
                <c:pt idx="1188">
                  <c:v>394.33616611111103</c:v>
                </c:pt>
                <c:pt idx="1189">
                  <c:v>394.33616611111103</c:v>
                </c:pt>
                <c:pt idx="1190">
                  <c:v>394.33616611111103</c:v>
                </c:pt>
                <c:pt idx="1191">
                  <c:v>394.33616611111103</c:v>
                </c:pt>
                <c:pt idx="1192">
                  <c:v>394.33616611111103</c:v>
                </c:pt>
                <c:pt idx="1193">
                  <c:v>394.33616611111103</c:v>
                </c:pt>
                <c:pt idx="1194">
                  <c:v>394.33616611111103</c:v>
                </c:pt>
                <c:pt idx="1195">
                  <c:v>410.23894388889016</c:v>
                </c:pt>
                <c:pt idx="1196">
                  <c:v>410.79680888889027</c:v>
                </c:pt>
                <c:pt idx="1197">
                  <c:v>410.79680888888799</c:v>
                </c:pt>
                <c:pt idx="1198">
                  <c:v>474.9663838888888</c:v>
                </c:pt>
                <c:pt idx="1199">
                  <c:v>540.81733944444534</c:v>
                </c:pt>
                <c:pt idx="1200">
                  <c:v>607.24173111111065</c:v>
                </c:pt>
                <c:pt idx="1201">
                  <c:v>659.48245555555468</c:v>
                </c:pt>
                <c:pt idx="1202">
                  <c:v>632.24762000000089</c:v>
                </c:pt>
                <c:pt idx="1203">
                  <c:v>572.08970222222229</c:v>
                </c:pt>
                <c:pt idx="1204">
                  <c:v>510.79269777777677</c:v>
                </c:pt>
                <c:pt idx="1205">
                  <c:v>464.24501111111061</c:v>
                </c:pt>
                <c:pt idx="1206">
                  <c:v>448.92345500000039</c:v>
                </c:pt>
                <c:pt idx="1207">
                  <c:v>449.50527555555601</c:v>
                </c:pt>
                <c:pt idx="1208">
                  <c:v>450.08769500000034</c:v>
                </c:pt>
                <c:pt idx="1209">
                  <c:v>434.7679355555569</c:v>
                </c:pt>
                <c:pt idx="1210">
                  <c:v>418.86515777777777</c:v>
                </c:pt>
                <c:pt idx="1211">
                  <c:v>418.86515777777777</c:v>
                </c:pt>
                <c:pt idx="1212">
                  <c:v>402.96237999999863</c:v>
                </c:pt>
                <c:pt idx="1213">
                  <c:v>402.3793616666652</c:v>
                </c:pt>
                <c:pt idx="1214">
                  <c:v>418.28213944444434</c:v>
                </c:pt>
                <c:pt idx="1215">
                  <c:v>418.28213944444434</c:v>
                </c:pt>
                <c:pt idx="1216">
                  <c:v>402.37936166666748</c:v>
                </c:pt>
                <c:pt idx="1217">
                  <c:v>385.89416444444402</c:v>
                </c:pt>
                <c:pt idx="1218">
                  <c:v>385.31234388888839</c:v>
                </c:pt>
                <c:pt idx="1219">
                  <c:v>384.73112222222403</c:v>
                </c:pt>
                <c:pt idx="1220">
                  <c:v>368.24772166666713</c:v>
                </c:pt>
                <c:pt idx="1221">
                  <c:v>335.28271722222223</c:v>
                </c:pt>
                <c:pt idx="1222">
                  <c:v>317.64525777777646</c:v>
                </c:pt>
                <c:pt idx="1223">
                  <c:v>300.01318833333283</c:v>
                </c:pt>
                <c:pt idx="1224">
                  <c:v>313.61862833333419</c:v>
                </c:pt>
                <c:pt idx="1225">
                  <c:v>344.27910833333243</c:v>
                </c:pt>
                <c:pt idx="1226">
                  <c:v>359.03920611111158</c:v>
                </c:pt>
                <c:pt idx="1227">
                  <c:v>358.46876444444484</c:v>
                </c:pt>
                <c:pt idx="1228">
                  <c:v>357.32967777777822</c:v>
                </c:pt>
                <c:pt idx="1229">
                  <c:v>356.76103277777821</c:v>
                </c:pt>
                <c:pt idx="1230">
                  <c:v>339.7227616666658</c:v>
                </c:pt>
                <c:pt idx="1231">
                  <c:v>354.4924416666671</c:v>
                </c:pt>
                <c:pt idx="1232">
                  <c:v>385.73234666666752</c:v>
                </c:pt>
                <c:pt idx="1233">
                  <c:v>385.73234666666525</c:v>
                </c:pt>
                <c:pt idx="1234">
                  <c:v>385.1672949999986</c:v>
                </c:pt>
                <c:pt idx="1235">
                  <c:v>369.26451722222174</c:v>
                </c:pt>
                <c:pt idx="1236">
                  <c:v>336.33065500000129</c:v>
                </c:pt>
                <c:pt idx="1237">
                  <c:v>287.49641055555742</c:v>
                </c:pt>
                <c:pt idx="1238">
                  <c:v>221.08100222222089</c:v>
                </c:pt>
                <c:pt idx="1239">
                  <c:v>170.02727555555455</c:v>
                </c:pt>
                <c:pt idx="1240">
                  <c:v>149.69751111111108</c:v>
                </c:pt>
                <c:pt idx="1241">
                  <c:v>161.75811722222127</c:v>
                </c:pt>
                <c:pt idx="1242">
                  <c:v>173.84806888888929</c:v>
                </c:pt>
                <c:pt idx="1243">
                  <c:v>170.6032888888893</c:v>
                </c:pt>
                <c:pt idx="1244">
                  <c:v>166.8449616666671</c:v>
                </c:pt>
                <c:pt idx="1245">
                  <c:v>179.54967277777735</c:v>
                </c:pt>
                <c:pt idx="1246">
                  <c:v>160.47038833333377</c:v>
                </c:pt>
                <c:pt idx="1247">
                  <c:v>140.88893555555691</c:v>
                </c:pt>
                <c:pt idx="1248">
                  <c:v>137.23960611111013</c:v>
                </c:pt>
                <c:pt idx="1249">
                  <c:v>133.6196222222213</c:v>
                </c:pt>
                <c:pt idx="1250">
                  <c:v>145.93176166666703</c:v>
                </c:pt>
                <c:pt idx="1251">
                  <c:v>158.78020611111066</c:v>
                </c:pt>
                <c:pt idx="1252">
                  <c:v>155.74743277777731</c:v>
                </c:pt>
                <c:pt idx="1253">
                  <c:v>152.73621944444622</c:v>
                </c:pt>
                <c:pt idx="1254">
                  <c:v>149.74656611111067</c:v>
                </c:pt>
                <c:pt idx="1255">
                  <c:v>146.77847277777732</c:v>
                </c:pt>
                <c:pt idx="1256">
                  <c:v>143.831939444444</c:v>
                </c:pt>
                <c:pt idx="1257">
                  <c:v>140.90696611111065</c:v>
                </c:pt>
                <c:pt idx="1258">
                  <c:v>138.00355277777956</c:v>
                </c:pt>
                <c:pt idx="1259">
                  <c:v>151.02447722222311</c:v>
                </c:pt>
                <c:pt idx="1260">
                  <c:v>180.44495777777686</c:v>
                </c:pt>
                <c:pt idx="1261">
                  <c:v>210.35323333333281</c:v>
                </c:pt>
                <c:pt idx="1262">
                  <c:v>272.54767277777825</c:v>
                </c:pt>
                <c:pt idx="1263">
                  <c:v>336.15878388888797</c:v>
                </c:pt>
                <c:pt idx="1264">
                  <c:v>384.3387422222209</c:v>
                </c:pt>
                <c:pt idx="1265">
                  <c:v>417.56276611111241</c:v>
                </c:pt>
                <c:pt idx="1266">
                  <c:v>403.08384666666666</c:v>
                </c:pt>
                <c:pt idx="1267">
                  <c:v>388.13330222222083</c:v>
                </c:pt>
                <c:pt idx="1268">
                  <c:v>357.28237555555597</c:v>
                </c:pt>
                <c:pt idx="1269">
                  <c:v>293.67126444444398</c:v>
                </c:pt>
                <c:pt idx="1270">
                  <c:v>245.00830222222217</c:v>
                </c:pt>
                <c:pt idx="1271">
                  <c:v>211.77529500000173</c:v>
                </c:pt>
                <c:pt idx="1272">
                  <c:v>193.97763277777824</c:v>
                </c:pt>
                <c:pt idx="1273">
                  <c:v>207.99510833333284</c:v>
                </c:pt>
                <c:pt idx="1274">
                  <c:v>222.49019777777863</c:v>
                </c:pt>
                <c:pt idx="1275">
                  <c:v>236.99067722222222</c:v>
                </c:pt>
                <c:pt idx="1276">
                  <c:v>283.76713944444396</c:v>
                </c:pt>
                <c:pt idx="1277">
                  <c:v>331.47547277777682</c:v>
                </c:pt>
                <c:pt idx="1278">
                  <c:v>347.84388666666712</c:v>
                </c:pt>
                <c:pt idx="1279">
                  <c:v>364.21289944444396</c:v>
                </c:pt>
                <c:pt idx="1280">
                  <c:v>381.04994388888753</c:v>
                </c:pt>
                <c:pt idx="1281">
                  <c:v>350.181050555556</c:v>
                </c:pt>
                <c:pt idx="1282">
                  <c:v>334.27827277777914</c:v>
                </c:pt>
                <c:pt idx="1283">
                  <c:v>334.7475022222236</c:v>
                </c:pt>
                <c:pt idx="1284">
                  <c:v>318.84472444444447</c:v>
                </c:pt>
                <c:pt idx="1285">
                  <c:v>287.03916888888847</c:v>
                </c:pt>
                <c:pt idx="1286">
                  <c:v>254.29575333333239</c:v>
                </c:pt>
                <c:pt idx="1287">
                  <c:v>237.45751111111113</c:v>
                </c:pt>
                <c:pt idx="1288">
                  <c:v>204.25325055555504</c:v>
                </c:pt>
                <c:pt idx="1289">
                  <c:v>186.49391722222265</c:v>
                </c:pt>
                <c:pt idx="1290">
                  <c:v>200.54972166666619</c:v>
                </c:pt>
                <c:pt idx="1291">
                  <c:v>199.17077999999947</c:v>
                </c:pt>
                <c:pt idx="1292">
                  <c:v>165.5350200000014</c:v>
                </c:pt>
                <c:pt idx="1293">
                  <c:v>147.35796166666665</c:v>
                </c:pt>
                <c:pt idx="1294">
                  <c:v>145.09865333333329</c:v>
                </c:pt>
                <c:pt idx="1295">
                  <c:v>174.65987277777822</c:v>
                </c:pt>
                <c:pt idx="1296">
                  <c:v>236.93156888888799</c:v>
                </c:pt>
                <c:pt idx="1297">
                  <c:v>300.09740611111113</c:v>
                </c:pt>
                <c:pt idx="1298">
                  <c:v>348.25101333333288</c:v>
                </c:pt>
                <c:pt idx="1299">
                  <c:v>380.94891333333328</c:v>
                </c:pt>
                <c:pt idx="1300">
                  <c:v>382.29192166666667</c:v>
                </c:pt>
                <c:pt idx="1301">
                  <c:v>367.28747722222084</c:v>
                </c:pt>
                <c:pt idx="1302">
                  <c:v>368.18820611111198</c:v>
                </c:pt>
                <c:pt idx="1303">
                  <c:v>384.99410833333332</c:v>
                </c:pt>
                <c:pt idx="1304">
                  <c:v>370.45050888888971</c:v>
                </c:pt>
                <c:pt idx="1305">
                  <c:v>339.09921055555606</c:v>
                </c:pt>
                <c:pt idx="1306">
                  <c:v>323.65128888888796</c:v>
                </c:pt>
                <c:pt idx="1307">
                  <c:v>307.7485111111111</c:v>
                </c:pt>
                <c:pt idx="1308">
                  <c:v>291.84573333333424</c:v>
                </c:pt>
                <c:pt idx="1309">
                  <c:v>291.3908772222232</c:v>
                </c:pt>
                <c:pt idx="1310">
                  <c:v>291.39087722222092</c:v>
                </c:pt>
                <c:pt idx="1311">
                  <c:v>275.03384222222172</c:v>
                </c:pt>
                <c:pt idx="1312">
                  <c:v>258.67740611111157</c:v>
                </c:pt>
                <c:pt idx="1313">
                  <c:v>225.96633055555552</c:v>
                </c:pt>
                <c:pt idx="1314">
                  <c:v>224.61254222222217</c:v>
                </c:pt>
                <c:pt idx="1315">
                  <c:v>223.71301111111111</c:v>
                </c:pt>
                <c:pt idx="1316">
                  <c:v>158.75709499999911</c:v>
                </c:pt>
                <c:pt idx="1317">
                  <c:v>140.18087722222225</c:v>
                </c:pt>
                <c:pt idx="1318">
                  <c:v>170.21611722222264</c:v>
                </c:pt>
                <c:pt idx="1319">
                  <c:v>263.87205055555512</c:v>
                </c:pt>
                <c:pt idx="1320">
                  <c:v>407.87621944444493</c:v>
                </c:pt>
                <c:pt idx="1321">
                  <c:v>521.40406666666752</c:v>
                </c:pt>
                <c:pt idx="1322">
                  <c:v>636.73636611111021</c:v>
                </c:pt>
                <c:pt idx="1323">
                  <c:v>753.48174388888833</c:v>
                </c:pt>
                <c:pt idx="1324">
                  <c:v>808.5588061111124</c:v>
                </c:pt>
                <c:pt idx="1325">
                  <c:v>736.0923422222213</c:v>
                </c:pt>
                <c:pt idx="1326">
                  <c:v>582.31831722222125</c:v>
                </c:pt>
                <c:pt idx="1327">
                  <c:v>441.60534222222265</c:v>
                </c:pt>
                <c:pt idx="1328">
                  <c:v>363.06045555555602</c:v>
                </c:pt>
                <c:pt idx="1329">
                  <c:v>331.25490000000002</c:v>
                </c:pt>
                <c:pt idx="1330">
                  <c:v>331.25490000000002</c:v>
                </c:pt>
                <c:pt idx="1331">
                  <c:v>331.25490000000002</c:v>
                </c:pt>
                <c:pt idx="1332">
                  <c:v>315.35212222222316</c:v>
                </c:pt>
                <c:pt idx="1333">
                  <c:v>267.15898833333245</c:v>
                </c:pt>
                <c:pt idx="1334">
                  <c:v>233.90262444444303</c:v>
                </c:pt>
                <c:pt idx="1335">
                  <c:v>232.45720611111193</c:v>
                </c:pt>
                <c:pt idx="1336">
                  <c:v>262.82273333333461</c:v>
                </c:pt>
                <c:pt idx="1337">
                  <c:v>294.14947722222178</c:v>
                </c:pt>
                <c:pt idx="1338">
                  <c:v>309.57404222222084</c:v>
                </c:pt>
                <c:pt idx="1339">
                  <c:v>325.47681999999998</c:v>
                </c:pt>
                <c:pt idx="1340">
                  <c:v>341.37959777777911</c:v>
                </c:pt>
                <c:pt idx="1341">
                  <c:v>357.76058833333377</c:v>
                </c:pt>
                <c:pt idx="1342">
                  <c:v>405.9477333333333</c:v>
                </c:pt>
                <c:pt idx="1343">
                  <c:v>455.57730222222182</c:v>
                </c:pt>
                <c:pt idx="1344">
                  <c:v>457.50811999999951</c:v>
                </c:pt>
                <c:pt idx="1345">
                  <c:v>443.54574222222271</c:v>
                </c:pt>
                <c:pt idx="1346">
                  <c:v>397.29899722222086</c:v>
                </c:pt>
                <c:pt idx="1347">
                  <c:v>350.07905777777682</c:v>
                </c:pt>
                <c:pt idx="1348">
                  <c:v>302.37072444444624</c:v>
                </c:pt>
                <c:pt idx="1349">
                  <c:v>190.07509111111244</c:v>
                </c:pt>
                <c:pt idx="1350">
                  <c:v>43.552294999998253</c:v>
                </c:pt>
                <c:pt idx="1351">
                  <c:v>-73.047253333333401</c:v>
                </c:pt>
                <c:pt idx="1352">
                  <c:v>-127.37091333333291</c:v>
                </c:pt>
                <c:pt idx="1353">
                  <c:v>-149.77163555555649</c:v>
                </c:pt>
                <c:pt idx="1354">
                  <c:v>-172.50623833333333</c:v>
                </c:pt>
                <c:pt idx="1355">
                  <c:v>-211.00886888888931</c:v>
                </c:pt>
                <c:pt idx="1356">
                  <c:v>-282.04710055555472</c:v>
                </c:pt>
                <c:pt idx="1357">
                  <c:v>-337.85151333333204</c:v>
                </c:pt>
                <c:pt idx="1358">
                  <c:v>-377.94569111111252</c:v>
                </c:pt>
                <c:pt idx="1359">
                  <c:v>-434.09925611111208</c:v>
                </c:pt>
                <c:pt idx="1360">
                  <c:v>-458.94853555555443</c:v>
                </c:pt>
                <c:pt idx="1361">
                  <c:v>-324.084608888888</c:v>
                </c:pt>
                <c:pt idx="1362">
                  <c:v>-42.940735555556273</c:v>
                </c:pt>
                <c:pt idx="1363">
                  <c:v>273.67748666666597</c:v>
                </c:pt>
                <c:pt idx="1364">
                  <c:v>562.08708000000001</c:v>
                </c:pt>
                <c:pt idx="1365">
                  <c:v>599.01553111111161</c:v>
                </c:pt>
                <c:pt idx="1366">
                  <c:v>395.25949111111197</c:v>
                </c:pt>
                <c:pt idx="1367">
                  <c:v>141.19025055555511</c:v>
                </c:pt>
                <c:pt idx="1368">
                  <c:v>-179.85016722222269</c:v>
                </c:pt>
                <c:pt idx="1369">
                  <c:v>-314.00782222222216</c:v>
                </c:pt>
                <c:pt idx="1370">
                  <c:v>-112.94438666666719</c:v>
                </c:pt>
                <c:pt idx="1371">
                  <c:v>139.41233111111086</c:v>
                </c:pt>
                <c:pt idx="1372">
                  <c:v>234.82899777777774</c:v>
                </c:pt>
                <c:pt idx="1373">
                  <c:v>155.31510888888886</c:v>
                </c:pt>
                <c:pt idx="1374">
                  <c:v>-21.33874944444355</c:v>
                </c:pt>
                <c:pt idx="1375">
                  <c:v>-247.71620222222219</c:v>
                </c:pt>
                <c:pt idx="1376">
                  <c:v>-635.66970500000093</c:v>
                </c:pt>
                <c:pt idx="1377">
                  <c:v>-1187.3792133333329</c:v>
                </c:pt>
                <c:pt idx="1378">
                  <c:v>-1488.9125583333323</c:v>
                </c:pt>
                <c:pt idx="1379">
                  <c:v>-1502.5136244444445</c:v>
                </c:pt>
                <c:pt idx="1380">
                  <c:v>-1514.4324116666667</c:v>
                </c:pt>
                <c:pt idx="1381">
                  <c:v>-1047.5855866666661</c:v>
                </c:pt>
                <c:pt idx="1382">
                  <c:v>109.39836166666656</c:v>
                </c:pt>
                <c:pt idx="1383">
                  <c:v>1051.0519616666663</c:v>
                </c:pt>
                <c:pt idx="1384">
                  <c:v>1169.0765661111113</c:v>
                </c:pt>
                <c:pt idx="1385">
                  <c:v>777.04534666666734</c:v>
                </c:pt>
                <c:pt idx="1386">
                  <c:v>493.17682833333333</c:v>
                </c:pt>
                <c:pt idx="1387">
                  <c:v>606.49865777777711</c:v>
                </c:pt>
                <c:pt idx="1388">
                  <c:v>960.51006888888867</c:v>
                </c:pt>
                <c:pt idx="1389">
                  <c:v>1317.9737750000002</c:v>
                </c:pt>
                <c:pt idx="1390">
                  <c:v>1424.0506638888894</c:v>
                </c:pt>
                <c:pt idx="1391">
                  <c:v>1212.1255977777773</c:v>
                </c:pt>
                <c:pt idx="1392">
                  <c:v>870.28360888888801</c:v>
                </c:pt>
                <c:pt idx="1393">
                  <c:v>557.03862833333346</c:v>
                </c:pt>
                <c:pt idx="1394">
                  <c:v>320.45892166666692</c:v>
                </c:pt>
                <c:pt idx="1395">
                  <c:v>193.23669944444512</c:v>
                </c:pt>
                <c:pt idx="1396">
                  <c:v>97.163650555555989</c:v>
                </c:pt>
                <c:pt idx="1397">
                  <c:v>-16.110567222222215</c:v>
                </c:pt>
                <c:pt idx="1398">
                  <c:v>-98.516191111111084</c:v>
                </c:pt>
                <c:pt idx="1399">
                  <c:v>-181.49854500000004</c:v>
                </c:pt>
                <c:pt idx="1400">
                  <c:v>-265.3220383333333</c:v>
                </c:pt>
                <c:pt idx="1401">
                  <c:v>-317.81190055555618</c:v>
                </c:pt>
                <c:pt idx="1402">
                  <c:v>-418.14095333333307</c:v>
                </c:pt>
                <c:pt idx="1403">
                  <c:v>-694.58845777777788</c:v>
                </c:pt>
                <c:pt idx="1404">
                  <c:v>-1196.4321355555562</c:v>
                </c:pt>
                <c:pt idx="1405">
                  <c:v>-1511.0115583333329</c:v>
                </c:pt>
                <c:pt idx="1406">
                  <c:v>-1251.408702222222</c:v>
                </c:pt>
                <c:pt idx="1407">
                  <c:v>-526.21956444444459</c:v>
                </c:pt>
                <c:pt idx="1408">
                  <c:v>108.74916611111099</c:v>
                </c:pt>
                <c:pt idx="1409">
                  <c:v>252.52336166666689</c:v>
                </c:pt>
                <c:pt idx="1410">
                  <c:v>173.33766388888853</c:v>
                </c:pt>
                <c:pt idx="1411">
                  <c:v>93.659380000000226</c:v>
                </c:pt>
                <c:pt idx="1412">
                  <c:v>45.461455000000129</c:v>
                </c:pt>
                <c:pt idx="1413">
                  <c:v>108.42816166666655</c:v>
                </c:pt>
                <c:pt idx="1414">
                  <c:v>394.83836444444444</c:v>
                </c:pt>
                <c:pt idx="1415">
                  <c:v>842.42186444444451</c:v>
                </c:pt>
                <c:pt idx="1416">
                  <c:v>1213.335299444444</c:v>
                </c:pt>
                <c:pt idx="1417">
                  <c:v>1331.9560977777771</c:v>
                </c:pt>
                <c:pt idx="1418">
                  <c:v>1149.0137244444447</c:v>
                </c:pt>
                <c:pt idx="1419">
                  <c:v>709.67243277777834</c:v>
                </c:pt>
                <c:pt idx="1420">
                  <c:v>186.85949500000001</c:v>
                </c:pt>
                <c:pt idx="1421">
                  <c:v>-355.81367833333428</c:v>
                </c:pt>
                <c:pt idx="1422">
                  <c:v>-711.8409494444445</c:v>
                </c:pt>
                <c:pt idx="1423">
                  <c:v>-464.00823833333334</c:v>
                </c:pt>
                <c:pt idx="1424">
                  <c:v>58.699295000000674</c:v>
                </c:pt>
                <c:pt idx="1425">
                  <c:v>488.69324666666665</c:v>
                </c:pt>
                <c:pt idx="1426">
                  <c:v>953.48300611111085</c:v>
                </c:pt>
                <c:pt idx="1427">
                  <c:v>1056.1629972222222</c:v>
                </c:pt>
                <c:pt idx="1428">
                  <c:v>664.19286444444447</c:v>
                </c:pt>
                <c:pt idx="1429">
                  <c:v>204.77933055555576</c:v>
                </c:pt>
                <c:pt idx="1430">
                  <c:v>-194.30650055555537</c:v>
                </c:pt>
                <c:pt idx="1431">
                  <c:v>-659.90685611111064</c:v>
                </c:pt>
                <c:pt idx="1432">
                  <c:v>-1224.5426644444447</c:v>
                </c:pt>
                <c:pt idx="1433">
                  <c:v>-1521.5687716666669</c:v>
                </c:pt>
                <c:pt idx="1434">
                  <c:v>-1546.5653777777775</c:v>
                </c:pt>
                <c:pt idx="1435">
                  <c:v>-949.79504222222204</c:v>
                </c:pt>
                <c:pt idx="1436">
                  <c:v>2.5884327777774274</c:v>
                </c:pt>
                <c:pt idx="1437">
                  <c:v>464.466095</c:v>
                </c:pt>
                <c:pt idx="1438">
                  <c:v>513.88485500000002</c:v>
                </c:pt>
                <c:pt idx="1439">
                  <c:v>308.31028888888886</c:v>
                </c:pt>
                <c:pt idx="1440">
                  <c:v>53.997899444444243</c:v>
                </c:pt>
                <c:pt idx="1441">
                  <c:v>-249.06668666666667</c:v>
                </c:pt>
                <c:pt idx="1442">
                  <c:v>-346.69325333333296</c:v>
                </c:pt>
                <c:pt idx="1443">
                  <c:v>-109.62694944444465</c:v>
                </c:pt>
                <c:pt idx="1444">
                  <c:v>144.4914</c:v>
                </c:pt>
                <c:pt idx="1445">
                  <c:v>224.33138388888889</c:v>
                </c:pt>
                <c:pt idx="1446">
                  <c:v>81.426774999999651</c:v>
                </c:pt>
                <c:pt idx="1447">
                  <c:v>-412.21332277777776</c:v>
                </c:pt>
                <c:pt idx="1448">
                  <c:v>-1130.6953222222219</c:v>
                </c:pt>
                <c:pt idx="1449">
                  <c:v>-1516.1646338888888</c:v>
                </c:pt>
                <c:pt idx="1450">
                  <c:v>-1248.1186422222222</c:v>
                </c:pt>
                <c:pt idx="1451">
                  <c:v>-596.69525777777767</c:v>
                </c:pt>
                <c:pt idx="1452">
                  <c:v>-56.043933333333314</c:v>
                </c:pt>
                <c:pt idx="1453">
                  <c:v>134.7894</c:v>
                </c:pt>
                <c:pt idx="1454">
                  <c:v>134.7894</c:v>
                </c:pt>
                <c:pt idx="1455">
                  <c:v>134.7894</c:v>
                </c:pt>
                <c:pt idx="1456">
                  <c:v>134.7894</c:v>
                </c:pt>
                <c:pt idx="1457">
                  <c:v>134.7894</c:v>
                </c:pt>
                <c:pt idx="1458">
                  <c:v>134.7894</c:v>
                </c:pt>
                <c:pt idx="1459">
                  <c:v>134.7894</c:v>
                </c:pt>
                <c:pt idx="1460">
                  <c:v>134.7894</c:v>
                </c:pt>
                <c:pt idx="1461">
                  <c:v>134.7894</c:v>
                </c:pt>
                <c:pt idx="1462">
                  <c:v>134.7894</c:v>
                </c:pt>
                <c:pt idx="1463">
                  <c:v>134.7894</c:v>
                </c:pt>
                <c:pt idx="1464">
                  <c:v>134.7894</c:v>
                </c:pt>
                <c:pt idx="1465">
                  <c:v>134.7894</c:v>
                </c:pt>
                <c:pt idx="1466">
                  <c:v>134.7894</c:v>
                </c:pt>
                <c:pt idx="1467">
                  <c:v>134.7894</c:v>
                </c:pt>
                <c:pt idx="1468">
                  <c:v>134.7894</c:v>
                </c:pt>
                <c:pt idx="1469">
                  <c:v>134.7894</c:v>
                </c:pt>
                <c:pt idx="1470">
                  <c:v>134.7894</c:v>
                </c:pt>
                <c:pt idx="1471">
                  <c:v>134.7894</c:v>
                </c:pt>
                <c:pt idx="1472">
                  <c:v>134.7894</c:v>
                </c:pt>
                <c:pt idx="1473">
                  <c:v>134.7894</c:v>
                </c:pt>
                <c:pt idx="1474">
                  <c:v>134.7894</c:v>
                </c:pt>
                <c:pt idx="1475">
                  <c:v>134.7894</c:v>
                </c:pt>
                <c:pt idx="1476">
                  <c:v>134.7894</c:v>
                </c:pt>
                <c:pt idx="1477">
                  <c:v>134.7894</c:v>
                </c:pt>
                <c:pt idx="1478">
                  <c:v>484.65051111111114</c:v>
                </c:pt>
                <c:pt idx="1479">
                  <c:v>834.65655333333336</c:v>
                </c:pt>
                <c:pt idx="1480">
                  <c:v>787.38301333333334</c:v>
                </c:pt>
                <c:pt idx="1481">
                  <c:v>692.57511722222216</c:v>
                </c:pt>
                <c:pt idx="1482">
                  <c:v>597.83878833333324</c:v>
                </c:pt>
                <c:pt idx="1483">
                  <c:v>534.89334222222226</c:v>
                </c:pt>
                <c:pt idx="1484">
                  <c:v>503.79208000000006</c:v>
                </c:pt>
                <c:pt idx="1485">
                  <c:v>536.31899722222227</c:v>
                </c:pt>
                <c:pt idx="1486">
                  <c:v>648.66134388888872</c:v>
                </c:pt>
                <c:pt idx="1487">
                  <c:v>793.27398388888889</c:v>
                </c:pt>
                <c:pt idx="1488">
                  <c:v>954.48501111111136</c:v>
                </c:pt>
                <c:pt idx="1489">
                  <c:v>1116.5982644444448</c:v>
                </c:pt>
                <c:pt idx="1490">
                  <c:v>1248.0597216666665</c:v>
                </c:pt>
                <c:pt idx="1491">
                  <c:v>1332.9420505555552</c:v>
                </c:pt>
                <c:pt idx="1492">
                  <c:v>1339.4507750000002</c:v>
                </c:pt>
                <c:pt idx="1493">
                  <c:v>1282.8035438888887</c:v>
                </c:pt>
                <c:pt idx="1494">
                  <c:v>1210.5793305555558</c:v>
                </c:pt>
                <c:pt idx="1495">
                  <c:v>1106.5097355555552</c:v>
                </c:pt>
                <c:pt idx="1496">
                  <c:v>1001.9736061111113</c:v>
                </c:pt>
                <c:pt idx="1497">
                  <c:v>897.05029500000092</c:v>
                </c:pt>
                <c:pt idx="1498">
                  <c:v>775.42169499999909</c:v>
                </c:pt>
                <c:pt idx="1499">
                  <c:v>652.84685055555508</c:v>
                </c:pt>
                <c:pt idx="1500">
                  <c:v>529.21077500000001</c:v>
                </c:pt>
                <c:pt idx="1501">
                  <c:v>468.03833944444466</c:v>
                </c:pt>
                <c:pt idx="1502">
                  <c:v>438.70978833333425</c:v>
                </c:pt>
                <c:pt idx="1503">
                  <c:v>424.68991722222177</c:v>
                </c:pt>
                <c:pt idx="1504">
                  <c:v>426.91389111111062</c:v>
                </c:pt>
                <c:pt idx="1505">
                  <c:v>397.03795555555575</c:v>
                </c:pt>
                <c:pt idx="1506">
                  <c:v>382.75966388888889</c:v>
                </c:pt>
                <c:pt idx="1507">
                  <c:v>400.30190000000022</c:v>
                </c:pt>
                <c:pt idx="1508">
                  <c:v>434.09456888888843</c:v>
                </c:pt>
                <c:pt idx="1509">
                  <c:v>484.14845055555577</c:v>
                </c:pt>
                <c:pt idx="1510">
                  <c:v>582.62394222222269</c:v>
                </c:pt>
                <c:pt idx="1511">
                  <c:v>714.35010833333331</c:v>
                </c:pt>
                <c:pt idx="1512">
                  <c:v>847.61481999999955</c:v>
                </c:pt>
                <c:pt idx="1513">
                  <c:v>966.6374727777777</c:v>
                </c:pt>
                <c:pt idx="1514">
                  <c:v>1023.4728727777774</c:v>
                </c:pt>
                <c:pt idx="1515">
                  <c:v>985.23656611111107</c:v>
                </c:pt>
                <c:pt idx="1516">
                  <c:v>850.6825644444458</c:v>
                </c:pt>
                <c:pt idx="1517">
                  <c:v>713.84140611111161</c:v>
                </c:pt>
                <c:pt idx="1518">
                  <c:v>607.64605500000005</c:v>
                </c:pt>
                <c:pt idx="1519">
                  <c:v>531.59613944444447</c:v>
                </c:pt>
                <c:pt idx="1520">
                  <c:v>471.04744666666579</c:v>
                </c:pt>
                <c:pt idx="1521">
                  <c:v>409.19946444444264</c:v>
                </c:pt>
                <c:pt idx="1522">
                  <c:v>331.01421055555602</c:v>
                </c:pt>
                <c:pt idx="1523">
                  <c:v>219.25128888888881</c:v>
                </c:pt>
                <c:pt idx="1524">
                  <c:v>58.45559111111109</c:v>
                </c:pt>
                <c:pt idx="1525">
                  <c:v>-153.09289166666622</c:v>
                </c:pt>
                <c:pt idx="1526">
                  <c:v>-335.31821333333426</c:v>
                </c:pt>
                <c:pt idx="1527">
                  <c:v>-455.82101999999907</c:v>
                </c:pt>
                <c:pt idx="1528">
                  <c:v>-465.5086466666657</c:v>
                </c:pt>
                <c:pt idx="1529">
                  <c:v>-378.66926666666666</c:v>
                </c:pt>
                <c:pt idx="1530">
                  <c:v>-242.34644666666685</c:v>
                </c:pt>
                <c:pt idx="1531">
                  <c:v>-72.207900555555568</c:v>
                </c:pt>
                <c:pt idx="1532">
                  <c:v>100.18426444444464</c:v>
                </c:pt>
                <c:pt idx="1533">
                  <c:v>274.39495555555487</c:v>
                </c:pt>
                <c:pt idx="1534">
                  <c:v>466.67041333333316</c:v>
                </c:pt>
                <c:pt idx="1535">
                  <c:v>692.95653555555612</c:v>
                </c:pt>
                <c:pt idx="1536">
                  <c:v>922.31136444444371</c:v>
                </c:pt>
                <c:pt idx="1537">
                  <c:v>1090.5955688888894</c:v>
                </c:pt>
                <c:pt idx="1538">
                  <c:v>1229.0529466666667</c:v>
                </c:pt>
                <c:pt idx="1539">
                  <c:v>1321.9819466666668</c:v>
                </c:pt>
                <c:pt idx="1540">
                  <c:v>1384.1669216666685</c:v>
                </c:pt>
                <c:pt idx="1541">
                  <c:v>1416.1363911111098</c:v>
                </c:pt>
                <c:pt idx="1542">
                  <c:v>1368.8354200000001</c:v>
                </c:pt>
                <c:pt idx="1543">
                  <c:v>1241.1848105555569</c:v>
                </c:pt>
                <c:pt idx="1544">
                  <c:v>1015.5417133333324</c:v>
                </c:pt>
                <c:pt idx="1545">
                  <c:v>785.45156666666571</c:v>
                </c:pt>
                <c:pt idx="1546">
                  <c:v>631.7838444444435</c:v>
                </c:pt>
                <c:pt idx="1547">
                  <c:v>539.61195777777766</c:v>
                </c:pt>
                <c:pt idx="1548">
                  <c:v>525.88434444444533</c:v>
                </c:pt>
                <c:pt idx="1549">
                  <c:v>544.51955277777779</c:v>
                </c:pt>
                <c:pt idx="1550">
                  <c:v>579.07251111111145</c:v>
                </c:pt>
                <c:pt idx="1551">
                  <c:v>614.74958388888979</c:v>
                </c:pt>
                <c:pt idx="1552">
                  <c:v>634.55322444444448</c:v>
                </c:pt>
                <c:pt idx="1553">
                  <c:v>639.04728666666665</c:v>
                </c:pt>
                <c:pt idx="1554">
                  <c:v>643.0110327777777</c:v>
                </c:pt>
                <c:pt idx="1555">
                  <c:v>679.38251722222037</c:v>
                </c:pt>
                <c:pt idx="1556">
                  <c:v>732.27333555555549</c:v>
                </c:pt>
                <c:pt idx="1557">
                  <c:v>786.38169500000186</c:v>
                </c:pt>
                <c:pt idx="1558">
                  <c:v>857.05729944444488</c:v>
                </c:pt>
                <c:pt idx="1559">
                  <c:v>929.62030222222131</c:v>
                </c:pt>
                <c:pt idx="1560">
                  <c:v>955.22028888888713</c:v>
                </c:pt>
                <c:pt idx="1561">
                  <c:v>965.07081333333372</c:v>
                </c:pt>
                <c:pt idx="1562">
                  <c:v>975.0746533333338</c:v>
                </c:pt>
                <c:pt idx="1563">
                  <c:v>1001.1345866666661</c:v>
                </c:pt>
                <c:pt idx="1564">
                  <c:v>1027.9973305555563</c:v>
                </c:pt>
                <c:pt idx="1565">
                  <c:v>1039.1303755555564</c:v>
                </c:pt>
                <c:pt idx="1566">
                  <c:v>1066.3392772222223</c:v>
                </c:pt>
                <c:pt idx="1567">
                  <c:v>1062.5963394444429</c:v>
                </c:pt>
                <c:pt idx="1568">
                  <c:v>1025.8596505555547</c:v>
                </c:pt>
                <c:pt idx="1569">
                  <c:v>1004.4792533333342</c:v>
                </c:pt>
                <c:pt idx="1570">
                  <c:v>982.52542000000039</c:v>
                </c:pt>
                <c:pt idx="1571">
                  <c:v>959.97299722222226</c:v>
                </c:pt>
                <c:pt idx="1572">
                  <c:v>936.79862833333277</c:v>
                </c:pt>
                <c:pt idx="1573">
                  <c:v>881.17519777777625</c:v>
                </c:pt>
                <c:pt idx="1574">
                  <c:v>807.51604666666742</c:v>
                </c:pt>
                <c:pt idx="1575">
                  <c:v>748.32114222222231</c:v>
                </c:pt>
                <c:pt idx="1576">
                  <c:v>671.76336888888875</c:v>
                </c:pt>
                <c:pt idx="1577">
                  <c:v>592.99000611111114</c:v>
                </c:pt>
                <c:pt idx="1578">
                  <c:v>528.63836888888784</c:v>
                </c:pt>
                <c:pt idx="1579">
                  <c:v>494.61482833333417</c:v>
                </c:pt>
                <c:pt idx="1580">
                  <c:v>460.5966777777781</c:v>
                </c:pt>
                <c:pt idx="1581">
                  <c:v>441.0182194444435</c:v>
                </c:pt>
                <c:pt idx="1582">
                  <c:v>422.18567722222207</c:v>
                </c:pt>
                <c:pt idx="1583">
                  <c:v>370.10066388888936</c:v>
                </c:pt>
                <c:pt idx="1584">
                  <c:v>333.21623111111114</c:v>
                </c:pt>
                <c:pt idx="1585">
                  <c:v>295.64217777777736</c:v>
                </c:pt>
                <c:pt idx="1586">
                  <c:v>257.39287722222122</c:v>
                </c:pt>
                <c:pt idx="1587">
                  <c:v>234.387277222222</c:v>
                </c:pt>
                <c:pt idx="1588">
                  <c:v>243.24712166666797</c:v>
                </c:pt>
                <c:pt idx="1589">
                  <c:v>284.66802000000087</c:v>
                </c:pt>
                <c:pt idx="1590">
                  <c:v>327.51966388888945</c:v>
                </c:pt>
                <c:pt idx="1591">
                  <c:v>371.08847722222225</c:v>
                </c:pt>
                <c:pt idx="1592">
                  <c:v>400.14633055555367</c:v>
                </c:pt>
                <c:pt idx="1593">
                  <c:v>429.21376611111197</c:v>
                </c:pt>
                <c:pt idx="1594">
                  <c:v>459.65385500000133</c:v>
                </c:pt>
                <c:pt idx="1595">
                  <c:v>426.48522833333197</c:v>
                </c:pt>
                <c:pt idx="1596">
                  <c:v>391.96071722222263</c:v>
                </c:pt>
                <c:pt idx="1597">
                  <c:v>341.54301055555641</c:v>
                </c:pt>
                <c:pt idx="1598">
                  <c:v>273.21355333333338</c:v>
                </c:pt>
                <c:pt idx="1599">
                  <c:v>236.05153555555512</c:v>
                </c:pt>
                <c:pt idx="1600">
                  <c:v>198.26577499999905</c:v>
                </c:pt>
                <c:pt idx="1601">
                  <c:v>175.77521944444436</c:v>
                </c:pt>
                <c:pt idx="1602">
                  <c:v>201.05288611111155</c:v>
                </c:pt>
                <c:pt idx="1603">
                  <c:v>259.48480611111029</c:v>
                </c:pt>
                <c:pt idx="1604">
                  <c:v>303.33389944444298</c:v>
                </c:pt>
                <c:pt idx="1605">
                  <c:v>363.74544666666839</c:v>
                </c:pt>
                <c:pt idx="1606">
                  <c:v>410.178146666668</c:v>
                </c:pt>
                <c:pt idx="1607">
                  <c:v>440.71046444444397</c:v>
                </c:pt>
                <c:pt idx="1608">
                  <c:v>472.51601999999997</c:v>
                </c:pt>
                <c:pt idx="1609">
                  <c:v>504.32157555555597</c:v>
                </c:pt>
                <c:pt idx="1610">
                  <c:v>521.49759111111064</c:v>
                </c:pt>
                <c:pt idx="1611">
                  <c:v>538.03788611110974</c:v>
                </c:pt>
                <c:pt idx="1612">
                  <c:v>587.66236444444485</c:v>
                </c:pt>
                <c:pt idx="1613">
                  <c:v>637.93394222222219</c:v>
                </c:pt>
                <c:pt idx="1614">
                  <c:v>689.50510888888834</c:v>
                </c:pt>
                <c:pt idx="1615">
                  <c:v>741.74733055555691</c:v>
                </c:pt>
                <c:pt idx="1616">
                  <c:v>811.23084666666659</c:v>
                </c:pt>
                <c:pt idx="1617">
                  <c:v>866.18244166666614</c:v>
                </c:pt>
                <c:pt idx="1618">
                  <c:v>905.97238388888888</c:v>
                </c:pt>
                <c:pt idx="1619">
                  <c:v>898.81667777777648</c:v>
                </c:pt>
                <c:pt idx="1620">
                  <c:v>858.58876611111009</c:v>
                </c:pt>
                <c:pt idx="1621">
                  <c:v>817.74369944444607</c:v>
                </c:pt>
                <c:pt idx="1622">
                  <c:v>759.6663216666675</c:v>
                </c:pt>
                <c:pt idx="1623">
                  <c:v>668.42510833333267</c:v>
                </c:pt>
                <c:pt idx="1624">
                  <c:v>558.50227277777685</c:v>
                </c:pt>
                <c:pt idx="1625">
                  <c:v>462.38700222222201</c:v>
                </c:pt>
                <c:pt idx="1626">
                  <c:v>316.47357555555686</c:v>
                </c:pt>
                <c:pt idx="1627">
                  <c:v>150.51665333333244</c:v>
                </c:pt>
                <c:pt idx="1628">
                  <c:v>13.694242222221703</c:v>
                </c:pt>
                <c:pt idx="1629">
                  <c:v>-77.990266666667196</c:v>
                </c:pt>
                <c:pt idx="1630">
                  <c:v>-90.626522777778348</c:v>
                </c:pt>
                <c:pt idx="1631">
                  <c:v>-6.9816161111102133</c:v>
                </c:pt>
                <c:pt idx="1632">
                  <c:v>127.7622333333328</c:v>
                </c:pt>
                <c:pt idx="1633">
                  <c:v>281.04696611111063</c:v>
                </c:pt>
                <c:pt idx="1634">
                  <c:v>406.36562000000123</c:v>
                </c:pt>
                <c:pt idx="1635">
                  <c:v>453.44062833333425</c:v>
                </c:pt>
                <c:pt idx="1636">
                  <c:v>453.44062833333197</c:v>
                </c:pt>
                <c:pt idx="1637">
                  <c:v>405.09956888888797</c:v>
                </c:pt>
                <c:pt idx="1638">
                  <c:v>355.49665055555732</c:v>
                </c:pt>
                <c:pt idx="1639">
                  <c:v>321.17336611111244</c:v>
                </c:pt>
                <c:pt idx="1640">
                  <c:v>318.03967999999907</c:v>
                </c:pt>
                <c:pt idx="1641">
                  <c:v>363.25184444444312</c:v>
                </c:pt>
                <c:pt idx="1642">
                  <c:v>441.52124222222312</c:v>
                </c:pt>
                <c:pt idx="1643">
                  <c:v>553.46263277777905</c:v>
                </c:pt>
                <c:pt idx="1644">
                  <c:v>651.99801333333153</c:v>
                </c:pt>
                <c:pt idx="1645">
                  <c:v>735.90325499999813</c:v>
                </c:pt>
                <c:pt idx="1646">
                  <c:v>805.83863277777914</c:v>
                </c:pt>
                <c:pt idx="1647">
                  <c:v>860.57283111111201</c:v>
                </c:pt>
                <c:pt idx="1648">
                  <c:v>916.67788611111155</c:v>
                </c:pt>
                <c:pt idx="1649">
                  <c:v>941.73647722222177</c:v>
                </c:pt>
                <c:pt idx="1650">
                  <c:v>951.00967277777727</c:v>
                </c:pt>
                <c:pt idx="1651">
                  <c:v>928.59469500000137</c:v>
                </c:pt>
                <c:pt idx="1652">
                  <c:v>889.02885499999957</c:v>
                </c:pt>
                <c:pt idx="1653">
                  <c:v>864.76301111111002</c:v>
                </c:pt>
                <c:pt idx="1654">
                  <c:v>823.97184444444395</c:v>
                </c:pt>
                <c:pt idx="1655">
                  <c:v>797.74314222222131</c:v>
                </c:pt>
                <c:pt idx="1656">
                  <c:v>803.35832444444566</c:v>
                </c:pt>
                <c:pt idx="1657">
                  <c:v>809.01183555555701</c:v>
                </c:pt>
                <c:pt idx="1658">
                  <c:v>814.7036755555547</c:v>
                </c:pt>
                <c:pt idx="1659">
                  <c:v>820.43384444444359</c:v>
                </c:pt>
                <c:pt idx="1660">
                  <c:v>826.20234222222132</c:v>
                </c:pt>
                <c:pt idx="1661">
                  <c:v>816.10639111111107</c:v>
                </c:pt>
                <c:pt idx="1662">
                  <c:v>821.21880611111112</c:v>
                </c:pt>
                <c:pt idx="1663">
                  <c:v>827.09749944444434</c:v>
                </c:pt>
                <c:pt idx="1664">
                  <c:v>800.46724222222394</c:v>
                </c:pt>
                <c:pt idx="1665">
                  <c:v>789.02379111111168</c:v>
                </c:pt>
                <c:pt idx="1666">
                  <c:v>761.69912222222229</c:v>
                </c:pt>
                <c:pt idx="1667">
                  <c:v>732.89280222222169</c:v>
                </c:pt>
                <c:pt idx="1668">
                  <c:v>719.99884222222033</c:v>
                </c:pt>
                <c:pt idx="1669">
                  <c:v>706.35896611111241</c:v>
                </c:pt>
                <c:pt idx="1670">
                  <c:v>692.72448000000009</c:v>
                </c:pt>
                <c:pt idx="1671">
                  <c:v>662.4341133333329</c:v>
                </c:pt>
                <c:pt idx="1672">
                  <c:v>647.28982833333373</c:v>
                </c:pt>
                <c:pt idx="1673">
                  <c:v>648.04892000000041</c:v>
                </c:pt>
                <c:pt idx="1674">
                  <c:v>632.90583277777898</c:v>
                </c:pt>
                <c:pt idx="1675">
                  <c:v>617.0030549999999</c:v>
                </c:pt>
                <c:pt idx="1676">
                  <c:v>601.10027722222083</c:v>
                </c:pt>
                <c:pt idx="1677">
                  <c:v>568.53503111110922</c:v>
                </c:pt>
                <c:pt idx="1678">
                  <c:v>535.21189111111107</c:v>
                </c:pt>
                <c:pt idx="1679">
                  <c:v>517.03722833333416</c:v>
                </c:pt>
                <c:pt idx="1680">
                  <c:v>514.77073333333431</c:v>
                </c:pt>
                <c:pt idx="1681">
                  <c:v>544.31518388888787</c:v>
                </c:pt>
                <c:pt idx="1682">
                  <c:v>591.27101333333201</c:v>
                </c:pt>
                <c:pt idx="1683">
                  <c:v>638.97934666666708</c:v>
                </c:pt>
                <c:pt idx="1684">
                  <c:v>704.09606444444569</c:v>
                </c:pt>
                <c:pt idx="1685">
                  <c:v>738.92001999999957</c:v>
                </c:pt>
                <c:pt idx="1686">
                  <c:v>741.9480022222217</c:v>
                </c:pt>
                <c:pt idx="1687">
                  <c:v>744.98556666666843</c:v>
                </c:pt>
                <c:pt idx="1688">
                  <c:v>716.22715777777694</c:v>
                </c:pt>
                <c:pt idx="1689">
                  <c:v>685.94876888888746</c:v>
                </c:pt>
                <c:pt idx="1690">
                  <c:v>671.57555333333517</c:v>
                </c:pt>
                <c:pt idx="1691">
                  <c:v>656.43845500000043</c:v>
                </c:pt>
                <c:pt idx="1692">
                  <c:v>657.20473333333155</c:v>
                </c:pt>
                <c:pt idx="1693">
                  <c:v>657.97161055555364</c:v>
                </c:pt>
                <c:pt idx="1694">
                  <c:v>658.73908666666932</c:v>
                </c:pt>
                <c:pt idx="1695">
                  <c:v>659.5071616666695</c:v>
                </c:pt>
                <c:pt idx="1696">
                  <c:v>660.27583555555361</c:v>
                </c:pt>
                <c:pt idx="1697">
                  <c:v>661.04510833333143</c:v>
                </c:pt>
                <c:pt idx="1698">
                  <c:v>645.91220222222137</c:v>
                </c:pt>
                <c:pt idx="1699">
                  <c:v>614.10664666666753</c:v>
                </c:pt>
                <c:pt idx="1700">
                  <c:v>581.53121944444706</c:v>
                </c:pt>
                <c:pt idx="1701">
                  <c:v>564.09049499999924</c:v>
                </c:pt>
                <c:pt idx="1702">
                  <c:v>562.55494388888792</c:v>
                </c:pt>
                <c:pt idx="1703">
                  <c:v>545.11901055555552</c:v>
                </c:pt>
                <c:pt idx="1704">
                  <c:v>542.82376888888882</c:v>
                </c:pt>
                <c:pt idx="1705">
                  <c:v>557.1993800000015</c:v>
                </c:pt>
                <c:pt idx="1706">
                  <c:v>555.67460888888809</c:v>
                </c:pt>
                <c:pt idx="1707">
                  <c:v>570.05501111111153</c:v>
                </c:pt>
                <c:pt idx="1708">
                  <c:v>585.19749944444391</c:v>
                </c:pt>
                <c:pt idx="1709">
                  <c:v>584.43780888888841</c:v>
                </c:pt>
                <c:pt idx="1710">
                  <c:v>615.48427277777773</c:v>
                </c:pt>
                <c:pt idx="1711">
                  <c:v>648.04892000000041</c:v>
                </c:pt>
                <c:pt idx="1712">
                  <c:v>664.71138833333282</c:v>
                </c:pt>
                <c:pt idx="1713">
                  <c:v>698.03812166666648</c:v>
                </c:pt>
                <c:pt idx="1714">
                  <c:v>716.22715777777921</c:v>
                </c:pt>
                <c:pt idx="1715">
                  <c:v>734.42158388888708</c:v>
                </c:pt>
                <c:pt idx="1716">
                  <c:v>753.38827722222163</c:v>
                </c:pt>
                <c:pt idx="1717">
                  <c:v>772.36455277777861</c:v>
                </c:pt>
                <c:pt idx="1718">
                  <c:v>792.12267777777788</c:v>
                </c:pt>
                <c:pt idx="1719">
                  <c:v>811.89577499999893</c:v>
                </c:pt>
                <c:pt idx="1720">
                  <c:v>816.55992166666567</c:v>
                </c:pt>
                <c:pt idx="1721">
                  <c:v>788.65762444444545</c:v>
                </c:pt>
                <c:pt idx="1722">
                  <c:v>744.08267777777667</c:v>
                </c:pt>
                <c:pt idx="1723">
                  <c:v>697.94463111111293</c:v>
                </c:pt>
                <c:pt idx="1724">
                  <c:v>651.02233944444447</c:v>
                </c:pt>
                <c:pt idx="1725">
                  <c:v>554.81963111110747</c:v>
                </c:pt>
                <c:pt idx="1726">
                  <c:v>423.67618388889241</c:v>
                </c:pt>
                <c:pt idx="1727">
                  <c:v>273.53070888889158</c:v>
                </c:pt>
                <c:pt idx="1728">
                  <c:v>103.67861333333144</c:v>
                </c:pt>
                <c:pt idx="1729">
                  <c:v>-69.851558333335106</c:v>
                </c:pt>
                <c:pt idx="1730">
                  <c:v>-183.27801166666757</c:v>
                </c:pt>
                <c:pt idx="1731">
                  <c:v>-233.47694222222128</c:v>
                </c:pt>
                <c:pt idx="1732">
                  <c:v>-252.20898888888792</c:v>
                </c:pt>
                <c:pt idx="1733">
                  <c:v>-238.03322500000104</c:v>
                </c:pt>
                <c:pt idx="1734">
                  <c:v>-222.80012277777826</c:v>
                </c:pt>
                <c:pt idx="1735">
                  <c:v>-222.45557999999909</c:v>
                </c:pt>
                <c:pt idx="1736">
                  <c:v>-253.59978055555609</c:v>
                </c:pt>
                <c:pt idx="1737">
                  <c:v>-269.16610055555611</c:v>
                </c:pt>
                <c:pt idx="1738">
                  <c:v>-267.85734666666571</c:v>
                </c:pt>
                <c:pt idx="1739">
                  <c:v>-250.32900277777651</c:v>
                </c:pt>
                <c:pt idx="1740">
                  <c:v>-183.57414222222303</c:v>
                </c:pt>
                <c:pt idx="1741">
                  <c:v>-82.980797777778264</c:v>
                </c:pt>
                <c:pt idx="1742">
                  <c:v>-11.675279999998168</c:v>
                </c:pt>
                <c:pt idx="1743">
                  <c:v>28.516099444443569</c:v>
                </c:pt>
                <c:pt idx="1744">
                  <c:v>69.942986666665263</c:v>
                </c:pt>
                <c:pt idx="1745">
                  <c:v>80.198242222222177</c:v>
                </c:pt>
                <c:pt idx="1746">
                  <c:v>74.610608888888805</c:v>
                </c:pt>
                <c:pt idx="1747">
                  <c:v>100.88842000000045</c:v>
                </c:pt>
                <c:pt idx="1748">
                  <c:v>128.31490000000088</c:v>
                </c:pt>
                <c:pt idx="1749">
                  <c:v>155.779708888888</c:v>
                </c:pt>
                <c:pt idx="1750">
                  <c:v>200.25763555555409</c:v>
                </c:pt>
                <c:pt idx="1751">
                  <c:v>213.48487722222211</c:v>
                </c:pt>
                <c:pt idx="1752">
                  <c:v>210.82431333333324</c:v>
                </c:pt>
                <c:pt idx="1753">
                  <c:v>208.17872166666666</c:v>
                </c:pt>
                <c:pt idx="1754">
                  <c:v>205.54810222222221</c:v>
                </c:pt>
                <c:pt idx="1755">
                  <c:v>202.93245499999995</c:v>
                </c:pt>
                <c:pt idx="1756">
                  <c:v>200.33177999999992</c:v>
                </c:pt>
                <c:pt idx="1757">
                  <c:v>181.84329944444525</c:v>
                </c:pt>
                <c:pt idx="1758">
                  <c:v>178.76021944444537</c:v>
                </c:pt>
                <c:pt idx="1759">
                  <c:v>176.20745555555644</c:v>
                </c:pt>
                <c:pt idx="1760">
                  <c:v>157.26112444444402</c:v>
                </c:pt>
                <c:pt idx="1761">
                  <c:v>154.23913111111062</c:v>
                </c:pt>
                <c:pt idx="1762">
                  <c:v>151.2386977777773</c:v>
                </c:pt>
                <c:pt idx="1763">
                  <c:v>148.25982444444395</c:v>
                </c:pt>
                <c:pt idx="1764">
                  <c:v>129.39973333333384</c:v>
                </c:pt>
                <c:pt idx="1765">
                  <c:v>78.268450555556456</c:v>
                </c:pt>
                <c:pt idx="1766">
                  <c:v>-21.506031111111554</c:v>
                </c:pt>
                <c:pt idx="1767">
                  <c:v>-154.9372338888889</c:v>
                </c:pt>
                <c:pt idx="1768">
                  <c:v>-321.93173111111111</c:v>
                </c:pt>
                <c:pt idx="1769">
                  <c:v>-507.36530055555693</c:v>
                </c:pt>
                <c:pt idx="1770">
                  <c:v>-662.84897166666667</c:v>
                </c:pt>
                <c:pt idx="1771">
                  <c:v>-740.00934499999869</c:v>
                </c:pt>
                <c:pt idx="1772">
                  <c:v>-752.94534499999872</c:v>
                </c:pt>
                <c:pt idx="1773">
                  <c:v>-733.46252722222266</c:v>
                </c:pt>
                <c:pt idx="1774">
                  <c:v>-664.94423833333383</c:v>
                </c:pt>
                <c:pt idx="1775">
                  <c:v>-578.96276666666688</c:v>
                </c:pt>
                <c:pt idx="1776">
                  <c:v>-539.27475333333291</c:v>
                </c:pt>
                <c:pt idx="1777">
                  <c:v>-562.85289111111092</c:v>
                </c:pt>
                <c:pt idx="1778">
                  <c:v>-649.99512722222312</c:v>
                </c:pt>
                <c:pt idx="1779">
                  <c:v>-785.59730222222265</c:v>
                </c:pt>
                <c:pt idx="1780">
                  <c:v>-905.83989166666652</c:v>
                </c:pt>
                <c:pt idx="1781">
                  <c:v>-946.63596722222246</c:v>
                </c:pt>
                <c:pt idx="1782">
                  <c:v>-891.02151999999933</c:v>
                </c:pt>
                <c:pt idx="1783">
                  <c:v>-770.46852444444414</c:v>
                </c:pt>
                <c:pt idx="1784">
                  <c:v>-616.59089166666695</c:v>
                </c:pt>
                <c:pt idx="1785">
                  <c:v>-509.14506055555552</c:v>
                </c:pt>
                <c:pt idx="1786">
                  <c:v>-464.70666055555591</c:v>
                </c:pt>
                <c:pt idx="1787">
                  <c:v>-451.68843111111119</c:v>
                </c:pt>
                <c:pt idx="1788">
                  <c:v>-470.25955833333302</c:v>
                </c:pt>
                <c:pt idx="1789">
                  <c:v>-536.44589166666674</c:v>
                </c:pt>
                <c:pt idx="1790">
                  <c:v>-650.43069111111117</c:v>
                </c:pt>
                <c:pt idx="1791">
                  <c:v>-796.28033611111073</c:v>
                </c:pt>
                <c:pt idx="1792">
                  <c:v>-942.06919388888889</c:v>
                </c:pt>
                <c:pt idx="1793">
                  <c:v>-992.04132722222221</c:v>
                </c:pt>
                <c:pt idx="1794">
                  <c:v>-1247.9425688888887</c:v>
                </c:pt>
                <c:pt idx="1795">
                  <c:v>-692.15504444444446</c:v>
                </c:pt>
                <c:pt idx="1796">
                  <c:v>134.7894</c:v>
                </c:pt>
                <c:pt idx="1797">
                  <c:v>134.7894</c:v>
                </c:pt>
                <c:pt idx="1798">
                  <c:v>134.7894</c:v>
                </c:pt>
                <c:pt idx="1799">
                  <c:v>134.7894</c:v>
                </c:pt>
                <c:pt idx="1800">
                  <c:v>134.7894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3D9-471E-83A9-89936E19FE0E}"/>
            </c:ext>
          </c:extLst>
        </c:ser>
        <c:ser>
          <c:idx val="1"/>
          <c:order val="2"/>
          <c:tx>
            <c:v>F-rolling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WLTC_class_3!$R$8:$R$1808</c:f>
              <c:numCache>
                <c:formatCode>0.00</c:formatCode>
                <c:ptCount val="1801"/>
                <c:pt idx="0">
                  <c:v>134.7894</c:v>
                </c:pt>
                <c:pt idx="1">
                  <c:v>134.7894</c:v>
                </c:pt>
                <c:pt idx="2">
                  <c:v>134.7894</c:v>
                </c:pt>
                <c:pt idx="3">
                  <c:v>134.7894</c:v>
                </c:pt>
                <c:pt idx="4">
                  <c:v>134.7894</c:v>
                </c:pt>
                <c:pt idx="5">
                  <c:v>134.7894</c:v>
                </c:pt>
                <c:pt idx="6">
                  <c:v>134.7894</c:v>
                </c:pt>
                <c:pt idx="7">
                  <c:v>134.7894</c:v>
                </c:pt>
                <c:pt idx="8">
                  <c:v>134.7894</c:v>
                </c:pt>
                <c:pt idx="9">
                  <c:v>134.7894</c:v>
                </c:pt>
                <c:pt idx="10">
                  <c:v>134.7894</c:v>
                </c:pt>
                <c:pt idx="11">
                  <c:v>134.7894</c:v>
                </c:pt>
                <c:pt idx="12">
                  <c:v>134.7894</c:v>
                </c:pt>
                <c:pt idx="13">
                  <c:v>134.7894</c:v>
                </c:pt>
                <c:pt idx="14">
                  <c:v>134.7894</c:v>
                </c:pt>
                <c:pt idx="15">
                  <c:v>134.7894</c:v>
                </c:pt>
                <c:pt idx="16">
                  <c:v>134.7894</c:v>
                </c:pt>
                <c:pt idx="17">
                  <c:v>134.7894</c:v>
                </c:pt>
                <c:pt idx="18">
                  <c:v>134.7894</c:v>
                </c:pt>
                <c:pt idx="19">
                  <c:v>134.7894</c:v>
                </c:pt>
                <c:pt idx="20">
                  <c:v>134.7894</c:v>
                </c:pt>
                <c:pt idx="21">
                  <c:v>134.7894</c:v>
                </c:pt>
                <c:pt idx="22">
                  <c:v>134.7894</c:v>
                </c:pt>
                <c:pt idx="23">
                  <c:v>134.7894</c:v>
                </c:pt>
                <c:pt idx="24">
                  <c:v>134.7894</c:v>
                </c:pt>
                <c:pt idx="25">
                  <c:v>134.7894</c:v>
                </c:pt>
                <c:pt idx="26">
                  <c:v>134.7894</c:v>
                </c:pt>
                <c:pt idx="27">
                  <c:v>134.7894</c:v>
                </c:pt>
                <c:pt idx="28">
                  <c:v>134.7894</c:v>
                </c:pt>
                <c:pt idx="29">
                  <c:v>134.7894</c:v>
                </c:pt>
                <c:pt idx="30">
                  <c:v>134.7894</c:v>
                </c:pt>
                <c:pt idx="31">
                  <c:v>134.7894</c:v>
                </c:pt>
                <c:pt idx="32">
                  <c:v>134.7894</c:v>
                </c:pt>
                <c:pt idx="33">
                  <c:v>134.7894</c:v>
                </c:pt>
                <c:pt idx="34">
                  <c:v>134.7894</c:v>
                </c:pt>
                <c:pt idx="35">
                  <c:v>134.7894</c:v>
                </c:pt>
                <c:pt idx="36">
                  <c:v>134.7894</c:v>
                </c:pt>
                <c:pt idx="37">
                  <c:v>134.7894</c:v>
                </c:pt>
                <c:pt idx="38">
                  <c:v>134.7894</c:v>
                </c:pt>
                <c:pt idx="39">
                  <c:v>134.7894</c:v>
                </c:pt>
                <c:pt idx="40">
                  <c:v>134.7894</c:v>
                </c:pt>
                <c:pt idx="41">
                  <c:v>134.7894</c:v>
                </c:pt>
                <c:pt idx="42">
                  <c:v>134.7894</c:v>
                </c:pt>
                <c:pt idx="43">
                  <c:v>134.7894</c:v>
                </c:pt>
                <c:pt idx="44">
                  <c:v>134.7894</c:v>
                </c:pt>
                <c:pt idx="45">
                  <c:v>134.7894</c:v>
                </c:pt>
                <c:pt idx="46">
                  <c:v>134.7894</c:v>
                </c:pt>
                <c:pt idx="47">
                  <c:v>134.7894</c:v>
                </c:pt>
                <c:pt idx="48">
                  <c:v>134.7894</c:v>
                </c:pt>
                <c:pt idx="49">
                  <c:v>134.7894</c:v>
                </c:pt>
                <c:pt idx="50">
                  <c:v>134.7894</c:v>
                </c:pt>
                <c:pt idx="51">
                  <c:v>134.7894</c:v>
                </c:pt>
                <c:pt idx="52">
                  <c:v>134.7894</c:v>
                </c:pt>
                <c:pt idx="53">
                  <c:v>134.7894</c:v>
                </c:pt>
                <c:pt idx="54">
                  <c:v>134.7894</c:v>
                </c:pt>
                <c:pt idx="55">
                  <c:v>134.7894</c:v>
                </c:pt>
                <c:pt idx="56">
                  <c:v>134.7894</c:v>
                </c:pt>
                <c:pt idx="57">
                  <c:v>134.7894</c:v>
                </c:pt>
                <c:pt idx="58">
                  <c:v>134.7894</c:v>
                </c:pt>
                <c:pt idx="59">
                  <c:v>134.7894</c:v>
                </c:pt>
                <c:pt idx="60">
                  <c:v>134.7894</c:v>
                </c:pt>
                <c:pt idx="61">
                  <c:v>134.7894</c:v>
                </c:pt>
                <c:pt idx="62">
                  <c:v>134.7894</c:v>
                </c:pt>
                <c:pt idx="63">
                  <c:v>134.7894</c:v>
                </c:pt>
                <c:pt idx="64">
                  <c:v>134.7894</c:v>
                </c:pt>
                <c:pt idx="65">
                  <c:v>134.7894</c:v>
                </c:pt>
                <c:pt idx="66">
                  <c:v>134.7894</c:v>
                </c:pt>
                <c:pt idx="67">
                  <c:v>134.7894</c:v>
                </c:pt>
                <c:pt idx="68">
                  <c:v>134.7894</c:v>
                </c:pt>
                <c:pt idx="69">
                  <c:v>134.7894</c:v>
                </c:pt>
                <c:pt idx="70">
                  <c:v>134.7894</c:v>
                </c:pt>
                <c:pt idx="71">
                  <c:v>134.7894</c:v>
                </c:pt>
                <c:pt idx="72">
                  <c:v>134.7894</c:v>
                </c:pt>
                <c:pt idx="73">
                  <c:v>134.7894</c:v>
                </c:pt>
                <c:pt idx="74">
                  <c:v>134.7894</c:v>
                </c:pt>
                <c:pt idx="75">
                  <c:v>134.7894</c:v>
                </c:pt>
                <c:pt idx="76">
                  <c:v>134.7894</c:v>
                </c:pt>
                <c:pt idx="77">
                  <c:v>134.7894</c:v>
                </c:pt>
                <c:pt idx="78">
                  <c:v>134.7894</c:v>
                </c:pt>
                <c:pt idx="79">
                  <c:v>134.7894</c:v>
                </c:pt>
                <c:pt idx="80">
                  <c:v>134.7894</c:v>
                </c:pt>
                <c:pt idx="81">
                  <c:v>134.7894</c:v>
                </c:pt>
                <c:pt idx="82">
                  <c:v>134.7894</c:v>
                </c:pt>
                <c:pt idx="83">
                  <c:v>134.7894</c:v>
                </c:pt>
                <c:pt idx="84">
                  <c:v>134.7894</c:v>
                </c:pt>
                <c:pt idx="85">
                  <c:v>134.7894</c:v>
                </c:pt>
                <c:pt idx="86">
                  <c:v>134.7894</c:v>
                </c:pt>
                <c:pt idx="87">
                  <c:v>134.7894</c:v>
                </c:pt>
                <c:pt idx="88">
                  <c:v>134.7894</c:v>
                </c:pt>
                <c:pt idx="89">
                  <c:v>134.7894</c:v>
                </c:pt>
                <c:pt idx="90">
                  <c:v>134.7894</c:v>
                </c:pt>
                <c:pt idx="91">
                  <c:v>134.7894</c:v>
                </c:pt>
                <c:pt idx="92">
                  <c:v>134.7894</c:v>
                </c:pt>
                <c:pt idx="93">
                  <c:v>134.7894</c:v>
                </c:pt>
                <c:pt idx="94">
                  <c:v>134.7894</c:v>
                </c:pt>
                <c:pt idx="95">
                  <c:v>134.7894</c:v>
                </c:pt>
                <c:pt idx="96">
                  <c:v>134.7894</c:v>
                </c:pt>
                <c:pt idx="97">
                  <c:v>134.7894</c:v>
                </c:pt>
                <c:pt idx="98">
                  <c:v>134.7894</c:v>
                </c:pt>
                <c:pt idx="99">
                  <c:v>134.7894</c:v>
                </c:pt>
                <c:pt idx="100">
                  <c:v>134.7894</c:v>
                </c:pt>
                <c:pt idx="101">
                  <c:v>134.7894</c:v>
                </c:pt>
                <c:pt idx="102">
                  <c:v>134.7894</c:v>
                </c:pt>
                <c:pt idx="103">
                  <c:v>134.7894</c:v>
                </c:pt>
                <c:pt idx="104">
                  <c:v>134.7894</c:v>
                </c:pt>
                <c:pt idx="105">
                  <c:v>134.7894</c:v>
                </c:pt>
                <c:pt idx="106">
                  <c:v>134.7894</c:v>
                </c:pt>
                <c:pt idx="107">
                  <c:v>134.7894</c:v>
                </c:pt>
                <c:pt idx="108">
                  <c:v>134.7894</c:v>
                </c:pt>
                <c:pt idx="109">
                  <c:v>134.7894</c:v>
                </c:pt>
                <c:pt idx="110">
                  <c:v>134.7894</c:v>
                </c:pt>
                <c:pt idx="111">
                  <c:v>134.7894</c:v>
                </c:pt>
                <c:pt idx="112">
                  <c:v>134.7894</c:v>
                </c:pt>
                <c:pt idx="113">
                  <c:v>134.7894</c:v>
                </c:pt>
                <c:pt idx="114">
                  <c:v>134.7894</c:v>
                </c:pt>
                <c:pt idx="115">
                  <c:v>134.7894</c:v>
                </c:pt>
                <c:pt idx="116">
                  <c:v>134.7894</c:v>
                </c:pt>
                <c:pt idx="117">
                  <c:v>134.7894</c:v>
                </c:pt>
                <c:pt idx="118">
                  <c:v>134.7894</c:v>
                </c:pt>
                <c:pt idx="119">
                  <c:v>134.7894</c:v>
                </c:pt>
                <c:pt idx="120">
                  <c:v>134.7894</c:v>
                </c:pt>
                <c:pt idx="121">
                  <c:v>134.7894</c:v>
                </c:pt>
                <c:pt idx="122">
                  <c:v>134.7894</c:v>
                </c:pt>
                <c:pt idx="123">
                  <c:v>134.7894</c:v>
                </c:pt>
                <c:pt idx="124">
                  <c:v>134.7894</c:v>
                </c:pt>
                <c:pt idx="125">
                  <c:v>134.7894</c:v>
                </c:pt>
                <c:pt idx="126">
                  <c:v>134.7894</c:v>
                </c:pt>
                <c:pt idx="127">
                  <c:v>134.7894</c:v>
                </c:pt>
                <c:pt idx="128">
                  <c:v>134.7894</c:v>
                </c:pt>
                <c:pt idx="129">
                  <c:v>134.7894</c:v>
                </c:pt>
                <c:pt idx="130">
                  <c:v>134.7894</c:v>
                </c:pt>
                <c:pt idx="131">
                  <c:v>134.7894</c:v>
                </c:pt>
                <c:pt idx="132">
                  <c:v>134.7894</c:v>
                </c:pt>
                <c:pt idx="133">
                  <c:v>134.7894</c:v>
                </c:pt>
                <c:pt idx="134">
                  <c:v>134.7894</c:v>
                </c:pt>
                <c:pt idx="135">
                  <c:v>134.7894</c:v>
                </c:pt>
                <c:pt idx="136">
                  <c:v>134.7894</c:v>
                </c:pt>
                <c:pt idx="137">
                  <c:v>134.7894</c:v>
                </c:pt>
                <c:pt idx="138">
                  <c:v>134.7894</c:v>
                </c:pt>
                <c:pt idx="139">
                  <c:v>134.7894</c:v>
                </c:pt>
                <c:pt idx="140">
                  <c:v>134.7894</c:v>
                </c:pt>
                <c:pt idx="141">
                  <c:v>134.7894</c:v>
                </c:pt>
                <c:pt idx="142">
                  <c:v>134.7894</c:v>
                </c:pt>
                <c:pt idx="143">
                  <c:v>134.7894</c:v>
                </c:pt>
                <c:pt idx="144">
                  <c:v>134.7894</c:v>
                </c:pt>
                <c:pt idx="145">
                  <c:v>134.7894</c:v>
                </c:pt>
                <c:pt idx="146">
                  <c:v>134.7894</c:v>
                </c:pt>
                <c:pt idx="147">
                  <c:v>134.7894</c:v>
                </c:pt>
                <c:pt idx="148">
                  <c:v>134.7894</c:v>
                </c:pt>
                <c:pt idx="149">
                  <c:v>134.7894</c:v>
                </c:pt>
                <c:pt idx="150">
                  <c:v>134.7894</c:v>
                </c:pt>
                <c:pt idx="151">
                  <c:v>134.7894</c:v>
                </c:pt>
                <c:pt idx="152">
                  <c:v>134.7894</c:v>
                </c:pt>
                <c:pt idx="153">
                  <c:v>134.7894</c:v>
                </c:pt>
                <c:pt idx="154">
                  <c:v>134.7894</c:v>
                </c:pt>
                <c:pt idx="155">
                  <c:v>134.7894</c:v>
                </c:pt>
                <c:pt idx="156">
                  <c:v>134.7894</c:v>
                </c:pt>
                <c:pt idx="157">
                  <c:v>134.7894</c:v>
                </c:pt>
                <c:pt idx="158">
                  <c:v>134.7894</c:v>
                </c:pt>
                <c:pt idx="159">
                  <c:v>134.7894</c:v>
                </c:pt>
                <c:pt idx="160">
                  <c:v>134.7894</c:v>
                </c:pt>
                <c:pt idx="161">
                  <c:v>134.7894</c:v>
                </c:pt>
                <c:pt idx="162">
                  <c:v>134.7894</c:v>
                </c:pt>
                <c:pt idx="163">
                  <c:v>134.7894</c:v>
                </c:pt>
                <c:pt idx="164">
                  <c:v>134.7894</c:v>
                </c:pt>
                <c:pt idx="165">
                  <c:v>134.7894</c:v>
                </c:pt>
                <c:pt idx="166">
                  <c:v>134.7894</c:v>
                </c:pt>
                <c:pt idx="167">
                  <c:v>134.7894</c:v>
                </c:pt>
                <c:pt idx="168">
                  <c:v>134.7894</c:v>
                </c:pt>
                <c:pt idx="169">
                  <c:v>134.7894</c:v>
                </c:pt>
                <c:pt idx="170">
                  <c:v>134.7894</c:v>
                </c:pt>
                <c:pt idx="171">
                  <c:v>134.7894</c:v>
                </c:pt>
                <c:pt idx="172">
                  <c:v>134.7894</c:v>
                </c:pt>
                <c:pt idx="173">
                  <c:v>134.7894</c:v>
                </c:pt>
                <c:pt idx="174">
                  <c:v>134.7894</c:v>
                </c:pt>
                <c:pt idx="175">
                  <c:v>134.7894</c:v>
                </c:pt>
                <c:pt idx="176">
                  <c:v>134.7894</c:v>
                </c:pt>
                <c:pt idx="177">
                  <c:v>134.7894</c:v>
                </c:pt>
                <c:pt idx="178">
                  <c:v>134.7894</c:v>
                </c:pt>
                <c:pt idx="179">
                  <c:v>134.7894</c:v>
                </c:pt>
                <c:pt idx="180">
                  <c:v>134.7894</c:v>
                </c:pt>
                <c:pt idx="181">
                  <c:v>134.7894</c:v>
                </c:pt>
                <c:pt idx="182">
                  <c:v>134.7894</c:v>
                </c:pt>
                <c:pt idx="183">
                  <c:v>134.7894</c:v>
                </c:pt>
                <c:pt idx="184">
                  <c:v>134.7894</c:v>
                </c:pt>
                <c:pt idx="185">
                  <c:v>134.7894</c:v>
                </c:pt>
                <c:pt idx="186">
                  <c:v>134.7894</c:v>
                </c:pt>
                <c:pt idx="187">
                  <c:v>134.7894</c:v>
                </c:pt>
                <c:pt idx="188">
                  <c:v>134.7894</c:v>
                </c:pt>
                <c:pt idx="189">
                  <c:v>134.7894</c:v>
                </c:pt>
                <c:pt idx="190">
                  <c:v>134.7894</c:v>
                </c:pt>
                <c:pt idx="191">
                  <c:v>134.7894</c:v>
                </c:pt>
                <c:pt idx="192">
                  <c:v>134.7894</c:v>
                </c:pt>
                <c:pt idx="193">
                  <c:v>134.7894</c:v>
                </c:pt>
                <c:pt idx="194">
                  <c:v>134.7894</c:v>
                </c:pt>
                <c:pt idx="195">
                  <c:v>134.7894</c:v>
                </c:pt>
                <c:pt idx="196">
                  <c:v>134.7894</c:v>
                </c:pt>
                <c:pt idx="197">
                  <c:v>134.7894</c:v>
                </c:pt>
                <c:pt idx="198">
                  <c:v>134.7894</c:v>
                </c:pt>
                <c:pt idx="199">
                  <c:v>134.7894</c:v>
                </c:pt>
                <c:pt idx="200">
                  <c:v>134.7894</c:v>
                </c:pt>
                <c:pt idx="201">
                  <c:v>134.7894</c:v>
                </c:pt>
                <c:pt idx="202">
                  <c:v>134.7894</c:v>
                </c:pt>
                <c:pt idx="203">
                  <c:v>134.7894</c:v>
                </c:pt>
                <c:pt idx="204">
                  <c:v>134.7894</c:v>
                </c:pt>
                <c:pt idx="205">
                  <c:v>134.7894</c:v>
                </c:pt>
                <c:pt idx="206">
                  <c:v>134.7894</c:v>
                </c:pt>
                <c:pt idx="207">
                  <c:v>134.7894</c:v>
                </c:pt>
                <c:pt idx="208">
                  <c:v>134.7894</c:v>
                </c:pt>
                <c:pt idx="209">
                  <c:v>134.7894</c:v>
                </c:pt>
                <c:pt idx="210">
                  <c:v>134.7894</c:v>
                </c:pt>
                <c:pt idx="211">
                  <c:v>134.7894</c:v>
                </c:pt>
                <c:pt idx="212">
                  <c:v>134.7894</c:v>
                </c:pt>
                <c:pt idx="213">
                  <c:v>134.7894</c:v>
                </c:pt>
                <c:pt idx="214">
                  <c:v>134.7894</c:v>
                </c:pt>
                <c:pt idx="215">
                  <c:v>134.7894</c:v>
                </c:pt>
                <c:pt idx="216">
                  <c:v>134.7894</c:v>
                </c:pt>
                <c:pt idx="217">
                  <c:v>134.7894</c:v>
                </c:pt>
                <c:pt idx="218">
                  <c:v>134.7894</c:v>
                </c:pt>
                <c:pt idx="219">
                  <c:v>134.7894</c:v>
                </c:pt>
                <c:pt idx="220">
                  <c:v>134.7894</c:v>
                </c:pt>
                <c:pt idx="221">
                  <c:v>134.7894</c:v>
                </c:pt>
                <c:pt idx="222">
                  <c:v>134.7894</c:v>
                </c:pt>
                <c:pt idx="223">
                  <c:v>134.7894</c:v>
                </c:pt>
                <c:pt idx="224">
                  <c:v>134.7894</c:v>
                </c:pt>
                <c:pt idx="225">
                  <c:v>134.7894</c:v>
                </c:pt>
                <c:pt idx="226">
                  <c:v>134.7894</c:v>
                </c:pt>
                <c:pt idx="227">
                  <c:v>134.7894</c:v>
                </c:pt>
                <c:pt idx="228">
                  <c:v>134.7894</c:v>
                </c:pt>
                <c:pt idx="229">
                  <c:v>134.7894</c:v>
                </c:pt>
                <c:pt idx="230">
                  <c:v>134.7894</c:v>
                </c:pt>
                <c:pt idx="231">
                  <c:v>134.7894</c:v>
                </c:pt>
                <c:pt idx="232">
                  <c:v>134.7894</c:v>
                </c:pt>
                <c:pt idx="233">
                  <c:v>134.7894</c:v>
                </c:pt>
                <c:pt idx="234">
                  <c:v>134.7894</c:v>
                </c:pt>
                <c:pt idx="235">
                  <c:v>134.7894</c:v>
                </c:pt>
                <c:pt idx="236">
                  <c:v>134.7894</c:v>
                </c:pt>
                <c:pt idx="237">
                  <c:v>134.7894</c:v>
                </c:pt>
                <c:pt idx="238">
                  <c:v>134.7894</c:v>
                </c:pt>
                <c:pt idx="239">
                  <c:v>134.7894</c:v>
                </c:pt>
                <c:pt idx="240">
                  <c:v>134.7894</c:v>
                </c:pt>
                <c:pt idx="241">
                  <c:v>134.7894</c:v>
                </c:pt>
                <c:pt idx="242">
                  <c:v>134.7894</c:v>
                </c:pt>
                <c:pt idx="243">
                  <c:v>134.7894</c:v>
                </c:pt>
                <c:pt idx="244">
                  <c:v>134.7894</c:v>
                </c:pt>
                <c:pt idx="245">
                  <c:v>134.7894</c:v>
                </c:pt>
                <c:pt idx="246">
                  <c:v>134.7894</c:v>
                </c:pt>
                <c:pt idx="247">
                  <c:v>134.7894</c:v>
                </c:pt>
                <c:pt idx="248">
                  <c:v>134.7894</c:v>
                </c:pt>
                <c:pt idx="249">
                  <c:v>134.7894</c:v>
                </c:pt>
                <c:pt idx="250">
                  <c:v>134.7894</c:v>
                </c:pt>
                <c:pt idx="251">
                  <c:v>134.7894</c:v>
                </c:pt>
                <c:pt idx="252">
                  <c:v>134.7894</c:v>
                </c:pt>
                <c:pt idx="253">
                  <c:v>134.7894</c:v>
                </c:pt>
                <c:pt idx="254">
                  <c:v>134.7894</c:v>
                </c:pt>
                <c:pt idx="255">
                  <c:v>134.7894</c:v>
                </c:pt>
                <c:pt idx="256">
                  <c:v>134.7894</c:v>
                </c:pt>
                <c:pt idx="257">
                  <c:v>134.7894</c:v>
                </c:pt>
                <c:pt idx="258">
                  <c:v>134.7894</c:v>
                </c:pt>
                <c:pt idx="259">
                  <c:v>134.7894</c:v>
                </c:pt>
                <c:pt idx="260">
                  <c:v>134.7894</c:v>
                </c:pt>
                <c:pt idx="261">
                  <c:v>134.7894</c:v>
                </c:pt>
                <c:pt idx="262">
                  <c:v>134.7894</c:v>
                </c:pt>
                <c:pt idx="263">
                  <c:v>134.7894</c:v>
                </c:pt>
                <c:pt idx="264">
                  <c:v>134.7894</c:v>
                </c:pt>
                <c:pt idx="265">
                  <c:v>134.7894</c:v>
                </c:pt>
                <c:pt idx="266">
                  <c:v>134.7894</c:v>
                </c:pt>
                <c:pt idx="267">
                  <c:v>134.7894</c:v>
                </c:pt>
                <c:pt idx="268">
                  <c:v>134.7894</c:v>
                </c:pt>
                <c:pt idx="269">
                  <c:v>134.7894</c:v>
                </c:pt>
                <c:pt idx="270">
                  <c:v>134.7894</c:v>
                </c:pt>
                <c:pt idx="271">
                  <c:v>134.7894</c:v>
                </c:pt>
                <c:pt idx="272">
                  <c:v>134.7894</c:v>
                </c:pt>
                <c:pt idx="273">
                  <c:v>134.7894</c:v>
                </c:pt>
                <c:pt idx="274">
                  <c:v>134.7894</c:v>
                </c:pt>
                <c:pt idx="275">
                  <c:v>134.7894</c:v>
                </c:pt>
                <c:pt idx="276">
                  <c:v>134.7894</c:v>
                </c:pt>
                <c:pt idx="277">
                  <c:v>134.7894</c:v>
                </c:pt>
                <c:pt idx="278">
                  <c:v>134.7894</c:v>
                </c:pt>
                <c:pt idx="279">
                  <c:v>134.7894</c:v>
                </c:pt>
                <c:pt idx="280">
                  <c:v>134.7894</c:v>
                </c:pt>
                <c:pt idx="281">
                  <c:v>134.7894</c:v>
                </c:pt>
                <c:pt idx="282">
                  <c:v>134.7894</c:v>
                </c:pt>
                <c:pt idx="283">
                  <c:v>134.7894</c:v>
                </c:pt>
                <c:pt idx="284">
                  <c:v>134.7894</c:v>
                </c:pt>
                <c:pt idx="285">
                  <c:v>134.7894</c:v>
                </c:pt>
                <c:pt idx="286">
                  <c:v>134.7894</c:v>
                </c:pt>
                <c:pt idx="287">
                  <c:v>134.7894</c:v>
                </c:pt>
                <c:pt idx="288">
                  <c:v>134.7894</c:v>
                </c:pt>
                <c:pt idx="289">
                  <c:v>134.7894</c:v>
                </c:pt>
                <c:pt idx="290">
                  <c:v>134.7894</c:v>
                </c:pt>
                <c:pt idx="291">
                  <c:v>134.7894</c:v>
                </c:pt>
                <c:pt idx="292">
                  <c:v>134.7894</c:v>
                </c:pt>
                <c:pt idx="293">
                  <c:v>134.7894</c:v>
                </c:pt>
                <c:pt idx="294">
                  <c:v>134.7894</c:v>
                </c:pt>
                <c:pt idx="295">
                  <c:v>134.7894</c:v>
                </c:pt>
                <c:pt idx="296">
                  <c:v>134.7894</c:v>
                </c:pt>
                <c:pt idx="297">
                  <c:v>134.7894</c:v>
                </c:pt>
                <c:pt idx="298">
                  <c:v>134.7894</c:v>
                </c:pt>
                <c:pt idx="299">
                  <c:v>134.7894</c:v>
                </c:pt>
                <c:pt idx="300">
                  <c:v>134.7894</c:v>
                </c:pt>
                <c:pt idx="301">
                  <c:v>134.7894</c:v>
                </c:pt>
                <c:pt idx="302">
                  <c:v>134.7894</c:v>
                </c:pt>
                <c:pt idx="303">
                  <c:v>134.7894</c:v>
                </c:pt>
                <c:pt idx="304">
                  <c:v>134.7894</c:v>
                </c:pt>
                <c:pt idx="305">
                  <c:v>134.7894</c:v>
                </c:pt>
                <c:pt idx="306">
                  <c:v>134.7894</c:v>
                </c:pt>
                <c:pt idx="307">
                  <c:v>134.7894</c:v>
                </c:pt>
                <c:pt idx="308">
                  <c:v>134.7894</c:v>
                </c:pt>
                <c:pt idx="309">
                  <c:v>134.7894</c:v>
                </c:pt>
                <c:pt idx="310">
                  <c:v>134.7894</c:v>
                </c:pt>
                <c:pt idx="311">
                  <c:v>134.7894</c:v>
                </c:pt>
                <c:pt idx="312">
                  <c:v>134.7894</c:v>
                </c:pt>
                <c:pt idx="313">
                  <c:v>134.7894</c:v>
                </c:pt>
                <c:pt idx="314">
                  <c:v>134.7894</c:v>
                </c:pt>
                <c:pt idx="315">
                  <c:v>134.7894</c:v>
                </c:pt>
                <c:pt idx="316">
                  <c:v>134.7894</c:v>
                </c:pt>
                <c:pt idx="317">
                  <c:v>134.7894</c:v>
                </c:pt>
                <c:pt idx="318">
                  <c:v>134.7894</c:v>
                </c:pt>
                <c:pt idx="319">
                  <c:v>134.7894</c:v>
                </c:pt>
                <c:pt idx="320">
                  <c:v>134.7894</c:v>
                </c:pt>
                <c:pt idx="321">
                  <c:v>134.7894</c:v>
                </c:pt>
                <c:pt idx="322">
                  <c:v>134.7894</c:v>
                </c:pt>
                <c:pt idx="323">
                  <c:v>134.7894</c:v>
                </c:pt>
                <c:pt idx="324">
                  <c:v>134.7894</c:v>
                </c:pt>
                <c:pt idx="325">
                  <c:v>134.7894</c:v>
                </c:pt>
                <c:pt idx="326">
                  <c:v>134.7894</c:v>
                </c:pt>
                <c:pt idx="327">
                  <c:v>134.7894</c:v>
                </c:pt>
                <c:pt idx="328">
                  <c:v>134.7894</c:v>
                </c:pt>
                <c:pt idx="329">
                  <c:v>134.7894</c:v>
                </c:pt>
                <c:pt idx="330">
                  <c:v>134.7894</c:v>
                </c:pt>
                <c:pt idx="331">
                  <c:v>134.7894</c:v>
                </c:pt>
                <c:pt idx="332">
                  <c:v>134.7894</c:v>
                </c:pt>
                <c:pt idx="333">
                  <c:v>134.7894</c:v>
                </c:pt>
                <c:pt idx="334">
                  <c:v>134.7894</c:v>
                </c:pt>
                <c:pt idx="335">
                  <c:v>134.7894</c:v>
                </c:pt>
                <c:pt idx="336">
                  <c:v>134.7894</c:v>
                </c:pt>
                <c:pt idx="337">
                  <c:v>134.7894</c:v>
                </c:pt>
                <c:pt idx="338">
                  <c:v>134.7894</c:v>
                </c:pt>
                <c:pt idx="339">
                  <c:v>134.7894</c:v>
                </c:pt>
                <c:pt idx="340">
                  <c:v>134.7894</c:v>
                </c:pt>
                <c:pt idx="341">
                  <c:v>134.7894</c:v>
                </c:pt>
                <c:pt idx="342">
                  <c:v>134.7894</c:v>
                </c:pt>
                <c:pt idx="343">
                  <c:v>134.7894</c:v>
                </c:pt>
                <c:pt idx="344">
                  <c:v>134.7894</c:v>
                </c:pt>
                <c:pt idx="345">
                  <c:v>134.7894</c:v>
                </c:pt>
                <c:pt idx="346">
                  <c:v>134.7894</c:v>
                </c:pt>
                <c:pt idx="347">
                  <c:v>134.7894</c:v>
                </c:pt>
                <c:pt idx="348">
                  <c:v>134.7894</c:v>
                </c:pt>
                <c:pt idx="349">
                  <c:v>134.7894</c:v>
                </c:pt>
                <c:pt idx="350">
                  <c:v>134.7894</c:v>
                </c:pt>
                <c:pt idx="351">
                  <c:v>134.7894</c:v>
                </c:pt>
                <c:pt idx="352">
                  <c:v>134.7894</c:v>
                </c:pt>
                <c:pt idx="353">
                  <c:v>134.7894</c:v>
                </c:pt>
                <c:pt idx="354">
                  <c:v>134.7894</c:v>
                </c:pt>
                <c:pt idx="355">
                  <c:v>134.7894</c:v>
                </c:pt>
                <c:pt idx="356">
                  <c:v>134.7894</c:v>
                </c:pt>
                <c:pt idx="357">
                  <c:v>134.7894</c:v>
                </c:pt>
                <c:pt idx="358">
                  <c:v>134.7894</c:v>
                </c:pt>
                <c:pt idx="359">
                  <c:v>134.7894</c:v>
                </c:pt>
                <c:pt idx="360">
                  <c:v>134.7894</c:v>
                </c:pt>
                <c:pt idx="361">
                  <c:v>134.7894</c:v>
                </c:pt>
                <c:pt idx="362">
                  <c:v>134.7894</c:v>
                </c:pt>
                <c:pt idx="363">
                  <c:v>134.7894</c:v>
                </c:pt>
                <c:pt idx="364">
                  <c:v>134.7894</c:v>
                </c:pt>
                <c:pt idx="365">
                  <c:v>134.7894</c:v>
                </c:pt>
                <c:pt idx="366">
                  <c:v>134.7894</c:v>
                </c:pt>
                <c:pt idx="367">
                  <c:v>134.7894</c:v>
                </c:pt>
                <c:pt idx="368">
                  <c:v>134.7894</c:v>
                </c:pt>
                <c:pt idx="369">
                  <c:v>134.7894</c:v>
                </c:pt>
                <c:pt idx="370">
                  <c:v>134.7894</c:v>
                </c:pt>
                <c:pt idx="371">
                  <c:v>134.7894</c:v>
                </c:pt>
                <c:pt idx="372">
                  <c:v>134.7894</c:v>
                </c:pt>
                <c:pt idx="373">
                  <c:v>134.7894</c:v>
                </c:pt>
                <c:pt idx="374">
                  <c:v>134.7894</c:v>
                </c:pt>
                <c:pt idx="375">
                  <c:v>134.7894</c:v>
                </c:pt>
                <c:pt idx="376">
                  <c:v>134.7894</c:v>
                </c:pt>
                <c:pt idx="377">
                  <c:v>134.7894</c:v>
                </c:pt>
                <c:pt idx="378">
                  <c:v>134.7894</c:v>
                </c:pt>
                <c:pt idx="379">
                  <c:v>134.7894</c:v>
                </c:pt>
                <c:pt idx="380">
                  <c:v>134.7894</c:v>
                </c:pt>
                <c:pt idx="381">
                  <c:v>134.7894</c:v>
                </c:pt>
                <c:pt idx="382">
                  <c:v>134.7894</c:v>
                </c:pt>
                <c:pt idx="383">
                  <c:v>134.7894</c:v>
                </c:pt>
                <c:pt idx="384">
                  <c:v>134.7894</c:v>
                </c:pt>
                <c:pt idx="385">
                  <c:v>134.7894</c:v>
                </c:pt>
                <c:pt idx="386">
                  <c:v>134.7894</c:v>
                </c:pt>
                <c:pt idx="387">
                  <c:v>134.7894</c:v>
                </c:pt>
                <c:pt idx="388">
                  <c:v>134.7894</c:v>
                </c:pt>
                <c:pt idx="389">
                  <c:v>134.7894</c:v>
                </c:pt>
                <c:pt idx="390">
                  <c:v>134.7894</c:v>
                </c:pt>
                <c:pt idx="391">
                  <c:v>134.7894</c:v>
                </c:pt>
                <c:pt idx="392">
                  <c:v>134.7894</c:v>
                </c:pt>
                <c:pt idx="393">
                  <c:v>134.7894</c:v>
                </c:pt>
                <c:pt idx="394">
                  <c:v>134.7894</c:v>
                </c:pt>
                <c:pt idx="395">
                  <c:v>134.7894</c:v>
                </c:pt>
                <c:pt idx="396">
                  <c:v>134.7894</c:v>
                </c:pt>
                <c:pt idx="397">
                  <c:v>134.7894</c:v>
                </c:pt>
                <c:pt idx="398">
                  <c:v>134.7894</c:v>
                </c:pt>
                <c:pt idx="399">
                  <c:v>134.7894</c:v>
                </c:pt>
                <c:pt idx="400">
                  <c:v>134.7894</c:v>
                </c:pt>
                <c:pt idx="401">
                  <c:v>134.7894</c:v>
                </c:pt>
                <c:pt idx="402">
                  <c:v>134.7894</c:v>
                </c:pt>
                <c:pt idx="403">
                  <c:v>134.7894</c:v>
                </c:pt>
                <c:pt idx="404">
                  <c:v>134.7894</c:v>
                </c:pt>
                <c:pt idx="405">
                  <c:v>134.7894</c:v>
                </c:pt>
                <c:pt idx="406">
                  <c:v>134.7894</c:v>
                </c:pt>
                <c:pt idx="407">
                  <c:v>134.7894</c:v>
                </c:pt>
                <c:pt idx="408">
                  <c:v>134.7894</c:v>
                </c:pt>
                <c:pt idx="409">
                  <c:v>134.7894</c:v>
                </c:pt>
                <c:pt idx="410">
                  <c:v>134.7894</c:v>
                </c:pt>
                <c:pt idx="411">
                  <c:v>134.7894</c:v>
                </c:pt>
                <c:pt idx="412">
                  <c:v>134.7894</c:v>
                </c:pt>
                <c:pt idx="413">
                  <c:v>134.7894</c:v>
                </c:pt>
                <c:pt idx="414">
                  <c:v>134.7894</c:v>
                </c:pt>
                <c:pt idx="415">
                  <c:v>134.7894</c:v>
                </c:pt>
                <c:pt idx="416">
                  <c:v>134.7894</c:v>
                </c:pt>
                <c:pt idx="417">
                  <c:v>134.7894</c:v>
                </c:pt>
                <c:pt idx="418">
                  <c:v>134.7894</c:v>
                </c:pt>
                <c:pt idx="419">
                  <c:v>134.7894</c:v>
                </c:pt>
                <c:pt idx="420">
                  <c:v>134.7894</c:v>
                </c:pt>
                <c:pt idx="421">
                  <c:v>134.7894</c:v>
                </c:pt>
                <c:pt idx="422">
                  <c:v>134.7894</c:v>
                </c:pt>
                <c:pt idx="423">
                  <c:v>134.7894</c:v>
                </c:pt>
                <c:pt idx="424">
                  <c:v>134.7894</c:v>
                </c:pt>
                <c:pt idx="425">
                  <c:v>134.7894</c:v>
                </c:pt>
                <c:pt idx="426">
                  <c:v>134.7894</c:v>
                </c:pt>
                <c:pt idx="427">
                  <c:v>134.7894</c:v>
                </c:pt>
                <c:pt idx="428">
                  <c:v>134.7894</c:v>
                </c:pt>
                <c:pt idx="429">
                  <c:v>134.7894</c:v>
                </c:pt>
                <c:pt idx="430">
                  <c:v>134.7894</c:v>
                </c:pt>
                <c:pt idx="431">
                  <c:v>134.7894</c:v>
                </c:pt>
                <c:pt idx="432">
                  <c:v>134.7894</c:v>
                </c:pt>
                <c:pt idx="433">
                  <c:v>134.7894</c:v>
                </c:pt>
                <c:pt idx="434">
                  <c:v>134.7894</c:v>
                </c:pt>
                <c:pt idx="435">
                  <c:v>134.7894</c:v>
                </c:pt>
                <c:pt idx="436">
                  <c:v>134.7894</c:v>
                </c:pt>
                <c:pt idx="437">
                  <c:v>134.7894</c:v>
                </c:pt>
                <c:pt idx="438">
                  <c:v>134.7894</c:v>
                </c:pt>
                <c:pt idx="439">
                  <c:v>134.7894</c:v>
                </c:pt>
                <c:pt idx="440">
                  <c:v>134.7894</c:v>
                </c:pt>
                <c:pt idx="441">
                  <c:v>134.7894</c:v>
                </c:pt>
                <c:pt idx="442">
                  <c:v>134.7894</c:v>
                </c:pt>
                <c:pt idx="443">
                  <c:v>134.7894</c:v>
                </c:pt>
                <c:pt idx="444">
                  <c:v>134.7894</c:v>
                </c:pt>
                <c:pt idx="445">
                  <c:v>134.7894</c:v>
                </c:pt>
                <c:pt idx="446">
                  <c:v>134.7894</c:v>
                </c:pt>
                <c:pt idx="447">
                  <c:v>134.7894</c:v>
                </c:pt>
                <c:pt idx="448">
                  <c:v>134.7894</c:v>
                </c:pt>
                <c:pt idx="449">
                  <c:v>134.7894</c:v>
                </c:pt>
                <c:pt idx="450">
                  <c:v>134.7894</c:v>
                </c:pt>
                <c:pt idx="451">
                  <c:v>134.7894</c:v>
                </c:pt>
                <c:pt idx="452">
                  <c:v>134.7894</c:v>
                </c:pt>
                <c:pt idx="453">
                  <c:v>134.7894</c:v>
                </c:pt>
                <c:pt idx="454">
                  <c:v>134.7894</c:v>
                </c:pt>
                <c:pt idx="455">
                  <c:v>134.7894</c:v>
                </c:pt>
                <c:pt idx="456">
                  <c:v>134.7894</c:v>
                </c:pt>
                <c:pt idx="457">
                  <c:v>134.7894</c:v>
                </c:pt>
                <c:pt idx="458">
                  <c:v>134.7894</c:v>
                </c:pt>
                <c:pt idx="459">
                  <c:v>134.7894</c:v>
                </c:pt>
                <c:pt idx="460">
                  <c:v>134.7894</c:v>
                </c:pt>
                <c:pt idx="461">
                  <c:v>134.7894</c:v>
                </c:pt>
                <c:pt idx="462">
                  <c:v>134.7894</c:v>
                </c:pt>
                <c:pt idx="463">
                  <c:v>134.7894</c:v>
                </c:pt>
                <c:pt idx="464">
                  <c:v>134.7894</c:v>
                </c:pt>
                <c:pt idx="465">
                  <c:v>134.7894</c:v>
                </c:pt>
                <c:pt idx="466">
                  <c:v>134.7894</c:v>
                </c:pt>
                <c:pt idx="467">
                  <c:v>134.7894</c:v>
                </c:pt>
                <c:pt idx="468">
                  <c:v>134.7894</c:v>
                </c:pt>
                <c:pt idx="469">
                  <c:v>134.7894</c:v>
                </c:pt>
                <c:pt idx="470">
                  <c:v>134.7894</c:v>
                </c:pt>
                <c:pt idx="471">
                  <c:v>134.7894</c:v>
                </c:pt>
                <c:pt idx="472">
                  <c:v>134.7894</c:v>
                </c:pt>
                <c:pt idx="473">
                  <c:v>134.7894</c:v>
                </c:pt>
                <c:pt idx="474">
                  <c:v>134.7894</c:v>
                </c:pt>
                <c:pt idx="475">
                  <c:v>134.7894</c:v>
                </c:pt>
                <c:pt idx="476">
                  <c:v>134.7894</c:v>
                </c:pt>
                <c:pt idx="477">
                  <c:v>134.7894</c:v>
                </c:pt>
                <c:pt idx="478">
                  <c:v>134.7894</c:v>
                </c:pt>
                <c:pt idx="479">
                  <c:v>134.7894</c:v>
                </c:pt>
                <c:pt idx="480">
                  <c:v>134.7894</c:v>
                </c:pt>
                <c:pt idx="481">
                  <c:v>134.7894</c:v>
                </c:pt>
                <c:pt idx="482">
                  <c:v>134.7894</c:v>
                </c:pt>
                <c:pt idx="483">
                  <c:v>134.7894</c:v>
                </c:pt>
                <c:pt idx="484">
                  <c:v>134.7894</c:v>
                </c:pt>
                <c:pt idx="485">
                  <c:v>134.7894</c:v>
                </c:pt>
                <c:pt idx="486">
                  <c:v>134.7894</c:v>
                </c:pt>
                <c:pt idx="487">
                  <c:v>134.7894</c:v>
                </c:pt>
                <c:pt idx="488">
                  <c:v>134.7894</c:v>
                </c:pt>
                <c:pt idx="489">
                  <c:v>134.7894</c:v>
                </c:pt>
                <c:pt idx="490">
                  <c:v>134.7894</c:v>
                </c:pt>
                <c:pt idx="491">
                  <c:v>134.7894</c:v>
                </c:pt>
                <c:pt idx="492">
                  <c:v>134.7894</c:v>
                </c:pt>
                <c:pt idx="493">
                  <c:v>134.7894</c:v>
                </c:pt>
                <c:pt idx="494">
                  <c:v>134.7894</c:v>
                </c:pt>
                <c:pt idx="495">
                  <c:v>134.7894</c:v>
                </c:pt>
                <c:pt idx="496">
                  <c:v>134.7894</c:v>
                </c:pt>
                <c:pt idx="497">
                  <c:v>134.7894</c:v>
                </c:pt>
                <c:pt idx="498">
                  <c:v>134.7894</c:v>
                </c:pt>
                <c:pt idx="499">
                  <c:v>134.7894</c:v>
                </c:pt>
                <c:pt idx="500">
                  <c:v>134.7894</c:v>
                </c:pt>
                <c:pt idx="501">
                  <c:v>134.7894</c:v>
                </c:pt>
                <c:pt idx="502">
                  <c:v>134.7894</c:v>
                </c:pt>
                <c:pt idx="503">
                  <c:v>134.7894</c:v>
                </c:pt>
                <c:pt idx="504">
                  <c:v>134.7894</c:v>
                </c:pt>
                <c:pt idx="505">
                  <c:v>134.7894</c:v>
                </c:pt>
                <c:pt idx="506">
                  <c:v>134.7894</c:v>
                </c:pt>
                <c:pt idx="507">
                  <c:v>134.7894</c:v>
                </c:pt>
                <c:pt idx="508">
                  <c:v>134.7894</c:v>
                </c:pt>
                <c:pt idx="509">
                  <c:v>134.7894</c:v>
                </c:pt>
                <c:pt idx="510">
                  <c:v>134.7894</c:v>
                </c:pt>
                <c:pt idx="511">
                  <c:v>134.7894</c:v>
                </c:pt>
                <c:pt idx="512">
                  <c:v>134.7894</c:v>
                </c:pt>
                <c:pt idx="513">
                  <c:v>134.7894</c:v>
                </c:pt>
                <c:pt idx="514">
                  <c:v>134.7894</c:v>
                </c:pt>
                <c:pt idx="515">
                  <c:v>134.7894</c:v>
                </c:pt>
                <c:pt idx="516">
                  <c:v>134.7894</c:v>
                </c:pt>
                <c:pt idx="517">
                  <c:v>134.7894</c:v>
                </c:pt>
                <c:pt idx="518">
                  <c:v>134.7894</c:v>
                </c:pt>
                <c:pt idx="519">
                  <c:v>134.7894</c:v>
                </c:pt>
                <c:pt idx="520">
                  <c:v>134.7894</c:v>
                </c:pt>
                <c:pt idx="521">
                  <c:v>134.7894</c:v>
                </c:pt>
                <c:pt idx="522">
                  <c:v>134.7894</c:v>
                </c:pt>
                <c:pt idx="523">
                  <c:v>134.7894</c:v>
                </c:pt>
                <c:pt idx="524">
                  <c:v>134.7894</c:v>
                </c:pt>
                <c:pt idx="525">
                  <c:v>134.7894</c:v>
                </c:pt>
                <c:pt idx="526">
                  <c:v>134.7894</c:v>
                </c:pt>
                <c:pt idx="527">
                  <c:v>134.7894</c:v>
                </c:pt>
                <c:pt idx="528">
                  <c:v>134.7894</c:v>
                </c:pt>
                <c:pt idx="529">
                  <c:v>134.7894</c:v>
                </c:pt>
                <c:pt idx="530">
                  <c:v>134.7894</c:v>
                </c:pt>
                <c:pt idx="531">
                  <c:v>134.7894</c:v>
                </c:pt>
                <c:pt idx="532">
                  <c:v>134.7894</c:v>
                </c:pt>
                <c:pt idx="533">
                  <c:v>134.7894</c:v>
                </c:pt>
                <c:pt idx="534">
                  <c:v>134.7894</c:v>
                </c:pt>
                <c:pt idx="535">
                  <c:v>134.7894</c:v>
                </c:pt>
                <c:pt idx="536">
                  <c:v>134.7894</c:v>
                </c:pt>
                <c:pt idx="537">
                  <c:v>134.7894</c:v>
                </c:pt>
                <c:pt idx="538">
                  <c:v>134.7894</c:v>
                </c:pt>
                <c:pt idx="539">
                  <c:v>134.7894</c:v>
                </c:pt>
                <c:pt idx="540">
                  <c:v>134.7894</c:v>
                </c:pt>
                <c:pt idx="541">
                  <c:v>134.7894</c:v>
                </c:pt>
                <c:pt idx="542">
                  <c:v>134.7894</c:v>
                </c:pt>
                <c:pt idx="543">
                  <c:v>134.7894</c:v>
                </c:pt>
                <c:pt idx="544">
                  <c:v>134.7894</c:v>
                </c:pt>
                <c:pt idx="545">
                  <c:v>134.7894</c:v>
                </c:pt>
                <c:pt idx="546">
                  <c:v>134.7894</c:v>
                </c:pt>
                <c:pt idx="547">
                  <c:v>134.7894</c:v>
                </c:pt>
                <c:pt idx="548">
                  <c:v>134.7894</c:v>
                </c:pt>
                <c:pt idx="549">
                  <c:v>134.7894</c:v>
                </c:pt>
                <c:pt idx="550">
                  <c:v>134.7894</c:v>
                </c:pt>
                <c:pt idx="551">
                  <c:v>134.7894</c:v>
                </c:pt>
                <c:pt idx="552">
                  <c:v>134.7894</c:v>
                </c:pt>
                <c:pt idx="553">
                  <c:v>134.7894</c:v>
                </c:pt>
                <c:pt idx="554">
                  <c:v>134.7894</c:v>
                </c:pt>
                <c:pt idx="555">
                  <c:v>134.7894</c:v>
                </c:pt>
                <c:pt idx="556">
                  <c:v>134.7894</c:v>
                </c:pt>
                <c:pt idx="557">
                  <c:v>134.7894</c:v>
                </c:pt>
                <c:pt idx="558">
                  <c:v>134.7894</c:v>
                </c:pt>
                <c:pt idx="559">
                  <c:v>134.7894</c:v>
                </c:pt>
                <c:pt idx="560">
                  <c:v>134.7894</c:v>
                </c:pt>
                <c:pt idx="561">
                  <c:v>134.7894</c:v>
                </c:pt>
                <c:pt idx="562">
                  <c:v>134.7894</c:v>
                </c:pt>
                <c:pt idx="563">
                  <c:v>134.7894</c:v>
                </c:pt>
                <c:pt idx="564">
                  <c:v>134.7894</c:v>
                </c:pt>
                <c:pt idx="565">
                  <c:v>134.7894</c:v>
                </c:pt>
                <c:pt idx="566">
                  <c:v>134.7894</c:v>
                </c:pt>
                <c:pt idx="567">
                  <c:v>134.7894</c:v>
                </c:pt>
                <c:pt idx="568">
                  <c:v>134.7894</c:v>
                </c:pt>
                <c:pt idx="569">
                  <c:v>134.7894</c:v>
                </c:pt>
                <c:pt idx="570">
                  <c:v>134.7894</c:v>
                </c:pt>
                <c:pt idx="571">
                  <c:v>134.7894</c:v>
                </c:pt>
                <c:pt idx="572">
                  <c:v>134.7894</c:v>
                </c:pt>
                <c:pt idx="573">
                  <c:v>134.7894</c:v>
                </c:pt>
                <c:pt idx="574">
                  <c:v>134.7894</c:v>
                </c:pt>
                <c:pt idx="575">
                  <c:v>134.7894</c:v>
                </c:pt>
                <c:pt idx="576">
                  <c:v>134.7894</c:v>
                </c:pt>
                <c:pt idx="577">
                  <c:v>134.7894</c:v>
                </c:pt>
                <c:pt idx="578">
                  <c:v>134.7894</c:v>
                </c:pt>
                <c:pt idx="579">
                  <c:v>134.7894</c:v>
                </c:pt>
                <c:pt idx="580">
                  <c:v>134.7894</c:v>
                </c:pt>
                <c:pt idx="581">
                  <c:v>134.7894</c:v>
                </c:pt>
                <c:pt idx="582">
                  <c:v>134.7894</c:v>
                </c:pt>
                <c:pt idx="583">
                  <c:v>134.7894</c:v>
                </c:pt>
                <c:pt idx="584">
                  <c:v>134.7894</c:v>
                </c:pt>
                <c:pt idx="585">
                  <c:v>134.7894</c:v>
                </c:pt>
                <c:pt idx="586">
                  <c:v>134.7894</c:v>
                </c:pt>
                <c:pt idx="587">
                  <c:v>134.7894</c:v>
                </c:pt>
                <c:pt idx="588">
                  <c:v>134.7894</c:v>
                </c:pt>
                <c:pt idx="589">
                  <c:v>134.7894</c:v>
                </c:pt>
                <c:pt idx="590">
                  <c:v>134.7894</c:v>
                </c:pt>
                <c:pt idx="591">
                  <c:v>134.7894</c:v>
                </c:pt>
                <c:pt idx="592">
                  <c:v>134.7894</c:v>
                </c:pt>
                <c:pt idx="593">
                  <c:v>134.7894</c:v>
                </c:pt>
                <c:pt idx="594">
                  <c:v>134.7894</c:v>
                </c:pt>
                <c:pt idx="595">
                  <c:v>134.7894</c:v>
                </c:pt>
                <c:pt idx="596">
                  <c:v>134.7894</c:v>
                </c:pt>
                <c:pt idx="597">
                  <c:v>134.7894</c:v>
                </c:pt>
                <c:pt idx="598">
                  <c:v>134.7894</c:v>
                </c:pt>
                <c:pt idx="599">
                  <c:v>134.7894</c:v>
                </c:pt>
                <c:pt idx="600">
                  <c:v>134.7894</c:v>
                </c:pt>
                <c:pt idx="601">
                  <c:v>134.7894</c:v>
                </c:pt>
                <c:pt idx="602">
                  <c:v>134.7894</c:v>
                </c:pt>
                <c:pt idx="603">
                  <c:v>134.7894</c:v>
                </c:pt>
                <c:pt idx="604">
                  <c:v>134.7894</c:v>
                </c:pt>
                <c:pt idx="605">
                  <c:v>134.7894</c:v>
                </c:pt>
                <c:pt idx="606">
                  <c:v>134.7894</c:v>
                </c:pt>
                <c:pt idx="607">
                  <c:v>134.7894</c:v>
                </c:pt>
                <c:pt idx="608">
                  <c:v>134.7894</c:v>
                </c:pt>
                <c:pt idx="609">
                  <c:v>134.7894</c:v>
                </c:pt>
                <c:pt idx="610">
                  <c:v>134.7894</c:v>
                </c:pt>
                <c:pt idx="611">
                  <c:v>134.7894</c:v>
                </c:pt>
                <c:pt idx="612">
                  <c:v>134.7894</c:v>
                </c:pt>
                <c:pt idx="613">
                  <c:v>134.7894</c:v>
                </c:pt>
                <c:pt idx="614">
                  <c:v>134.7894</c:v>
                </c:pt>
                <c:pt idx="615">
                  <c:v>134.7894</c:v>
                </c:pt>
                <c:pt idx="616">
                  <c:v>134.7894</c:v>
                </c:pt>
                <c:pt idx="617">
                  <c:v>134.7894</c:v>
                </c:pt>
                <c:pt idx="618">
                  <c:v>134.7894</c:v>
                </c:pt>
                <c:pt idx="619">
                  <c:v>134.7894</c:v>
                </c:pt>
                <c:pt idx="620">
                  <c:v>134.7894</c:v>
                </c:pt>
                <c:pt idx="621">
                  <c:v>134.7894</c:v>
                </c:pt>
                <c:pt idx="622">
                  <c:v>134.7894</c:v>
                </c:pt>
                <c:pt idx="623">
                  <c:v>134.7894</c:v>
                </c:pt>
                <c:pt idx="624">
                  <c:v>134.7894</c:v>
                </c:pt>
                <c:pt idx="625">
                  <c:v>134.7894</c:v>
                </c:pt>
                <c:pt idx="626">
                  <c:v>134.7894</c:v>
                </c:pt>
                <c:pt idx="627">
                  <c:v>134.7894</c:v>
                </c:pt>
                <c:pt idx="628">
                  <c:v>134.7894</c:v>
                </c:pt>
                <c:pt idx="629">
                  <c:v>134.7894</c:v>
                </c:pt>
                <c:pt idx="630">
                  <c:v>134.7894</c:v>
                </c:pt>
                <c:pt idx="631">
                  <c:v>134.7894</c:v>
                </c:pt>
                <c:pt idx="632">
                  <c:v>134.7894</c:v>
                </c:pt>
                <c:pt idx="633">
                  <c:v>134.7894</c:v>
                </c:pt>
                <c:pt idx="634">
                  <c:v>134.7894</c:v>
                </c:pt>
                <c:pt idx="635">
                  <c:v>134.7894</c:v>
                </c:pt>
                <c:pt idx="636">
                  <c:v>134.7894</c:v>
                </c:pt>
                <c:pt idx="637">
                  <c:v>134.7894</c:v>
                </c:pt>
                <c:pt idx="638">
                  <c:v>134.7894</c:v>
                </c:pt>
                <c:pt idx="639">
                  <c:v>134.7894</c:v>
                </c:pt>
                <c:pt idx="640">
                  <c:v>134.7894</c:v>
                </c:pt>
                <c:pt idx="641">
                  <c:v>134.7894</c:v>
                </c:pt>
                <c:pt idx="642">
                  <c:v>134.7894</c:v>
                </c:pt>
                <c:pt idx="643">
                  <c:v>134.7894</c:v>
                </c:pt>
                <c:pt idx="644">
                  <c:v>134.7894</c:v>
                </c:pt>
                <c:pt idx="645">
                  <c:v>134.7894</c:v>
                </c:pt>
                <c:pt idx="646">
                  <c:v>134.7894</c:v>
                </c:pt>
                <c:pt idx="647">
                  <c:v>134.7894</c:v>
                </c:pt>
                <c:pt idx="648">
                  <c:v>134.7894</c:v>
                </c:pt>
                <c:pt idx="649">
                  <c:v>134.7894</c:v>
                </c:pt>
                <c:pt idx="650">
                  <c:v>134.7894</c:v>
                </c:pt>
                <c:pt idx="651">
                  <c:v>134.7894</c:v>
                </c:pt>
                <c:pt idx="652">
                  <c:v>134.7894</c:v>
                </c:pt>
                <c:pt idx="653">
                  <c:v>134.7894</c:v>
                </c:pt>
                <c:pt idx="654">
                  <c:v>134.7894</c:v>
                </c:pt>
                <c:pt idx="655">
                  <c:v>134.7894</c:v>
                </c:pt>
                <c:pt idx="656">
                  <c:v>134.7894</c:v>
                </c:pt>
                <c:pt idx="657">
                  <c:v>134.7894</c:v>
                </c:pt>
                <c:pt idx="658">
                  <c:v>134.7894</c:v>
                </c:pt>
                <c:pt idx="659">
                  <c:v>134.7894</c:v>
                </c:pt>
                <c:pt idx="660">
                  <c:v>134.7894</c:v>
                </c:pt>
                <c:pt idx="661">
                  <c:v>134.7894</c:v>
                </c:pt>
                <c:pt idx="662">
                  <c:v>134.7894</c:v>
                </c:pt>
                <c:pt idx="663">
                  <c:v>134.7894</c:v>
                </c:pt>
                <c:pt idx="664">
                  <c:v>134.7894</c:v>
                </c:pt>
                <c:pt idx="665">
                  <c:v>134.7894</c:v>
                </c:pt>
                <c:pt idx="666">
                  <c:v>134.7894</c:v>
                </c:pt>
                <c:pt idx="667">
                  <c:v>134.7894</c:v>
                </c:pt>
                <c:pt idx="668">
                  <c:v>134.7894</c:v>
                </c:pt>
                <c:pt idx="669">
                  <c:v>134.7894</c:v>
                </c:pt>
                <c:pt idx="670">
                  <c:v>134.7894</c:v>
                </c:pt>
                <c:pt idx="671">
                  <c:v>134.7894</c:v>
                </c:pt>
                <c:pt idx="672">
                  <c:v>134.7894</c:v>
                </c:pt>
                <c:pt idx="673">
                  <c:v>134.7894</c:v>
                </c:pt>
                <c:pt idx="674">
                  <c:v>134.7894</c:v>
                </c:pt>
                <c:pt idx="675">
                  <c:v>134.7894</c:v>
                </c:pt>
                <c:pt idx="676">
                  <c:v>134.7894</c:v>
                </c:pt>
                <c:pt idx="677">
                  <c:v>134.7894</c:v>
                </c:pt>
                <c:pt idx="678">
                  <c:v>134.7894</c:v>
                </c:pt>
                <c:pt idx="679">
                  <c:v>134.7894</c:v>
                </c:pt>
                <c:pt idx="680">
                  <c:v>134.7894</c:v>
                </c:pt>
                <c:pt idx="681">
                  <c:v>134.7894</c:v>
                </c:pt>
                <c:pt idx="682">
                  <c:v>134.7894</c:v>
                </c:pt>
                <c:pt idx="683">
                  <c:v>134.7894</c:v>
                </c:pt>
                <c:pt idx="684">
                  <c:v>134.7894</c:v>
                </c:pt>
                <c:pt idx="685">
                  <c:v>134.7894</c:v>
                </c:pt>
                <c:pt idx="686">
                  <c:v>134.7894</c:v>
                </c:pt>
                <c:pt idx="687">
                  <c:v>134.7894</c:v>
                </c:pt>
                <c:pt idx="688">
                  <c:v>134.7894</c:v>
                </c:pt>
                <c:pt idx="689">
                  <c:v>134.7894</c:v>
                </c:pt>
                <c:pt idx="690">
                  <c:v>134.7894</c:v>
                </c:pt>
                <c:pt idx="691">
                  <c:v>134.7894</c:v>
                </c:pt>
                <c:pt idx="692">
                  <c:v>134.7894</c:v>
                </c:pt>
                <c:pt idx="693">
                  <c:v>134.7894</c:v>
                </c:pt>
                <c:pt idx="694">
                  <c:v>134.7894</c:v>
                </c:pt>
                <c:pt idx="695">
                  <c:v>134.7894</c:v>
                </c:pt>
                <c:pt idx="696">
                  <c:v>134.7894</c:v>
                </c:pt>
                <c:pt idx="697">
                  <c:v>134.7894</c:v>
                </c:pt>
                <c:pt idx="698">
                  <c:v>134.7894</c:v>
                </c:pt>
                <c:pt idx="699">
                  <c:v>134.7894</c:v>
                </c:pt>
                <c:pt idx="700">
                  <c:v>134.7894</c:v>
                </c:pt>
                <c:pt idx="701">
                  <c:v>134.7894</c:v>
                </c:pt>
                <c:pt idx="702">
                  <c:v>134.7894</c:v>
                </c:pt>
                <c:pt idx="703">
                  <c:v>134.7894</c:v>
                </c:pt>
                <c:pt idx="704">
                  <c:v>134.7894</c:v>
                </c:pt>
                <c:pt idx="705">
                  <c:v>134.7894</c:v>
                </c:pt>
                <c:pt idx="706">
                  <c:v>134.7894</c:v>
                </c:pt>
                <c:pt idx="707">
                  <c:v>134.7894</c:v>
                </c:pt>
                <c:pt idx="708">
                  <c:v>134.7894</c:v>
                </c:pt>
                <c:pt idx="709">
                  <c:v>134.7894</c:v>
                </c:pt>
                <c:pt idx="710">
                  <c:v>134.7894</c:v>
                </c:pt>
                <c:pt idx="711">
                  <c:v>134.7894</c:v>
                </c:pt>
                <c:pt idx="712">
                  <c:v>134.7894</c:v>
                </c:pt>
                <c:pt idx="713">
                  <c:v>134.7894</c:v>
                </c:pt>
                <c:pt idx="714">
                  <c:v>134.7894</c:v>
                </c:pt>
                <c:pt idx="715">
                  <c:v>134.7894</c:v>
                </c:pt>
                <c:pt idx="716">
                  <c:v>134.7894</c:v>
                </c:pt>
                <c:pt idx="717">
                  <c:v>134.7894</c:v>
                </c:pt>
                <c:pt idx="718">
                  <c:v>134.7894</c:v>
                </c:pt>
                <c:pt idx="719">
                  <c:v>134.7894</c:v>
                </c:pt>
                <c:pt idx="720">
                  <c:v>134.7894</c:v>
                </c:pt>
                <c:pt idx="721">
                  <c:v>134.7894</c:v>
                </c:pt>
                <c:pt idx="722">
                  <c:v>134.7894</c:v>
                </c:pt>
                <c:pt idx="723">
                  <c:v>134.7894</c:v>
                </c:pt>
                <c:pt idx="724">
                  <c:v>134.7894</c:v>
                </c:pt>
                <c:pt idx="725">
                  <c:v>134.7894</c:v>
                </c:pt>
                <c:pt idx="726">
                  <c:v>134.7894</c:v>
                </c:pt>
                <c:pt idx="727">
                  <c:v>134.7894</c:v>
                </c:pt>
                <c:pt idx="728">
                  <c:v>134.7894</c:v>
                </c:pt>
                <c:pt idx="729">
                  <c:v>134.7894</c:v>
                </c:pt>
                <c:pt idx="730">
                  <c:v>134.7894</c:v>
                </c:pt>
                <c:pt idx="731">
                  <c:v>134.7894</c:v>
                </c:pt>
                <c:pt idx="732">
                  <c:v>134.7894</c:v>
                </c:pt>
                <c:pt idx="733">
                  <c:v>134.7894</c:v>
                </c:pt>
                <c:pt idx="734">
                  <c:v>134.7894</c:v>
                </c:pt>
                <c:pt idx="735">
                  <c:v>134.7894</c:v>
                </c:pt>
                <c:pt idx="736">
                  <c:v>134.7894</c:v>
                </c:pt>
                <c:pt idx="737">
                  <c:v>134.7894</c:v>
                </c:pt>
                <c:pt idx="738">
                  <c:v>134.7894</c:v>
                </c:pt>
                <c:pt idx="739">
                  <c:v>134.7894</c:v>
                </c:pt>
                <c:pt idx="740">
                  <c:v>134.7894</c:v>
                </c:pt>
                <c:pt idx="741">
                  <c:v>134.7894</c:v>
                </c:pt>
                <c:pt idx="742">
                  <c:v>134.7894</c:v>
                </c:pt>
                <c:pt idx="743">
                  <c:v>134.7894</c:v>
                </c:pt>
                <c:pt idx="744">
                  <c:v>134.7894</c:v>
                </c:pt>
                <c:pt idx="745">
                  <c:v>134.7894</c:v>
                </c:pt>
                <c:pt idx="746">
                  <c:v>134.7894</c:v>
                </c:pt>
                <c:pt idx="747">
                  <c:v>134.7894</c:v>
                </c:pt>
                <c:pt idx="748">
                  <c:v>134.7894</c:v>
                </c:pt>
                <c:pt idx="749">
                  <c:v>134.7894</c:v>
                </c:pt>
                <c:pt idx="750">
                  <c:v>134.7894</c:v>
                </c:pt>
                <c:pt idx="751">
                  <c:v>134.7894</c:v>
                </c:pt>
                <c:pt idx="752">
                  <c:v>134.7894</c:v>
                </c:pt>
                <c:pt idx="753">
                  <c:v>134.7894</c:v>
                </c:pt>
                <c:pt idx="754">
                  <c:v>134.7894</c:v>
                </c:pt>
                <c:pt idx="755">
                  <c:v>134.7894</c:v>
                </c:pt>
                <c:pt idx="756">
                  <c:v>134.7894</c:v>
                </c:pt>
                <c:pt idx="757">
                  <c:v>134.7894</c:v>
                </c:pt>
                <c:pt idx="758">
                  <c:v>134.7894</c:v>
                </c:pt>
                <c:pt idx="759">
                  <c:v>134.7894</c:v>
                </c:pt>
                <c:pt idx="760">
                  <c:v>134.7894</c:v>
                </c:pt>
                <c:pt idx="761">
                  <c:v>134.7894</c:v>
                </c:pt>
                <c:pt idx="762">
                  <c:v>134.7894</c:v>
                </c:pt>
                <c:pt idx="763">
                  <c:v>134.7894</c:v>
                </c:pt>
                <c:pt idx="764">
                  <c:v>134.7894</c:v>
                </c:pt>
                <c:pt idx="765">
                  <c:v>134.7894</c:v>
                </c:pt>
                <c:pt idx="766">
                  <c:v>134.7894</c:v>
                </c:pt>
                <c:pt idx="767">
                  <c:v>134.7894</c:v>
                </c:pt>
                <c:pt idx="768">
                  <c:v>134.7894</c:v>
                </c:pt>
                <c:pt idx="769">
                  <c:v>134.7894</c:v>
                </c:pt>
                <c:pt idx="770">
                  <c:v>134.7894</c:v>
                </c:pt>
                <c:pt idx="771">
                  <c:v>134.7894</c:v>
                </c:pt>
                <c:pt idx="772">
                  <c:v>134.7894</c:v>
                </c:pt>
                <c:pt idx="773">
                  <c:v>134.7894</c:v>
                </c:pt>
                <c:pt idx="774">
                  <c:v>134.7894</c:v>
                </c:pt>
                <c:pt idx="775">
                  <c:v>134.7894</c:v>
                </c:pt>
                <c:pt idx="776">
                  <c:v>134.7894</c:v>
                </c:pt>
                <c:pt idx="777">
                  <c:v>134.7894</c:v>
                </c:pt>
                <c:pt idx="778">
                  <c:v>134.7894</c:v>
                </c:pt>
                <c:pt idx="779">
                  <c:v>134.7894</c:v>
                </c:pt>
                <c:pt idx="780">
                  <c:v>134.7894</c:v>
                </c:pt>
                <c:pt idx="781">
                  <c:v>134.7894</c:v>
                </c:pt>
                <c:pt idx="782">
                  <c:v>134.7894</c:v>
                </c:pt>
                <c:pt idx="783">
                  <c:v>134.7894</c:v>
                </c:pt>
                <c:pt idx="784">
                  <c:v>134.7894</c:v>
                </c:pt>
                <c:pt idx="785">
                  <c:v>134.7894</c:v>
                </c:pt>
                <c:pt idx="786">
                  <c:v>134.7894</c:v>
                </c:pt>
                <c:pt idx="787">
                  <c:v>134.7894</c:v>
                </c:pt>
                <c:pt idx="788">
                  <c:v>134.7894</c:v>
                </c:pt>
                <c:pt idx="789">
                  <c:v>134.7894</c:v>
                </c:pt>
                <c:pt idx="790">
                  <c:v>134.7894</c:v>
                </c:pt>
                <c:pt idx="791">
                  <c:v>134.7894</c:v>
                </c:pt>
                <c:pt idx="792">
                  <c:v>134.7894</c:v>
                </c:pt>
                <c:pt idx="793">
                  <c:v>134.7894</c:v>
                </c:pt>
                <c:pt idx="794">
                  <c:v>134.7894</c:v>
                </c:pt>
                <c:pt idx="795">
                  <c:v>134.7894</c:v>
                </c:pt>
                <c:pt idx="796">
                  <c:v>134.7894</c:v>
                </c:pt>
                <c:pt idx="797">
                  <c:v>134.7894</c:v>
                </c:pt>
                <c:pt idx="798">
                  <c:v>134.7894</c:v>
                </c:pt>
                <c:pt idx="799">
                  <c:v>134.7894</c:v>
                </c:pt>
                <c:pt idx="800">
                  <c:v>134.7894</c:v>
                </c:pt>
                <c:pt idx="801">
                  <c:v>134.7894</c:v>
                </c:pt>
                <c:pt idx="802">
                  <c:v>134.7894</c:v>
                </c:pt>
                <c:pt idx="803">
                  <c:v>134.7894</c:v>
                </c:pt>
                <c:pt idx="804">
                  <c:v>134.7894</c:v>
                </c:pt>
                <c:pt idx="805">
                  <c:v>134.7894</c:v>
                </c:pt>
                <c:pt idx="806">
                  <c:v>134.7894</c:v>
                </c:pt>
                <c:pt idx="807">
                  <c:v>134.7894</c:v>
                </c:pt>
                <c:pt idx="808">
                  <c:v>134.7894</c:v>
                </c:pt>
                <c:pt idx="809">
                  <c:v>134.7894</c:v>
                </c:pt>
                <c:pt idx="810">
                  <c:v>134.7894</c:v>
                </c:pt>
                <c:pt idx="811">
                  <c:v>134.7894</c:v>
                </c:pt>
                <c:pt idx="812">
                  <c:v>134.7894</c:v>
                </c:pt>
                <c:pt idx="813">
                  <c:v>134.7894</c:v>
                </c:pt>
                <c:pt idx="814">
                  <c:v>134.7894</c:v>
                </c:pt>
                <c:pt idx="815">
                  <c:v>134.7894</c:v>
                </c:pt>
                <c:pt idx="816">
                  <c:v>134.7894</c:v>
                </c:pt>
                <c:pt idx="817">
                  <c:v>134.7894</c:v>
                </c:pt>
                <c:pt idx="818">
                  <c:v>134.7894</c:v>
                </c:pt>
                <c:pt idx="819">
                  <c:v>134.7894</c:v>
                </c:pt>
                <c:pt idx="820">
                  <c:v>134.7894</c:v>
                </c:pt>
                <c:pt idx="821">
                  <c:v>134.7894</c:v>
                </c:pt>
                <c:pt idx="822">
                  <c:v>134.7894</c:v>
                </c:pt>
                <c:pt idx="823">
                  <c:v>134.7894</c:v>
                </c:pt>
                <c:pt idx="824">
                  <c:v>134.7894</c:v>
                </c:pt>
                <c:pt idx="825">
                  <c:v>134.7894</c:v>
                </c:pt>
                <c:pt idx="826">
                  <c:v>134.7894</c:v>
                </c:pt>
                <c:pt idx="827">
                  <c:v>134.7894</c:v>
                </c:pt>
                <c:pt idx="828">
                  <c:v>134.7894</c:v>
                </c:pt>
                <c:pt idx="829">
                  <c:v>134.7894</c:v>
                </c:pt>
                <c:pt idx="830">
                  <c:v>134.7894</c:v>
                </c:pt>
                <c:pt idx="831">
                  <c:v>134.7894</c:v>
                </c:pt>
                <c:pt idx="832">
                  <c:v>134.7894</c:v>
                </c:pt>
                <c:pt idx="833">
                  <c:v>134.7894</c:v>
                </c:pt>
                <c:pt idx="834">
                  <c:v>134.7894</c:v>
                </c:pt>
                <c:pt idx="835">
                  <c:v>134.7894</c:v>
                </c:pt>
                <c:pt idx="836">
                  <c:v>134.7894</c:v>
                </c:pt>
                <c:pt idx="837">
                  <c:v>134.7894</c:v>
                </c:pt>
                <c:pt idx="838">
                  <c:v>134.7894</c:v>
                </c:pt>
                <c:pt idx="839">
                  <c:v>134.7894</c:v>
                </c:pt>
                <c:pt idx="840">
                  <c:v>134.7894</c:v>
                </c:pt>
                <c:pt idx="841">
                  <c:v>134.7894</c:v>
                </c:pt>
                <c:pt idx="842">
                  <c:v>134.7894</c:v>
                </c:pt>
                <c:pt idx="843">
                  <c:v>134.7894</c:v>
                </c:pt>
                <c:pt idx="844">
                  <c:v>134.7894</c:v>
                </c:pt>
                <c:pt idx="845">
                  <c:v>134.7894</c:v>
                </c:pt>
                <c:pt idx="846">
                  <c:v>134.7894</c:v>
                </c:pt>
                <c:pt idx="847">
                  <c:v>134.7894</c:v>
                </c:pt>
                <c:pt idx="848">
                  <c:v>134.7894</c:v>
                </c:pt>
                <c:pt idx="849">
                  <c:v>134.7894</c:v>
                </c:pt>
                <c:pt idx="850">
                  <c:v>134.7894</c:v>
                </c:pt>
                <c:pt idx="851">
                  <c:v>134.7894</c:v>
                </c:pt>
                <c:pt idx="852">
                  <c:v>134.7894</c:v>
                </c:pt>
                <c:pt idx="853">
                  <c:v>134.7894</c:v>
                </c:pt>
                <c:pt idx="854">
                  <c:v>134.7894</c:v>
                </c:pt>
                <c:pt idx="855">
                  <c:v>134.7894</c:v>
                </c:pt>
                <c:pt idx="856">
                  <c:v>134.7894</c:v>
                </c:pt>
                <c:pt idx="857">
                  <c:v>134.7894</c:v>
                </c:pt>
                <c:pt idx="858">
                  <c:v>134.7894</c:v>
                </c:pt>
                <c:pt idx="859">
                  <c:v>134.7894</c:v>
                </c:pt>
                <c:pt idx="860">
                  <c:v>134.7894</c:v>
                </c:pt>
                <c:pt idx="861">
                  <c:v>134.7894</c:v>
                </c:pt>
                <c:pt idx="862">
                  <c:v>134.7894</c:v>
                </c:pt>
                <c:pt idx="863">
                  <c:v>134.7894</c:v>
                </c:pt>
                <c:pt idx="864">
                  <c:v>134.7894</c:v>
                </c:pt>
                <c:pt idx="865">
                  <c:v>134.7894</c:v>
                </c:pt>
                <c:pt idx="866">
                  <c:v>134.7894</c:v>
                </c:pt>
                <c:pt idx="867">
                  <c:v>134.7894</c:v>
                </c:pt>
                <c:pt idx="868">
                  <c:v>134.7894</c:v>
                </c:pt>
                <c:pt idx="869">
                  <c:v>134.7894</c:v>
                </c:pt>
                <c:pt idx="870">
                  <c:v>134.7894</c:v>
                </c:pt>
                <c:pt idx="871">
                  <c:v>134.7894</c:v>
                </c:pt>
                <c:pt idx="872">
                  <c:v>134.7894</c:v>
                </c:pt>
                <c:pt idx="873">
                  <c:v>134.7894</c:v>
                </c:pt>
                <c:pt idx="874">
                  <c:v>134.7894</c:v>
                </c:pt>
                <c:pt idx="875">
                  <c:v>134.7894</c:v>
                </c:pt>
                <c:pt idx="876">
                  <c:v>134.7894</c:v>
                </c:pt>
                <c:pt idx="877">
                  <c:v>134.7894</c:v>
                </c:pt>
                <c:pt idx="878">
                  <c:v>134.7894</c:v>
                </c:pt>
                <c:pt idx="879">
                  <c:v>134.7894</c:v>
                </c:pt>
                <c:pt idx="880">
                  <c:v>134.7894</c:v>
                </c:pt>
                <c:pt idx="881">
                  <c:v>134.7894</c:v>
                </c:pt>
                <c:pt idx="882">
                  <c:v>134.7894</c:v>
                </c:pt>
                <c:pt idx="883">
                  <c:v>134.7894</c:v>
                </c:pt>
                <c:pt idx="884">
                  <c:v>134.7894</c:v>
                </c:pt>
                <c:pt idx="885">
                  <c:v>134.7894</c:v>
                </c:pt>
                <c:pt idx="886">
                  <c:v>134.7894</c:v>
                </c:pt>
                <c:pt idx="887">
                  <c:v>134.7894</c:v>
                </c:pt>
                <c:pt idx="888">
                  <c:v>134.7894</c:v>
                </c:pt>
                <c:pt idx="889">
                  <c:v>134.7894</c:v>
                </c:pt>
                <c:pt idx="890">
                  <c:v>134.7894</c:v>
                </c:pt>
                <c:pt idx="891">
                  <c:v>134.7894</c:v>
                </c:pt>
                <c:pt idx="892">
                  <c:v>134.7894</c:v>
                </c:pt>
                <c:pt idx="893">
                  <c:v>134.7894</c:v>
                </c:pt>
                <c:pt idx="894">
                  <c:v>134.7894</c:v>
                </c:pt>
                <c:pt idx="895">
                  <c:v>134.7894</c:v>
                </c:pt>
                <c:pt idx="896">
                  <c:v>134.7894</c:v>
                </c:pt>
                <c:pt idx="897">
                  <c:v>134.7894</c:v>
                </c:pt>
                <c:pt idx="898">
                  <c:v>134.7894</c:v>
                </c:pt>
                <c:pt idx="899">
                  <c:v>134.7894</c:v>
                </c:pt>
                <c:pt idx="900">
                  <c:v>134.7894</c:v>
                </c:pt>
                <c:pt idx="901">
                  <c:v>134.7894</c:v>
                </c:pt>
                <c:pt idx="902">
                  <c:v>134.7894</c:v>
                </c:pt>
                <c:pt idx="903">
                  <c:v>134.7894</c:v>
                </c:pt>
                <c:pt idx="904">
                  <c:v>134.7894</c:v>
                </c:pt>
                <c:pt idx="905">
                  <c:v>134.7894</c:v>
                </c:pt>
                <c:pt idx="906">
                  <c:v>134.7894</c:v>
                </c:pt>
                <c:pt idx="907">
                  <c:v>134.7894</c:v>
                </c:pt>
                <c:pt idx="908">
                  <c:v>134.7894</c:v>
                </c:pt>
                <c:pt idx="909">
                  <c:v>134.7894</c:v>
                </c:pt>
                <c:pt idx="910">
                  <c:v>134.7894</c:v>
                </c:pt>
                <c:pt idx="911">
                  <c:v>134.7894</c:v>
                </c:pt>
                <c:pt idx="912">
                  <c:v>134.7894</c:v>
                </c:pt>
                <c:pt idx="913">
                  <c:v>134.7894</c:v>
                </c:pt>
                <c:pt idx="914">
                  <c:v>134.7894</c:v>
                </c:pt>
                <c:pt idx="915">
                  <c:v>134.7894</c:v>
                </c:pt>
                <c:pt idx="916">
                  <c:v>134.7894</c:v>
                </c:pt>
                <c:pt idx="917">
                  <c:v>134.7894</c:v>
                </c:pt>
                <c:pt idx="918">
                  <c:v>134.7894</c:v>
                </c:pt>
                <c:pt idx="919">
                  <c:v>134.7894</c:v>
                </c:pt>
                <c:pt idx="920">
                  <c:v>134.7894</c:v>
                </c:pt>
                <c:pt idx="921">
                  <c:v>134.7894</c:v>
                </c:pt>
                <c:pt idx="922">
                  <c:v>134.7894</c:v>
                </c:pt>
                <c:pt idx="923">
                  <c:v>134.7894</c:v>
                </c:pt>
                <c:pt idx="924">
                  <c:v>134.7894</c:v>
                </c:pt>
                <c:pt idx="925">
                  <c:v>134.7894</c:v>
                </c:pt>
                <c:pt idx="926">
                  <c:v>134.7894</c:v>
                </c:pt>
                <c:pt idx="927">
                  <c:v>134.7894</c:v>
                </c:pt>
                <c:pt idx="928">
                  <c:v>134.7894</c:v>
                </c:pt>
                <c:pt idx="929">
                  <c:v>134.7894</c:v>
                </c:pt>
                <c:pt idx="930">
                  <c:v>134.7894</c:v>
                </c:pt>
                <c:pt idx="931">
                  <c:v>134.7894</c:v>
                </c:pt>
                <c:pt idx="932">
                  <c:v>134.7894</c:v>
                </c:pt>
                <c:pt idx="933">
                  <c:v>134.7894</c:v>
                </c:pt>
                <c:pt idx="934">
                  <c:v>134.7894</c:v>
                </c:pt>
                <c:pt idx="935">
                  <c:v>134.7894</c:v>
                </c:pt>
                <c:pt idx="936">
                  <c:v>134.7894</c:v>
                </c:pt>
                <c:pt idx="937">
                  <c:v>134.7894</c:v>
                </c:pt>
                <c:pt idx="938">
                  <c:v>134.7894</c:v>
                </c:pt>
                <c:pt idx="939">
                  <c:v>134.7894</c:v>
                </c:pt>
                <c:pt idx="940">
                  <c:v>134.7894</c:v>
                </c:pt>
                <c:pt idx="941">
                  <c:v>134.7894</c:v>
                </c:pt>
                <c:pt idx="942">
                  <c:v>134.7894</c:v>
                </c:pt>
                <c:pt idx="943">
                  <c:v>134.7894</c:v>
                </c:pt>
                <c:pt idx="944">
                  <c:v>134.7894</c:v>
                </c:pt>
                <c:pt idx="945">
                  <c:v>134.7894</c:v>
                </c:pt>
                <c:pt idx="946">
                  <c:v>134.7894</c:v>
                </c:pt>
                <c:pt idx="947">
                  <c:v>134.7894</c:v>
                </c:pt>
                <c:pt idx="948">
                  <c:v>134.7894</c:v>
                </c:pt>
                <c:pt idx="949">
                  <c:v>134.7894</c:v>
                </c:pt>
                <c:pt idx="950">
                  <c:v>134.7894</c:v>
                </c:pt>
                <c:pt idx="951">
                  <c:v>134.7894</c:v>
                </c:pt>
                <c:pt idx="952">
                  <c:v>134.7894</c:v>
                </c:pt>
                <c:pt idx="953">
                  <c:v>134.7894</c:v>
                </c:pt>
                <c:pt idx="954">
                  <c:v>134.7894</c:v>
                </c:pt>
                <c:pt idx="955">
                  <c:v>134.7894</c:v>
                </c:pt>
                <c:pt idx="956">
                  <c:v>134.7894</c:v>
                </c:pt>
                <c:pt idx="957">
                  <c:v>134.7894</c:v>
                </c:pt>
                <c:pt idx="958">
                  <c:v>134.7894</c:v>
                </c:pt>
                <c:pt idx="959">
                  <c:v>134.7894</c:v>
                </c:pt>
                <c:pt idx="960">
                  <c:v>134.7894</c:v>
                </c:pt>
                <c:pt idx="961">
                  <c:v>134.7894</c:v>
                </c:pt>
                <c:pt idx="962">
                  <c:v>134.7894</c:v>
                </c:pt>
                <c:pt idx="963">
                  <c:v>134.7894</c:v>
                </c:pt>
                <c:pt idx="964">
                  <c:v>134.7894</c:v>
                </c:pt>
                <c:pt idx="965">
                  <c:v>134.7894</c:v>
                </c:pt>
                <c:pt idx="966">
                  <c:v>134.7894</c:v>
                </c:pt>
                <c:pt idx="967">
                  <c:v>134.7894</c:v>
                </c:pt>
                <c:pt idx="968">
                  <c:v>134.7894</c:v>
                </c:pt>
                <c:pt idx="969">
                  <c:v>134.7894</c:v>
                </c:pt>
                <c:pt idx="970">
                  <c:v>134.7894</c:v>
                </c:pt>
                <c:pt idx="971">
                  <c:v>134.7894</c:v>
                </c:pt>
                <c:pt idx="972">
                  <c:v>134.7894</c:v>
                </c:pt>
                <c:pt idx="973">
                  <c:v>134.7894</c:v>
                </c:pt>
                <c:pt idx="974">
                  <c:v>134.7894</c:v>
                </c:pt>
                <c:pt idx="975">
                  <c:v>134.7894</c:v>
                </c:pt>
                <c:pt idx="976">
                  <c:v>134.7894</c:v>
                </c:pt>
                <c:pt idx="977">
                  <c:v>134.7894</c:v>
                </c:pt>
                <c:pt idx="978">
                  <c:v>134.7894</c:v>
                </c:pt>
                <c:pt idx="979">
                  <c:v>134.7894</c:v>
                </c:pt>
                <c:pt idx="980">
                  <c:v>134.7894</c:v>
                </c:pt>
                <c:pt idx="981">
                  <c:v>134.7894</c:v>
                </c:pt>
                <c:pt idx="982">
                  <c:v>134.7894</c:v>
                </c:pt>
                <c:pt idx="983">
                  <c:v>134.7894</c:v>
                </c:pt>
                <c:pt idx="984">
                  <c:v>134.7894</c:v>
                </c:pt>
                <c:pt idx="985">
                  <c:v>134.7894</c:v>
                </c:pt>
                <c:pt idx="986">
                  <c:v>134.7894</c:v>
                </c:pt>
                <c:pt idx="987">
                  <c:v>134.7894</c:v>
                </c:pt>
                <c:pt idx="988">
                  <c:v>134.7894</c:v>
                </c:pt>
                <c:pt idx="989">
                  <c:v>134.7894</c:v>
                </c:pt>
                <c:pt idx="990">
                  <c:v>134.7894</c:v>
                </c:pt>
                <c:pt idx="991">
                  <c:v>134.7894</c:v>
                </c:pt>
                <c:pt idx="992">
                  <c:v>134.7894</c:v>
                </c:pt>
                <c:pt idx="993">
                  <c:v>134.7894</c:v>
                </c:pt>
                <c:pt idx="994">
                  <c:v>134.7894</c:v>
                </c:pt>
                <c:pt idx="995">
                  <c:v>134.7894</c:v>
                </c:pt>
                <c:pt idx="996">
                  <c:v>134.7894</c:v>
                </c:pt>
                <c:pt idx="997">
                  <c:v>134.7894</c:v>
                </c:pt>
                <c:pt idx="998">
                  <c:v>134.7894</c:v>
                </c:pt>
                <c:pt idx="999">
                  <c:v>134.7894</c:v>
                </c:pt>
                <c:pt idx="1000">
                  <c:v>134.7894</c:v>
                </c:pt>
                <c:pt idx="1001">
                  <c:v>134.7894</c:v>
                </c:pt>
                <c:pt idx="1002">
                  <c:v>134.7894</c:v>
                </c:pt>
                <c:pt idx="1003">
                  <c:v>134.7894</c:v>
                </c:pt>
                <c:pt idx="1004">
                  <c:v>134.7894</c:v>
                </c:pt>
                <c:pt idx="1005">
                  <c:v>134.7894</c:v>
                </c:pt>
                <c:pt idx="1006">
                  <c:v>134.7894</c:v>
                </c:pt>
                <c:pt idx="1007">
                  <c:v>134.7894</c:v>
                </c:pt>
                <c:pt idx="1008">
                  <c:v>134.7894</c:v>
                </c:pt>
                <c:pt idx="1009">
                  <c:v>134.7894</c:v>
                </c:pt>
                <c:pt idx="1010">
                  <c:v>134.7894</c:v>
                </c:pt>
                <c:pt idx="1011">
                  <c:v>134.7894</c:v>
                </c:pt>
                <c:pt idx="1012">
                  <c:v>134.7894</c:v>
                </c:pt>
                <c:pt idx="1013">
                  <c:v>134.7894</c:v>
                </c:pt>
                <c:pt idx="1014">
                  <c:v>134.7894</c:v>
                </c:pt>
                <c:pt idx="1015">
                  <c:v>134.7894</c:v>
                </c:pt>
                <c:pt idx="1016">
                  <c:v>134.7894</c:v>
                </c:pt>
                <c:pt idx="1017">
                  <c:v>134.7894</c:v>
                </c:pt>
                <c:pt idx="1018">
                  <c:v>134.7894</c:v>
                </c:pt>
                <c:pt idx="1019">
                  <c:v>134.7894</c:v>
                </c:pt>
                <c:pt idx="1020">
                  <c:v>134.7894</c:v>
                </c:pt>
                <c:pt idx="1021">
                  <c:v>134.7894</c:v>
                </c:pt>
                <c:pt idx="1022">
                  <c:v>134.7894</c:v>
                </c:pt>
                <c:pt idx="1023">
                  <c:v>134.7894</c:v>
                </c:pt>
                <c:pt idx="1024">
                  <c:v>134.7894</c:v>
                </c:pt>
                <c:pt idx="1025">
                  <c:v>134.7894</c:v>
                </c:pt>
                <c:pt idx="1026">
                  <c:v>134.7894</c:v>
                </c:pt>
                <c:pt idx="1027">
                  <c:v>134.7894</c:v>
                </c:pt>
                <c:pt idx="1028">
                  <c:v>134.7894</c:v>
                </c:pt>
                <c:pt idx="1029">
                  <c:v>134.7894</c:v>
                </c:pt>
                <c:pt idx="1030">
                  <c:v>134.7894</c:v>
                </c:pt>
                <c:pt idx="1031">
                  <c:v>134.7894</c:v>
                </c:pt>
                <c:pt idx="1032">
                  <c:v>134.7894</c:v>
                </c:pt>
                <c:pt idx="1033">
                  <c:v>134.7894</c:v>
                </c:pt>
                <c:pt idx="1034">
                  <c:v>134.7894</c:v>
                </c:pt>
                <c:pt idx="1035">
                  <c:v>134.7894</c:v>
                </c:pt>
                <c:pt idx="1036">
                  <c:v>134.7894</c:v>
                </c:pt>
                <c:pt idx="1037">
                  <c:v>134.7894</c:v>
                </c:pt>
                <c:pt idx="1038">
                  <c:v>134.7894</c:v>
                </c:pt>
                <c:pt idx="1039">
                  <c:v>134.7894</c:v>
                </c:pt>
                <c:pt idx="1040">
                  <c:v>134.7894</c:v>
                </c:pt>
                <c:pt idx="1041">
                  <c:v>134.7894</c:v>
                </c:pt>
                <c:pt idx="1042">
                  <c:v>134.7894</c:v>
                </c:pt>
                <c:pt idx="1043">
                  <c:v>134.7894</c:v>
                </c:pt>
                <c:pt idx="1044">
                  <c:v>134.7894</c:v>
                </c:pt>
                <c:pt idx="1045">
                  <c:v>134.7894</c:v>
                </c:pt>
                <c:pt idx="1046">
                  <c:v>134.7894</c:v>
                </c:pt>
                <c:pt idx="1047">
                  <c:v>134.7894</c:v>
                </c:pt>
                <c:pt idx="1048">
                  <c:v>134.7894</c:v>
                </c:pt>
                <c:pt idx="1049">
                  <c:v>134.7894</c:v>
                </c:pt>
                <c:pt idx="1050">
                  <c:v>134.7894</c:v>
                </c:pt>
                <c:pt idx="1051">
                  <c:v>134.7894</c:v>
                </c:pt>
                <c:pt idx="1052">
                  <c:v>134.7894</c:v>
                </c:pt>
                <c:pt idx="1053">
                  <c:v>134.7894</c:v>
                </c:pt>
                <c:pt idx="1054">
                  <c:v>134.7894</c:v>
                </c:pt>
                <c:pt idx="1055">
                  <c:v>134.7894</c:v>
                </c:pt>
                <c:pt idx="1056">
                  <c:v>134.7894</c:v>
                </c:pt>
                <c:pt idx="1057">
                  <c:v>134.7894</c:v>
                </c:pt>
                <c:pt idx="1058">
                  <c:v>134.7894</c:v>
                </c:pt>
                <c:pt idx="1059">
                  <c:v>134.7894</c:v>
                </c:pt>
                <c:pt idx="1060">
                  <c:v>134.7894</c:v>
                </c:pt>
                <c:pt idx="1061">
                  <c:v>134.7894</c:v>
                </c:pt>
                <c:pt idx="1062">
                  <c:v>134.7894</c:v>
                </c:pt>
                <c:pt idx="1063">
                  <c:v>134.7894</c:v>
                </c:pt>
                <c:pt idx="1064">
                  <c:v>134.7894</c:v>
                </c:pt>
                <c:pt idx="1065">
                  <c:v>134.7894</c:v>
                </c:pt>
                <c:pt idx="1066">
                  <c:v>134.7894</c:v>
                </c:pt>
                <c:pt idx="1067">
                  <c:v>134.7894</c:v>
                </c:pt>
                <c:pt idx="1068">
                  <c:v>134.7894</c:v>
                </c:pt>
                <c:pt idx="1069">
                  <c:v>134.7894</c:v>
                </c:pt>
                <c:pt idx="1070">
                  <c:v>134.7894</c:v>
                </c:pt>
                <c:pt idx="1071">
                  <c:v>134.7894</c:v>
                </c:pt>
                <c:pt idx="1072">
                  <c:v>134.7894</c:v>
                </c:pt>
                <c:pt idx="1073">
                  <c:v>134.7894</c:v>
                </c:pt>
                <c:pt idx="1074">
                  <c:v>134.7894</c:v>
                </c:pt>
                <c:pt idx="1075">
                  <c:v>134.7894</c:v>
                </c:pt>
                <c:pt idx="1076">
                  <c:v>134.7894</c:v>
                </c:pt>
                <c:pt idx="1077">
                  <c:v>134.7894</c:v>
                </c:pt>
                <c:pt idx="1078">
                  <c:v>134.7894</c:v>
                </c:pt>
                <c:pt idx="1079">
                  <c:v>134.7894</c:v>
                </c:pt>
                <c:pt idx="1080">
                  <c:v>134.7894</c:v>
                </c:pt>
                <c:pt idx="1081">
                  <c:v>134.7894</c:v>
                </c:pt>
                <c:pt idx="1082">
                  <c:v>134.7894</c:v>
                </c:pt>
                <c:pt idx="1083">
                  <c:v>134.7894</c:v>
                </c:pt>
                <c:pt idx="1084">
                  <c:v>134.7894</c:v>
                </c:pt>
                <c:pt idx="1085">
                  <c:v>134.7894</c:v>
                </c:pt>
                <c:pt idx="1086">
                  <c:v>134.7894</c:v>
                </c:pt>
                <c:pt idx="1087">
                  <c:v>134.7894</c:v>
                </c:pt>
                <c:pt idx="1088">
                  <c:v>134.7894</c:v>
                </c:pt>
                <c:pt idx="1089">
                  <c:v>134.7894</c:v>
                </c:pt>
                <c:pt idx="1090">
                  <c:v>134.7894</c:v>
                </c:pt>
                <c:pt idx="1091">
                  <c:v>134.7894</c:v>
                </c:pt>
                <c:pt idx="1092">
                  <c:v>134.7894</c:v>
                </c:pt>
                <c:pt idx="1093">
                  <c:v>134.7894</c:v>
                </c:pt>
                <c:pt idx="1094">
                  <c:v>134.7894</c:v>
                </c:pt>
                <c:pt idx="1095">
                  <c:v>134.7894</c:v>
                </c:pt>
                <c:pt idx="1096">
                  <c:v>134.7894</c:v>
                </c:pt>
                <c:pt idx="1097">
                  <c:v>134.7894</c:v>
                </c:pt>
                <c:pt idx="1098">
                  <c:v>134.7894</c:v>
                </c:pt>
                <c:pt idx="1099">
                  <c:v>134.7894</c:v>
                </c:pt>
                <c:pt idx="1100">
                  <c:v>134.7894</c:v>
                </c:pt>
                <c:pt idx="1101">
                  <c:v>134.7894</c:v>
                </c:pt>
                <c:pt idx="1102">
                  <c:v>134.7894</c:v>
                </c:pt>
                <c:pt idx="1103">
                  <c:v>134.7894</c:v>
                </c:pt>
                <c:pt idx="1104">
                  <c:v>134.7894</c:v>
                </c:pt>
                <c:pt idx="1105">
                  <c:v>134.7894</c:v>
                </c:pt>
                <c:pt idx="1106">
                  <c:v>134.7894</c:v>
                </c:pt>
                <c:pt idx="1107">
                  <c:v>134.7894</c:v>
                </c:pt>
                <c:pt idx="1108">
                  <c:v>134.7894</c:v>
                </c:pt>
                <c:pt idx="1109">
                  <c:v>134.7894</c:v>
                </c:pt>
                <c:pt idx="1110">
                  <c:v>134.7894</c:v>
                </c:pt>
                <c:pt idx="1111">
                  <c:v>134.7894</c:v>
                </c:pt>
                <c:pt idx="1112">
                  <c:v>134.7894</c:v>
                </c:pt>
                <c:pt idx="1113">
                  <c:v>134.7894</c:v>
                </c:pt>
                <c:pt idx="1114">
                  <c:v>134.7894</c:v>
                </c:pt>
                <c:pt idx="1115">
                  <c:v>134.7894</c:v>
                </c:pt>
                <c:pt idx="1116">
                  <c:v>134.7894</c:v>
                </c:pt>
                <c:pt idx="1117">
                  <c:v>134.7894</c:v>
                </c:pt>
                <c:pt idx="1118">
                  <c:v>134.7894</c:v>
                </c:pt>
                <c:pt idx="1119">
                  <c:v>134.7894</c:v>
                </c:pt>
                <c:pt idx="1120">
                  <c:v>134.7894</c:v>
                </c:pt>
                <c:pt idx="1121">
                  <c:v>134.7894</c:v>
                </c:pt>
                <c:pt idx="1122">
                  <c:v>134.7894</c:v>
                </c:pt>
                <c:pt idx="1123">
                  <c:v>134.7894</c:v>
                </c:pt>
                <c:pt idx="1124">
                  <c:v>134.7894</c:v>
                </c:pt>
                <c:pt idx="1125">
                  <c:v>134.7894</c:v>
                </c:pt>
                <c:pt idx="1126">
                  <c:v>134.7894</c:v>
                </c:pt>
                <c:pt idx="1127">
                  <c:v>134.7894</c:v>
                </c:pt>
                <c:pt idx="1128">
                  <c:v>134.7894</c:v>
                </c:pt>
                <c:pt idx="1129">
                  <c:v>134.7894</c:v>
                </c:pt>
                <c:pt idx="1130">
                  <c:v>134.7894</c:v>
                </c:pt>
                <c:pt idx="1131">
                  <c:v>134.7894</c:v>
                </c:pt>
                <c:pt idx="1132">
                  <c:v>134.7894</c:v>
                </c:pt>
                <c:pt idx="1133">
                  <c:v>134.7894</c:v>
                </c:pt>
                <c:pt idx="1134">
                  <c:v>134.7894</c:v>
                </c:pt>
                <c:pt idx="1135">
                  <c:v>134.7894</c:v>
                </c:pt>
                <c:pt idx="1136">
                  <c:v>134.7894</c:v>
                </c:pt>
                <c:pt idx="1137">
                  <c:v>134.7894</c:v>
                </c:pt>
                <c:pt idx="1138">
                  <c:v>134.7894</c:v>
                </c:pt>
                <c:pt idx="1139">
                  <c:v>134.7894</c:v>
                </c:pt>
                <c:pt idx="1140">
                  <c:v>134.7894</c:v>
                </c:pt>
                <c:pt idx="1141">
                  <c:v>134.7894</c:v>
                </c:pt>
                <c:pt idx="1142">
                  <c:v>134.7894</c:v>
                </c:pt>
                <c:pt idx="1143">
                  <c:v>134.7894</c:v>
                </c:pt>
                <c:pt idx="1144">
                  <c:v>134.7894</c:v>
                </c:pt>
                <c:pt idx="1145">
                  <c:v>134.7894</c:v>
                </c:pt>
                <c:pt idx="1146">
                  <c:v>134.7894</c:v>
                </c:pt>
                <c:pt idx="1147">
                  <c:v>134.7894</c:v>
                </c:pt>
                <c:pt idx="1148">
                  <c:v>134.7894</c:v>
                </c:pt>
                <c:pt idx="1149">
                  <c:v>134.7894</c:v>
                </c:pt>
                <c:pt idx="1150">
                  <c:v>134.7894</c:v>
                </c:pt>
                <c:pt idx="1151">
                  <c:v>134.7894</c:v>
                </c:pt>
                <c:pt idx="1152">
                  <c:v>134.7894</c:v>
                </c:pt>
                <c:pt idx="1153">
                  <c:v>134.7894</c:v>
                </c:pt>
                <c:pt idx="1154">
                  <c:v>134.7894</c:v>
                </c:pt>
                <c:pt idx="1155">
                  <c:v>134.7894</c:v>
                </c:pt>
                <c:pt idx="1156">
                  <c:v>134.7894</c:v>
                </c:pt>
                <c:pt idx="1157">
                  <c:v>134.7894</c:v>
                </c:pt>
                <c:pt idx="1158">
                  <c:v>134.7894</c:v>
                </c:pt>
                <c:pt idx="1159">
                  <c:v>134.7894</c:v>
                </c:pt>
                <c:pt idx="1160">
                  <c:v>134.7894</c:v>
                </c:pt>
                <c:pt idx="1161">
                  <c:v>134.7894</c:v>
                </c:pt>
                <c:pt idx="1162">
                  <c:v>134.7894</c:v>
                </c:pt>
                <c:pt idx="1163">
                  <c:v>134.7894</c:v>
                </c:pt>
                <c:pt idx="1164">
                  <c:v>134.7894</c:v>
                </c:pt>
                <c:pt idx="1165">
                  <c:v>134.7894</c:v>
                </c:pt>
                <c:pt idx="1166">
                  <c:v>134.7894</c:v>
                </c:pt>
                <c:pt idx="1167">
                  <c:v>134.7894</c:v>
                </c:pt>
                <c:pt idx="1168">
                  <c:v>134.7894</c:v>
                </c:pt>
                <c:pt idx="1169">
                  <c:v>134.7894</c:v>
                </c:pt>
                <c:pt idx="1170">
                  <c:v>134.7894</c:v>
                </c:pt>
                <c:pt idx="1171">
                  <c:v>134.7894</c:v>
                </c:pt>
                <c:pt idx="1172">
                  <c:v>134.7894</c:v>
                </c:pt>
                <c:pt idx="1173">
                  <c:v>134.7894</c:v>
                </c:pt>
                <c:pt idx="1174">
                  <c:v>134.7894</c:v>
                </c:pt>
                <c:pt idx="1175">
                  <c:v>134.7894</c:v>
                </c:pt>
                <c:pt idx="1176">
                  <c:v>134.7894</c:v>
                </c:pt>
                <c:pt idx="1177">
                  <c:v>134.7894</c:v>
                </c:pt>
                <c:pt idx="1178">
                  <c:v>134.7894</c:v>
                </c:pt>
                <c:pt idx="1179">
                  <c:v>134.7894</c:v>
                </c:pt>
                <c:pt idx="1180">
                  <c:v>134.7894</c:v>
                </c:pt>
                <c:pt idx="1181">
                  <c:v>134.7894</c:v>
                </c:pt>
                <c:pt idx="1182">
                  <c:v>134.7894</c:v>
                </c:pt>
                <c:pt idx="1183">
                  <c:v>134.7894</c:v>
                </c:pt>
                <c:pt idx="1184">
                  <c:v>134.7894</c:v>
                </c:pt>
                <c:pt idx="1185">
                  <c:v>134.7894</c:v>
                </c:pt>
                <c:pt idx="1186">
                  <c:v>134.7894</c:v>
                </c:pt>
                <c:pt idx="1187">
                  <c:v>134.7894</c:v>
                </c:pt>
                <c:pt idx="1188">
                  <c:v>134.7894</c:v>
                </c:pt>
                <c:pt idx="1189">
                  <c:v>134.7894</c:v>
                </c:pt>
                <c:pt idx="1190">
                  <c:v>134.7894</c:v>
                </c:pt>
                <c:pt idx="1191">
                  <c:v>134.7894</c:v>
                </c:pt>
                <c:pt idx="1192">
                  <c:v>134.7894</c:v>
                </c:pt>
                <c:pt idx="1193">
                  <c:v>134.7894</c:v>
                </c:pt>
                <c:pt idx="1194">
                  <c:v>134.7894</c:v>
                </c:pt>
                <c:pt idx="1195">
                  <c:v>134.7894</c:v>
                </c:pt>
                <c:pt idx="1196">
                  <c:v>134.7894</c:v>
                </c:pt>
                <c:pt idx="1197">
                  <c:v>134.7894</c:v>
                </c:pt>
                <c:pt idx="1198">
                  <c:v>134.7894</c:v>
                </c:pt>
                <c:pt idx="1199">
                  <c:v>134.7894</c:v>
                </c:pt>
                <c:pt idx="1200">
                  <c:v>134.7894</c:v>
                </c:pt>
                <c:pt idx="1201">
                  <c:v>134.7894</c:v>
                </c:pt>
                <c:pt idx="1202">
                  <c:v>134.7894</c:v>
                </c:pt>
                <c:pt idx="1203">
                  <c:v>134.7894</c:v>
                </c:pt>
                <c:pt idx="1204">
                  <c:v>134.7894</c:v>
                </c:pt>
                <c:pt idx="1205">
                  <c:v>134.7894</c:v>
                </c:pt>
                <c:pt idx="1206">
                  <c:v>134.7894</c:v>
                </c:pt>
                <c:pt idx="1207">
                  <c:v>134.7894</c:v>
                </c:pt>
                <c:pt idx="1208">
                  <c:v>134.7894</c:v>
                </c:pt>
                <c:pt idx="1209">
                  <c:v>134.7894</c:v>
                </c:pt>
                <c:pt idx="1210">
                  <c:v>134.7894</c:v>
                </c:pt>
                <c:pt idx="1211">
                  <c:v>134.7894</c:v>
                </c:pt>
                <c:pt idx="1212">
                  <c:v>134.7894</c:v>
                </c:pt>
                <c:pt idx="1213">
                  <c:v>134.7894</c:v>
                </c:pt>
                <c:pt idx="1214">
                  <c:v>134.7894</c:v>
                </c:pt>
                <c:pt idx="1215">
                  <c:v>134.7894</c:v>
                </c:pt>
                <c:pt idx="1216">
                  <c:v>134.7894</c:v>
                </c:pt>
                <c:pt idx="1217">
                  <c:v>134.7894</c:v>
                </c:pt>
                <c:pt idx="1218">
                  <c:v>134.7894</c:v>
                </c:pt>
                <c:pt idx="1219">
                  <c:v>134.7894</c:v>
                </c:pt>
                <c:pt idx="1220">
                  <c:v>134.7894</c:v>
                </c:pt>
                <c:pt idx="1221">
                  <c:v>134.7894</c:v>
                </c:pt>
                <c:pt idx="1222">
                  <c:v>134.7894</c:v>
                </c:pt>
                <c:pt idx="1223">
                  <c:v>134.7894</c:v>
                </c:pt>
                <c:pt idx="1224">
                  <c:v>134.7894</c:v>
                </c:pt>
                <c:pt idx="1225">
                  <c:v>134.7894</c:v>
                </c:pt>
                <c:pt idx="1226">
                  <c:v>134.7894</c:v>
                </c:pt>
                <c:pt idx="1227">
                  <c:v>134.7894</c:v>
                </c:pt>
                <c:pt idx="1228">
                  <c:v>134.7894</c:v>
                </c:pt>
                <c:pt idx="1229">
                  <c:v>134.7894</c:v>
                </c:pt>
                <c:pt idx="1230">
                  <c:v>134.7894</c:v>
                </c:pt>
                <c:pt idx="1231">
                  <c:v>134.7894</c:v>
                </c:pt>
                <c:pt idx="1232">
                  <c:v>134.7894</c:v>
                </c:pt>
                <c:pt idx="1233">
                  <c:v>134.7894</c:v>
                </c:pt>
                <c:pt idx="1234">
                  <c:v>134.7894</c:v>
                </c:pt>
                <c:pt idx="1235">
                  <c:v>134.7894</c:v>
                </c:pt>
                <c:pt idx="1236">
                  <c:v>134.7894</c:v>
                </c:pt>
                <c:pt idx="1237">
                  <c:v>134.7894</c:v>
                </c:pt>
                <c:pt idx="1238">
                  <c:v>134.7894</c:v>
                </c:pt>
                <c:pt idx="1239">
                  <c:v>134.7894</c:v>
                </c:pt>
                <c:pt idx="1240">
                  <c:v>134.7894</c:v>
                </c:pt>
                <c:pt idx="1241">
                  <c:v>134.7894</c:v>
                </c:pt>
                <c:pt idx="1242">
                  <c:v>134.7894</c:v>
                </c:pt>
                <c:pt idx="1243">
                  <c:v>134.7894</c:v>
                </c:pt>
                <c:pt idx="1244">
                  <c:v>134.7894</c:v>
                </c:pt>
                <c:pt idx="1245">
                  <c:v>134.7894</c:v>
                </c:pt>
                <c:pt idx="1246">
                  <c:v>134.7894</c:v>
                </c:pt>
                <c:pt idx="1247">
                  <c:v>134.7894</c:v>
                </c:pt>
                <c:pt idx="1248">
                  <c:v>134.7894</c:v>
                </c:pt>
                <c:pt idx="1249">
                  <c:v>134.7894</c:v>
                </c:pt>
                <c:pt idx="1250">
                  <c:v>134.7894</c:v>
                </c:pt>
                <c:pt idx="1251">
                  <c:v>134.7894</c:v>
                </c:pt>
                <c:pt idx="1252">
                  <c:v>134.7894</c:v>
                </c:pt>
                <c:pt idx="1253">
                  <c:v>134.7894</c:v>
                </c:pt>
                <c:pt idx="1254">
                  <c:v>134.7894</c:v>
                </c:pt>
                <c:pt idx="1255">
                  <c:v>134.7894</c:v>
                </c:pt>
                <c:pt idx="1256">
                  <c:v>134.7894</c:v>
                </c:pt>
                <c:pt idx="1257">
                  <c:v>134.7894</c:v>
                </c:pt>
                <c:pt idx="1258">
                  <c:v>134.7894</c:v>
                </c:pt>
                <c:pt idx="1259">
                  <c:v>134.7894</c:v>
                </c:pt>
                <c:pt idx="1260">
                  <c:v>134.7894</c:v>
                </c:pt>
                <c:pt idx="1261">
                  <c:v>134.7894</c:v>
                </c:pt>
                <c:pt idx="1262">
                  <c:v>134.7894</c:v>
                </c:pt>
                <c:pt idx="1263">
                  <c:v>134.7894</c:v>
                </c:pt>
                <c:pt idx="1264">
                  <c:v>134.7894</c:v>
                </c:pt>
                <c:pt idx="1265">
                  <c:v>134.7894</c:v>
                </c:pt>
                <c:pt idx="1266">
                  <c:v>134.7894</c:v>
                </c:pt>
                <c:pt idx="1267">
                  <c:v>134.7894</c:v>
                </c:pt>
                <c:pt idx="1268">
                  <c:v>134.7894</c:v>
                </c:pt>
                <c:pt idx="1269">
                  <c:v>134.7894</c:v>
                </c:pt>
                <c:pt idx="1270">
                  <c:v>134.7894</c:v>
                </c:pt>
                <c:pt idx="1271">
                  <c:v>134.7894</c:v>
                </c:pt>
                <c:pt idx="1272">
                  <c:v>134.7894</c:v>
                </c:pt>
                <c:pt idx="1273">
                  <c:v>134.7894</c:v>
                </c:pt>
                <c:pt idx="1274">
                  <c:v>134.7894</c:v>
                </c:pt>
                <c:pt idx="1275">
                  <c:v>134.7894</c:v>
                </c:pt>
                <c:pt idx="1276">
                  <c:v>134.7894</c:v>
                </c:pt>
                <c:pt idx="1277">
                  <c:v>134.7894</c:v>
                </c:pt>
                <c:pt idx="1278">
                  <c:v>134.7894</c:v>
                </c:pt>
                <c:pt idx="1279">
                  <c:v>134.7894</c:v>
                </c:pt>
                <c:pt idx="1280">
                  <c:v>134.7894</c:v>
                </c:pt>
                <c:pt idx="1281">
                  <c:v>134.7894</c:v>
                </c:pt>
                <c:pt idx="1282">
                  <c:v>134.7894</c:v>
                </c:pt>
                <c:pt idx="1283">
                  <c:v>134.7894</c:v>
                </c:pt>
                <c:pt idx="1284">
                  <c:v>134.7894</c:v>
                </c:pt>
                <c:pt idx="1285">
                  <c:v>134.7894</c:v>
                </c:pt>
                <c:pt idx="1286">
                  <c:v>134.7894</c:v>
                </c:pt>
                <c:pt idx="1287">
                  <c:v>134.7894</c:v>
                </c:pt>
                <c:pt idx="1288">
                  <c:v>134.7894</c:v>
                </c:pt>
                <c:pt idx="1289">
                  <c:v>134.7894</c:v>
                </c:pt>
                <c:pt idx="1290">
                  <c:v>134.7894</c:v>
                </c:pt>
                <c:pt idx="1291">
                  <c:v>134.7894</c:v>
                </c:pt>
                <c:pt idx="1292">
                  <c:v>134.7894</c:v>
                </c:pt>
                <c:pt idx="1293">
                  <c:v>134.7894</c:v>
                </c:pt>
                <c:pt idx="1294">
                  <c:v>134.7894</c:v>
                </c:pt>
                <c:pt idx="1295">
                  <c:v>134.7894</c:v>
                </c:pt>
                <c:pt idx="1296">
                  <c:v>134.7894</c:v>
                </c:pt>
                <c:pt idx="1297">
                  <c:v>134.7894</c:v>
                </c:pt>
                <c:pt idx="1298">
                  <c:v>134.7894</c:v>
                </c:pt>
                <c:pt idx="1299">
                  <c:v>134.7894</c:v>
                </c:pt>
                <c:pt idx="1300">
                  <c:v>134.7894</c:v>
                </c:pt>
                <c:pt idx="1301">
                  <c:v>134.7894</c:v>
                </c:pt>
                <c:pt idx="1302">
                  <c:v>134.7894</c:v>
                </c:pt>
                <c:pt idx="1303">
                  <c:v>134.7894</c:v>
                </c:pt>
                <c:pt idx="1304">
                  <c:v>134.7894</c:v>
                </c:pt>
                <c:pt idx="1305">
                  <c:v>134.7894</c:v>
                </c:pt>
                <c:pt idx="1306">
                  <c:v>134.7894</c:v>
                </c:pt>
                <c:pt idx="1307">
                  <c:v>134.7894</c:v>
                </c:pt>
                <c:pt idx="1308">
                  <c:v>134.7894</c:v>
                </c:pt>
                <c:pt idx="1309">
                  <c:v>134.7894</c:v>
                </c:pt>
                <c:pt idx="1310">
                  <c:v>134.7894</c:v>
                </c:pt>
                <c:pt idx="1311">
                  <c:v>134.7894</c:v>
                </c:pt>
                <c:pt idx="1312">
                  <c:v>134.7894</c:v>
                </c:pt>
                <c:pt idx="1313">
                  <c:v>134.7894</c:v>
                </c:pt>
                <c:pt idx="1314">
                  <c:v>134.7894</c:v>
                </c:pt>
                <c:pt idx="1315">
                  <c:v>134.7894</c:v>
                </c:pt>
                <c:pt idx="1316">
                  <c:v>134.7894</c:v>
                </c:pt>
                <c:pt idx="1317">
                  <c:v>134.7894</c:v>
                </c:pt>
                <c:pt idx="1318">
                  <c:v>134.7894</c:v>
                </c:pt>
                <c:pt idx="1319">
                  <c:v>134.7894</c:v>
                </c:pt>
                <c:pt idx="1320">
                  <c:v>134.7894</c:v>
                </c:pt>
                <c:pt idx="1321">
                  <c:v>134.7894</c:v>
                </c:pt>
                <c:pt idx="1322">
                  <c:v>134.7894</c:v>
                </c:pt>
                <c:pt idx="1323">
                  <c:v>134.7894</c:v>
                </c:pt>
                <c:pt idx="1324">
                  <c:v>134.7894</c:v>
                </c:pt>
                <c:pt idx="1325">
                  <c:v>134.7894</c:v>
                </c:pt>
                <c:pt idx="1326">
                  <c:v>134.7894</c:v>
                </c:pt>
                <c:pt idx="1327">
                  <c:v>134.7894</c:v>
                </c:pt>
                <c:pt idx="1328">
                  <c:v>134.7894</c:v>
                </c:pt>
                <c:pt idx="1329">
                  <c:v>134.7894</c:v>
                </c:pt>
                <c:pt idx="1330">
                  <c:v>134.7894</c:v>
                </c:pt>
                <c:pt idx="1331">
                  <c:v>134.7894</c:v>
                </c:pt>
                <c:pt idx="1332">
                  <c:v>134.7894</c:v>
                </c:pt>
                <c:pt idx="1333">
                  <c:v>134.7894</c:v>
                </c:pt>
                <c:pt idx="1334">
                  <c:v>134.7894</c:v>
                </c:pt>
                <c:pt idx="1335">
                  <c:v>134.7894</c:v>
                </c:pt>
                <c:pt idx="1336">
                  <c:v>134.7894</c:v>
                </c:pt>
                <c:pt idx="1337">
                  <c:v>134.7894</c:v>
                </c:pt>
                <c:pt idx="1338">
                  <c:v>134.7894</c:v>
                </c:pt>
                <c:pt idx="1339">
                  <c:v>134.7894</c:v>
                </c:pt>
                <c:pt idx="1340">
                  <c:v>134.7894</c:v>
                </c:pt>
                <c:pt idx="1341">
                  <c:v>134.7894</c:v>
                </c:pt>
                <c:pt idx="1342">
                  <c:v>134.7894</c:v>
                </c:pt>
                <c:pt idx="1343">
                  <c:v>134.7894</c:v>
                </c:pt>
                <c:pt idx="1344">
                  <c:v>134.7894</c:v>
                </c:pt>
                <c:pt idx="1345">
                  <c:v>134.7894</c:v>
                </c:pt>
                <c:pt idx="1346">
                  <c:v>134.7894</c:v>
                </c:pt>
                <c:pt idx="1347">
                  <c:v>134.7894</c:v>
                </c:pt>
                <c:pt idx="1348">
                  <c:v>134.7894</c:v>
                </c:pt>
                <c:pt idx="1349">
                  <c:v>134.7894</c:v>
                </c:pt>
                <c:pt idx="1350">
                  <c:v>134.7894</c:v>
                </c:pt>
                <c:pt idx="1351">
                  <c:v>134.7894</c:v>
                </c:pt>
                <c:pt idx="1352">
                  <c:v>134.7894</c:v>
                </c:pt>
                <c:pt idx="1353">
                  <c:v>134.7894</c:v>
                </c:pt>
                <c:pt idx="1354">
                  <c:v>134.7894</c:v>
                </c:pt>
                <c:pt idx="1355">
                  <c:v>134.7894</c:v>
                </c:pt>
                <c:pt idx="1356">
                  <c:v>134.7894</c:v>
                </c:pt>
                <c:pt idx="1357">
                  <c:v>134.7894</c:v>
                </c:pt>
                <c:pt idx="1358">
                  <c:v>134.7894</c:v>
                </c:pt>
                <c:pt idx="1359">
                  <c:v>134.7894</c:v>
                </c:pt>
                <c:pt idx="1360">
                  <c:v>134.7894</c:v>
                </c:pt>
                <c:pt idx="1361">
                  <c:v>134.7894</c:v>
                </c:pt>
                <c:pt idx="1362">
                  <c:v>134.7894</c:v>
                </c:pt>
                <c:pt idx="1363">
                  <c:v>134.7894</c:v>
                </c:pt>
                <c:pt idx="1364">
                  <c:v>134.7894</c:v>
                </c:pt>
                <c:pt idx="1365">
                  <c:v>134.7894</c:v>
                </c:pt>
                <c:pt idx="1366">
                  <c:v>134.7894</c:v>
                </c:pt>
                <c:pt idx="1367">
                  <c:v>134.7894</c:v>
                </c:pt>
                <c:pt idx="1368">
                  <c:v>134.7894</c:v>
                </c:pt>
                <c:pt idx="1369">
                  <c:v>134.7894</c:v>
                </c:pt>
                <c:pt idx="1370">
                  <c:v>134.7894</c:v>
                </c:pt>
                <c:pt idx="1371">
                  <c:v>134.7894</c:v>
                </c:pt>
                <c:pt idx="1372">
                  <c:v>134.7894</c:v>
                </c:pt>
                <c:pt idx="1373">
                  <c:v>134.7894</c:v>
                </c:pt>
                <c:pt idx="1374">
                  <c:v>134.7894</c:v>
                </c:pt>
                <c:pt idx="1375">
                  <c:v>134.7894</c:v>
                </c:pt>
                <c:pt idx="1376">
                  <c:v>134.7894</c:v>
                </c:pt>
                <c:pt idx="1377">
                  <c:v>134.7894</c:v>
                </c:pt>
                <c:pt idx="1378">
                  <c:v>134.7894</c:v>
                </c:pt>
                <c:pt idx="1379">
                  <c:v>134.7894</c:v>
                </c:pt>
                <c:pt idx="1380">
                  <c:v>134.7894</c:v>
                </c:pt>
                <c:pt idx="1381">
                  <c:v>134.7894</c:v>
                </c:pt>
                <c:pt idx="1382">
                  <c:v>134.7894</c:v>
                </c:pt>
                <c:pt idx="1383">
                  <c:v>134.7894</c:v>
                </c:pt>
                <c:pt idx="1384">
                  <c:v>134.7894</c:v>
                </c:pt>
                <c:pt idx="1385">
                  <c:v>134.7894</c:v>
                </c:pt>
                <c:pt idx="1386">
                  <c:v>134.7894</c:v>
                </c:pt>
                <c:pt idx="1387">
                  <c:v>134.7894</c:v>
                </c:pt>
                <c:pt idx="1388">
                  <c:v>134.7894</c:v>
                </c:pt>
                <c:pt idx="1389">
                  <c:v>134.7894</c:v>
                </c:pt>
                <c:pt idx="1390">
                  <c:v>134.7894</c:v>
                </c:pt>
                <c:pt idx="1391">
                  <c:v>134.7894</c:v>
                </c:pt>
                <c:pt idx="1392">
                  <c:v>134.7894</c:v>
                </c:pt>
                <c:pt idx="1393">
                  <c:v>134.7894</c:v>
                </c:pt>
                <c:pt idx="1394">
                  <c:v>134.7894</c:v>
                </c:pt>
                <c:pt idx="1395">
                  <c:v>134.7894</c:v>
                </c:pt>
                <c:pt idx="1396">
                  <c:v>134.7894</c:v>
                </c:pt>
                <c:pt idx="1397">
                  <c:v>134.7894</c:v>
                </c:pt>
                <c:pt idx="1398">
                  <c:v>134.7894</c:v>
                </c:pt>
                <c:pt idx="1399">
                  <c:v>134.7894</c:v>
                </c:pt>
                <c:pt idx="1400">
                  <c:v>134.7894</c:v>
                </c:pt>
                <c:pt idx="1401">
                  <c:v>134.7894</c:v>
                </c:pt>
                <c:pt idx="1402">
                  <c:v>134.7894</c:v>
                </c:pt>
                <c:pt idx="1403">
                  <c:v>134.7894</c:v>
                </c:pt>
                <c:pt idx="1404">
                  <c:v>134.7894</c:v>
                </c:pt>
                <c:pt idx="1405">
                  <c:v>134.7894</c:v>
                </c:pt>
                <c:pt idx="1406">
                  <c:v>134.7894</c:v>
                </c:pt>
                <c:pt idx="1407">
                  <c:v>134.7894</c:v>
                </c:pt>
                <c:pt idx="1408">
                  <c:v>134.7894</c:v>
                </c:pt>
                <c:pt idx="1409">
                  <c:v>134.7894</c:v>
                </c:pt>
                <c:pt idx="1410">
                  <c:v>134.7894</c:v>
                </c:pt>
                <c:pt idx="1411">
                  <c:v>134.7894</c:v>
                </c:pt>
                <c:pt idx="1412">
                  <c:v>134.7894</c:v>
                </c:pt>
                <c:pt idx="1413">
                  <c:v>134.7894</c:v>
                </c:pt>
                <c:pt idx="1414">
                  <c:v>134.7894</c:v>
                </c:pt>
                <c:pt idx="1415">
                  <c:v>134.7894</c:v>
                </c:pt>
                <c:pt idx="1416">
                  <c:v>134.7894</c:v>
                </c:pt>
                <c:pt idx="1417">
                  <c:v>134.7894</c:v>
                </c:pt>
                <c:pt idx="1418">
                  <c:v>134.7894</c:v>
                </c:pt>
                <c:pt idx="1419">
                  <c:v>134.7894</c:v>
                </c:pt>
                <c:pt idx="1420">
                  <c:v>134.7894</c:v>
                </c:pt>
                <c:pt idx="1421">
                  <c:v>134.7894</c:v>
                </c:pt>
                <c:pt idx="1422">
                  <c:v>134.7894</c:v>
                </c:pt>
                <c:pt idx="1423">
                  <c:v>134.7894</c:v>
                </c:pt>
                <c:pt idx="1424">
                  <c:v>134.7894</c:v>
                </c:pt>
                <c:pt idx="1425">
                  <c:v>134.7894</c:v>
                </c:pt>
                <c:pt idx="1426">
                  <c:v>134.7894</c:v>
                </c:pt>
                <c:pt idx="1427">
                  <c:v>134.7894</c:v>
                </c:pt>
                <c:pt idx="1428">
                  <c:v>134.7894</c:v>
                </c:pt>
                <c:pt idx="1429">
                  <c:v>134.7894</c:v>
                </c:pt>
                <c:pt idx="1430">
                  <c:v>134.7894</c:v>
                </c:pt>
                <c:pt idx="1431">
                  <c:v>134.7894</c:v>
                </c:pt>
                <c:pt idx="1432">
                  <c:v>134.7894</c:v>
                </c:pt>
                <c:pt idx="1433">
                  <c:v>134.7894</c:v>
                </c:pt>
                <c:pt idx="1434">
                  <c:v>134.7894</c:v>
                </c:pt>
                <c:pt idx="1435">
                  <c:v>134.7894</c:v>
                </c:pt>
                <c:pt idx="1436">
                  <c:v>134.7894</c:v>
                </c:pt>
                <c:pt idx="1437">
                  <c:v>134.7894</c:v>
                </c:pt>
                <c:pt idx="1438">
                  <c:v>134.7894</c:v>
                </c:pt>
                <c:pt idx="1439">
                  <c:v>134.7894</c:v>
                </c:pt>
                <c:pt idx="1440">
                  <c:v>134.7894</c:v>
                </c:pt>
                <c:pt idx="1441">
                  <c:v>134.7894</c:v>
                </c:pt>
                <c:pt idx="1442">
                  <c:v>134.7894</c:v>
                </c:pt>
                <c:pt idx="1443">
                  <c:v>134.7894</c:v>
                </c:pt>
                <c:pt idx="1444">
                  <c:v>134.7894</c:v>
                </c:pt>
                <c:pt idx="1445">
                  <c:v>134.7894</c:v>
                </c:pt>
                <c:pt idx="1446">
                  <c:v>134.7894</c:v>
                </c:pt>
                <c:pt idx="1447">
                  <c:v>134.7894</c:v>
                </c:pt>
                <c:pt idx="1448">
                  <c:v>134.7894</c:v>
                </c:pt>
                <c:pt idx="1449">
                  <c:v>134.7894</c:v>
                </c:pt>
                <c:pt idx="1450">
                  <c:v>134.7894</c:v>
                </c:pt>
                <c:pt idx="1451">
                  <c:v>134.7894</c:v>
                </c:pt>
                <c:pt idx="1452">
                  <c:v>134.7894</c:v>
                </c:pt>
                <c:pt idx="1453">
                  <c:v>134.7894</c:v>
                </c:pt>
                <c:pt idx="1454">
                  <c:v>134.7894</c:v>
                </c:pt>
                <c:pt idx="1455">
                  <c:v>134.7894</c:v>
                </c:pt>
                <c:pt idx="1456">
                  <c:v>134.7894</c:v>
                </c:pt>
                <c:pt idx="1457">
                  <c:v>134.7894</c:v>
                </c:pt>
                <c:pt idx="1458">
                  <c:v>134.7894</c:v>
                </c:pt>
                <c:pt idx="1459">
                  <c:v>134.7894</c:v>
                </c:pt>
                <c:pt idx="1460">
                  <c:v>134.7894</c:v>
                </c:pt>
                <c:pt idx="1461">
                  <c:v>134.7894</c:v>
                </c:pt>
                <c:pt idx="1462">
                  <c:v>134.7894</c:v>
                </c:pt>
                <c:pt idx="1463">
                  <c:v>134.7894</c:v>
                </c:pt>
                <c:pt idx="1464">
                  <c:v>134.7894</c:v>
                </c:pt>
                <c:pt idx="1465">
                  <c:v>134.7894</c:v>
                </c:pt>
                <c:pt idx="1466">
                  <c:v>134.7894</c:v>
                </c:pt>
                <c:pt idx="1467">
                  <c:v>134.7894</c:v>
                </c:pt>
                <c:pt idx="1468">
                  <c:v>134.7894</c:v>
                </c:pt>
                <c:pt idx="1469">
                  <c:v>134.7894</c:v>
                </c:pt>
                <c:pt idx="1470">
                  <c:v>134.7894</c:v>
                </c:pt>
                <c:pt idx="1471">
                  <c:v>134.7894</c:v>
                </c:pt>
                <c:pt idx="1472">
                  <c:v>134.7894</c:v>
                </c:pt>
                <c:pt idx="1473">
                  <c:v>134.7894</c:v>
                </c:pt>
                <c:pt idx="1474">
                  <c:v>134.7894</c:v>
                </c:pt>
                <c:pt idx="1475">
                  <c:v>134.7894</c:v>
                </c:pt>
                <c:pt idx="1476">
                  <c:v>134.7894</c:v>
                </c:pt>
                <c:pt idx="1477">
                  <c:v>134.7894</c:v>
                </c:pt>
                <c:pt idx="1478">
                  <c:v>134.7894</c:v>
                </c:pt>
                <c:pt idx="1479">
                  <c:v>134.7894</c:v>
                </c:pt>
                <c:pt idx="1480">
                  <c:v>134.7894</c:v>
                </c:pt>
                <c:pt idx="1481">
                  <c:v>134.7894</c:v>
                </c:pt>
                <c:pt idx="1482">
                  <c:v>134.7894</c:v>
                </c:pt>
                <c:pt idx="1483">
                  <c:v>134.7894</c:v>
                </c:pt>
                <c:pt idx="1484">
                  <c:v>134.7894</c:v>
                </c:pt>
                <c:pt idx="1485">
                  <c:v>134.7894</c:v>
                </c:pt>
                <c:pt idx="1486">
                  <c:v>134.7894</c:v>
                </c:pt>
                <c:pt idx="1487">
                  <c:v>134.7894</c:v>
                </c:pt>
                <c:pt idx="1488">
                  <c:v>134.7894</c:v>
                </c:pt>
                <c:pt idx="1489">
                  <c:v>134.7894</c:v>
                </c:pt>
                <c:pt idx="1490">
                  <c:v>134.7894</c:v>
                </c:pt>
                <c:pt idx="1491">
                  <c:v>134.7894</c:v>
                </c:pt>
                <c:pt idx="1492">
                  <c:v>134.7894</c:v>
                </c:pt>
                <c:pt idx="1493">
                  <c:v>134.7894</c:v>
                </c:pt>
                <c:pt idx="1494">
                  <c:v>134.7894</c:v>
                </c:pt>
                <c:pt idx="1495">
                  <c:v>134.7894</c:v>
                </c:pt>
                <c:pt idx="1496">
                  <c:v>134.7894</c:v>
                </c:pt>
                <c:pt idx="1497">
                  <c:v>134.7894</c:v>
                </c:pt>
                <c:pt idx="1498">
                  <c:v>134.7894</c:v>
                </c:pt>
                <c:pt idx="1499">
                  <c:v>134.7894</c:v>
                </c:pt>
                <c:pt idx="1500">
                  <c:v>134.7894</c:v>
                </c:pt>
                <c:pt idx="1501">
                  <c:v>134.7894</c:v>
                </c:pt>
                <c:pt idx="1502">
                  <c:v>134.7894</c:v>
                </c:pt>
                <c:pt idx="1503">
                  <c:v>134.7894</c:v>
                </c:pt>
                <c:pt idx="1504">
                  <c:v>134.7894</c:v>
                </c:pt>
                <c:pt idx="1505">
                  <c:v>134.7894</c:v>
                </c:pt>
                <c:pt idx="1506">
                  <c:v>134.7894</c:v>
                </c:pt>
                <c:pt idx="1507">
                  <c:v>134.7894</c:v>
                </c:pt>
                <c:pt idx="1508">
                  <c:v>134.7894</c:v>
                </c:pt>
                <c:pt idx="1509">
                  <c:v>134.7894</c:v>
                </c:pt>
                <c:pt idx="1510">
                  <c:v>134.7894</c:v>
                </c:pt>
                <c:pt idx="1511">
                  <c:v>134.7894</c:v>
                </c:pt>
                <c:pt idx="1512">
                  <c:v>134.7894</c:v>
                </c:pt>
                <c:pt idx="1513">
                  <c:v>134.7894</c:v>
                </c:pt>
                <c:pt idx="1514">
                  <c:v>134.7894</c:v>
                </c:pt>
                <c:pt idx="1515">
                  <c:v>134.7894</c:v>
                </c:pt>
                <c:pt idx="1516">
                  <c:v>134.7894</c:v>
                </c:pt>
                <c:pt idx="1517">
                  <c:v>134.7894</c:v>
                </c:pt>
                <c:pt idx="1518">
                  <c:v>134.7894</c:v>
                </c:pt>
                <c:pt idx="1519">
                  <c:v>134.7894</c:v>
                </c:pt>
                <c:pt idx="1520">
                  <c:v>134.7894</c:v>
                </c:pt>
                <c:pt idx="1521">
                  <c:v>134.7894</c:v>
                </c:pt>
                <c:pt idx="1522">
                  <c:v>134.7894</c:v>
                </c:pt>
                <c:pt idx="1523">
                  <c:v>134.7894</c:v>
                </c:pt>
                <c:pt idx="1524">
                  <c:v>134.7894</c:v>
                </c:pt>
                <c:pt idx="1525">
                  <c:v>134.7894</c:v>
                </c:pt>
                <c:pt idx="1526">
                  <c:v>134.7894</c:v>
                </c:pt>
                <c:pt idx="1527">
                  <c:v>134.7894</c:v>
                </c:pt>
                <c:pt idx="1528">
                  <c:v>134.7894</c:v>
                </c:pt>
                <c:pt idx="1529">
                  <c:v>134.7894</c:v>
                </c:pt>
                <c:pt idx="1530">
                  <c:v>134.7894</c:v>
                </c:pt>
                <c:pt idx="1531">
                  <c:v>134.7894</c:v>
                </c:pt>
                <c:pt idx="1532">
                  <c:v>134.7894</c:v>
                </c:pt>
                <c:pt idx="1533">
                  <c:v>134.7894</c:v>
                </c:pt>
                <c:pt idx="1534">
                  <c:v>134.7894</c:v>
                </c:pt>
                <c:pt idx="1535">
                  <c:v>134.7894</c:v>
                </c:pt>
                <c:pt idx="1536">
                  <c:v>134.7894</c:v>
                </c:pt>
                <c:pt idx="1537">
                  <c:v>134.7894</c:v>
                </c:pt>
                <c:pt idx="1538">
                  <c:v>134.7894</c:v>
                </c:pt>
                <c:pt idx="1539">
                  <c:v>134.7894</c:v>
                </c:pt>
                <c:pt idx="1540">
                  <c:v>134.7894</c:v>
                </c:pt>
                <c:pt idx="1541">
                  <c:v>134.7894</c:v>
                </c:pt>
                <c:pt idx="1542">
                  <c:v>134.7894</c:v>
                </c:pt>
                <c:pt idx="1543">
                  <c:v>134.7894</c:v>
                </c:pt>
                <c:pt idx="1544">
                  <c:v>134.7894</c:v>
                </c:pt>
                <c:pt idx="1545">
                  <c:v>134.7894</c:v>
                </c:pt>
                <c:pt idx="1546">
                  <c:v>134.7894</c:v>
                </c:pt>
                <c:pt idx="1547">
                  <c:v>134.7894</c:v>
                </c:pt>
                <c:pt idx="1548">
                  <c:v>134.7894</c:v>
                </c:pt>
                <c:pt idx="1549">
                  <c:v>134.7894</c:v>
                </c:pt>
                <c:pt idx="1550">
                  <c:v>134.7894</c:v>
                </c:pt>
                <c:pt idx="1551">
                  <c:v>134.7894</c:v>
                </c:pt>
                <c:pt idx="1552">
                  <c:v>134.7894</c:v>
                </c:pt>
                <c:pt idx="1553">
                  <c:v>134.7894</c:v>
                </c:pt>
                <c:pt idx="1554">
                  <c:v>134.7894</c:v>
                </c:pt>
                <c:pt idx="1555">
                  <c:v>134.7894</c:v>
                </c:pt>
                <c:pt idx="1556">
                  <c:v>134.7894</c:v>
                </c:pt>
                <c:pt idx="1557">
                  <c:v>134.7894</c:v>
                </c:pt>
                <c:pt idx="1558">
                  <c:v>134.7894</c:v>
                </c:pt>
                <c:pt idx="1559">
                  <c:v>134.7894</c:v>
                </c:pt>
                <c:pt idx="1560">
                  <c:v>134.7894</c:v>
                </c:pt>
                <c:pt idx="1561">
                  <c:v>134.7894</c:v>
                </c:pt>
                <c:pt idx="1562">
                  <c:v>134.7894</c:v>
                </c:pt>
                <c:pt idx="1563">
                  <c:v>134.7894</c:v>
                </c:pt>
                <c:pt idx="1564">
                  <c:v>134.7894</c:v>
                </c:pt>
                <c:pt idx="1565">
                  <c:v>134.7894</c:v>
                </c:pt>
                <c:pt idx="1566">
                  <c:v>134.7894</c:v>
                </c:pt>
                <c:pt idx="1567">
                  <c:v>134.7894</c:v>
                </c:pt>
                <c:pt idx="1568">
                  <c:v>134.7894</c:v>
                </c:pt>
                <c:pt idx="1569">
                  <c:v>134.7894</c:v>
                </c:pt>
                <c:pt idx="1570">
                  <c:v>134.7894</c:v>
                </c:pt>
                <c:pt idx="1571">
                  <c:v>134.7894</c:v>
                </c:pt>
                <c:pt idx="1572">
                  <c:v>134.7894</c:v>
                </c:pt>
                <c:pt idx="1573">
                  <c:v>134.7894</c:v>
                </c:pt>
                <c:pt idx="1574">
                  <c:v>134.7894</c:v>
                </c:pt>
                <c:pt idx="1575">
                  <c:v>134.7894</c:v>
                </c:pt>
                <c:pt idx="1576">
                  <c:v>134.7894</c:v>
                </c:pt>
                <c:pt idx="1577">
                  <c:v>134.7894</c:v>
                </c:pt>
                <c:pt idx="1578">
                  <c:v>134.7894</c:v>
                </c:pt>
                <c:pt idx="1579">
                  <c:v>134.7894</c:v>
                </c:pt>
                <c:pt idx="1580">
                  <c:v>134.7894</c:v>
                </c:pt>
                <c:pt idx="1581">
                  <c:v>134.7894</c:v>
                </c:pt>
                <c:pt idx="1582">
                  <c:v>134.7894</c:v>
                </c:pt>
                <c:pt idx="1583">
                  <c:v>134.7894</c:v>
                </c:pt>
                <c:pt idx="1584">
                  <c:v>134.7894</c:v>
                </c:pt>
                <c:pt idx="1585">
                  <c:v>134.7894</c:v>
                </c:pt>
                <c:pt idx="1586">
                  <c:v>134.7894</c:v>
                </c:pt>
                <c:pt idx="1587">
                  <c:v>134.7894</c:v>
                </c:pt>
                <c:pt idx="1588">
                  <c:v>134.7894</c:v>
                </c:pt>
                <c:pt idx="1589">
                  <c:v>134.7894</c:v>
                </c:pt>
                <c:pt idx="1590">
                  <c:v>134.7894</c:v>
                </c:pt>
                <c:pt idx="1591">
                  <c:v>134.7894</c:v>
                </c:pt>
                <c:pt idx="1592">
                  <c:v>134.7894</c:v>
                </c:pt>
                <c:pt idx="1593">
                  <c:v>134.7894</c:v>
                </c:pt>
                <c:pt idx="1594">
                  <c:v>134.7894</c:v>
                </c:pt>
                <c:pt idx="1595">
                  <c:v>134.7894</c:v>
                </c:pt>
                <c:pt idx="1596">
                  <c:v>134.7894</c:v>
                </c:pt>
                <c:pt idx="1597">
                  <c:v>134.7894</c:v>
                </c:pt>
                <c:pt idx="1598">
                  <c:v>134.7894</c:v>
                </c:pt>
                <c:pt idx="1599">
                  <c:v>134.7894</c:v>
                </c:pt>
                <c:pt idx="1600">
                  <c:v>134.7894</c:v>
                </c:pt>
                <c:pt idx="1601">
                  <c:v>134.7894</c:v>
                </c:pt>
                <c:pt idx="1602">
                  <c:v>134.7894</c:v>
                </c:pt>
                <c:pt idx="1603">
                  <c:v>134.7894</c:v>
                </c:pt>
                <c:pt idx="1604">
                  <c:v>134.7894</c:v>
                </c:pt>
                <c:pt idx="1605">
                  <c:v>134.7894</c:v>
                </c:pt>
                <c:pt idx="1606">
                  <c:v>134.7894</c:v>
                </c:pt>
                <c:pt idx="1607">
                  <c:v>134.7894</c:v>
                </c:pt>
                <c:pt idx="1608">
                  <c:v>134.7894</c:v>
                </c:pt>
                <c:pt idx="1609">
                  <c:v>134.7894</c:v>
                </c:pt>
                <c:pt idx="1610">
                  <c:v>134.7894</c:v>
                </c:pt>
                <c:pt idx="1611">
                  <c:v>134.7894</c:v>
                </c:pt>
                <c:pt idx="1612">
                  <c:v>134.7894</c:v>
                </c:pt>
                <c:pt idx="1613">
                  <c:v>134.7894</c:v>
                </c:pt>
                <c:pt idx="1614">
                  <c:v>134.7894</c:v>
                </c:pt>
                <c:pt idx="1615">
                  <c:v>134.7894</c:v>
                </c:pt>
                <c:pt idx="1616">
                  <c:v>134.7894</c:v>
                </c:pt>
                <c:pt idx="1617">
                  <c:v>134.7894</c:v>
                </c:pt>
                <c:pt idx="1618">
                  <c:v>134.7894</c:v>
                </c:pt>
                <c:pt idx="1619">
                  <c:v>134.7894</c:v>
                </c:pt>
                <c:pt idx="1620">
                  <c:v>134.7894</c:v>
                </c:pt>
                <c:pt idx="1621">
                  <c:v>134.7894</c:v>
                </c:pt>
                <c:pt idx="1622">
                  <c:v>134.7894</c:v>
                </c:pt>
                <c:pt idx="1623">
                  <c:v>134.7894</c:v>
                </c:pt>
                <c:pt idx="1624">
                  <c:v>134.7894</c:v>
                </c:pt>
                <c:pt idx="1625">
                  <c:v>134.7894</c:v>
                </c:pt>
                <c:pt idx="1626">
                  <c:v>134.7894</c:v>
                </c:pt>
                <c:pt idx="1627">
                  <c:v>134.7894</c:v>
                </c:pt>
                <c:pt idx="1628">
                  <c:v>134.7894</c:v>
                </c:pt>
                <c:pt idx="1629">
                  <c:v>134.7894</c:v>
                </c:pt>
                <c:pt idx="1630">
                  <c:v>134.7894</c:v>
                </c:pt>
                <c:pt idx="1631">
                  <c:v>134.7894</c:v>
                </c:pt>
                <c:pt idx="1632">
                  <c:v>134.7894</c:v>
                </c:pt>
                <c:pt idx="1633">
                  <c:v>134.7894</c:v>
                </c:pt>
                <c:pt idx="1634">
                  <c:v>134.7894</c:v>
                </c:pt>
                <c:pt idx="1635">
                  <c:v>134.7894</c:v>
                </c:pt>
                <c:pt idx="1636">
                  <c:v>134.7894</c:v>
                </c:pt>
                <c:pt idx="1637">
                  <c:v>134.7894</c:v>
                </c:pt>
                <c:pt idx="1638">
                  <c:v>134.7894</c:v>
                </c:pt>
                <c:pt idx="1639">
                  <c:v>134.7894</c:v>
                </c:pt>
                <c:pt idx="1640">
                  <c:v>134.7894</c:v>
                </c:pt>
                <c:pt idx="1641">
                  <c:v>134.7894</c:v>
                </c:pt>
                <c:pt idx="1642">
                  <c:v>134.7894</c:v>
                </c:pt>
                <c:pt idx="1643">
                  <c:v>134.7894</c:v>
                </c:pt>
                <c:pt idx="1644">
                  <c:v>134.7894</c:v>
                </c:pt>
                <c:pt idx="1645">
                  <c:v>134.7894</c:v>
                </c:pt>
                <c:pt idx="1646">
                  <c:v>134.7894</c:v>
                </c:pt>
                <c:pt idx="1647">
                  <c:v>134.7894</c:v>
                </c:pt>
                <c:pt idx="1648">
                  <c:v>134.7894</c:v>
                </c:pt>
                <c:pt idx="1649">
                  <c:v>134.7894</c:v>
                </c:pt>
                <c:pt idx="1650">
                  <c:v>134.7894</c:v>
                </c:pt>
                <c:pt idx="1651">
                  <c:v>134.7894</c:v>
                </c:pt>
                <c:pt idx="1652">
                  <c:v>134.7894</c:v>
                </c:pt>
                <c:pt idx="1653">
                  <c:v>134.7894</c:v>
                </c:pt>
                <c:pt idx="1654">
                  <c:v>134.7894</c:v>
                </c:pt>
                <c:pt idx="1655">
                  <c:v>134.7894</c:v>
                </c:pt>
                <c:pt idx="1656">
                  <c:v>134.7894</c:v>
                </c:pt>
                <c:pt idx="1657">
                  <c:v>134.7894</c:v>
                </c:pt>
                <c:pt idx="1658">
                  <c:v>134.7894</c:v>
                </c:pt>
                <c:pt idx="1659">
                  <c:v>134.7894</c:v>
                </c:pt>
                <c:pt idx="1660">
                  <c:v>134.7894</c:v>
                </c:pt>
                <c:pt idx="1661">
                  <c:v>134.7894</c:v>
                </c:pt>
                <c:pt idx="1662">
                  <c:v>134.7894</c:v>
                </c:pt>
                <c:pt idx="1663">
                  <c:v>134.7894</c:v>
                </c:pt>
                <c:pt idx="1664">
                  <c:v>134.7894</c:v>
                </c:pt>
                <c:pt idx="1665">
                  <c:v>134.7894</c:v>
                </c:pt>
                <c:pt idx="1666">
                  <c:v>134.7894</c:v>
                </c:pt>
                <c:pt idx="1667">
                  <c:v>134.7894</c:v>
                </c:pt>
                <c:pt idx="1668">
                  <c:v>134.7894</c:v>
                </c:pt>
                <c:pt idx="1669">
                  <c:v>134.7894</c:v>
                </c:pt>
                <c:pt idx="1670">
                  <c:v>134.7894</c:v>
                </c:pt>
                <c:pt idx="1671">
                  <c:v>134.7894</c:v>
                </c:pt>
                <c:pt idx="1672">
                  <c:v>134.7894</c:v>
                </c:pt>
                <c:pt idx="1673">
                  <c:v>134.7894</c:v>
                </c:pt>
                <c:pt idx="1674">
                  <c:v>134.7894</c:v>
                </c:pt>
                <c:pt idx="1675">
                  <c:v>134.7894</c:v>
                </c:pt>
                <c:pt idx="1676">
                  <c:v>134.7894</c:v>
                </c:pt>
                <c:pt idx="1677">
                  <c:v>134.7894</c:v>
                </c:pt>
                <c:pt idx="1678">
                  <c:v>134.7894</c:v>
                </c:pt>
                <c:pt idx="1679">
                  <c:v>134.7894</c:v>
                </c:pt>
                <c:pt idx="1680">
                  <c:v>134.7894</c:v>
                </c:pt>
                <c:pt idx="1681">
                  <c:v>134.7894</c:v>
                </c:pt>
                <c:pt idx="1682">
                  <c:v>134.7894</c:v>
                </c:pt>
                <c:pt idx="1683">
                  <c:v>134.7894</c:v>
                </c:pt>
                <c:pt idx="1684">
                  <c:v>134.7894</c:v>
                </c:pt>
                <c:pt idx="1685">
                  <c:v>134.7894</c:v>
                </c:pt>
                <c:pt idx="1686">
                  <c:v>134.7894</c:v>
                </c:pt>
                <c:pt idx="1687">
                  <c:v>134.7894</c:v>
                </c:pt>
                <c:pt idx="1688">
                  <c:v>134.7894</c:v>
                </c:pt>
                <c:pt idx="1689">
                  <c:v>134.7894</c:v>
                </c:pt>
                <c:pt idx="1690">
                  <c:v>134.7894</c:v>
                </c:pt>
                <c:pt idx="1691">
                  <c:v>134.7894</c:v>
                </c:pt>
                <c:pt idx="1692">
                  <c:v>134.7894</c:v>
                </c:pt>
                <c:pt idx="1693">
                  <c:v>134.7894</c:v>
                </c:pt>
                <c:pt idx="1694">
                  <c:v>134.7894</c:v>
                </c:pt>
                <c:pt idx="1695">
                  <c:v>134.7894</c:v>
                </c:pt>
                <c:pt idx="1696">
                  <c:v>134.7894</c:v>
                </c:pt>
                <c:pt idx="1697">
                  <c:v>134.7894</c:v>
                </c:pt>
                <c:pt idx="1698">
                  <c:v>134.7894</c:v>
                </c:pt>
                <c:pt idx="1699">
                  <c:v>134.7894</c:v>
                </c:pt>
                <c:pt idx="1700">
                  <c:v>134.7894</c:v>
                </c:pt>
                <c:pt idx="1701">
                  <c:v>134.7894</c:v>
                </c:pt>
                <c:pt idx="1702">
                  <c:v>134.7894</c:v>
                </c:pt>
                <c:pt idx="1703">
                  <c:v>134.7894</c:v>
                </c:pt>
                <c:pt idx="1704">
                  <c:v>134.7894</c:v>
                </c:pt>
                <c:pt idx="1705">
                  <c:v>134.7894</c:v>
                </c:pt>
                <c:pt idx="1706">
                  <c:v>134.7894</c:v>
                </c:pt>
                <c:pt idx="1707">
                  <c:v>134.7894</c:v>
                </c:pt>
                <c:pt idx="1708">
                  <c:v>134.7894</c:v>
                </c:pt>
                <c:pt idx="1709">
                  <c:v>134.7894</c:v>
                </c:pt>
                <c:pt idx="1710">
                  <c:v>134.7894</c:v>
                </c:pt>
                <c:pt idx="1711">
                  <c:v>134.7894</c:v>
                </c:pt>
                <c:pt idx="1712">
                  <c:v>134.7894</c:v>
                </c:pt>
                <c:pt idx="1713">
                  <c:v>134.7894</c:v>
                </c:pt>
                <c:pt idx="1714">
                  <c:v>134.7894</c:v>
                </c:pt>
                <c:pt idx="1715">
                  <c:v>134.7894</c:v>
                </c:pt>
                <c:pt idx="1716">
                  <c:v>134.7894</c:v>
                </c:pt>
                <c:pt idx="1717">
                  <c:v>134.7894</c:v>
                </c:pt>
                <c:pt idx="1718">
                  <c:v>134.7894</c:v>
                </c:pt>
                <c:pt idx="1719">
                  <c:v>134.7894</c:v>
                </c:pt>
                <c:pt idx="1720">
                  <c:v>134.7894</c:v>
                </c:pt>
                <c:pt idx="1721">
                  <c:v>134.7894</c:v>
                </c:pt>
                <c:pt idx="1722">
                  <c:v>134.7894</c:v>
                </c:pt>
                <c:pt idx="1723">
                  <c:v>134.7894</c:v>
                </c:pt>
                <c:pt idx="1724">
                  <c:v>134.7894</c:v>
                </c:pt>
                <c:pt idx="1725">
                  <c:v>134.7894</c:v>
                </c:pt>
                <c:pt idx="1726">
                  <c:v>134.7894</c:v>
                </c:pt>
                <c:pt idx="1727">
                  <c:v>134.7894</c:v>
                </c:pt>
                <c:pt idx="1728">
                  <c:v>134.7894</c:v>
                </c:pt>
                <c:pt idx="1729">
                  <c:v>134.7894</c:v>
                </c:pt>
                <c:pt idx="1730">
                  <c:v>134.7894</c:v>
                </c:pt>
                <c:pt idx="1731">
                  <c:v>134.7894</c:v>
                </c:pt>
                <c:pt idx="1732">
                  <c:v>134.7894</c:v>
                </c:pt>
                <c:pt idx="1733">
                  <c:v>134.7894</c:v>
                </c:pt>
                <c:pt idx="1734">
                  <c:v>134.7894</c:v>
                </c:pt>
                <c:pt idx="1735">
                  <c:v>134.7894</c:v>
                </c:pt>
                <c:pt idx="1736">
                  <c:v>134.7894</c:v>
                </c:pt>
                <c:pt idx="1737">
                  <c:v>134.7894</c:v>
                </c:pt>
                <c:pt idx="1738">
                  <c:v>134.7894</c:v>
                </c:pt>
                <c:pt idx="1739">
                  <c:v>134.7894</c:v>
                </c:pt>
                <c:pt idx="1740">
                  <c:v>134.7894</c:v>
                </c:pt>
                <c:pt idx="1741">
                  <c:v>134.7894</c:v>
                </c:pt>
                <c:pt idx="1742">
                  <c:v>134.7894</c:v>
                </c:pt>
                <c:pt idx="1743">
                  <c:v>134.7894</c:v>
                </c:pt>
                <c:pt idx="1744">
                  <c:v>134.7894</c:v>
                </c:pt>
                <c:pt idx="1745">
                  <c:v>134.7894</c:v>
                </c:pt>
                <c:pt idx="1746">
                  <c:v>134.7894</c:v>
                </c:pt>
                <c:pt idx="1747">
                  <c:v>134.7894</c:v>
                </c:pt>
                <c:pt idx="1748">
                  <c:v>134.7894</c:v>
                </c:pt>
                <c:pt idx="1749">
                  <c:v>134.7894</c:v>
                </c:pt>
                <c:pt idx="1750">
                  <c:v>134.7894</c:v>
                </c:pt>
                <c:pt idx="1751">
                  <c:v>134.7894</c:v>
                </c:pt>
                <c:pt idx="1752">
                  <c:v>134.7894</c:v>
                </c:pt>
                <c:pt idx="1753">
                  <c:v>134.7894</c:v>
                </c:pt>
                <c:pt idx="1754">
                  <c:v>134.7894</c:v>
                </c:pt>
                <c:pt idx="1755">
                  <c:v>134.7894</c:v>
                </c:pt>
                <c:pt idx="1756">
                  <c:v>134.7894</c:v>
                </c:pt>
                <c:pt idx="1757">
                  <c:v>134.7894</c:v>
                </c:pt>
                <c:pt idx="1758">
                  <c:v>134.7894</c:v>
                </c:pt>
                <c:pt idx="1759">
                  <c:v>134.7894</c:v>
                </c:pt>
                <c:pt idx="1760">
                  <c:v>134.7894</c:v>
                </c:pt>
                <c:pt idx="1761">
                  <c:v>134.7894</c:v>
                </c:pt>
                <c:pt idx="1762">
                  <c:v>134.7894</c:v>
                </c:pt>
                <c:pt idx="1763">
                  <c:v>134.7894</c:v>
                </c:pt>
                <c:pt idx="1764">
                  <c:v>134.7894</c:v>
                </c:pt>
                <c:pt idx="1765">
                  <c:v>134.7894</c:v>
                </c:pt>
                <c:pt idx="1766">
                  <c:v>134.7894</c:v>
                </c:pt>
                <c:pt idx="1767">
                  <c:v>134.7894</c:v>
                </c:pt>
                <c:pt idx="1768">
                  <c:v>134.7894</c:v>
                </c:pt>
                <c:pt idx="1769">
                  <c:v>134.7894</c:v>
                </c:pt>
                <c:pt idx="1770">
                  <c:v>134.7894</c:v>
                </c:pt>
                <c:pt idx="1771">
                  <c:v>134.7894</c:v>
                </c:pt>
                <c:pt idx="1772">
                  <c:v>134.7894</c:v>
                </c:pt>
                <c:pt idx="1773">
                  <c:v>134.7894</c:v>
                </c:pt>
                <c:pt idx="1774">
                  <c:v>134.7894</c:v>
                </c:pt>
                <c:pt idx="1775">
                  <c:v>134.7894</c:v>
                </c:pt>
                <c:pt idx="1776">
                  <c:v>134.7894</c:v>
                </c:pt>
                <c:pt idx="1777">
                  <c:v>134.7894</c:v>
                </c:pt>
                <c:pt idx="1778">
                  <c:v>134.7894</c:v>
                </c:pt>
                <c:pt idx="1779">
                  <c:v>134.7894</c:v>
                </c:pt>
                <c:pt idx="1780">
                  <c:v>134.7894</c:v>
                </c:pt>
                <c:pt idx="1781">
                  <c:v>134.7894</c:v>
                </c:pt>
                <c:pt idx="1782">
                  <c:v>134.7894</c:v>
                </c:pt>
                <c:pt idx="1783">
                  <c:v>134.7894</c:v>
                </c:pt>
                <c:pt idx="1784">
                  <c:v>134.7894</c:v>
                </c:pt>
                <c:pt idx="1785">
                  <c:v>134.7894</c:v>
                </c:pt>
                <c:pt idx="1786">
                  <c:v>134.7894</c:v>
                </c:pt>
                <c:pt idx="1787">
                  <c:v>134.7894</c:v>
                </c:pt>
                <c:pt idx="1788">
                  <c:v>134.7894</c:v>
                </c:pt>
                <c:pt idx="1789">
                  <c:v>134.7894</c:v>
                </c:pt>
                <c:pt idx="1790">
                  <c:v>134.7894</c:v>
                </c:pt>
                <c:pt idx="1791">
                  <c:v>134.7894</c:v>
                </c:pt>
                <c:pt idx="1792">
                  <c:v>134.7894</c:v>
                </c:pt>
                <c:pt idx="1793">
                  <c:v>134.7894</c:v>
                </c:pt>
                <c:pt idx="1794">
                  <c:v>134.7894</c:v>
                </c:pt>
                <c:pt idx="1795">
                  <c:v>134.7894</c:v>
                </c:pt>
                <c:pt idx="1796">
                  <c:v>134.7894</c:v>
                </c:pt>
                <c:pt idx="1797">
                  <c:v>134.7894</c:v>
                </c:pt>
                <c:pt idx="1798">
                  <c:v>134.7894</c:v>
                </c:pt>
                <c:pt idx="1799">
                  <c:v>134.7894</c:v>
                </c:pt>
                <c:pt idx="1800">
                  <c:v>134.7894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D9-471E-83A9-89936E19FE0E}"/>
            </c:ext>
          </c:extLst>
        </c:ser>
        <c:ser>
          <c:idx val="2"/>
          <c:order val="3"/>
          <c:tx>
            <c:v>F-intertia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31.805555555555557</c:v>
                </c:pt>
                <c:pt idx="12">
                  <c:v>270.34722222222223</c:v>
                </c:pt>
                <c:pt idx="13">
                  <c:v>826.94444444444446</c:v>
                </c:pt>
                <c:pt idx="14">
                  <c:v>1304.0277777777781</c:v>
                </c:pt>
                <c:pt idx="15">
                  <c:v>1224.5138888888889</c:v>
                </c:pt>
                <c:pt idx="16">
                  <c:v>1113.1944444444441</c:v>
                </c:pt>
                <c:pt idx="17">
                  <c:v>1367.6388888888889</c:v>
                </c:pt>
                <c:pt idx="18">
                  <c:v>1447.1527777777781</c:v>
                </c:pt>
                <c:pt idx="19">
                  <c:v>922.36111111111109</c:v>
                </c:pt>
                <c:pt idx="20">
                  <c:v>333.95833333333354</c:v>
                </c:pt>
                <c:pt idx="21">
                  <c:v>127.22222222222233</c:v>
                </c:pt>
                <c:pt idx="22">
                  <c:v>111.31944444444433</c:v>
                </c:pt>
                <c:pt idx="23">
                  <c:v>127.22222222222233</c:v>
                </c:pt>
                <c:pt idx="24">
                  <c:v>318.05555555555554</c:v>
                </c:pt>
                <c:pt idx="25">
                  <c:v>445.27777777777732</c:v>
                </c:pt>
                <c:pt idx="26">
                  <c:v>524.79166666666674</c:v>
                </c:pt>
                <c:pt idx="27">
                  <c:v>747.430555555556</c:v>
                </c:pt>
                <c:pt idx="28">
                  <c:v>795.13888888888891</c:v>
                </c:pt>
                <c:pt idx="29">
                  <c:v>747.43055555555486</c:v>
                </c:pt>
                <c:pt idx="30">
                  <c:v>540.69444444444423</c:v>
                </c:pt>
                <c:pt idx="31">
                  <c:v>318.05555555555554</c:v>
                </c:pt>
                <c:pt idx="32">
                  <c:v>222.63888888888866</c:v>
                </c:pt>
                <c:pt idx="33">
                  <c:v>174.9305555555558</c:v>
                </c:pt>
                <c:pt idx="34">
                  <c:v>95.416666666666885</c:v>
                </c:pt>
                <c:pt idx="35">
                  <c:v>-31.805555555554879</c:v>
                </c:pt>
                <c:pt idx="36">
                  <c:v>-286.24999999999955</c:v>
                </c:pt>
                <c:pt idx="37">
                  <c:v>-683.81944444444503</c:v>
                </c:pt>
                <c:pt idx="38">
                  <c:v>-906.45833333333383</c:v>
                </c:pt>
                <c:pt idx="39">
                  <c:v>-842.84722222222172</c:v>
                </c:pt>
                <c:pt idx="40">
                  <c:v>-747.430555555556</c:v>
                </c:pt>
                <c:pt idx="41">
                  <c:v>-890.55555555555566</c:v>
                </c:pt>
                <c:pt idx="42">
                  <c:v>-1144.9999999999993</c:v>
                </c:pt>
                <c:pt idx="43">
                  <c:v>-1081.3888888888889</c:v>
                </c:pt>
                <c:pt idx="44">
                  <c:v>-667.91666666666708</c:v>
                </c:pt>
                <c:pt idx="45">
                  <c:v>-286.25000000000011</c:v>
                </c:pt>
                <c:pt idx="46">
                  <c:v>-222.63888888888866</c:v>
                </c:pt>
                <c:pt idx="47">
                  <c:v>-318.05555555555554</c:v>
                </c:pt>
                <c:pt idx="48">
                  <c:v>-270.34722222222211</c:v>
                </c:pt>
                <c:pt idx="49">
                  <c:v>-95.41666666666633</c:v>
                </c:pt>
                <c:pt idx="50">
                  <c:v>-63.611111111111448</c:v>
                </c:pt>
                <c:pt idx="51">
                  <c:v>-333.95833333333354</c:v>
                </c:pt>
                <c:pt idx="52">
                  <c:v>-683.81944444444434</c:v>
                </c:pt>
                <c:pt idx="53">
                  <c:v>-572.49999999999989</c:v>
                </c:pt>
                <c:pt idx="54">
                  <c:v>-174.93055555555551</c:v>
                </c:pt>
                <c:pt idx="55">
                  <c:v>-15.902777777777722</c:v>
                </c:pt>
                <c:pt idx="56">
                  <c:v>0</c:v>
                </c:pt>
                <c:pt idx="57">
                  <c:v>47.708333333333442</c:v>
                </c:pt>
                <c:pt idx="58">
                  <c:v>95.416666666666615</c:v>
                </c:pt>
                <c:pt idx="59">
                  <c:v>381.66666666666646</c:v>
                </c:pt>
                <c:pt idx="60">
                  <c:v>429.37500000000011</c:v>
                </c:pt>
                <c:pt idx="61">
                  <c:v>190.83333333333351</c:v>
                </c:pt>
                <c:pt idx="62">
                  <c:v>143.12499999999977</c:v>
                </c:pt>
                <c:pt idx="63">
                  <c:v>190.83333333333351</c:v>
                </c:pt>
                <c:pt idx="64">
                  <c:v>254.44444444444466</c:v>
                </c:pt>
                <c:pt idx="65">
                  <c:v>159.02777777777777</c:v>
                </c:pt>
                <c:pt idx="66">
                  <c:v>95.41666666666633</c:v>
                </c:pt>
                <c:pt idx="67">
                  <c:v>349.86111111111103</c:v>
                </c:pt>
                <c:pt idx="68">
                  <c:v>763.33333333333337</c:v>
                </c:pt>
                <c:pt idx="69">
                  <c:v>985.97222222222206</c:v>
                </c:pt>
                <c:pt idx="70">
                  <c:v>1049.5833333333335</c:v>
                </c:pt>
                <c:pt idx="71">
                  <c:v>970.06944444444468</c:v>
                </c:pt>
                <c:pt idx="72">
                  <c:v>731.52777777777749</c:v>
                </c:pt>
                <c:pt idx="73">
                  <c:v>461.18055555555532</c:v>
                </c:pt>
                <c:pt idx="74">
                  <c:v>318.05555555555554</c:v>
                </c:pt>
                <c:pt idx="75">
                  <c:v>302.15277777777754</c:v>
                </c:pt>
                <c:pt idx="76">
                  <c:v>333.95833333333354</c:v>
                </c:pt>
                <c:pt idx="77">
                  <c:v>302.15277777777754</c:v>
                </c:pt>
                <c:pt idx="78">
                  <c:v>159.02777777777777</c:v>
                </c:pt>
                <c:pt idx="79">
                  <c:v>-47.708333333332881</c:v>
                </c:pt>
                <c:pt idx="80">
                  <c:v>-159.02777777777777</c:v>
                </c:pt>
                <c:pt idx="81">
                  <c:v>-270.34722222222268</c:v>
                </c:pt>
                <c:pt idx="82">
                  <c:v>-238.54166666666666</c:v>
                </c:pt>
                <c:pt idx="83">
                  <c:v>-95.416666666665762</c:v>
                </c:pt>
                <c:pt idx="84">
                  <c:v>-174.9305555555558</c:v>
                </c:pt>
                <c:pt idx="85">
                  <c:v>-222.6388888888898</c:v>
                </c:pt>
                <c:pt idx="86">
                  <c:v>-206.73611111111066</c:v>
                </c:pt>
                <c:pt idx="87">
                  <c:v>-174.93055555555466</c:v>
                </c:pt>
                <c:pt idx="88">
                  <c:v>-429.37500000000045</c:v>
                </c:pt>
                <c:pt idx="89">
                  <c:v>-1097.291666666667</c:v>
                </c:pt>
                <c:pt idx="90">
                  <c:v>-1574.3749999999998</c:v>
                </c:pt>
                <c:pt idx="91">
                  <c:v>-1637.9861111111111</c:v>
                </c:pt>
                <c:pt idx="92">
                  <c:v>-1240.4166666666667</c:v>
                </c:pt>
                <c:pt idx="93">
                  <c:v>-795.13888888888891</c:v>
                </c:pt>
                <c:pt idx="94">
                  <c:v>-811.04166666666663</c:v>
                </c:pt>
                <c:pt idx="95">
                  <c:v>-985.97222222222229</c:v>
                </c:pt>
                <c:pt idx="96">
                  <c:v>-874.65277777777771</c:v>
                </c:pt>
                <c:pt idx="97">
                  <c:v>-572.49999999999989</c:v>
                </c:pt>
                <c:pt idx="98">
                  <c:v>-572.5</c:v>
                </c:pt>
                <c:pt idx="99">
                  <c:v>-349.86111111111114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31.805555555555557</c:v>
                </c:pt>
                <c:pt idx="138">
                  <c:v>302.15277777777777</c:v>
                </c:pt>
                <c:pt idx="139">
                  <c:v>938.26388888888869</c:v>
                </c:pt>
                <c:pt idx="140">
                  <c:v>1558.4722222222219</c:v>
                </c:pt>
                <c:pt idx="141">
                  <c:v>1637.9861111111109</c:v>
                </c:pt>
                <c:pt idx="142">
                  <c:v>1144.9999999999998</c:v>
                </c:pt>
                <c:pt idx="143">
                  <c:v>556.59722222222217</c:v>
                </c:pt>
                <c:pt idx="144">
                  <c:v>302.15277777777811</c:v>
                </c:pt>
                <c:pt idx="145">
                  <c:v>461.18055555555588</c:v>
                </c:pt>
                <c:pt idx="146">
                  <c:v>731.52777777777749</c:v>
                </c:pt>
                <c:pt idx="147">
                  <c:v>779.23611111111086</c:v>
                </c:pt>
                <c:pt idx="148">
                  <c:v>604.30555555555566</c:v>
                </c:pt>
                <c:pt idx="149">
                  <c:v>333.95833333333354</c:v>
                </c:pt>
                <c:pt idx="150">
                  <c:v>31.805555555555443</c:v>
                </c:pt>
                <c:pt idx="151">
                  <c:v>-413.47222222222246</c:v>
                </c:pt>
                <c:pt idx="152">
                  <c:v>-1081.3888888888885</c:v>
                </c:pt>
                <c:pt idx="153">
                  <c:v>-1574.3749999999998</c:v>
                </c:pt>
                <c:pt idx="154">
                  <c:v>-1478.9583333333335</c:v>
                </c:pt>
                <c:pt idx="155">
                  <c:v>-842.84722222222229</c:v>
                </c:pt>
                <c:pt idx="156">
                  <c:v>-111.3194444444446</c:v>
                </c:pt>
                <c:pt idx="157">
                  <c:v>333.95833333333331</c:v>
                </c:pt>
                <c:pt idx="158">
                  <c:v>731.52777777777771</c:v>
                </c:pt>
                <c:pt idx="159">
                  <c:v>954.16666666666697</c:v>
                </c:pt>
                <c:pt idx="160">
                  <c:v>985.97222222222206</c:v>
                </c:pt>
                <c:pt idx="161">
                  <c:v>858.74999999999977</c:v>
                </c:pt>
                <c:pt idx="162">
                  <c:v>667.91666666666708</c:v>
                </c:pt>
                <c:pt idx="163">
                  <c:v>636.11111111111109</c:v>
                </c:pt>
                <c:pt idx="164">
                  <c:v>556.59722222222217</c:v>
                </c:pt>
                <c:pt idx="165">
                  <c:v>413.47222222222246</c:v>
                </c:pt>
                <c:pt idx="166">
                  <c:v>333.95833333333354</c:v>
                </c:pt>
                <c:pt idx="167">
                  <c:v>492.98611111111131</c:v>
                </c:pt>
                <c:pt idx="168">
                  <c:v>636.11111111111109</c:v>
                </c:pt>
                <c:pt idx="169">
                  <c:v>445.27777777777732</c:v>
                </c:pt>
                <c:pt idx="170">
                  <c:v>31.805555555554879</c:v>
                </c:pt>
                <c:pt idx="171">
                  <c:v>-461.18055555555532</c:v>
                </c:pt>
                <c:pt idx="172">
                  <c:v>-1017.7777777777775</c:v>
                </c:pt>
                <c:pt idx="173">
                  <c:v>-1272.2222222222222</c:v>
                </c:pt>
                <c:pt idx="174">
                  <c:v>-906.45833333333314</c:v>
                </c:pt>
                <c:pt idx="175">
                  <c:v>-318.05555555555554</c:v>
                </c:pt>
                <c:pt idx="176">
                  <c:v>95.41666666666633</c:v>
                </c:pt>
                <c:pt idx="177">
                  <c:v>429.37499999999989</c:v>
                </c:pt>
                <c:pt idx="178">
                  <c:v>524.79166666666674</c:v>
                </c:pt>
                <c:pt idx="179">
                  <c:v>286.25000000000011</c:v>
                </c:pt>
                <c:pt idx="180">
                  <c:v>47.708333333333442</c:v>
                </c:pt>
                <c:pt idx="181">
                  <c:v>-63.611111111111448</c:v>
                </c:pt>
                <c:pt idx="182">
                  <c:v>-190.83333333333323</c:v>
                </c:pt>
                <c:pt idx="183">
                  <c:v>-492.98611111111074</c:v>
                </c:pt>
                <c:pt idx="184">
                  <c:v>-747.43055555555543</c:v>
                </c:pt>
                <c:pt idx="185">
                  <c:v>-811.04166666666686</c:v>
                </c:pt>
                <c:pt idx="186">
                  <c:v>-747.430555555556</c:v>
                </c:pt>
                <c:pt idx="187">
                  <c:v>-620.20833333333303</c:v>
                </c:pt>
                <c:pt idx="188">
                  <c:v>-508.88888888888874</c:v>
                </c:pt>
                <c:pt idx="189">
                  <c:v>-413.47222222222246</c:v>
                </c:pt>
                <c:pt idx="190">
                  <c:v>-318.05555555555554</c:v>
                </c:pt>
                <c:pt idx="191">
                  <c:v>-254.44444444444437</c:v>
                </c:pt>
                <c:pt idx="192">
                  <c:v>-190.83333333333323</c:v>
                </c:pt>
                <c:pt idx="193">
                  <c:v>-111.3194444444446</c:v>
                </c:pt>
                <c:pt idx="194">
                  <c:v>-79.513888888888886</c:v>
                </c:pt>
                <c:pt idx="195">
                  <c:v>-31.805555555555443</c:v>
                </c:pt>
                <c:pt idx="196">
                  <c:v>0</c:v>
                </c:pt>
                <c:pt idx="197">
                  <c:v>0</c:v>
                </c:pt>
                <c:pt idx="198">
                  <c:v>79.513888888888886</c:v>
                </c:pt>
                <c:pt idx="199">
                  <c:v>159.02777777777777</c:v>
                </c:pt>
                <c:pt idx="200">
                  <c:v>238.54166666666666</c:v>
                </c:pt>
                <c:pt idx="201">
                  <c:v>318.05555555555554</c:v>
                </c:pt>
                <c:pt idx="202">
                  <c:v>397.56944444444446</c:v>
                </c:pt>
                <c:pt idx="203">
                  <c:v>636.11111111111109</c:v>
                </c:pt>
                <c:pt idx="204">
                  <c:v>747.43055555555543</c:v>
                </c:pt>
                <c:pt idx="205">
                  <c:v>763.33333333333337</c:v>
                </c:pt>
                <c:pt idx="206">
                  <c:v>906.45833333333314</c:v>
                </c:pt>
                <c:pt idx="207">
                  <c:v>922.36111111111109</c:v>
                </c:pt>
                <c:pt idx="208">
                  <c:v>811.04166666666686</c:v>
                </c:pt>
                <c:pt idx="209">
                  <c:v>890.55555555555566</c:v>
                </c:pt>
                <c:pt idx="210">
                  <c:v>874.65277777777771</c:v>
                </c:pt>
                <c:pt idx="211">
                  <c:v>636.11111111111109</c:v>
                </c:pt>
                <c:pt idx="212">
                  <c:v>477.08333333333331</c:v>
                </c:pt>
                <c:pt idx="213">
                  <c:v>381.66666666666646</c:v>
                </c:pt>
                <c:pt idx="214">
                  <c:v>413.47222222222246</c:v>
                </c:pt>
                <c:pt idx="215">
                  <c:v>540.69444444444423</c:v>
                </c:pt>
                <c:pt idx="216">
                  <c:v>636.11111111111109</c:v>
                </c:pt>
                <c:pt idx="217">
                  <c:v>636.11111111111109</c:v>
                </c:pt>
                <c:pt idx="218">
                  <c:v>556.59722222222217</c:v>
                </c:pt>
                <c:pt idx="219">
                  <c:v>445.27777777777732</c:v>
                </c:pt>
                <c:pt idx="220">
                  <c:v>333.95833333333354</c:v>
                </c:pt>
                <c:pt idx="221">
                  <c:v>206.73611111111177</c:v>
                </c:pt>
                <c:pt idx="222">
                  <c:v>127.22222222222177</c:v>
                </c:pt>
                <c:pt idx="223">
                  <c:v>111.31944444444376</c:v>
                </c:pt>
                <c:pt idx="224">
                  <c:v>111.3194444444449</c:v>
                </c:pt>
                <c:pt idx="225">
                  <c:v>159.02777777777777</c:v>
                </c:pt>
                <c:pt idx="226">
                  <c:v>174.93055555555466</c:v>
                </c:pt>
                <c:pt idx="227">
                  <c:v>159.02777777777777</c:v>
                </c:pt>
                <c:pt idx="228">
                  <c:v>143.12500000000088</c:v>
                </c:pt>
                <c:pt idx="229">
                  <c:v>111.3194444444449</c:v>
                </c:pt>
                <c:pt idx="230">
                  <c:v>47.708333333332881</c:v>
                </c:pt>
                <c:pt idx="231">
                  <c:v>-47.708333333332881</c:v>
                </c:pt>
                <c:pt idx="232">
                  <c:v>-254.44444444444466</c:v>
                </c:pt>
                <c:pt idx="233">
                  <c:v>-524.79166666666731</c:v>
                </c:pt>
                <c:pt idx="234">
                  <c:v>-620.20833333333303</c:v>
                </c:pt>
                <c:pt idx="235">
                  <c:v>-492.98611111111131</c:v>
                </c:pt>
                <c:pt idx="236">
                  <c:v>-286.24999999999955</c:v>
                </c:pt>
                <c:pt idx="237">
                  <c:v>-222.63888888888866</c:v>
                </c:pt>
                <c:pt idx="238">
                  <c:v>-365.76388888888954</c:v>
                </c:pt>
                <c:pt idx="239">
                  <c:v>-652.01388888888914</c:v>
                </c:pt>
                <c:pt idx="240">
                  <c:v>-858.74999999999977</c:v>
                </c:pt>
                <c:pt idx="241">
                  <c:v>-763.33333333333292</c:v>
                </c:pt>
                <c:pt idx="242">
                  <c:v>-715.625</c:v>
                </c:pt>
                <c:pt idx="243">
                  <c:v>-779.23611111111086</c:v>
                </c:pt>
                <c:pt idx="244">
                  <c:v>-747.430555555556</c:v>
                </c:pt>
                <c:pt idx="245">
                  <c:v>-890.55555555555566</c:v>
                </c:pt>
                <c:pt idx="246">
                  <c:v>-1144.9999999999993</c:v>
                </c:pt>
                <c:pt idx="247">
                  <c:v>-1081.3888888888889</c:v>
                </c:pt>
                <c:pt idx="248">
                  <c:v>-667.91666666666708</c:v>
                </c:pt>
                <c:pt idx="249">
                  <c:v>-286.25000000000011</c:v>
                </c:pt>
                <c:pt idx="250">
                  <c:v>-222.63888888888866</c:v>
                </c:pt>
                <c:pt idx="251">
                  <c:v>-318.05555555555554</c:v>
                </c:pt>
                <c:pt idx="252">
                  <c:v>-270.34722222222211</c:v>
                </c:pt>
                <c:pt idx="253">
                  <c:v>-95.41666666666633</c:v>
                </c:pt>
                <c:pt idx="254">
                  <c:v>-63.611111111111448</c:v>
                </c:pt>
                <c:pt idx="255">
                  <c:v>-333.95833333333354</c:v>
                </c:pt>
                <c:pt idx="256">
                  <c:v>-461.18055555555532</c:v>
                </c:pt>
                <c:pt idx="257">
                  <c:v>-47.708333333333165</c:v>
                </c:pt>
                <c:pt idx="258">
                  <c:v>540.69444444444423</c:v>
                </c:pt>
                <c:pt idx="259">
                  <c:v>826.94444444444457</c:v>
                </c:pt>
                <c:pt idx="260">
                  <c:v>842.84722222222229</c:v>
                </c:pt>
                <c:pt idx="261">
                  <c:v>811.04166666666629</c:v>
                </c:pt>
                <c:pt idx="262">
                  <c:v>874.65277777777771</c:v>
                </c:pt>
                <c:pt idx="263">
                  <c:v>1081.3888888888889</c:v>
                </c:pt>
                <c:pt idx="264">
                  <c:v>1176.8055555555559</c:v>
                </c:pt>
                <c:pt idx="265">
                  <c:v>1033.6805555555557</c:v>
                </c:pt>
                <c:pt idx="266">
                  <c:v>747.43055555555486</c:v>
                </c:pt>
                <c:pt idx="267">
                  <c:v>620.20833333333303</c:v>
                </c:pt>
                <c:pt idx="268">
                  <c:v>572.50000000000023</c:v>
                </c:pt>
                <c:pt idx="269">
                  <c:v>477.08333333333331</c:v>
                </c:pt>
                <c:pt idx="270">
                  <c:v>254.44444444444466</c:v>
                </c:pt>
                <c:pt idx="271">
                  <c:v>-47.708333333332881</c:v>
                </c:pt>
                <c:pt idx="272">
                  <c:v>-111.3194444444449</c:v>
                </c:pt>
                <c:pt idx="273">
                  <c:v>-302.15277777777754</c:v>
                </c:pt>
                <c:pt idx="274">
                  <c:v>-715.625</c:v>
                </c:pt>
                <c:pt idx="275">
                  <c:v>-906.45833333333383</c:v>
                </c:pt>
                <c:pt idx="276">
                  <c:v>-1017.7777777777775</c:v>
                </c:pt>
                <c:pt idx="277">
                  <c:v>-1129.0972222222224</c:v>
                </c:pt>
                <c:pt idx="278">
                  <c:v>-1415.3472222222219</c:v>
                </c:pt>
                <c:pt idx="279">
                  <c:v>-1510.7638888888889</c:v>
                </c:pt>
                <c:pt idx="280">
                  <c:v>-842.84722222222229</c:v>
                </c:pt>
                <c:pt idx="281">
                  <c:v>238.54166666666666</c:v>
                </c:pt>
                <c:pt idx="282">
                  <c:v>1017.7777777777781</c:v>
                </c:pt>
                <c:pt idx="283">
                  <c:v>1160.9027777777781</c:v>
                </c:pt>
                <c:pt idx="284">
                  <c:v>1192.7083333333335</c:v>
                </c:pt>
                <c:pt idx="285">
                  <c:v>1144.9999999999998</c:v>
                </c:pt>
                <c:pt idx="286">
                  <c:v>1049.5833333333335</c:v>
                </c:pt>
                <c:pt idx="287">
                  <c:v>1049.5833333333335</c:v>
                </c:pt>
                <c:pt idx="288">
                  <c:v>1049.5833333333323</c:v>
                </c:pt>
                <c:pt idx="289">
                  <c:v>826.94444444444491</c:v>
                </c:pt>
                <c:pt idx="290">
                  <c:v>397.56944444444446</c:v>
                </c:pt>
                <c:pt idx="291">
                  <c:v>0</c:v>
                </c:pt>
                <c:pt idx="292">
                  <c:v>-270.34722222222155</c:v>
                </c:pt>
                <c:pt idx="293">
                  <c:v>-302.15277777777868</c:v>
                </c:pt>
                <c:pt idx="294">
                  <c:v>-206.73611111111177</c:v>
                </c:pt>
                <c:pt idx="295">
                  <c:v>-95.416666666665762</c:v>
                </c:pt>
                <c:pt idx="296">
                  <c:v>0</c:v>
                </c:pt>
                <c:pt idx="297">
                  <c:v>63.611111111110887</c:v>
                </c:pt>
                <c:pt idx="298">
                  <c:v>79.513888888888886</c:v>
                </c:pt>
                <c:pt idx="299">
                  <c:v>31.805555555554879</c:v>
                </c:pt>
                <c:pt idx="300">
                  <c:v>-31.805555555554879</c:v>
                </c:pt>
                <c:pt idx="301">
                  <c:v>-111.31944444444376</c:v>
                </c:pt>
                <c:pt idx="302">
                  <c:v>-206.73611111111177</c:v>
                </c:pt>
                <c:pt idx="303">
                  <c:v>-286.25000000000068</c:v>
                </c:pt>
                <c:pt idx="304">
                  <c:v>-397.56944444444446</c:v>
                </c:pt>
                <c:pt idx="305">
                  <c:v>-477.08333333333331</c:v>
                </c:pt>
                <c:pt idx="306">
                  <c:v>-397.56944444444446</c:v>
                </c:pt>
                <c:pt idx="307">
                  <c:v>-238.54166666666666</c:v>
                </c:pt>
                <c:pt idx="308">
                  <c:v>-111.31944444444376</c:v>
                </c:pt>
                <c:pt idx="309">
                  <c:v>-95.416666666665762</c:v>
                </c:pt>
                <c:pt idx="310">
                  <c:v>-143.12499999999977</c:v>
                </c:pt>
                <c:pt idx="311">
                  <c:v>-190.83333333333377</c:v>
                </c:pt>
                <c:pt idx="312">
                  <c:v>-286.25000000000068</c:v>
                </c:pt>
                <c:pt idx="313">
                  <c:v>-397.56944444444446</c:v>
                </c:pt>
                <c:pt idx="314">
                  <c:v>-477.08333333333331</c:v>
                </c:pt>
                <c:pt idx="315">
                  <c:v>-477.08333333333331</c:v>
                </c:pt>
                <c:pt idx="316">
                  <c:v>-429.37499999999989</c:v>
                </c:pt>
                <c:pt idx="317">
                  <c:v>-477.08333333333331</c:v>
                </c:pt>
                <c:pt idx="318">
                  <c:v>-588.4027777777776</c:v>
                </c:pt>
                <c:pt idx="319">
                  <c:v>-620.20833333333303</c:v>
                </c:pt>
                <c:pt idx="320">
                  <c:v>-381.66666666666646</c:v>
                </c:pt>
                <c:pt idx="321">
                  <c:v>-190.83333333333377</c:v>
                </c:pt>
                <c:pt idx="322">
                  <c:v>-111.3194444444449</c:v>
                </c:pt>
                <c:pt idx="323">
                  <c:v>-95.41666666666633</c:v>
                </c:pt>
                <c:pt idx="324">
                  <c:v>-159.02777777777777</c:v>
                </c:pt>
                <c:pt idx="325">
                  <c:v>-63.611111111111448</c:v>
                </c:pt>
                <c:pt idx="326">
                  <c:v>-47.708333333332881</c:v>
                </c:pt>
                <c:pt idx="327">
                  <c:v>-95.41666666666633</c:v>
                </c:pt>
                <c:pt idx="328">
                  <c:v>-492.98611111111131</c:v>
                </c:pt>
                <c:pt idx="329">
                  <c:v>-922.36111111111109</c:v>
                </c:pt>
                <c:pt idx="330">
                  <c:v>-572.50000000000023</c:v>
                </c:pt>
                <c:pt idx="331">
                  <c:v>-127.22222222222233</c:v>
                </c:pt>
                <c:pt idx="332">
                  <c:v>-159.02777777777749</c:v>
                </c:pt>
                <c:pt idx="333">
                  <c:v>-174.93055555555551</c:v>
                </c:pt>
                <c:pt idx="334">
                  <c:v>-143.12500000000006</c:v>
                </c:pt>
                <c:pt idx="335">
                  <c:v>-174.93055555555551</c:v>
                </c:pt>
                <c:pt idx="336">
                  <c:v>-111.31944444444433</c:v>
                </c:pt>
                <c:pt idx="337">
                  <c:v>0</c:v>
                </c:pt>
                <c:pt idx="338">
                  <c:v>174.93055555555551</c:v>
                </c:pt>
                <c:pt idx="339">
                  <c:v>524.79166666666674</c:v>
                </c:pt>
                <c:pt idx="340">
                  <c:v>906.45833333333337</c:v>
                </c:pt>
                <c:pt idx="341">
                  <c:v>1001.8750000000001</c:v>
                </c:pt>
                <c:pt idx="342">
                  <c:v>620.20833333333303</c:v>
                </c:pt>
                <c:pt idx="343">
                  <c:v>190.83333333333323</c:v>
                </c:pt>
                <c:pt idx="344">
                  <c:v>79.513888888888886</c:v>
                </c:pt>
                <c:pt idx="345">
                  <c:v>174.93055555555523</c:v>
                </c:pt>
                <c:pt idx="346">
                  <c:v>174.9305555555558</c:v>
                </c:pt>
                <c:pt idx="347">
                  <c:v>111.3194444444449</c:v>
                </c:pt>
                <c:pt idx="348">
                  <c:v>174.93055555555523</c:v>
                </c:pt>
                <c:pt idx="349">
                  <c:v>159.02777777777777</c:v>
                </c:pt>
                <c:pt idx="350">
                  <c:v>79.513888888888886</c:v>
                </c:pt>
                <c:pt idx="351">
                  <c:v>0</c:v>
                </c:pt>
                <c:pt idx="352">
                  <c:v>-31.805555555555443</c:v>
                </c:pt>
                <c:pt idx="353">
                  <c:v>-31.805555555556008</c:v>
                </c:pt>
                <c:pt idx="354">
                  <c:v>-15.902777777778004</c:v>
                </c:pt>
                <c:pt idx="355">
                  <c:v>31.805555555556008</c:v>
                </c:pt>
                <c:pt idx="356">
                  <c:v>47.708333333333442</c:v>
                </c:pt>
                <c:pt idx="357">
                  <c:v>-15.902777777778004</c:v>
                </c:pt>
                <c:pt idx="358">
                  <c:v>-206.73611111111123</c:v>
                </c:pt>
                <c:pt idx="359">
                  <c:v>-477.08333333333331</c:v>
                </c:pt>
                <c:pt idx="360">
                  <c:v>-588.4027777777776</c:v>
                </c:pt>
                <c:pt idx="361">
                  <c:v>-492.98611111111131</c:v>
                </c:pt>
                <c:pt idx="362">
                  <c:v>-333.95833333333297</c:v>
                </c:pt>
                <c:pt idx="363">
                  <c:v>-190.83333333333323</c:v>
                </c:pt>
                <c:pt idx="364">
                  <c:v>-63.611111111111448</c:v>
                </c:pt>
                <c:pt idx="365">
                  <c:v>15.902777777778004</c:v>
                </c:pt>
                <c:pt idx="366">
                  <c:v>79.513888888888886</c:v>
                </c:pt>
                <c:pt idx="367">
                  <c:v>206.73611111111123</c:v>
                </c:pt>
                <c:pt idx="368">
                  <c:v>365.76388888888897</c:v>
                </c:pt>
                <c:pt idx="369">
                  <c:v>349.86111111111103</c:v>
                </c:pt>
                <c:pt idx="370">
                  <c:v>159.02777777777777</c:v>
                </c:pt>
                <c:pt idx="371">
                  <c:v>-79.513888888888886</c:v>
                </c:pt>
                <c:pt idx="372">
                  <c:v>-508.88888888888874</c:v>
                </c:pt>
                <c:pt idx="373">
                  <c:v>-970.06944444444468</c:v>
                </c:pt>
                <c:pt idx="374">
                  <c:v>-1097.2916666666667</c:v>
                </c:pt>
                <c:pt idx="375">
                  <c:v>-922.36111111111086</c:v>
                </c:pt>
                <c:pt idx="376">
                  <c:v>-667.91666666666686</c:v>
                </c:pt>
                <c:pt idx="377">
                  <c:v>-477.08333333333331</c:v>
                </c:pt>
                <c:pt idx="378">
                  <c:v>-349.86111111111103</c:v>
                </c:pt>
                <c:pt idx="379">
                  <c:v>-270.34722222222223</c:v>
                </c:pt>
                <c:pt idx="380">
                  <c:v>-302.15277777777783</c:v>
                </c:pt>
                <c:pt idx="381">
                  <c:v>-365.76388888888886</c:v>
                </c:pt>
                <c:pt idx="382">
                  <c:v>-381.66666666666657</c:v>
                </c:pt>
                <c:pt idx="383">
                  <c:v>-413.47222222222229</c:v>
                </c:pt>
                <c:pt idx="384">
                  <c:v>-445.27777777777777</c:v>
                </c:pt>
                <c:pt idx="385">
                  <c:v>-365.76388888888886</c:v>
                </c:pt>
                <c:pt idx="386">
                  <c:v>-143.125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79.513888888888886</c:v>
                </c:pt>
                <c:pt idx="392">
                  <c:v>333.95833333333337</c:v>
                </c:pt>
                <c:pt idx="393">
                  <c:v>683.81944444444446</c:v>
                </c:pt>
                <c:pt idx="394">
                  <c:v>985.9722222222224</c:v>
                </c:pt>
                <c:pt idx="395">
                  <c:v>1192.7083333333335</c:v>
                </c:pt>
                <c:pt idx="396">
                  <c:v>1319.9305555555557</c:v>
                </c:pt>
                <c:pt idx="397">
                  <c:v>1367.6388888888887</c:v>
                </c:pt>
                <c:pt idx="398">
                  <c:v>1208.6111111111106</c:v>
                </c:pt>
                <c:pt idx="399">
                  <c:v>747.430555555556</c:v>
                </c:pt>
                <c:pt idx="400">
                  <c:v>222.6388888888892</c:v>
                </c:pt>
                <c:pt idx="401">
                  <c:v>-111.3194444444449</c:v>
                </c:pt>
                <c:pt idx="402">
                  <c:v>-365.76388888888897</c:v>
                </c:pt>
                <c:pt idx="403">
                  <c:v>-524.79166666666617</c:v>
                </c:pt>
                <c:pt idx="404">
                  <c:v>-492.98611111111131</c:v>
                </c:pt>
                <c:pt idx="405">
                  <c:v>-461.18055555555588</c:v>
                </c:pt>
                <c:pt idx="406">
                  <c:v>-508.88888888888874</c:v>
                </c:pt>
                <c:pt idx="407">
                  <c:v>-540.69444444444423</c:v>
                </c:pt>
                <c:pt idx="408">
                  <c:v>-445.27777777777783</c:v>
                </c:pt>
                <c:pt idx="409">
                  <c:v>-222.63888888888891</c:v>
                </c:pt>
                <c:pt idx="410">
                  <c:v>-31.805555555555443</c:v>
                </c:pt>
                <c:pt idx="411">
                  <c:v>47.708333333333165</c:v>
                </c:pt>
                <c:pt idx="412">
                  <c:v>79.513888888888886</c:v>
                </c:pt>
                <c:pt idx="413">
                  <c:v>111.3194444444446</c:v>
                </c:pt>
                <c:pt idx="414">
                  <c:v>222.63888888888891</c:v>
                </c:pt>
                <c:pt idx="415">
                  <c:v>397.56944444444417</c:v>
                </c:pt>
                <c:pt idx="416">
                  <c:v>445.2777777777776</c:v>
                </c:pt>
                <c:pt idx="417">
                  <c:v>270.34722222222268</c:v>
                </c:pt>
                <c:pt idx="418">
                  <c:v>15.902777777778004</c:v>
                </c:pt>
                <c:pt idx="419">
                  <c:v>-238.54166666666666</c:v>
                </c:pt>
                <c:pt idx="420">
                  <c:v>-349.86111111111103</c:v>
                </c:pt>
                <c:pt idx="421">
                  <c:v>-222.6388888888892</c:v>
                </c:pt>
                <c:pt idx="422">
                  <c:v>-31.805555555556008</c:v>
                </c:pt>
                <c:pt idx="423">
                  <c:v>159.02777777777777</c:v>
                </c:pt>
                <c:pt idx="424">
                  <c:v>429.37500000000045</c:v>
                </c:pt>
                <c:pt idx="425">
                  <c:v>858.75000000000023</c:v>
                </c:pt>
                <c:pt idx="426">
                  <c:v>1319.9305555555552</c:v>
                </c:pt>
                <c:pt idx="427">
                  <c:v>1431.25</c:v>
                </c:pt>
                <c:pt idx="428">
                  <c:v>954.16666666666663</c:v>
                </c:pt>
                <c:pt idx="429">
                  <c:v>302.15277777777754</c:v>
                </c:pt>
                <c:pt idx="430">
                  <c:v>-95.416666666666885</c:v>
                </c:pt>
                <c:pt idx="431">
                  <c:v>-254.44444444444466</c:v>
                </c:pt>
                <c:pt idx="432">
                  <c:v>-238.54166666666612</c:v>
                </c:pt>
                <c:pt idx="433">
                  <c:v>-127.22222222222177</c:v>
                </c:pt>
                <c:pt idx="434">
                  <c:v>-111.31944444444433</c:v>
                </c:pt>
                <c:pt idx="435">
                  <c:v>-302.15277777777811</c:v>
                </c:pt>
                <c:pt idx="436">
                  <c:v>-620.20833333333371</c:v>
                </c:pt>
                <c:pt idx="437">
                  <c:v>-985.97222222222206</c:v>
                </c:pt>
                <c:pt idx="438">
                  <c:v>-1351.7361111111111</c:v>
                </c:pt>
                <c:pt idx="439">
                  <c:v>-1606.1805555555554</c:v>
                </c:pt>
                <c:pt idx="440">
                  <c:v>-1669.7916666666665</c:v>
                </c:pt>
                <c:pt idx="441">
                  <c:v>-1447.1527777777781</c:v>
                </c:pt>
                <c:pt idx="442">
                  <c:v>-1017.7777777777778</c:v>
                </c:pt>
                <c:pt idx="443">
                  <c:v>-572.49999999999989</c:v>
                </c:pt>
                <c:pt idx="444">
                  <c:v>-206.73611111111111</c:v>
                </c:pt>
                <c:pt idx="445">
                  <c:v>-31.805555555555557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79.513888888888886</c:v>
                </c:pt>
                <c:pt idx="512">
                  <c:v>397.56944444444446</c:v>
                </c:pt>
                <c:pt idx="513">
                  <c:v>970.06944444444434</c:v>
                </c:pt>
                <c:pt idx="514">
                  <c:v>1478.9583333333335</c:v>
                </c:pt>
                <c:pt idx="515">
                  <c:v>1622.0833333333335</c:v>
                </c:pt>
                <c:pt idx="516">
                  <c:v>1383.5416666666665</c:v>
                </c:pt>
                <c:pt idx="517">
                  <c:v>811.04166666666629</c:v>
                </c:pt>
                <c:pt idx="518">
                  <c:v>222.63888888888866</c:v>
                </c:pt>
                <c:pt idx="519">
                  <c:v>-95.41666666666633</c:v>
                </c:pt>
                <c:pt idx="520">
                  <c:v>-254.44444444444412</c:v>
                </c:pt>
                <c:pt idx="521">
                  <c:v>-333.95833333333354</c:v>
                </c:pt>
                <c:pt idx="522">
                  <c:v>-397.56944444444446</c:v>
                </c:pt>
                <c:pt idx="523">
                  <c:v>-588.4027777777776</c:v>
                </c:pt>
                <c:pt idx="524">
                  <c:v>-938.26388888888891</c:v>
                </c:pt>
                <c:pt idx="525">
                  <c:v>-1256.3194444444446</c:v>
                </c:pt>
                <c:pt idx="526">
                  <c:v>-1256.3194444444446</c:v>
                </c:pt>
                <c:pt idx="527">
                  <c:v>-890.55555555555543</c:v>
                </c:pt>
                <c:pt idx="528">
                  <c:v>-477.08333333333331</c:v>
                </c:pt>
                <c:pt idx="529">
                  <c:v>-318.05555555555554</c:v>
                </c:pt>
                <c:pt idx="530">
                  <c:v>-159.02777777777777</c:v>
                </c:pt>
                <c:pt idx="531">
                  <c:v>0</c:v>
                </c:pt>
                <c:pt idx="532">
                  <c:v>31.805555555555557</c:v>
                </c:pt>
                <c:pt idx="533">
                  <c:v>190.83333333333331</c:v>
                </c:pt>
                <c:pt idx="534">
                  <c:v>477.08333333333331</c:v>
                </c:pt>
                <c:pt idx="535">
                  <c:v>636.11111111111109</c:v>
                </c:pt>
                <c:pt idx="536">
                  <c:v>795.13888888888869</c:v>
                </c:pt>
                <c:pt idx="537">
                  <c:v>1240.4166666666665</c:v>
                </c:pt>
                <c:pt idx="538">
                  <c:v>1685.6944444444446</c:v>
                </c:pt>
                <c:pt idx="539">
                  <c:v>1606.1805555555557</c:v>
                </c:pt>
                <c:pt idx="540">
                  <c:v>906.45833333333314</c:v>
                </c:pt>
                <c:pt idx="541">
                  <c:v>222.63888888888866</c:v>
                </c:pt>
                <c:pt idx="542">
                  <c:v>-31.805555555555443</c:v>
                </c:pt>
                <c:pt idx="543">
                  <c:v>-143.12499999999977</c:v>
                </c:pt>
                <c:pt idx="544">
                  <c:v>-318.05555555555554</c:v>
                </c:pt>
                <c:pt idx="545">
                  <c:v>-556.59722222222217</c:v>
                </c:pt>
                <c:pt idx="546">
                  <c:v>-604.30555555555566</c:v>
                </c:pt>
                <c:pt idx="547">
                  <c:v>-461.18055555555588</c:v>
                </c:pt>
                <c:pt idx="548">
                  <c:v>-349.86111111111103</c:v>
                </c:pt>
                <c:pt idx="549">
                  <c:v>-286.24999999999983</c:v>
                </c:pt>
                <c:pt idx="550">
                  <c:v>-254.44444444444466</c:v>
                </c:pt>
                <c:pt idx="551">
                  <c:v>-174.93055555555551</c:v>
                </c:pt>
                <c:pt idx="552">
                  <c:v>-159.02777777777777</c:v>
                </c:pt>
                <c:pt idx="553">
                  <c:v>-159.02777777777777</c:v>
                </c:pt>
                <c:pt idx="554">
                  <c:v>-95.416666666666615</c:v>
                </c:pt>
                <c:pt idx="555">
                  <c:v>-31.805555555555724</c:v>
                </c:pt>
                <c:pt idx="556">
                  <c:v>31.805555555555724</c:v>
                </c:pt>
                <c:pt idx="557">
                  <c:v>111.3194444444446</c:v>
                </c:pt>
                <c:pt idx="558">
                  <c:v>190.83333333333323</c:v>
                </c:pt>
                <c:pt idx="559">
                  <c:v>429.37499999999989</c:v>
                </c:pt>
                <c:pt idx="560">
                  <c:v>397.56944444444446</c:v>
                </c:pt>
                <c:pt idx="561">
                  <c:v>79.513888888888886</c:v>
                </c:pt>
                <c:pt idx="562">
                  <c:v>0</c:v>
                </c:pt>
                <c:pt idx="563">
                  <c:v>-254.44444444444437</c:v>
                </c:pt>
                <c:pt idx="564">
                  <c:v>-1097.2916666666667</c:v>
                </c:pt>
                <c:pt idx="565">
                  <c:v>-1685.6944444444446</c:v>
                </c:pt>
                <c:pt idx="566">
                  <c:v>-1606.1805555555554</c:v>
                </c:pt>
                <c:pt idx="567">
                  <c:v>-763.33333333333326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159.02777777777777</c:v>
                </c:pt>
                <c:pt idx="601">
                  <c:v>333.95833333333337</c:v>
                </c:pt>
                <c:pt idx="602">
                  <c:v>604.30555555555554</c:v>
                </c:pt>
                <c:pt idx="603">
                  <c:v>1113.1944444444443</c:v>
                </c:pt>
                <c:pt idx="604">
                  <c:v>1494.8611111111109</c:v>
                </c:pt>
                <c:pt idx="605">
                  <c:v>1701.5972222222222</c:v>
                </c:pt>
                <c:pt idx="606">
                  <c:v>1797.0138888888889</c:v>
                </c:pt>
                <c:pt idx="607">
                  <c:v>1701.5972222222219</c:v>
                </c:pt>
                <c:pt idx="608">
                  <c:v>1478.9583333333328</c:v>
                </c:pt>
                <c:pt idx="609">
                  <c:v>1319.9305555555552</c:v>
                </c:pt>
                <c:pt idx="610">
                  <c:v>1288.1250000000002</c:v>
                </c:pt>
                <c:pt idx="611">
                  <c:v>1208.6111111111113</c:v>
                </c:pt>
                <c:pt idx="612">
                  <c:v>858.74999999999977</c:v>
                </c:pt>
                <c:pt idx="613">
                  <c:v>365.76388888888954</c:v>
                </c:pt>
                <c:pt idx="614">
                  <c:v>31.805555555556008</c:v>
                </c:pt>
                <c:pt idx="615">
                  <c:v>-47.708333333334011</c:v>
                </c:pt>
                <c:pt idx="616">
                  <c:v>-47.708333333332881</c:v>
                </c:pt>
                <c:pt idx="617">
                  <c:v>-95.416666666666885</c:v>
                </c:pt>
                <c:pt idx="618">
                  <c:v>-190.83333333333377</c:v>
                </c:pt>
                <c:pt idx="619">
                  <c:v>-302.15277777777754</c:v>
                </c:pt>
                <c:pt idx="620">
                  <c:v>-333.95833333333354</c:v>
                </c:pt>
                <c:pt idx="621">
                  <c:v>-238.54166666666666</c:v>
                </c:pt>
                <c:pt idx="622">
                  <c:v>-95.416666666666885</c:v>
                </c:pt>
                <c:pt idx="623">
                  <c:v>15.902777777778004</c:v>
                </c:pt>
                <c:pt idx="624">
                  <c:v>127.2222222222229</c:v>
                </c:pt>
                <c:pt idx="625">
                  <c:v>190.83333333333377</c:v>
                </c:pt>
                <c:pt idx="626">
                  <c:v>143.12499999999977</c:v>
                </c:pt>
                <c:pt idx="627">
                  <c:v>47.708333333332881</c:v>
                </c:pt>
                <c:pt idx="628">
                  <c:v>0</c:v>
                </c:pt>
                <c:pt idx="629">
                  <c:v>15.902777777778004</c:v>
                </c:pt>
                <c:pt idx="630">
                  <c:v>111.3194444444449</c:v>
                </c:pt>
                <c:pt idx="631">
                  <c:v>254.44444444444466</c:v>
                </c:pt>
                <c:pt idx="632">
                  <c:v>349.86111111111046</c:v>
                </c:pt>
                <c:pt idx="633">
                  <c:v>413.47222222222132</c:v>
                </c:pt>
                <c:pt idx="634">
                  <c:v>429.37500000000045</c:v>
                </c:pt>
                <c:pt idx="635">
                  <c:v>365.76388888888954</c:v>
                </c:pt>
                <c:pt idx="636">
                  <c:v>222.63888888888866</c:v>
                </c:pt>
                <c:pt idx="637">
                  <c:v>63.611111111110887</c:v>
                </c:pt>
                <c:pt idx="638">
                  <c:v>-15.902777777778004</c:v>
                </c:pt>
                <c:pt idx="639">
                  <c:v>-47.708333333332881</c:v>
                </c:pt>
                <c:pt idx="640">
                  <c:v>-47.708333333332881</c:v>
                </c:pt>
                <c:pt idx="641">
                  <c:v>63.611111111110887</c:v>
                </c:pt>
                <c:pt idx="642">
                  <c:v>270.34722222222155</c:v>
                </c:pt>
                <c:pt idx="643">
                  <c:v>333.95833333333354</c:v>
                </c:pt>
                <c:pt idx="644">
                  <c:v>190.83333333333377</c:v>
                </c:pt>
                <c:pt idx="645">
                  <c:v>111.31944444444376</c:v>
                </c:pt>
                <c:pt idx="646">
                  <c:v>127.22222222222177</c:v>
                </c:pt>
                <c:pt idx="647">
                  <c:v>127.2222222222229</c:v>
                </c:pt>
                <c:pt idx="648">
                  <c:v>95.416666666666885</c:v>
                </c:pt>
                <c:pt idx="649">
                  <c:v>15.902777777776873</c:v>
                </c:pt>
                <c:pt idx="650">
                  <c:v>-143.12499999999977</c:v>
                </c:pt>
                <c:pt idx="651">
                  <c:v>-413.47222222222132</c:v>
                </c:pt>
                <c:pt idx="652">
                  <c:v>-620.20833333333303</c:v>
                </c:pt>
                <c:pt idx="653">
                  <c:v>-652.01388888888914</c:v>
                </c:pt>
                <c:pt idx="654">
                  <c:v>-779.23611111111086</c:v>
                </c:pt>
                <c:pt idx="655">
                  <c:v>-1097.2916666666665</c:v>
                </c:pt>
                <c:pt idx="656">
                  <c:v>-1272.2222222222222</c:v>
                </c:pt>
                <c:pt idx="657">
                  <c:v>-1065.4861111111115</c:v>
                </c:pt>
                <c:pt idx="658">
                  <c:v>-779.236111111112</c:v>
                </c:pt>
                <c:pt idx="659">
                  <c:v>-874.65277777777771</c:v>
                </c:pt>
                <c:pt idx="660">
                  <c:v>-1319.9305555555552</c:v>
                </c:pt>
                <c:pt idx="661">
                  <c:v>-1637.9861111111111</c:v>
                </c:pt>
                <c:pt idx="662">
                  <c:v>-1685.6944444444443</c:v>
                </c:pt>
                <c:pt idx="663">
                  <c:v>-1208.6111111111111</c:v>
                </c:pt>
                <c:pt idx="664">
                  <c:v>-540.69444444444446</c:v>
                </c:pt>
                <c:pt idx="665">
                  <c:v>-95.416666666666615</c:v>
                </c:pt>
                <c:pt idx="666">
                  <c:v>318.05555555555554</c:v>
                </c:pt>
                <c:pt idx="667">
                  <c:v>1033.6805555555557</c:v>
                </c:pt>
                <c:pt idx="668">
                  <c:v>1463.0555555555554</c:v>
                </c:pt>
                <c:pt idx="669">
                  <c:v>1431.25</c:v>
                </c:pt>
                <c:pt idx="670">
                  <c:v>1399.4444444444446</c:v>
                </c:pt>
                <c:pt idx="671">
                  <c:v>954.16666666666663</c:v>
                </c:pt>
                <c:pt idx="672">
                  <c:v>636.11111111111109</c:v>
                </c:pt>
                <c:pt idx="673">
                  <c:v>636.11111111111109</c:v>
                </c:pt>
                <c:pt idx="674">
                  <c:v>636.11111111111109</c:v>
                </c:pt>
                <c:pt idx="675">
                  <c:v>365.7638888888884</c:v>
                </c:pt>
                <c:pt idx="676">
                  <c:v>79.513888888888886</c:v>
                </c:pt>
                <c:pt idx="677">
                  <c:v>-206.73611111111066</c:v>
                </c:pt>
                <c:pt idx="678">
                  <c:v>-763.33333333333292</c:v>
                </c:pt>
                <c:pt idx="679">
                  <c:v>-1144.9999999999998</c:v>
                </c:pt>
                <c:pt idx="680">
                  <c:v>-1367.6388888888891</c:v>
                </c:pt>
                <c:pt idx="681">
                  <c:v>-1431.25</c:v>
                </c:pt>
                <c:pt idx="682">
                  <c:v>-954.16666666666663</c:v>
                </c:pt>
                <c:pt idx="683">
                  <c:v>-620.20833333333371</c:v>
                </c:pt>
                <c:pt idx="684">
                  <c:v>-349.8611111111116</c:v>
                </c:pt>
                <c:pt idx="685">
                  <c:v>381.66666666666703</c:v>
                </c:pt>
                <c:pt idx="686">
                  <c:v>795.13888888888891</c:v>
                </c:pt>
                <c:pt idx="687">
                  <c:v>731.52777777777749</c:v>
                </c:pt>
                <c:pt idx="688">
                  <c:v>715.625</c:v>
                </c:pt>
                <c:pt idx="689">
                  <c:v>699.72222222222251</c:v>
                </c:pt>
                <c:pt idx="690">
                  <c:v>397.56944444444446</c:v>
                </c:pt>
                <c:pt idx="691">
                  <c:v>127.22222222222233</c:v>
                </c:pt>
                <c:pt idx="692">
                  <c:v>143.12500000000034</c:v>
                </c:pt>
                <c:pt idx="693">
                  <c:v>254.44444444444466</c:v>
                </c:pt>
                <c:pt idx="694">
                  <c:v>222.6388888888892</c:v>
                </c:pt>
                <c:pt idx="695">
                  <c:v>-47.708333333334011</c:v>
                </c:pt>
                <c:pt idx="696">
                  <c:v>-779.23611111111143</c:v>
                </c:pt>
                <c:pt idx="697">
                  <c:v>-1049.5833333333328</c:v>
                </c:pt>
                <c:pt idx="698">
                  <c:v>-826.94444444444434</c:v>
                </c:pt>
                <c:pt idx="699">
                  <c:v>-636.11111111111109</c:v>
                </c:pt>
                <c:pt idx="700">
                  <c:v>-302.15277777777811</c:v>
                </c:pt>
                <c:pt idx="701">
                  <c:v>-127.22222222222233</c:v>
                </c:pt>
                <c:pt idx="702">
                  <c:v>-31.805555555555443</c:v>
                </c:pt>
                <c:pt idx="703">
                  <c:v>-15.902777777778004</c:v>
                </c:pt>
                <c:pt idx="704">
                  <c:v>-174.9305555555558</c:v>
                </c:pt>
                <c:pt idx="705">
                  <c:v>-477.08333333333331</c:v>
                </c:pt>
                <c:pt idx="706">
                  <c:v>-763.33333333333314</c:v>
                </c:pt>
                <c:pt idx="707">
                  <c:v>-811.04166666666629</c:v>
                </c:pt>
                <c:pt idx="708">
                  <c:v>-492.98611111111103</c:v>
                </c:pt>
                <c:pt idx="709">
                  <c:v>63.611111111110887</c:v>
                </c:pt>
                <c:pt idx="710">
                  <c:v>811.04166666666686</c:v>
                </c:pt>
                <c:pt idx="711">
                  <c:v>1256.3194444444448</c:v>
                </c:pt>
                <c:pt idx="712">
                  <c:v>747.43055555555543</c:v>
                </c:pt>
                <c:pt idx="713">
                  <c:v>15.902777777777439</c:v>
                </c:pt>
                <c:pt idx="714">
                  <c:v>-524.79166666666674</c:v>
                </c:pt>
                <c:pt idx="715">
                  <c:v>-1160.9027777777774</c:v>
                </c:pt>
                <c:pt idx="716">
                  <c:v>-1033.6805555555557</c:v>
                </c:pt>
                <c:pt idx="717">
                  <c:v>-302.15277777777783</c:v>
                </c:pt>
                <c:pt idx="718">
                  <c:v>159.02777777777777</c:v>
                </c:pt>
                <c:pt idx="719">
                  <c:v>636.11111111111109</c:v>
                </c:pt>
                <c:pt idx="720">
                  <c:v>874.65277777777771</c:v>
                </c:pt>
                <c:pt idx="721">
                  <c:v>731.52777777777794</c:v>
                </c:pt>
                <c:pt idx="722">
                  <c:v>636.11111111111109</c:v>
                </c:pt>
                <c:pt idx="723">
                  <c:v>540.69444444444423</c:v>
                </c:pt>
                <c:pt idx="724">
                  <c:v>652.01388888888914</c:v>
                </c:pt>
                <c:pt idx="725">
                  <c:v>938.26388888888857</c:v>
                </c:pt>
                <c:pt idx="726">
                  <c:v>1304.0277777777769</c:v>
                </c:pt>
                <c:pt idx="727">
                  <c:v>1256.3194444444443</c:v>
                </c:pt>
                <c:pt idx="728">
                  <c:v>858.75000000000091</c:v>
                </c:pt>
                <c:pt idx="729">
                  <c:v>604.30555555555623</c:v>
                </c:pt>
                <c:pt idx="730">
                  <c:v>270.34722222222155</c:v>
                </c:pt>
                <c:pt idx="731">
                  <c:v>63.611111111110887</c:v>
                </c:pt>
                <c:pt idx="732">
                  <c:v>47.708333333334011</c:v>
                </c:pt>
                <c:pt idx="733">
                  <c:v>63.611111111110887</c:v>
                </c:pt>
                <c:pt idx="734">
                  <c:v>79.513888888888886</c:v>
                </c:pt>
                <c:pt idx="735">
                  <c:v>111.3194444444449</c:v>
                </c:pt>
                <c:pt idx="736">
                  <c:v>159.02777777777777</c:v>
                </c:pt>
                <c:pt idx="737">
                  <c:v>143.12499999999977</c:v>
                </c:pt>
                <c:pt idx="738">
                  <c:v>63.611111111110887</c:v>
                </c:pt>
                <c:pt idx="739">
                  <c:v>206.73611111111066</c:v>
                </c:pt>
                <c:pt idx="740">
                  <c:v>365.7638888888884</c:v>
                </c:pt>
                <c:pt idx="741">
                  <c:v>302.15277777777868</c:v>
                </c:pt>
                <c:pt idx="742">
                  <c:v>143.12499999999977</c:v>
                </c:pt>
                <c:pt idx="743">
                  <c:v>31.805555555554879</c:v>
                </c:pt>
                <c:pt idx="744">
                  <c:v>15.902777777778004</c:v>
                </c:pt>
                <c:pt idx="745">
                  <c:v>15.902777777778004</c:v>
                </c:pt>
                <c:pt idx="746">
                  <c:v>79.513888888888886</c:v>
                </c:pt>
                <c:pt idx="747">
                  <c:v>174.9305555555558</c:v>
                </c:pt>
                <c:pt idx="748">
                  <c:v>238.54166666666666</c:v>
                </c:pt>
                <c:pt idx="749">
                  <c:v>190.83333333333266</c:v>
                </c:pt>
                <c:pt idx="750">
                  <c:v>63.611111111110887</c:v>
                </c:pt>
                <c:pt idx="751">
                  <c:v>-15.902777777776873</c:v>
                </c:pt>
                <c:pt idx="752">
                  <c:v>-79.513888888888886</c:v>
                </c:pt>
                <c:pt idx="753">
                  <c:v>-190.83333333333377</c:v>
                </c:pt>
                <c:pt idx="754">
                  <c:v>-270.34722222222155</c:v>
                </c:pt>
                <c:pt idx="755">
                  <c:v>-349.8611111111116</c:v>
                </c:pt>
                <c:pt idx="756">
                  <c:v>-620.20833333333303</c:v>
                </c:pt>
                <c:pt idx="757">
                  <c:v>-1113.1944444444443</c:v>
                </c:pt>
                <c:pt idx="758">
                  <c:v>-1526.6666666666667</c:v>
                </c:pt>
                <c:pt idx="759">
                  <c:v>-1637.9861111111106</c:v>
                </c:pt>
                <c:pt idx="760">
                  <c:v>-1653.8888888888891</c:v>
                </c:pt>
                <c:pt idx="761">
                  <c:v>-1685.6944444444446</c:v>
                </c:pt>
                <c:pt idx="762">
                  <c:v>-1494.8611111111109</c:v>
                </c:pt>
                <c:pt idx="763">
                  <c:v>-1017.7777777777775</c:v>
                </c:pt>
                <c:pt idx="764">
                  <c:v>-238.54166666666666</c:v>
                </c:pt>
                <c:pt idx="765">
                  <c:v>636.11111111111109</c:v>
                </c:pt>
                <c:pt idx="766">
                  <c:v>1001.8750000000001</c:v>
                </c:pt>
                <c:pt idx="767">
                  <c:v>1017.7777777777775</c:v>
                </c:pt>
                <c:pt idx="768">
                  <c:v>1033.6805555555557</c:v>
                </c:pt>
                <c:pt idx="769">
                  <c:v>1224.5138888888894</c:v>
                </c:pt>
                <c:pt idx="770">
                  <c:v>1542.5694444444439</c:v>
                </c:pt>
                <c:pt idx="771">
                  <c:v>1558.4722222222217</c:v>
                </c:pt>
                <c:pt idx="772">
                  <c:v>1463.0555555555559</c:v>
                </c:pt>
                <c:pt idx="773">
                  <c:v>1208.6111111111113</c:v>
                </c:pt>
                <c:pt idx="774">
                  <c:v>1017.7777777777775</c:v>
                </c:pt>
                <c:pt idx="775">
                  <c:v>1049.5833333333335</c:v>
                </c:pt>
                <c:pt idx="776">
                  <c:v>858.74999999999977</c:v>
                </c:pt>
                <c:pt idx="777">
                  <c:v>636.11111111111109</c:v>
                </c:pt>
                <c:pt idx="778">
                  <c:v>556.59722222222217</c:v>
                </c:pt>
                <c:pt idx="779">
                  <c:v>477.08333333333331</c:v>
                </c:pt>
                <c:pt idx="780">
                  <c:v>365.76388888888954</c:v>
                </c:pt>
                <c:pt idx="781">
                  <c:v>270.34722222222155</c:v>
                </c:pt>
                <c:pt idx="782">
                  <c:v>190.83333333333266</c:v>
                </c:pt>
                <c:pt idx="783">
                  <c:v>127.2222222222229</c:v>
                </c:pt>
                <c:pt idx="784">
                  <c:v>111.3194444444449</c:v>
                </c:pt>
                <c:pt idx="785">
                  <c:v>174.9305555555558</c:v>
                </c:pt>
                <c:pt idx="786">
                  <c:v>190.83333333333377</c:v>
                </c:pt>
                <c:pt idx="787">
                  <c:v>95.416666666665762</c:v>
                </c:pt>
                <c:pt idx="788">
                  <c:v>15.902777777776873</c:v>
                </c:pt>
                <c:pt idx="789">
                  <c:v>15.902777777779134</c:v>
                </c:pt>
                <c:pt idx="790">
                  <c:v>63.611111111112017</c:v>
                </c:pt>
                <c:pt idx="791">
                  <c:v>95.416666666665762</c:v>
                </c:pt>
                <c:pt idx="792">
                  <c:v>-15.902777777779134</c:v>
                </c:pt>
                <c:pt idx="793">
                  <c:v>-397.56944444444446</c:v>
                </c:pt>
                <c:pt idx="794">
                  <c:v>-938.26388888888744</c:v>
                </c:pt>
                <c:pt idx="795">
                  <c:v>-1415.3472222222219</c:v>
                </c:pt>
                <c:pt idx="796">
                  <c:v>-1653.8888888888898</c:v>
                </c:pt>
                <c:pt idx="797">
                  <c:v>-1542.5694444444448</c:v>
                </c:pt>
                <c:pt idx="798">
                  <c:v>-1113.1944444444443</c:v>
                </c:pt>
                <c:pt idx="799">
                  <c:v>-556.59722222222217</c:v>
                </c:pt>
                <c:pt idx="800">
                  <c:v>-159.02777777777777</c:v>
                </c:pt>
                <c:pt idx="801">
                  <c:v>111.3194444444449</c:v>
                </c:pt>
                <c:pt idx="802">
                  <c:v>540.69444444444537</c:v>
                </c:pt>
                <c:pt idx="803">
                  <c:v>1001.8749999999995</c:v>
                </c:pt>
                <c:pt idx="804">
                  <c:v>1065.4861111111104</c:v>
                </c:pt>
                <c:pt idx="805">
                  <c:v>683.81944444444503</c:v>
                </c:pt>
                <c:pt idx="806">
                  <c:v>254.44444444444466</c:v>
                </c:pt>
                <c:pt idx="807">
                  <c:v>-31.805555555556008</c:v>
                </c:pt>
                <c:pt idx="808">
                  <c:v>-270.34722222222268</c:v>
                </c:pt>
                <c:pt idx="809">
                  <c:v>-445.27777777777732</c:v>
                </c:pt>
                <c:pt idx="810">
                  <c:v>-620.20833333333303</c:v>
                </c:pt>
                <c:pt idx="811">
                  <c:v>-954.16666666666663</c:v>
                </c:pt>
                <c:pt idx="812">
                  <c:v>-1224.513888888888</c:v>
                </c:pt>
                <c:pt idx="813">
                  <c:v>-1304.0277777777783</c:v>
                </c:pt>
                <c:pt idx="814">
                  <c:v>-1367.6388888888891</c:v>
                </c:pt>
                <c:pt idx="815">
                  <c:v>-1463.0555555555554</c:v>
                </c:pt>
                <c:pt idx="816">
                  <c:v>-1463.0555555555559</c:v>
                </c:pt>
                <c:pt idx="817">
                  <c:v>-1319.9305555555557</c:v>
                </c:pt>
                <c:pt idx="818">
                  <c:v>-779.23611111111086</c:v>
                </c:pt>
                <c:pt idx="819">
                  <c:v>0</c:v>
                </c:pt>
                <c:pt idx="820">
                  <c:v>699.72222222222206</c:v>
                </c:pt>
                <c:pt idx="821">
                  <c:v>1081.3888888888889</c:v>
                </c:pt>
                <c:pt idx="822">
                  <c:v>1033.6805555555557</c:v>
                </c:pt>
                <c:pt idx="823">
                  <c:v>954.16666666666663</c:v>
                </c:pt>
                <c:pt idx="824">
                  <c:v>811.04166666666686</c:v>
                </c:pt>
                <c:pt idx="825">
                  <c:v>683.81944444444457</c:v>
                </c:pt>
                <c:pt idx="826">
                  <c:v>652.01388888888914</c:v>
                </c:pt>
                <c:pt idx="827">
                  <c:v>604.30555555555509</c:v>
                </c:pt>
                <c:pt idx="828">
                  <c:v>683.81944444444389</c:v>
                </c:pt>
                <c:pt idx="829">
                  <c:v>811.04166666666686</c:v>
                </c:pt>
                <c:pt idx="830">
                  <c:v>779.23611111111086</c:v>
                </c:pt>
                <c:pt idx="831">
                  <c:v>588.40277777777828</c:v>
                </c:pt>
                <c:pt idx="832">
                  <c:v>302.15277777777868</c:v>
                </c:pt>
                <c:pt idx="833">
                  <c:v>159.02777777777777</c:v>
                </c:pt>
                <c:pt idx="834">
                  <c:v>174.93055555555466</c:v>
                </c:pt>
                <c:pt idx="835">
                  <c:v>174.93055555555466</c:v>
                </c:pt>
                <c:pt idx="836">
                  <c:v>143.12500000000088</c:v>
                </c:pt>
                <c:pt idx="837">
                  <c:v>174.9305555555558</c:v>
                </c:pt>
                <c:pt idx="838">
                  <c:v>254.44444444444355</c:v>
                </c:pt>
                <c:pt idx="839">
                  <c:v>254.44444444444466</c:v>
                </c:pt>
                <c:pt idx="840">
                  <c:v>238.54166666666666</c:v>
                </c:pt>
                <c:pt idx="841">
                  <c:v>318.05555555555554</c:v>
                </c:pt>
                <c:pt idx="842">
                  <c:v>381.66666666666754</c:v>
                </c:pt>
                <c:pt idx="843">
                  <c:v>318.05555555555554</c:v>
                </c:pt>
                <c:pt idx="844">
                  <c:v>174.93055555555466</c:v>
                </c:pt>
                <c:pt idx="845">
                  <c:v>79.513888888888886</c:v>
                </c:pt>
                <c:pt idx="846">
                  <c:v>63.611111111112017</c:v>
                </c:pt>
                <c:pt idx="847">
                  <c:v>111.3194444444449</c:v>
                </c:pt>
                <c:pt idx="848">
                  <c:v>238.54166666666666</c:v>
                </c:pt>
                <c:pt idx="849">
                  <c:v>381.66666666666646</c:v>
                </c:pt>
                <c:pt idx="850">
                  <c:v>381.66666666666646</c:v>
                </c:pt>
                <c:pt idx="851">
                  <c:v>254.44444444444466</c:v>
                </c:pt>
                <c:pt idx="852">
                  <c:v>190.83333333333266</c:v>
                </c:pt>
                <c:pt idx="853">
                  <c:v>190.83333333333266</c:v>
                </c:pt>
                <c:pt idx="854">
                  <c:v>159.02777777777777</c:v>
                </c:pt>
                <c:pt idx="855">
                  <c:v>79.513888888888886</c:v>
                </c:pt>
                <c:pt idx="856">
                  <c:v>31.805555555556008</c:v>
                </c:pt>
                <c:pt idx="857">
                  <c:v>174.9305555555558</c:v>
                </c:pt>
                <c:pt idx="858">
                  <c:v>365.7638888888884</c:v>
                </c:pt>
                <c:pt idx="859">
                  <c:v>365.7638888888884</c:v>
                </c:pt>
                <c:pt idx="860">
                  <c:v>254.44444444444579</c:v>
                </c:pt>
                <c:pt idx="861">
                  <c:v>318.05555555555554</c:v>
                </c:pt>
                <c:pt idx="862">
                  <c:v>588.4027777777759</c:v>
                </c:pt>
                <c:pt idx="863">
                  <c:v>556.59722222222217</c:v>
                </c:pt>
                <c:pt idx="864">
                  <c:v>270.34722222222268</c:v>
                </c:pt>
                <c:pt idx="865">
                  <c:v>174.93055555555691</c:v>
                </c:pt>
                <c:pt idx="866">
                  <c:v>286.24999999999955</c:v>
                </c:pt>
                <c:pt idx="867">
                  <c:v>413.47222222222132</c:v>
                </c:pt>
                <c:pt idx="868">
                  <c:v>318.05555555555554</c:v>
                </c:pt>
                <c:pt idx="869">
                  <c:v>79.513888888888886</c:v>
                </c:pt>
                <c:pt idx="870">
                  <c:v>-63.611111111109757</c:v>
                </c:pt>
                <c:pt idx="871">
                  <c:v>-111.3194444444449</c:v>
                </c:pt>
                <c:pt idx="872">
                  <c:v>-127.22222222222177</c:v>
                </c:pt>
                <c:pt idx="873">
                  <c:v>-159.02777777777777</c:v>
                </c:pt>
                <c:pt idx="874">
                  <c:v>-238.54166666666666</c:v>
                </c:pt>
                <c:pt idx="875">
                  <c:v>-333.9583333333324</c:v>
                </c:pt>
                <c:pt idx="876">
                  <c:v>-413.47222222222354</c:v>
                </c:pt>
                <c:pt idx="877">
                  <c:v>-365.7638888888884</c:v>
                </c:pt>
                <c:pt idx="878">
                  <c:v>-206.73611111111066</c:v>
                </c:pt>
                <c:pt idx="879">
                  <c:v>-63.611111111112017</c:v>
                </c:pt>
                <c:pt idx="880">
                  <c:v>-159.02777777777777</c:v>
                </c:pt>
                <c:pt idx="881">
                  <c:v>-318.05555555555554</c:v>
                </c:pt>
                <c:pt idx="882">
                  <c:v>-159.02777777777777</c:v>
                </c:pt>
                <c:pt idx="883">
                  <c:v>0</c:v>
                </c:pt>
                <c:pt idx="884">
                  <c:v>15.902777777776873</c:v>
                </c:pt>
                <c:pt idx="885">
                  <c:v>63.611111111112017</c:v>
                </c:pt>
                <c:pt idx="886">
                  <c:v>79.513888888888886</c:v>
                </c:pt>
                <c:pt idx="887">
                  <c:v>47.708333333332881</c:v>
                </c:pt>
                <c:pt idx="888">
                  <c:v>-15.902777777776873</c:v>
                </c:pt>
                <c:pt idx="889">
                  <c:v>-95.416666666668021</c:v>
                </c:pt>
                <c:pt idx="890">
                  <c:v>-190.83333333333377</c:v>
                </c:pt>
                <c:pt idx="891">
                  <c:v>-302.15277777777641</c:v>
                </c:pt>
                <c:pt idx="892">
                  <c:v>-397.56944444444446</c:v>
                </c:pt>
                <c:pt idx="893">
                  <c:v>-413.47222222222246</c:v>
                </c:pt>
                <c:pt idx="894">
                  <c:v>-349.86111111111046</c:v>
                </c:pt>
                <c:pt idx="895">
                  <c:v>-238.54166666666666</c:v>
                </c:pt>
                <c:pt idx="896">
                  <c:v>-111.3194444444449</c:v>
                </c:pt>
                <c:pt idx="897">
                  <c:v>-31.805555555556008</c:v>
                </c:pt>
                <c:pt idx="898">
                  <c:v>-15.902777777778004</c:v>
                </c:pt>
                <c:pt idx="899">
                  <c:v>-63.611111111110887</c:v>
                </c:pt>
                <c:pt idx="900">
                  <c:v>-143.12499999999977</c:v>
                </c:pt>
                <c:pt idx="901">
                  <c:v>-286.24999999999955</c:v>
                </c:pt>
                <c:pt idx="902">
                  <c:v>-1001.8749999999995</c:v>
                </c:pt>
                <c:pt idx="903">
                  <c:v>-1653.8888888888898</c:v>
                </c:pt>
                <c:pt idx="904">
                  <c:v>-1542.5694444444448</c:v>
                </c:pt>
                <c:pt idx="905">
                  <c:v>-1113.1944444444443</c:v>
                </c:pt>
                <c:pt idx="906">
                  <c:v>-556.59722222222217</c:v>
                </c:pt>
                <c:pt idx="907">
                  <c:v>-159.02777777777777</c:v>
                </c:pt>
                <c:pt idx="908">
                  <c:v>111.3194444444449</c:v>
                </c:pt>
                <c:pt idx="909">
                  <c:v>540.69444444444537</c:v>
                </c:pt>
                <c:pt idx="910">
                  <c:v>1001.8749999999995</c:v>
                </c:pt>
                <c:pt idx="911">
                  <c:v>1065.4861111111104</c:v>
                </c:pt>
                <c:pt idx="912">
                  <c:v>683.81944444444503</c:v>
                </c:pt>
                <c:pt idx="913">
                  <c:v>413.47222222222246</c:v>
                </c:pt>
                <c:pt idx="914">
                  <c:v>683.81944444444389</c:v>
                </c:pt>
                <c:pt idx="915">
                  <c:v>652.01388888888914</c:v>
                </c:pt>
                <c:pt idx="916">
                  <c:v>349.8611111111116</c:v>
                </c:pt>
                <c:pt idx="917">
                  <c:v>143.12499999999977</c:v>
                </c:pt>
                <c:pt idx="918">
                  <c:v>-15.902777777778004</c:v>
                </c:pt>
                <c:pt idx="919">
                  <c:v>79.513888888888886</c:v>
                </c:pt>
                <c:pt idx="920">
                  <c:v>222.63888888888866</c:v>
                </c:pt>
                <c:pt idx="921">
                  <c:v>445.27777777777732</c:v>
                </c:pt>
                <c:pt idx="922">
                  <c:v>540.69444444444423</c:v>
                </c:pt>
                <c:pt idx="923">
                  <c:v>445.27777777777732</c:v>
                </c:pt>
                <c:pt idx="924">
                  <c:v>31.805555555554879</c:v>
                </c:pt>
                <c:pt idx="925">
                  <c:v>-381.66666666666532</c:v>
                </c:pt>
                <c:pt idx="926">
                  <c:v>-333.9583333333324</c:v>
                </c:pt>
                <c:pt idx="927">
                  <c:v>-222.6388888888898</c:v>
                </c:pt>
                <c:pt idx="928">
                  <c:v>-174.9305555555558</c:v>
                </c:pt>
                <c:pt idx="929">
                  <c:v>-127.22222222222177</c:v>
                </c:pt>
                <c:pt idx="930">
                  <c:v>-111.31944444444376</c:v>
                </c:pt>
                <c:pt idx="931">
                  <c:v>-111.3194444444449</c:v>
                </c:pt>
                <c:pt idx="932">
                  <c:v>-127.2222222222229</c:v>
                </c:pt>
                <c:pt idx="933">
                  <c:v>-190.83333333333266</c:v>
                </c:pt>
                <c:pt idx="934">
                  <c:v>-302.15277777777754</c:v>
                </c:pt>
                <c:pt idx="935">
                  <c:v>-318.05555555555554</c:v>
                </c:pt>
                <c:pt idx="936">
                  <c:v>-238.54166666666666</c:v>
                </c:pt>
                <c:pt idx="937">
                  <c:v>-174.9305555555558</c:v>
                </c:pt>
                <c:pt idx="938">
                  <c:v>-159.02777777777777</c:v>
                </c:pt>
                <c:pt idx="939">
                  <c:v>-174.9305555555558</c:v>
                </c:pt>
                <c:pt idx="940">
                  <c:v>-143.12499999999977</c:v>
                </c:pt>
                <c:pt idx="941">
                  <c:v>-63.611111111110887</c:v>
                </c:pt>
                <c:pt idx="942">
                  <c:v>-31.805555555556008</c:v>
                </c:pt>
                <c:pt idx="943">
                  <c:v>-15.902777777778004</c:v>
                </c:pt>
                <c:pt idx="944">
                  <c:v>15.902777777778004</c:v>
                </c:pt>
                <c:pt idx="945">
                  <c:v>47.708333333334011</c:v>
                </c:pt>
                <c:pt idx="946">
                  <c:v>159.02777777777777</c:v>
                </c:pt>
                <c:pt idx="947">
                  <c:v>254.44444444444355</c:v>
                </c:pt>
                <c:pt idx="948">
                  <c:v>190.83333333333377</c:v>
                </c:pt>
                <c:pt idx="949">
                  <c:v>47.708333333334011</c:v>
                </c:pt>
                <c:pt idx="950">
                  <c:v>-174.9305555555558</c:v>
                </c:pt>
                <c:pt idx="951">
                  <c:v>-540.69444444444423</c:v>
                </c:pt>
                <c:pt idx="952">
                  <c:v>-1065.4861111111115</c:v>
                </c:pt>
                <c:pt idx="953">
                  <c:v>-1526.6666666666667</c:v>
                </c:pt>
                <c:pt idx="954">
                  <c:v>-1685.6944444444446</c:v>
                </c:pt>
                <c:pt idx="955">
                  <c:v>-1685.6944444444446</c:v>
                </c:pt>
                <c:pt idx="956">
                  <c:v>-1685.6944444444441</c:v>
                </c:pt>
                <c:pt idx="957">
                  <c:v>-1176.8055555555552</c:v>
                </c:pt>
                <c:pt idx="958">
                  <c:v>-190.83333333333323</c:v>
                </c:pt>
                <c:pt idx="959">
                  <c:v>667.91666666666663</c:v>
                </c:pt>
                <c:pt idx="960">
                  <c:v>1367.6388888888891</c:v>
                </c:pt>
                <c:pt idx="961">
                  <c:v>1765.2083333333328</c:v>
                </c:pt>
                <c:pt idx="962">
                  <c:v>1701.5972222222215</c:v>
                </c:pt>
                <c:pt idx="963">
                  <c:v>1367.6388888888891</c:v>
                </c:pt>
                <c:pt idx="964">
                  <c:v>922.36111111111177</c:v>
                </c:pt>
                <c:pt idx="965">
                  <c:v>492.98611111111131</c:v>
                </c:pt>
                <c:pt idx="966">
                  <c:v>174.9305555555558</c:v>
                </c:pt>
                <c:pt idx="967">
                  <c:v>0</c:v>
                </c:pt>
                <c:pt idx="968">
                  <c:v>-79.513888888888886</c:v>
                </c:pt>
                <c:pt idx="969">
                  <c:v>-190.83333333333377</c:v>
                </c:pt>
                <c:pt idx="970">
                  <c:v>-397.56944444444446</c:v>
                </c:pt>
                <c:pt idx="971">
                  <c:v>-795.13888888888891</c:v>
                </c:pt>
                <c:pt idx="972">
                  <c:v>-1367.6388888888891</c:v>
                </c:pt>
                <c:pt idx="973">
                  <c:v>-1685.6944444444446</c:v>
                </c:pt>
                <c:pt idx="974">
                  <c:v>-1685.6944444444446</c:v>
                </c:pt>
                <c:pt idx="975">
                  <c:v>-1685.6944444444441</c:v>
                </c:pt>
                <c:pt idx="976">
                  <c:v>-1701.5972222222219</c:v>
                </c:pt>
                <c:pt idx="977">
                  <c:v>-1383.5416666666665</c:v>
                </c:pt>
                <c:pt idx="978">
                  <c:v>-970.06944444444468</c:v>
                </c:pt>
                <c:pt idx="979">
                  <c:v>-842.84722222222229</c:v>
                </c:pt>
                <c:pt idx="980">
                  <c:v>-699.72222222222206</c:v>
                </c:pt>
                <c:pt idx="981">
                  <c:v>-556.59722222222206</c:v>
                </c:pt>
                <c:pt idx="982">
                  <c:v>-524.79166666666674</c:v>
                </c:pt>
                <c:pt idx="983">
                  <c:v>-636.11111111111109</c:v>
                </c:pt>
                <c:pt idx="984">
                  <c:v>-699.72222222222229</c:v>
                </c:pt>
                <c:pt idx="985">
                  <c:v>-508.88888888888891</c:v>
                </c:pt>
                <c:pt idx="986">
                  <c:v>-174.93055555555557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127.22222222222223</c:v>
                </c:pt>
                <c:pt idx="1027">
                  <c:v>572.5</c:v>
                </c:pt>
                <c:pt idx="1028">
                  <c:v>1240.4166666666665</c:v>
                </c:pt>
                <c:pt idx="1029">
                  <c:v>1749.3055555555554</c:v>
                </c:pt>
                <c:pt idx="1030">
                  <c:v>1812.9166666666665</c:v>
                </c:pt>
                <c:pt idx="1031">
                  <c:v>1558.4722222222219</c:v>
                </c:pt>
                <c:pt idx="1032">
                  <c:v>1304.0277777777778</c:v>
                </c:pt>
                <c:pt idx="1033">
                  <c:v>1160.9027777777781</c:v>
                </c:pt>
                <c:pt idx="1034">
                  <c:v>1081.3888888888889</c:v>
                </c:pt>
                <c:pt idx="1035">
                  <c:v>938.26388888888926</c:v>
                </c:pt>
                <c:pt idx="1036">
                  <c:v>747.430555555556</c:v>
                </c:pt>
                <c:pt idx="1037">
                  <c:v>620.20833333333303</c:v>
                </c:pt>
                <c:pt idx="1038">
                  <c:v>620.20833333333303</c:v>
                </c:pt>
                <c:pt idx="1039">
                  <c:v>715.625</c:v>
                </c:pt>
                <c:pt idx="1040">
                  <c:v>763.33333333333292</c:v>
                </c:pt>
                <c:pt idx="1041">
                  <c:v>715.625</c:v>
                </c:pt>
                <c:pt idx="1042">
                  <c:v>556.59722222222217</c:v>
                </c:pt>
                <c:pt idx="1043">
                  <c:v>333.95833333333354</c:v>
                </c:pt>
                <c:pt idx="1044">
                  <c:v>143.12499999999977</c:v>
                </c:pt>
                <c:pt idx="1045">
                  <c:v>47.708333333332881</c:v>
                </c:pt>
                <c:pt idx="1046">
                  <c:v>47.708333333334011</c:v>
                </c:pt>
                <c:pt idx="1047">
                  <c:v>63.611111111110887</c:v>
                </c:pt>
                <c:pt idx="1048">
                  <c:v>0</c:v>
                </c:pt>
                <c:pt idx="1049">
                  <c:v>-159.02777777777777</c:v>
                </c:pt>
                <c:pt idx="1050">
                  <c:v>-381.66666666666646</c:v>
                </c:pt>
                <c:pt idx="1051">
                  <c:v>-556.59722222222217</c:v>
                </c:pt>
                <c:pt idx="1052">
                  <c:v>-667.91666666666708</c:v>
                </c:pt>
                <c:pt idx="1053">
                  <c:v>-795.13888888888891</c:v>
                </c:pt>
                <c:pt idx="1054">
                  <c:v>-985.97222222222263</c:v>
                </c:pt>
                <c:pt idx="1055">
                  <c:v>-1240.4166666666661</c:v>
                </c:pt>
                <c:pt idx="1056">
                  <c:v>-1526.6666666666663</c:v>
                </c:pt>
                <c:pt idx="1057">
                  <c:v>-1685.6944444444446</c:v>
                </c:pt>
                <c:pt idx="1058">
                  <c:v>-1542.5694444444443</c:v>
                </c:pt>
                <c:pt idx="1059">
                  <c:v>-1383.5416666666665</c:v>
                </c:pt>
                <c:pt idx="1060">
                  <c:v>-1208.6111111111111</c:v>
                </c:pt>
                <c:pt idx="1061">
                  <c:v>-747.43055555555543</c:v>
                </c:pt>
                <c:pt idx="1062">
                  <c:v>-206.73611111111123</c:v>
                </c:pt>
                <c:pt idx="1063">
                  <c:v>127.22222222222233</c:v>
                </c:pt>
                <c:pt idx="1064">
                  <c:v>556.59722222222217</c:v>
                </c:pt>
                <c:pt idx="1065">
                  <c:v>1129.0972222222219</c:v>
                </c:pt>
                <c:pt idx="1066">
                  <c:v>1240.4166666666665</c:v>
                </c:pt>
                <c:pt idx="1067">
                  <c:v>747.430555555556</c:v>
                </c:pt>
                <c:pt idx="1068">
                  <c:v>286.25000000000011</c:v>
                </c:pt>
                <c:pt idx="1069">
                  <c:v>286.24999999999955</c:v>
                </c:pt>
                <c:pt idx="1070">
                  <c:v>572.50000000000023</c:v>
                </c:pt>
                <c:pt idx="1071">
                  <c:v>858.75000000000023</c:v>
                </c:pt>
                <c:pt idx="1072">
                  <c:v>1033.680555555555</c:v>
                </c:pt>
                <c:pt idx="1073">
                  <c:v>1224.5138888888889</c:v>
                </c:pt>
                <c:pt idx="1074">
                  <c:v>1463.0555555555559</c:v>
                </c:pt>
                <c:pt idx="1075">
                  <c:v>1558.4722222222217</c:v>
                </c:pt>
                <c:pt idx="1076">
                  <c:v>1399.4444444444441</c:v>
                </c:pt>
                <c:pt idx="1077">
                  <c:v>1129.0972222222224</c:v>
                </c:pt>
                <c:pt idx="1078">
                  <c:v>890.55555555555566</c:v>
                </c:pt>
                <c:pt idx="1079">
                  <c:v>763.33333333333405</c:v>
                </c:pt>
                <c:pt idx="1080">
                  <c:v>588.40277777777828</c:v>
                </c:pt>
                <c:pt idx="1081">
                  <c:v>286.24999999999955</c:v>
                </c:pt>
                <c:pt idx="1082">
                  <c:v>-15.902777777778004</c:v>
                </c:pt>
                <c:pt idx="1083">
                  <c:v>-333.95833333333354</c:v>
                </c:pt>
                <c:pt idx="1084">
                  <c:v>-508.88888888888931</c:v>
                </c:pt>
                <c:pt idx="1085">
                  <c:v>-365.7638888888884</c:v>
                </c:pt>
                <c:pt idx="1086">
                  <c:v>-111.31944444444376</c:v>
                </c:pt>
                <c:pt idx="1087">
                  <c:v>15.902777777778004</c:v>
                </c:pt>
                <c:pt idx="1088">
                  <c:v>31.805555555554879</c:v>
                </c:pt>
                <c:pt idx="1089">
                  <c:v>15.902777777776873</c:v>
                </c:pt>
                <c:pt idx="1090">
                  <c:v>0</c:v>
                </c:pt>
                <c:pt idx="1091">
                  <c:v>47.708333333334011</c:v>
                </c:pt>
                <c:pt idx="1092">
                  <c:v>206.73611111111177</c:v>
                </c:pt>
                <c:pt idx="1093">
                  <c:v>413.47222222222246</c:v>
                </c:pt>
                <c:pt idx="1094">
                  <c:v>461.18055555555532</c:v>
                </c:pt>
                <c:pt idx="1095">
                  <c:v>318.05555555555554</c:v>
                </c:pt>
                <c:pt idx="1096">
                  <c:v>143.12499999999977</c:v>
                </c:pt>
                <c:pt idx="1097">
                  <c:v>-31.805555555556008</c:v>
                </c:pt>
                <c:pt idx="1098">
                  <c:v>-254.44444444444466</c:v>
                </c:pt>
                <c:pt idx="1099">
                  <c:v>-508.88888888888931</c:v>
                </c:pt>
                <c:pt idx="1100">
                  <c:v>-540.69444444444423</c:v>
                </c:pt>
                <c:pt idx="1101">
                  <c:v>-302.15277777777754</c:v>
                </c:pt>
                <c:pt idx="1102">
                  <c:v>-15.902777777778004</c:v>
                </c:pt>
                <c:pt idx="1103">
                  <c:v>286.25000000000068</c:v>
                </c:pt>
                <c:pt idx="1104">
                  <c:v>556.59722222222217</c:v>
                </c:pt>
                <c:pt idx="1105">
                  <c:v>588.40277777777703</c:v>
                </c:pt>
                <c:pt idx="1106">
                  <c:v>349.8611111111116</c:v>
                </c:pt>
                <c:pt idx="1107">
                  <c:v>79.513888888890023</c:v>
                </c:pt>
                <c:pt idx="1108">
                  <c:v>-159.02777777777777</c:v>
                </c:pt>
                <c:pt idx="1109">
                  <c:v>-381.66666666666754</c:v>
                </c:pt>
                <c:pt idx="1110">
                  <c:v>-365.7638888888884</c:v>
                </c:pt>
                <c:pt idx="1111">
                  <c:v>-111.3194444444449</c:v>
                </c:pt>
                <c:pt idx="1112">
                  <c:v>222.63888888888866</c:v>
                </c:pt>
                <c:pt idx="1113">
                  <c:v>636.11111111111109</c:v>
                </c:pt>
                <c:pt idx="1114">
                  <c:v>858.74999999999977</c:v>
                </c:pt>
                <c:pt idx="1115">
                  <c:v>652.01388888889028</c:v>
                </c:pt>
                <c:pt idx="1116">
                  <c:v>270.34722222222268</c:v>
                </c:pt>
                <c:pt idx="1117">
                  <c:v>-15.902777777779134</c:v>
                </c:pt>
                <c:pt idx="1118">
                  <c:v>-254.44444444444579</c:v>
                </c:pt>
                <c:pt idx="1119">
                  <c:v>-381.66666666666532</c:v>
                </c:pt>
                <c:pt idx="1120">
                  <c:v>-302.15277777777641</c:v>
                </c:pt>
                <c:pt idx="1121">
                  <c:v>-190.83333333333377</c:v>
                </c:pt>
                <c:pt idx="1122">
                  <c:v>-206.73611111111066</c:v>
                </c:pt>
                <c:pt idx="1123">
                  <c:v>-397.56944444444446</c:v>
                </c:pt>
                <c:pt idx="1124">
                  <c:v>-731.52777777777908</c:v>
                </c:pt>
                <c:pt idx="1125">
                  <c:v>-1176.8055555555566</c:v>
                </c:pt>
                <c:pt idx="1126">
                  <c:v>-1558.4722222222217</c:v>
                </c:pt>
                <c:pt idx="1127">
                  <c:v>-1685.6944444444434</c:v>
                </c:pt>
                <c:pt idx="1128">
                  <c:v>-1653.8888888888887</c:v>
                </c:pt>
                <c:pt idx="1129">
                  <c:v>-1431.25</c:v>
                </c:pt>
                <c:pt idx="1130">
                  <c:v>-1145.0000000000005</c:v>
                </c:pt>
                <c:pt idx="1131">
                  <c:v>-1017.7777777777781</c:v>
                </c:pt>
                <c:pt idx="1132">
                  <c:v>-1001.8749999999995</c:v>
                </c:pt>
                <c:pt idx="1133">
                  <c:v>-1081.3888888888889</c:v>
                </c:pt>
                <c:pt idx="1134">
                  <c:v>-1145.0000000000005</c:v>
                </c:pt>
                <c:pt idx="1135">
                  <c:v>-1065.4861111111111</c:v>
                </c:pt>
                <c:pt idx="1136">
                  <c:v>-763.33333333333314</c:v>
                </c:pt>
                <c:pt idx="1137">
                  <c:v>-333.95833333333354</c:v>
                </c:pt>
                <c:pt idx="1138">
                  <c:v>-47.708333333333165</c:v>
                </c:pt>
                <c:pt idx="1139">
                  <c:v>63.611111111111164</c:v>
                </c:pt>
                <c:pt idx="1140">
                  <c:v>127.22222222222206</c:v>
                </c:pt>
                <c:pt idx="1141">
                  <c:v>286.24999999999983</c:v>
                </c:pt>
                <c:pt idx="1142">
                  <c:v>636.11111111111143</c:v>
                </c:pt>
                <c:pt idx="1143">
                  <c:v>970.06944444444468</c:v>
                </c:pt>
                <c:pt idx="1144">
                  <c:v>842.84722222222172</c:v>
                </c:pt>
                <c:pt idx="1145">
                  <c:v>365.76388888888897</c:v>
                </c:pt>
                <c:pt idx="1146">
                  <c:v>-270.34722222222211</c:v>
                </c:pt>
                <c:pt idx="1147">
                  <c:v>-1176.8055555555559</c:v>
                </c:pt>
                <c:pt idx="1148">
                  <c:v>-1415.3472222222219</c:v>
                </c:pt>
                <c:pt idx="1149">
                  <c:v>-858.74999999999977</c:v>
                </c:pt>
                <c:pt idx="1150">
                  <c:v>-286.25000000000011</c:v>
                </c:pt>
                <c:pt idx="1151">
                  <c:v>0</c:v>
                </c:pt>
                <c:pt idx="1152">
                  <c:v>302.15277777777783</c:v>
                </c:pt>
                <c:pt idx="1153">
                  <c:v>1081.3888888888889</c:v>
                </c:pt>
                <c:pt idx="1154">
                  <c:v>1781.1111111111111</c:v>
                </c:pt>
                <c:pt idx="1155">
                  <c:v>1749.3055555555554</c:v>
                </c:pt>
                <c:pt idx="1156">
                  <c:v>1383.5416666666661</c:v>
                </c:pt>
                <c:pt idx="1157">
                  <c:v>1335.8333333333337</c:v>
                </c:pt>
                <c:pt idx="1158">
                  <c:v>1526.6666666666667</c:v>
                </c:pt>
                <c:pt idx="1159">
                  <c:v>1701.5972222222215</c:v>
                </c:pt>
                <c:pt idx="1160">
                  <c:v>1653.8888888888887</c:v>
                </c:pt>
                <c:pt idx="1161">
                  <c:v>1415.3472222222219</c:v>
                </c:pt>
                <c:pt idx="1162">
                  <c:v>1224.5138888888894</c:v>
                </c:pt>
                <c:pt idx="1163">
                  <c:v>1145.0000000000005</c:v>
                </c:pt>
                <c:pt idx="1164">
                  <c:v>1097.2916666666677</c:v>
                </c:pt>
                <c:pt idx="1165">
                  <c:v>1049.5833333333323</c:v>
                </c:pt>
                <c:pt idx="1166">
                  <c:v>731.52777777777681</c:v>
                </c:pt>
                <c:pt idx="1167">
                  <c:v>429.37500000000045</c:v>
                </c:pt>
                <c:pt idx="1168">
                  <c:v>508.88888888888931</c:v>
                </c:pt>
                <c:pt idx="1169">
                  <c:v>572.50000000000136</c:v>
                </c:pt>
                <c:pt idx="1170">
                  <c:v>524.79166666666617</c:v>
                </c:pt>
                <c:pt idx="1171">
                  <c:v>492.98611111111018</c:v>
                </c:pt>
                <c:pt idx="1172">
                  <c:v>445.27777777777732</c:v>
                </c:pt>
                <c:pt idx="1173">
                  <c:v>397.56944444444446</c:v>
                </c:pt>
                <c:pt idx="1174">
                  <c:v>365.7638888888884</c:v>
                </c:pt>
                <c:pt idx="1175">
                  <c:v>318.05555555555554</c:v>
                </c:pt>
                <c:pt idx="1176">
                  <c:v>270.34722222222268</c:v>
                </c:pt>
                <c:pt idx="1177">
                  <c:v>254.44444444444355</c:v>
                </c:pt>
                <c:pt idx="1178">
                  <c:v>286.24999999999955</c:v>
                </c:pt>
                <c:pt idx="1179">
                  <c:v>318.05555555555554</c:v>
                </c:pt>
                <c:pt idx="1180">
                  <c:v>318.05555555555554</c:v>
                </c:pt>
                <c:pt idx="1181">
                  <c:v>302.15277777777868</c:v>
                </c:pt>
                <c:pt idx="1182">
                  <c:v>254.44444444444579</c:v>
                </c:pt>
                <c:pt idx="1183">
                  <c:v>206.73611111111066</c:v>
                </c:pt>
                <c:pt idx="1184">
                  <c:v>174.93055555555466</c:v>
                </c:pt>
                <c:pt idx="1185">
                  <c:v>127.22222222222177</c:v>
                </c:pt>
                <c:pt idx="1186">
                  <c:v>47.708333333332881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15.902777777779134</c:v>
                </c:pt>
                <c:pt idx="1196">
                  <c:v>15.902777777779134</c:v>
                </c:pt>
                <c:pt idx="1197">
                  <c:v>15.902777777776873</c:v>
                </c:pt>
                <c:pt idx="1198">
                  <c:v>79.513888888888886</c:v>
                </c:pt>
                <c:pt idx="1199">
                  <c:v>143.12500000000088</c:v>
                </c:pt>
                <c:pt idx="1200">
                  <c:v>206.73611111111066</c:v>
                </c:pt>
                <c:pt idx="1201">
                  <c:v>254.44444444444355</c:v>
                </c:pt>
                <c:pt idx="1202">
                  <c:v>222.6388888888898</c:v>
                </c:pt>
                <c:pt idx="1203">
                  <c:v>159.02777777777777</c:v>
                </c:pt>
                <c:pt idx="1204">
                  <c:v>95.416666666665762</c:v>
                </c:pt>
                <c:pt idx="1205">
                  <c:v>47.708333333332881</c:v>
                </c:pt>
                <c:pt idx="1206">
                  <c:v>31.805555555556008</c:v>
                </c:pt>
                <c:pt idx="1207">
                  <c:v>31.805555555556008</c:v>
                </c:pt>
                <c:pt idx="1208">
                  <c:v>31.805555555556008</c:v>
                </c:pt>
                <c:pt idx="1209">
                  <c:v>15.902777777779134</c:v>
                </c:pt>
                <c:pt idx="1210">
                  <c:v>0</c:v>
                </c:pt>
                <c:pt idx="1211">
                  <c:v>0</c:v>
                </c:pt>
                <c:pt idx="1212">
                  <c:v>-15.902777777779134</c:v>
                </c:pt>
                <c:pt idx="1213">
                  <c:v>-15.902777777779134</c:v>
                </c:pt>
                <c:pt idx="1214">
                  <c:v>0</c:v>
                </c:pt>
                <c:pt idx="1215">
                  <c:v>0</c:v>
                </c:pt>
                <c:pt idx="1216">
                  <c:v>-15.902777777776873</c:v>
                </c:pt>
                <c:pt idx="1217">
                  <c:v>-31.805555555556008</c:v>
                </c:pt>
                <c:pt idx="1218">
                  <c:v>-31.805555555556008</c:v>
                </c:pt>
                <c:pt idx="1219">
                  <c:v>-31.805555555553745</c:v>
                </c:pt>
                <c:pt idx="1220">
                  <c:v>-47.708333333332881</c:v>
                </c:pt>
                <c:pt idx="1221">
                  <c:v>-79.513888888888886</c:v>
                </c:pt>
                <c:pt idx="1222">
                  <c:v>-95.416666666668021</c:v>
                </c:pt>
                <c:pt idx="1223">
                  <c:v>-111.3194444444449</c:v>
                </c:pt>
                <c:pt idx="1224">
                  <c:v>-95.416666666665762</c:v>
                </c:pt>
                <c:pt idx="1225">
                  <c:v>-63.611111111112017</c:v>
                </c:pt>
                <c:pt idx="1226">
                  <c:v>-47.708333333332881</c:v>
                </c:pt>
                <c:pt idx="1227">
                  <c:v>-47.708333333332881</c:v>
                </c:pt>
                <c:pt idx="1228">
                  <c:v>-47.708333333332881</c:v>
                </c:pt>
                <c:pt idx="1229">
                  <c:v>-47.708333333332881</c:v>
                </c:pt>
                <c:pt idx="1230">
                  <c:v>-63.611111111112017</c:v>
                </c:pt>
                <c:pt idx="1231">
                  <c:v>-47.708333333332881</c:v>
                </c:pt>
                <c:pt idx="1232">
                  <c:v>-15.902777777776873</c:v>
                </c:pt>
                <c:pt idx="1233">
                  <c:v>-15.902777777779134</c:v>
                </c:pt>
                <c:pt idx="1234">
                  <c:v>-15.902777777779134</c:v>
                </c:pt>
                <c:pt idx="1235">
                  <c:v>-31.805555555556008</c:v>
                </c:pt>
                <c:pt idx="1236">
                  <c:v>-63.611111111109757</c:v>
                </c:pt>
                <c:pt idx="1237">
                  <c:v>-111.31944444444264</c:v>
                </c:pt>
                <c:pt idx="1238">
                  <c:v>-174.93055555555691</c:v>
                </c:pt>
                <c:pt idx="1239">
                  <c:v>-222.6388888888898</c:v>
                </c:pt>
                <c:pt idx="1240">
                  <c:v>-238.54166666666666</c:v>
                </c:pt>
                <c:pt idx="1241">
                  <c:v>-222.6388888888898</c:v>
                </c:pt>
                <c:pt idx="1242">
                  <c:v>-206.73611111111066</c:v>
                </c:pt>
                <c:pt idx="1243">
                  <c:v>-206.73611111111066</c:v>
                </c:pt>
                <c:pt idx="1244">
                  <c:v>-206.73611111111066</c:v>
                </c:pt>
                <c:pt idx="1245">
                  <c:v>-190.83333333333377</c:v>
                </c:pt>
                <c:pt idx="1246">
                  <c:v>-206.73611111111066</c:v>
                </c:pt>
                <c:pt idx="1247">
                  <c:v>-222.63888888888752</c:v>
                </c:pt>
                <c:pt idx="1248">
                  <c:v>-222.6388888888898</c:v>
                </c:pt>
                <c:pt idx="1249">
                  <c:v>-222.6388888888898</c:v>
                </c:pt>
                <c:pt idx="1250">
                  <c:v>-206.73611111111066</c:v>
                </c:pt>
                <c:pt idx="1251">
                  <c:v>-190.83333333333377</c:v>
                </c:pt>
                <c:pt idx="1252">
                  <c:v>-190.83333333333377</c:v>
                </c:pt>
                <c:pt idx="1253">
                  <c:v>-190.83333333333152</c:v>
                </c:pt>
                <c:pt idx="1254">
                  <c:v>-190.83333333333377</c:v>
                </c:pt>
                <c:pt idx="1255">
                  <c:v>-190.83333333333377</c:v>
                </c:pt>
                <c:pt idx="1256">
                  <c:v>-190.83333333333377</c:v>
                </c:pt>
                <c:pt idx="1257">
                  <c:v>-190.83333333333377</c:v>
                </c:pt>
                <c:pt idx="1258">
                  <c:v>-190.83333333333152</c:v>
                </c:pt>
                <c:pt idx="1259">
                  <c:v>-174.93055555555466</c:v>
                </c:pt>
                <c:pt idx="1260">
                  <c:v>-143.12500000000088</c:v>
                </c:pt>
                <c:pt idx="1261">
                  <c:v>-111.3194444444449</c:v>
                </c:pt>
                <c:pt idx="1262">
                  <c:v>-47.708333333332881</c:v>
                </c:pt>
                <c:pt idx="1263">
                  <c:v>15.902777777776873</c:v>
                </c:pt>
                <c:pt idx="1264">
                  <c:v>63.611111111109757</c:v>
                </c:pt>
                <c:pt idx="1265">
                  <c:v>95.416666666668021</c:v>
                </c:pt>
                <c:pt idx="1266">
                  <c:v>79.513888888888886</c:v>
                </c:pt>
                <c:pt idx="1267">
                  <c:v>63.611111111109757</c:v>
                </c:pt>
                <c:pt idx="1268">
                  <c:v>31.805555555556008</c:v>
                </c:pt>
                <c:pt idx="1269">
                  <c:v>-31.805555555556008</c:v>
                </c:pt>
                <c:pt idx="1270">
                  <c:v>-79.513888888888886</c:v>
                </c:pt>
                <c:pt idx="1271">
                  <c:v>-111.31944444444264</c:v>
                </c:pt>
                <c:pt idx="1272">
                  <c:v>-127.22222222222177</c:v>
                </c:pt>
                <c:pt idx="1273">
                  <c:v>-111.3194444444449</c:v>
                </c:pt>
                <c:pt idx="1274">
                  <c:v>-95.416666666665762</c:v>
                </c:pt>
                <c:pt idx="1275">
                  <c:v>-79.513888888888886</c:v>
                </c:pt>
                <c:pt idx="1276">
                  <c:v>-31.805555555556008</c:v>
                </c:pt>
                <c:pt idx="1277">
                  <c:v>15.902777777776873</c:v>
                </c:pt>
                <c:pt idx="1278">
                  <c:v>31.805555555556008</c:v>
                </c:pt>
                <c:pt idx="1279">
                  <c:v>47.708333333332881</c:v>
                </c:pt>
                <c:pt idx="1280">
                  <c:v>63.611111111109757</c:v>
                </c:pt>
                <c:pt idx="1281">
                  <c:v>31.805555555556008</c:v>
                </c:pt>
                <c:pt idx="1282">
                  <c:v>15.902777777779134</c:v>
                </c:pt>
                <c:pt idx="1283">
                  <c:v>15.902777777779134</c:v>
                </c:pt>
                <c:pt idx="1284">
                  <c:v>0</c:v>
                </c:pt>
                <c:pt idx="1285">
                  <c:v>-31.805555555556008</c:v>
                </c:pt>
                <c:pt idx="1286">
                  <c:v>-63.611111111112017</c:v>
                </c:pt>
                <c:pt idx="1287">
                  <c:v>-79.513888888888886</c:v>
                </c:pt>
                <c:pt idx="1288">
                  <c:v>-111.3194444444449</c:v>
                </c:pt>
                <c:pt idx="1289">
                  <c:v>-127.22222222222177</c:v>
                </c:pt>
                <c:pt idx="1290">
                  <c:v>-111.3194444444449</c:v>
                </c:pt>
                <c:pt idx="1291">
                  <c:v>-111.3194444444449</c:v>
                </c:pt>
                <c:pt idx="1292">
                  <c:v>-143.12499999999864</c:v>
                </c:pt>
                <c:pt idx="1293">
                  <c:v>-159.02777777777777</c:v>
                </c:pt>
                <c:pt idx="1294">
                  <c:v>-159.02777777777777</c:v>
                </c:pt>
                <c:pt idx="1295">
                  <c:v>-127.22222222222177</c:v>
                </c:pt>
                <c:pt idx="1296">
                  <c:v>-63.611111111112017</c:v>
                </c:pt>
                <c:pt idx="1297">
                  <c:v>0</c:v>
                </c:pt>
                <c:pt idx="1298">
                  <c:v>47.708333333332881</c:v>
                </c:pt>
                <c:pt idx="1299">
                  <c:v>79.513888888888886</c:v>
                </c:pt>
                <c:pt idx="1300">
                  <c:v>79.513888888888886</c:v>
                </c:pt>
                <c:pt idx="1301">
                  <c:v>63.611111111109757</c:v>
                </c:pt>
                <c:pt idx="1302">
                  <c:v>63.611111111112017</c:v>
                </c:pt>
                <c:pt idx="1303">
                  <c:v>79.513888888888886</c:v>
                </c:pt>
                <c:pt idx="1304">
                  <c:v>63.611111111112017</c:v>
                </c:pt>
                <c:pt idx="1305">
                  <c:v>31.805555555556008</c:v>
                </c:pt>
                <c:pt idx="1306">
                  <c:v>15.902777777776873</c:v>
                </c:pt>
                <c:pt idx="1307">
                  <c:v>0</c:v>
                </c:pt>
                <c:pt idx="1308">
                  <c:v>-15.902777777776873</c:v>
                </c:pt>
                <c:pt idx="1309">
                  <c:v>-15.902777777776873</c:v>
                </c:pt>
                <c:pt idx="1310">
                  <c:v>-15.902777777779134</c:v>
                </c:pt>
                <c:pt idx="1311">
                  <c:v>-31.805555555556008</c:v>
                </c:pt>
                <c:pt idx="1312">
                  <c:v>-47.708333333332881</c:v>
                </c:pt>
                <c:pt idx="1313">
                  <c:v>-79.513888888888886</c:v>
                </c:pt>
                <c:pt idx="1314">
                  <c:v>-79.513888888888886</c:v>
                </c:pt>
                <c:pt idx="1315">
                  <c:v>-79.513888888888886</c:v>
                </c:pt>
                <c:pt idx="1316">
                  <c:v>-143.12500000000088</c:v>
                </c:pt>
                <c:pt idx="1317">
                  <c:v>-159.02777777777777</c:v>
                </c:pt>
                <c:pt idx="1318">
                  <c:v>-127.22222222222177</c:v>
                </c:pt>
                <c:pt idx="1319">
                  <c:v>-31.805555555556008</c:v>
                </c:pt>
                <c:pt idx="1320">
                  <c:v>111.3194444444449</c:v>
                </c:pt>
                <c:pt idx="1321">
                  <c:v>222.6388888888898</c:v>
                </c:pt>
                <c:pt idx="1322">
                  <c:v>333.9583333333324</c:v>
                </c:pt>
                <c:pt idx="1323">
                  <c:v>445.27777777777732</c:v>
                </c:pt>
                <c:pt idx="1324">
                  <c:v>492.98611111111245</c:v>
                </c:pt>
                <c:pt idx="1325">
                  <c:v>413.47222222222132</c:v>
                </c:pt>
                <c:pt idx="1326">
                  <c:v>254.44444444444355</c:v>
                </c:pt>
                <c:pt idx="1327">
                  <c:v>111.3194444444449</c:v>
                </c:pt>
                <c:pt idx="1328">
                  <c:v>31.805555555556008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-15.902777777776873</c:v>
                </c:pt>
                <c:pt idx="1333">
                  <c:v>-63.611111111112017</c:v>
                </c:pt>
                <c:pt idx="1334">
                  <c:v>-95.416666666668021</c:v>
                </c:pt>
                <c:pt idx="1335">
                  <c:v>-95.416666666665762</c:v>
                </c:pt>
                <c:pt idx="1336">
                  <c:v>-63.611111111109757</c:v>
                </c:pt>
                <c:pt idx="1337">
                  <c:v>-31.805555555556008</c:v>
                </c:pt>
                <c:pt idx="1338">
                  <c:v>-15.902777777779134</c:v>
                </c:pt>
                <c:pt idx="1339">
                  <c:v>0</c:v>
                </c:pt>
                <c:pt idx="1340">
                  <c:v>15.902777777779134</c:v>
                </c:pt>
                <c:pt idx="1341">
                  <c:v>31.805555555556008</c:v>
                </c:pt>
                <c:pt idx="1342">
                  <c:v>79.513888888888886</c:v>
                </c:pt>
                <c:pt idx="1343">
                  <c:v>127.22222222222177</c:v>
                </c:pt>
                <c:pt idx="1344">
                  <c:v>127.22222222222177</c:v>
                </c:pt>
                <c:pt idx="1345">
                  <c:v>111.3194444444449</c:v>
                </c:pt>
                <c:pt idx="1346">
                  <c:v>63.611111111109757</c:v>
                </c:pt>
                <c:pt idx="1347">
                  <c:v>15.902777777776873</c:v>
                </c:pt>
                <c:pt idx="1348">
                  <c:v>-31.805555555553745</c:v>
                </c:pt>
                <c:pt idx="1349">
                  <c:v>-143.12499999999864</c:v>
                </c:pt>
                <c:pt idx="1350">
                  <c:v>-286.25000000000176</c:v>
                </c:pt>
                <c:pt idx="1351">
                  <c:v>-397.56944444444446</c:v>
                </c:pt>
                <c:pt idx="1352">
                  <c:v>-445.27777777777732</c:v>
                </c:pt>
                <c:pt idx="1353">
                  <c:v>-461.18055555555645</c:v>
                </c:pt>
                <c:pt idx="1354">
                  <c:v>-477.08333333333331</c:v>
                </c:pt>
                <c:pt idx="1355">
                  <c:v>-508.88888888888931</c:v>
                </c:pt>
                <c:pt idx="1356">
                  <c:v>-572.49999999999909</c:v>
                </c:pt>
                <c:pt idx="1357">
                  <c:v>-620.20833333333201</c:v>
                </c:pt>
                <c:pt idx="1358">
                  <c:v>-652.01388888889028</c:v>
                </c:pt>
                <c:pt idx="1359">
                  <c:v>-699.72222222222319</c:v>
                </c:pt>
                <c:pt idx="1360">
                  <c:v>-715.62499999999886</c:v>
                </c:pt>
                <c:pt idx="1361">
                  <c:v>-572.49999999999909</c:v>
                </c:pt>
                <c:pt idx="1362">
                  <c:v>-286.25000000000068</c:v>
                </c:pt>
                <c:pt idx="1363">
                  <c:v>31.805555555554879</c:v>
                </c:pt>
                <c:pt idx="1364">
                  <c:v>318.05555555555554</c:v>
                </c:pt>
                <c:pt idx="1365">
                  <c:v>349.8611111111116</c:v>
                </c:pt>
                <c:pt idx="1366">
                  <c:v>143.12500000000088</c:v>
                </c:pt>
                <c:pt idx="1367">
                  <c:v>-111.3194444444449</c:v>
                </c:pt>
                <c:pt idx="1368">
                  <c:v>-429.37500000000045</c:v>
                </c:pt>
                <c:pt idx="1369">
                  <c:v>-556.59722222222217</c:v>
                </c:pt>
                <c:pt idx="1370">
                  <c:v>-349.8611111111116</c:v>
                </c:pt>
                <c:pt idx="1371">
                  <c:v>-95.416666666666885</c:v>
                </c:pt>
                <c:pt idx="1372">
                  <c:v>0</c:v>
                </c:pt>
                <c:pt idx="1373">
                  <c:v>-79.513888888888886</c:v>
                </c:pt>
                <c:pt idx="1374">
                  <c:v>-254.44444444444355</c:v>
                </c:pt>
                <c:pt idx="1375">
                  <c:v>-477.08333333333331</c:v>
                </c:pt>
                <c:pt idx="1376">
                  <c:v>-858.75000000000091</c:v>
                </c:pt>
                <c:pt idx="1377">
                  <c:v>-1399.4444444444441</c:v>
                </c:pt>
                <c:pt idx="1378">
                  <c:v>-1685.6944444444434</c:v>
                </c:pt>
                <c:pt idx="1379">
                  <c:v>-1685.6944444444446</c:v>
                </c:pt>
                <c:pt idx="1380">
                  <c:v>-1685.6944444444446</c:v>
                </c:pt>
                <c:pt idx="1381">
                  <c:v>-1208.6111111111106</c:v>
                </c:pt>
                <c:pt idx="1382">
                  <c:v>-47.708333333333442</c:v>
                </c:pt>
                <c:pt idx="1383">
                  <c:v>890.5555555555552</c:v>
                </c:pt>
                <c:pt idx="1384">
                  <c:v>1001.8750000000001</c:v>
                </c:pt>
                <c:pt idx="1385">
                  <c:v>604.30555555555623</c:v>
                </c:pt>
                <c:pt idx="1386">
                  <c:v>318.05555555555554</c:v>
                </c:pt>
                <c:pt idx="1387">
                  <c:v>429.37499999999932</c:v>
                </c:pt>
                <c:pt idx="1388">
                  <c:v>779.23611111111086</c:v>
                </c:pt>
                <c:pt idx="1389">
                  <c:v>1129.0972222222224</c:v>
                </c:pt>
                <c:pt idx="1390">
                  <c:v>1224.5138888888894</c:v>
                </c:pt>
                <c:pt idx="1391">
                  <c:v>1001.8749999999995</c:v>
                </c:pt>
                <c:pt idx="1392">
                  <c:v>652.013888888888</c:v>
                </c:pt>
                <c:pt idx="1393">
                  <c:v>333.95833333333354</c:v>
                </c:pt>
                <c:pt idx="1394">
                  <c:v>95.416666666666885</c:v>
                </c:pt>
                <c:pt idx="1395">
                  <c:v>-31.805555555554879</c:v>
                </c:pt>
                <c:pt idx="1396">
                  <c:v>-127.22222222222177</c:v>
                </c:pt>
                <c:pt idx="1397">
                  <c:v>-238.54166666666666</c:v>
                </c:pt>
                <c:pt idx="1398">
                  <c:v>-318.05555555555554</c:v>
                </c:pt>
                <c:pt idx="1399">
                  <c:v>-397.56944444444446</c:v>
                </c:pt>
                <c:pt idx="1400">
                  <c:v>-477.08333333333331</c:v>
                </c:pt>
                <c:pt idx="1401">
                  <c:v>-524.79166666666731</c:v>
                </c:pt>
                <c:pt idx="1402">
                  <c:v>-620.20833333333303</c:v>
                </c:pt>
                <c:pt idx="1403">
                  <c:v>-890.55555555555566</c:v>
                </c:pt>
                <c:pt idx="1404">
                  <c:v>-1383.5416666666672</c:v>
                </c:pt>
                <c:pt idx="1405">
                  <c:v>-1685.6944444444441</c:v>
                </c:pt>
                <c:pt idx="1406">
                  <c:v>-1415.3472222222219</c:v>
                </c:pt>
                <c:pt idx="1407">
                  <c:v>-683.81944444444457</c:v>
                </c:pt>
                <c:pt idx="1408">
                  <c:v>-47.708333333333442</c:v>
                </c:pt>
                <c:pt idx="1409">
                  <c:v>95.416666666666885</c:v>
                </c:pt>
                <c:pt idx="1410">
                  <c:v>15.902777777777439</c:v>
                </c:pt>
                <c:pt idx="1411">
                  <c:v>-63.611111111110887</c:v>
                </c:pt>
                <c:pt idx="1412">
                  <c:v>-111.31944444444433</c:v>
                </c:pt>
                <c:pt idx="1413">
                  <c:v>-47.708333333333442</c:v>
                </c:pt>
                <c:pt idx="1414">
                  <c:v>238.54166666666666</c:v>
                </c:pt>
                <c:pt idx="1415">
                  <c:v>683.81944444444457</c:v>
                </c:pt>
                <c:pt idx="1416">
                  <c:v>1049.5833333333328</c:v>
                </c:pt>
                <c:pt idx="1417">
                  <c:v>1160.9027777777771</c:v>
                </c:pt>
                <c:pt idx="1418">
                  <c:v>970.06944444444468</c:v>
                </c:pt>
                <c:pt idx="1419">
                  <c:v>524.79166666666731</c:v>
                </c:pt>
                <c:pt idx="1420">
                  <c:v>0</c:v>
                </c:pt>
                <c:pt idx="1421">
                  <c:v>-540.69444444444537</c:v>
                </c:pt>
                <c:pt idx="1422">
                  <c:v>-890.55555555555566</c:v>
                </c:pt>
                <c:pt idx="1423">
                  <c:v>-636.11111111111109</c:v>
                </c:pt>
                <c:pt idx="1424">
                  <c:v>-111.31944444444376</c:v>
                </c:pt>
                <c:pt idx="1425">
                  <c:v>318.05555555555554</c:v>
                </c:pt>
                <c:pt idx="1426">
                  <c:v>779.23611111111086</c:v>
                </c:pt>
                <c:pt idx="1427">
                  <c:v>874.65277777777771</c:v>
                </c:pt>
                <c:pt idx="1428">
                  <c:v>477.08333333333331</c:v>
                </c:pt>
                <c:pt idx="1429">
                  <c:v>15.902777777778004</c:v>
                </c:pt>
                <c:pt idx="1430">
                  <c:v>-381.66666666666646</c:v>
                </c:pt>
                <c:pt idx="1431">
                  <c:v>-842.84722222222172</c:v>
                </c:pt>
                <c:pt idx="1432">
                  <c:v>-1399.4444444444446</c:v>
                </c:pt>
                <c:pt idx="1433">
                  <c:v>-1685.6944444444446</c:v>
                </c:pt>
                <c:pt idx="1434">
                  <c:v>-1701.5972222222219</c:v>
                </c:pt>
                <c:pt idx="1435">
                  <c:v>-1097.2916666666665</c:v>
                </c:pt>
                <c:pt idx="1436">
                  <c:v>-143.12500000000034</c:v>
                </c:pt>
                <c:pt idx="1437">
                  <c:v>318.05555555555554</c:v>
                </c:pt>
                <c:pt idx="1438">
                  <c:v>365.76388888888897</c:v>
                </c:pt>
                <c:pt idx="1439">
                  <c:v>159.02777777777777</c:v>
                </c:pt>
                <c:pt idx="1440">
                  <c:v>-95.416666666666885</c:v>
                </c:pt>
                <c:pt idx="1441">
                  <c:v>-397.56944444444446</c:v>
                </c:pt>
                <c:pt idx="1442">
                  <c:v>-492.98611111111074</c:v>
                </c:pt>
                <c:pt idx="1443">
                  <c:v>-254.44444444444466</c:v>
                </c:pt>
                <c:pt idx="1444">
                  <c:v>0</c:v>
                </c:pt>
                <c:pt idx="1445">
                  <c:v>79.513888888888886</c:v>
                </c:pt>
                <c:pt idx="1446">
                  <c:v>-63.611111111111448</c:v>
                </c:pt>
                <c:pt idx="1447">
                  <c:v>-556.59722222222217</c:v>
                </c:pt>
                <c:pt idx="1448">
                  <c:v>-1272.2222222222219</c:v>
                </c:pt>
                <c:pt idx="1449">
                  <c:v>-1653.8888888888889</c:v>
                </c:pt>
                <c:pt idx="1450">
                  <c:v>-1383.5416666666667</c:v>
                </c:pt>
                <c:pt idx="1451">
                  <c:v>-731.52777777777771</c:v>
                </c:pt>
                <c:pt idx="1452">
                  <c:v>-190.83333333333331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349.86111111111114</c:v>
                </c:pt>
                <c:pt idx="1479">
                  <c:v>699.72222222222229</c:v>
                </c:pt>
                <c:pt idx="1480">
                  <c:v>652.01388888888891</c:v>
                </c:pt>
                <c:pt idx="1481">
                  <c:v>556.59722222222217</c:v>
                </c:pt>
                <c:pt idx="1482">
                  <c:v>461.18055555555543</c:v>
                </c:pt>
                <c:pt idx="1483">
                  <c:v>397.56944444444446</c:v>
                </c:pt>
                <c:pt idx="1484">
                  <c:v>365.76388888888897</c:v>
                </c:pt>
                <c:pt idx="1485">
                  <c:v>397.56944444444446</c:v>
                </c:pt>
                <c:pt idx="1486">
                  <c:v>508.88888888888874</c:v>
                </c:pt>
                <c:pt idx="1487">
                  <c:v>652.01388888888891</c:v>
                </c:pt>
                <c:pt idx="1488">
                  <c:v>811.04166666666686</c:v>
                </c:pt>
                <c:pt idx="1489">
                  <c:v>970.06944444444468</c:v>
                </c:pt>
                <c:pt idx="1490">
                  <c:v>1097.2916666666665</c:v>
                </c:pt>
                <c:pt idx="1491">
                  <c:v>1176.8055555555552</c:v>
                </c:pt>
                <c:pt idx="1492">
                  <c:v>1176.8055555555559</c:v>
                </c:pt>
                <c:pt idx="1493">
                  <c:v>1113.1944444444443</c:v>
                </c:pt>
                <c:pt idx="1494">
                  <c:v>1033.6805555555557</c:v>
                </c:pt>
                <c:pt idx="1495">
                  <c:v>922.36111111111063</c:v>
                </c:pt>
                <c:pt idx="1496">
                  <c:v>811.04166666666686</c:v>
                </c:pt>
                <c:pt idx="1497">
                  <c:v>699.72222222222319</c:v>
                </c:pt>
                <c:pt idx="1498">
                  <c:v>572.49999999999909</c:v>
                </c:pt>
                <c:pt idx="1499">
                  <c:v>445.27777777777732</c:v>
                </c:pt>
                <c:pt idx="1500">
                  <c:v>318.05555555555554</c:v>
                </c:pt>
                <c:pt idx="1501">
                  <c:v>254.44444444444466</c:v>
                </c:pt>
                <c:pt idx="1502">
                  <c:v>222.6388888888898</c:v>
                </c:pt>
                <c:pt idx="1503">
                  <c:v>206.73611111111066</c:v>
                </c:pt>
                <c:pt idx="1504">
                  <c:v>206.73611111111066</c:v>
                </c:pt>
                <c:pt idx="1505">
                  <c:v>174.9305555555558</c:v>
                </c:pt>
                <c:pt idx="1506">
                  <c:v>159.02777777777777</c:v>
                </c:pt>
                <c:pt idx="1507">
                  <c:v>174.9305555555558</c:v>
                </c:pt>
                <c:pt idx="1508">
                  <c:v>206.73611111111066</c:v>
                </c:pt>
                <c:pt idx="1509">
                  <c:v>254.44444444444466</c:v>
                </c:pt>
                <c:pt idx="1510">
                  <c:v>349.8611111111116</c:v>
                </c:pt>
                <c:pt idx="1511">
                  <c:v>477.08333333333331</c:v>
                </c:pt>
                <c:pt idx="1512">
                  <c:v>604.30555555555509</c:v>
                </c:pt>
                <c:pt idx="1513">
                  <c:v>715.625</c:v>
                </c:pt>
                <c:pt idx="1514">
                  <c:v>763.33333333333292</c:v>
                </c:pt>
                <c:pt idx="1515">
                  <c:v>715.625</c:v>
                </c:pt>
                <c:pt idx="1516">
                  <c:v>572.50000000000136</c:v>
                </c:pt>
                <c:pt idx="1517">
                  <c:v>429.37500000000045</c:v>
                </c:pt>
                <c:pt idx="1518">
                  <c:v>318.05555555555554</c:v>
                </c:pt>
                <c:pt idx="1519">
                  <c:v>238.54166666666666</c:v>
                </c:pt>
                <c:pt idx="1520">
                  <c:v>174.93055555555466</c:v>
                </c:pt>
                <c:pt idx="1521">
                  <c:v>111.31944444444264</c:v>
                </c:pt>
                <c:pt idx="1522">
                  <c:v>31.805555555556008</c:v>
                </c:pt>
                <c:pt idx="1523">
                  <c:v>-79.513888888888886</c:v>
                </c:pt>
                <c:pt idx="1524">
                  <c:v>-238.54166666666666</c:v>
                </c:pt>
                <c:pt idx="1525">
                  <c:v>-445.27777777777732</c:v>
                </c:pt>
                <c:pt idx="1526">
                  <c:v>-620.20833333333417</c:v>
                </c:pt>
                <c:pt idx="1527">
                  <c:v>-731.52777777777681</c:v>
                </c:pt>
                <c:pt idx="1528">
                  <c:v>-731.52777777777681</c:v>
                </c:pt>
                <c:pt idx="1529">
                  <c:v>-636.11111111111109</c:v>
                </c:pt>
                <c:pt idx="1530">
                  <c:v>-492.98611111111131</c:v>
                </c:pt>
                <c:pt idx="1531">
                  <c:v>-318.05555555555554</c:v>
                </c:pt>
                <c:pt idx="1532">
                  <c:v>-143.12499999999977</c:v>
                </c:pt>
                <c:pt idx="1533">
                  <c:v>31.805555555554879</c:v>
                </c:pt>
                <c:pt idx="1534">
                  <c:v>222.63888888888866</c:v>
                </c:pt>
                <c:pt idx="1535">
                  <c:v>445.2777777777784</c:v>
                </c:pt>
                <c:pt idx="1536">
                  <c:v>667.91666666666595</c:v>
                </c:pt>
                <c:pt idx="1537">
                  <c:v>826.94444444444491</c:v>
                </c:pt>
                <c:pt idx="1538">
                  <c:v>954.16666666666663</c:v>
                </c:pt>
                <c:pt idx="1539">
                  <c:v>1033.6805555555557</c:v>
                </c:pt>
                <c:pt idx="1540">
                  <c:v>1081.3888888888907</c:v>
                </c:pt>
                <c:pt idx="1541">
                  <c:v>1097.2916666666654</c:v>
                </c:pt>
                <c:pt idx="1542">
                  <c:v>1033.6805555555557</c:v>
                </c:pt>
                <c:pt idx="1543">
                  <c:v>890.55555555555679</c:v>
                </c:pt>
                <c:pt idx="1544">
                  <c:v>652.013888888888</c:v>
                </c:pt>
                <c:pt idx="1545">
                  <c:v>413.47222222222132</c:v>
                </c:pt>
                <c:pt idx="1546">
                  <c:v>254.44444444444355</c:v>
                </c:pt>
                <c:pt idx="1547">
                  <c:v>159.02777777777777</c:v>
                </c:pt>
                <c:pt idx="1548">
                  <c:v>143.12500000000088</c:v>
                </c:pt>
                <c:pt idx="1549">
                  <c:v>159.02777777777777</c:v>
                </c:pt>
                <c:pt idx="1550">
                  <c:v>190.83333333333377</c:v>
                </c:pt>
                <c:pt idx="1551">
                  <c:v>222.6388888888898</c:v>
                </c:pt>
                <c:pt idx="1552">
                  <c:v>238.54166666666666</c:v>
                </c:pt>
                <c:pt idx="1553">
                  <c:v>238.54166666666666</c:v>
                </c:pt>
                <c:pt idx="1554">
                  <c:v>238.54166666666666</c:v>
                </c:pt>
                <c:pt idx="1555">
                  <c:v>270.34722222222041</c:v>
                </c:pt>
                <c:pt idx="1556">
                  <c:v>318.05555555555554</c:v>
                </c:pt>
                <c:pt idx="1557">
                  <c:v>365.76388888889068</c:v>
                </c:pt>
                <c:pt idx="1558">
                  <c:v>429.37500000000045</c:v>
                </c:pt>
                <c:pt idx="1559">
                  <c:v>492.98611111111018</c:v>
                </c:pt>
                <c:pt idx="1560">
                  <c:v>508.8888888888871</c:v>
                </c:pt>
                <c:pt idx="1561">
                  <c:v>508.88888888888931</c:v>
                </c:pt>
                <c:pt idx="1562">
                  <c:v>508.88888888888931</c:v>
                </c:pt>
                <c:pt idx="1563">
                  <c:v>524.79166666666617</c:v>
                </c:pt>
                <c:pt idx="1564">
                  <c:v>540.69444444444537</c:v>
                </c:pt>
                <c:pt idx="1565">
                  <c:v>540.69444444444537</c:v>
                </c:pt>
                <c:pt idx="1566">
                  <c:v>556.59722222222217</c:v>
                </c:pt>
                <c:pt idx="1567">
                  <c:v>540.69444444444309</c:v>
                </c:pt>
                <c:pt idx="1568">
                  <c:v>492.98611111111018</c:v>
                </c:pt>
                <c:pt idx="1569">
                  <c:v>461.18055555555645</c:v>
                </c:pt>
                <c:pt idx="1570">
                  <c:v>429.37500000000045</c:v>
                </c:pt>
                <c:pt idx="1571">
                  <c:v>397.56944444444446</c:v>
                </c:pt>
                <c:pt idx="1572">
                  <c:v>365.7638888888884</c:v>
                </c:pt>
                <c:pt idx="1573">
                  <c:v>302.15277777777641</c:v>
                </c:pt>
                <c:pt idx="1574">
                  <c:v>222.6388888888898</c:v>
                </c:pt>
                <c:pt idx="1575">
                  <c:v>159.02777777777777</c:v>
                </c:pt>
                <c:pt idx="1576">
                  <c:v>79.513888888888886</c:v>
                </c:pt>
                <c:pt idx="1577">
                  <c:v>0</c:v>
                </c:pt>
                <c:pt idx="1578">
                  <c:v>-63.611111111112017</c:v>
                </c:pt>
                <c:pt idx="1579">
                  <c:v>-95.416666666665762</c:v>
                </c:pt>
                <c:pt idx="1580">
                  <c:v>-127.22222222222177</c:v>
                </c:pt>
                <c:pt idx="1581">
                  <c:v>-143.12500000000088</c:v>
                </c:pt>
                <c:pt idx="1582">
                  <c:v>-159.02777777777777</c:v>
                </c:pt>
                <c:pt idx="1583">
                  <c:v>-206.73611111111066</c:v>
                </c:pt>
                <c:pt idx="1584">
                  <c:v>-238.54166666666666</c:v>
                </c:pt>
                <c:pt idx="1585">
                  <c:v>-270.34722222222268</c:v>
                </c:pt>
                <c:pt idx="1586">
                  <c:v>-302.15277777777868</c:v>
                </c:pt>
                <c:pt idx="1587">
                  <c:v>-318.05555555555554</c:v>
                </c:pt>
                <c:pt idx="1588">
                  <c:v>-302.15277777777641</c:v>
                </c:pt>
                <c:pt idx="1589">
                  <c:v>-254.44444444444355</c:v>
                </c:pt>
                <c:pt idx="1590">
                  <c:v>-206.73611111111066</c:v>
                </c:pt>
                <c:pt idx="1591">
                  <c:v>-159.02777777777777</c:v>
                </c:pt>
                <c:pt idx="1592">
                  <c:v>-127.22222222222403</c:v>
                </c:pt>
                <c:pt idx="1593">
                  <c:v>-95.416666666665762</c:v>
                </c:pt>
                <c:pt idx="1594">
                  <c:v>-63.611111111109757</c:v>
                </c:pt>
                <c:pt idx="1595">
                  <c:v>-95.416666666668021</c:v>
                </c:pt>
                <c:pt idx="1596">
                  <c:v>-127.22222222222177</c:v>
                </c:pt>
                <c:pt idx="1597">
                  <c:v>-174.93055555555466</c:v>
                </c:pt>
                <c:pt idx="1598">
                  <c:v>-238.54166666666666</c:v>
                </c:pt>
                <c:pt idx="1599">
                  <c:v>-270.34722222222268</c:v>
                </c:pt>
                <c:pt idx="1600">
                  <c:v>-302.15277777777868</c:v>
                </c:pt>
                <c:pt idx="1601">
                  <c:v>-318.05555555555554</c:v>
                </c:pt>
                <c:pt idx="1602">
                  <c:v>-286.24999999999955</c:v>
                </c:pt>
                <c:pt idx="1603">
                  <c:v>-222.6388888888898</c:v>
                </c:pt>
                <c:pt idx="1604">
                  <c:v>-174.93055555555691</c:v>
                </c:pt>
                <c:pt idx="1605">
                  <c:v>-111.31944444444264</c:v>
                </c:pt>
                <c:pt idx="1606">
                  <c:v>-63.611111111109757</c:v>
                </c:pt>
                <c:pt idx="1607">
                  <c:v>-31.805555555556008</c:v>
                </c:pt>
                <c:pt idx="1608">
                  <c:v>0</c:v>
                </c:pt>
                <c:pt idx="1609">
                  <c:v>31.805555555556008</c:v>
                </c:pt>
                <c:pt idx="1610">
                  <c:v>47.708333333332881</c:v>
                </c:pt>
                <c:pt idx="1611">
                  <c:v>63.611111111109757</c:v>
                </c:pt>
                <c:pt idx="1612">
                  <c:v>111.3194444444449</c:v>
                </c:pt>
                <c:pt idx="1613">
                  <c:v>159.02777777777777</c:v>
                </c:pt>
                <c:pt idx="1614">
                  <c:v>206.73611111111066</c:v>
                </c:pt>
                <c:pt idx="1615">
                  <c:v>254.44444444444579</c:v>
                </c:pt>
                <c:pt idx="1616">
                  <c:v>318.05555555555554</c:v>
                </c:pt>
                <c:pt idx="1617">
                  <c:v>365.7638888888884</c:v>
                </c:pt>
                <c:pt idx="1618">
                  <c:v>397.56944444444446</c:v>
                </c:pt>
                <c:pt idx="1619">
                  <c:v>381.66666666666532</c:v>
                </c:pt>
                <c:pt idx="1620">
                  <c:v>333.9583333333324</c:v>
                </c:pt>
                <c:pt idx="1621">
                  <c:v>286.25000000000176</c:v>
                </c:pt>
                <c:pt idx="1622">
                  <c:v>222.6388888888898</c:v>
                </c:pt>
                <c:pt idx="1623">
                  <c:v>127.22222222222177</c:v>
                </c:pt>
                <c:pt idx="1624">
                  <c:v>15.902777777776873</c:v>
                </c:pt>
                <c:pt idx="1625">
                  <c:v>-79.513888888888886</c:v>
                </c:pt>
                <c:pt idx="1626">
                  <c:v>-222.63888888888752</c:v>
                </c:pt>
                <c:pt idx="1627">
                  <c:v>-381.66666666666754</c:v>
                </c:pt>
                <c:pt idx="1628">
                  <c:v>-508.88888888888931</c:v>
                </c:pt>
                <c:pt idx="1629">
                  <c:v>-588.40277777777828</c:v>
                </c:pt>
                <c:pt idx="1630">
                  <c:v>-588.40277777777828</c:v>
                </c:pt>
                <c:pt idx="1631">
                  <c:v>-492.98611111111018</c:v>
                </c:pt>
                <c:pt idx="1632">
                  <c:v>-349.8611111111116</c:v>
                </c:pt>
                <c:pt idx="1633">
                  <c:v>-190.83333333333377</c:v>
                </c:pt>
                <c:pt idx="1634">
                  <c:v>-63.611111111109757</c:v>
                </c:pt>
                <c:pt idx="1635">
                  <c:v>-15.902777777776873</c:v>
                </c:pt>
                <c:pt idx="1636">
                  <c:v>-15.902777777779134</c:v>
                </c:pt>
                <c:pt idx="1637">
                  <c:v>-63.611111111112017</c:v>
                </c:pt>
                <c:pt idx="1638">
                  <c:v>-111.31944444444264</c:v>
                </c:pt>
                <c:pt idx="1639">
                  <c:v>-143.12499999999864</c:v>
                </c:pt>
                <c:pt idx="1640">
                  <c:v>-143.12500000000088</c:v>
                </c:pt>
                <c:pt idx="1641">
                  <c:v>-95.416666666668021</c:v>
                </c:pt>
                <c:pt idx="1642">
                  <c:v>-15.902777777776873</c:v>
                </c:pt>
                <c:pt idx="1643">
                  <c:v>95.416666666668021</c:v>
                </c:pt>
                <c:pt idx="1644">
                  <c:v>190.83333333333152</c:v>
                </c:pt>
                <c:pt idx="1645">
                  <c:v>270.34722222222041</c:v>
                </c:pt>
                <c:pt idx="1646">
                  <c:v>333.95833333333468</c:v>
                </c:pt>
                <c:pt idx="1647">
                  <c:v>381.66666666666754</c:v>
                </c:pt>
                <c:pt idx="1648">
                  <c:v>429.37500000000045</c:v>
                </c:pt>
                <c:pt idx="1649">
                  <c:v>445.27777777777732</c:v>
                </c:pt>
                <c:pt idx="1650">
                  <c:v>445.27777777777732</c:v>
                </c:pt>
                <c:pt idx="1651">
                  <c:v>413.47222222222354</c:v>
                </c:pt>
                <c:pt idx="1652">
                  <c:v>365.7638888888884</c:v>
                </c:pt>
                <c:pt idx="1653">
                  <c:v>333.9583333333324</c:v>
                </c:pt>
                <c:pt idx="1654">
                  <c:v>286.24999999999955</c:v>
                </c:pt>
                <c:pt idx="1655">
                  <c:v>254.44444444444355</c:v>
                </c:pt>
                <c:pt idx="1656">
                  <c:v>254.44444444444579</c:v>
                </c:pt>
                <c:pt idx="1657">
                  <c:v>254.44444444444579</c:v>
                </c:pt>
                <c:pt idx="1658">
                  <c:v>254.44444444444355</c:v>
                </c:pt>
                <c:pt idx="1659">
                  <c:v>254.44444444444355</c:v>
                </c:pt>
                <c:pt idx="1660">
                  <c:v>254.44444444444355</c:v>
                </c:pt>
                <c:pt idx="1661">
                  <c:v>238.54166666666666</c:v>
                </c:pt>
                <c:pt idx="1662">
                  <c:v>238.54166666666666</c:v>
                </c:pt>
                <c:pt idx="1663">
                  <c:v>238.54166666666666</c:v>
                </c:pt>
                <c:pt idx="1664">
                  <c:v>206.7361111111129</c:v>
                </c:pt>
                <c:pt idx="1665">
                  <c:v>190.83333333333377</c:v>
                </c:pt>
                <c:pt idx="1666">
                  <c:v>159.02777777777777</c:v>
                </c:pt>
                <c:pt idx="1667">
                  <c:v>127.22222222222177</c:v>
                </c:pt>
                <c:pt idx="1668">
                  <c:v>111.31944444444264</c:v>
                </c:pt>
                <c:pt idx="1669">
                  <c:v>95.416666666668021</c:v>
                </c:pt>
                <c:pt idx="1670">
                  <c:v>79.513888888888886</c:v>
                </c:pt>
                <c:pt idx="1671">
                  <c:v>47.708333333332881</c:v>
                </c:pt>
                <c:pt idx="1672">
                  <c:v>31.805555555556008</c:v>
                </c:pt>
                <c:pt idx="1673">
                  <c:v>31.805555555556008</c:v>
                </c:pt>
                <c:pt idx="1674">
                  <c:v>15.902777777779134</c:v>
                </c:pt>
                <c:pt idx="1675">
                  <c:v>0</c:v>
                </c:pt>
                <c:pt idx="1676">
                  <c:v>-15.902777777779134</c:v>
                </c:pt>
                <c:pt idx="1677">
                  <c:v>-47.70833333333514</c:v>
                </c:pt>
                <c:pt idx="1678">
                  <c:v>-79.513888888888886</c:v>
                </c:pt>
                <c:pt idx="1679">
                  <c:v>-95.416666666665762</c:v>
                </c:pt>
                <c:pt idx="1680">
                  <c:v>-95.416666666665762</c:v>
                </c:pt>
                <c:pt idx="1681">
                  <c:v>-63.611111111112017</c:v>
                </c:pt>
                <c:pt idx="1682">
                  <c:v>-15.902777777779134</c:v>
                </c:pt>
                <c:pt idx="1683">
                  <c:v>31.805555555556008</c:v>
                </c:pt>
                <c:pt idx="1684">
                  <c:v>95.416666666668021</c:v>
                </c:pt>
                <c:pt idx="1685">
                  <c:v>127.22222222222177</c:v>
                </c:pt>
                <c:pt idx="1686">
                  <c:v>127.22222222222177</c:v>
                </c:pt>
                <c:pt idx="1687">
                  <c:v>127.22222222222403</c:v>
                </c:pt>
                <c:pt idx="1688">
                  <c:v>95.416666666665762</c:v>
                </c:pt>
                <c:pt idx="1689">
                  <c:v>63.611111111109757</c:v>
                </c:pt>
                <c:pt idx="1690">
                  <c:v>47.70833333333514</c:v>
                </c:pt>
                <c:pt idx="1691">
                  <c:v>31.805555555556008</c:v>
                </c:pt>
                <c:pt idx="1692">
                  <c:v>31.805555555553745</c:v>
                </c:pt>
                <c:pt idx="1693">
                  <c:v>31.805555555553745</c:v>
                </c:pt>
                <c:pt idx="1694">
                  <c:v>31.805555555558268</c:v>
                </c:pt>
                <c:pt idx="1695">
                  <c:v>31.805555555558268</c:v>
                </c:pt>
                <c:pt idx="1696">
                  <c:v>31.805555555553745</c:v>
                </c:pt>
                <c:pt idx="1697">
                  <c:v>31.805555555553745</c:v>
                </c:pt>
                <c:pt idx="1698">
                  <c:v>15.902777777776873</c:v>
                </c:pt>
                <c:pt idx="1699">
                  <c:v>-15.902777777776873</c:v>
                </c:pt>
                <c:pt idx="1700">
                  <c:v>-47.708333333330621</c:v>
                </c:pt>
                <c:pt idx="1701">
                  <c:v>-63.611111111112017</c:v>
                </c:pt>
                <c:pt idx="1702">
                  <c:v>-63.611111111112017</c:v>
                </c:pt>
                <c:pt idx="1703">
                  <c:v>-79.513888888888886</c:v>
                </c:pt>
                <c:pt idx="1704">
                  <c:v>-79.513888888888886</c:v>
                </c:pt>
                <c:pt idx="1705">
                  <c:v>-63.611111111109757</c:v>
                </c:pt>
                <c:pt idx="1706">
                  <c:v>-63.611111111112017</c:v>
                </c:pt>
                <c:pt idx="1707">
                  <c:v>-47.708333333332881</c:v>
                </c:pt>
                <c:pt idx="1708">
                  <c:v>-31.805555555556008</c:v>
                </c:pt>
                <c:pt idx="1709">
                  <c:v>-31.805555555556008</c:v>
                </c:pt>
                <c:pt idx="1710">
                  <c:v>0</c:v>
                </c:pt>
                <c:pt idx="1711">
                  <c:v>31.805555555556008</c:v>
                </c:pt>
                <c:pt idx="1712">
                  <c:v>47.708333333332881</c:v>
                </c:pt>
                <c:pt idx="1713">
                  <c:v>79.513888888888886</c:v>
                </c:pt>
                <c:pt idx="1714">
                  <c:v>95.416666666668021</c:v>
                </c:pt>
                <c:pt idx="1715">
                  <c:v>111.31944444444264</c:v>
                </c:pt>
                <c:pt idx="1716">
                  <c:v>127.22222222222177</c:v>
                </c:pt>
                <c:pt idx="1717">
                  <c:v>143.12500000000088</c:v>
                </c:pt>
                <c:pt idx="1718">
                  <c:v>159.02777777777777</c:v>
                </c:pt>
                <c:pt idx="1719">
                  <c:v>174.93055555555466</c:v>
                </c:pt>
                <c:pt idx="1720">
                  <c:v>174.93055555555466</c:v>
                </c:pt>
                <c:pt idx="1721">
                  <c:v>143.12500000000088</c:v>
                </c:pt>
                <c:pt idx="1722">
                  <c:v>95.416666666665762</c:v>
                </c:pt>
                <c:pt idx="1723">
                  <c:v>47.70833333333514</c:v>
                </c:pt>
                <c:pt idx="1724">
                  <c:v>0</c:v>
                </c:pt>
                <c:pt idx="1725">
                  <c:v>-95.416666666670281</c:v>
                </c:pt>
                <c:pt idx="1726">
                  <c:v>-222.63888888888528</c:v>
                </c:pt>
                <c:pt idx="1727">
                  <c:v>-365.76388888888619</c:v>
                </c:pt>
                <c:pt idx="1728">
                  <c:v>-524.79166666666845</c:v>
                </c:pt>
                <c:pt idx="1729">
                  <c:v>-683.81944444444616</c:v>
                </c:pt>
                <c:pt idx="1730">
                  <c:v>-779.236111111112</c:v>
                </c:pt>
                <c:pt idx="1731">
                  <c:v>-811.04166666666572</c:v>
                </c:pt>
                <c:pt idx="1732">
                  <c:v>-811.04166666666572</c:v>
                </c:pt>
                <c:pt idx="1733">
                  <c:v>-779.236111111112</c:v>
                </c:pt>
                <c:pt idx="1734">
                  <c:v>-747.430555555556</c:v>
                </c:pt>
                <c:pt idx="1735">
                  <c:v>-731.52777777777681</c:v>
                </c:pt>
                <c:pt idx="1736">
                  <c:v>-747.430555555556</c:v>
                </c:pt>
                <c:pt idx="1737">
                  <c:v>-747.430555555556</c:v>
                </c:pt>
                <c:pt idx="1738">
                  <c:v>-731.52777777777681</c:v>
                </c:pt>
                <c:pt idx="1739">
                  <c:v>-699.72222222222092</c:v>
                </c:pt>
                <c:pt idx="1740">
                  <c:v>-620.20833333333417</c:v>
                </c:pt>
                <c:pt idx="1741">
                  <c:v>-508.88888888888931</c:v>
                </c:pt>
                <c:pt idx="1742">
                  <c:v>-429.37499999999818</c:v>
                </c:pt>
                <c:pt idx="1743">
                  <c:v>-381.66666666666754</c:v>
                </c:pt>
                <c:pt idx="1744">
                  <c:v>-333.95833333333468</c:v>
                </c:pt>
                <c:pt idx="1745">
                  <c:v>-318.05555555555554</c:v>
                </c:pt>
                <c:pt idx="1746">
                  <c:v>-318.05555555555554</c:v>
                </c:pt>
                <c:pt idx="1747">
                  <c:v>-286.24999999999955</c:v>
                </c:pt>
                <c:pt idx="1748">
                  <c:v>-254.44444444444355</c:v>
                </c:pt>
                <c:pt idx="1749">
                  <c:v>-222.6388888888898</c:v>
                </c:pt>
                <c:pt idx="1750">
                  <c:v>-174.93055555555691</c:v>
                </c:pt>
                <c:pt idx="1751">
                  <c:v>-159.02777777777777</c:v>
                </c:pt>
                <c:pt idx="1752">
                  <c:v>-159.02777777777777</c:v>
                </c:pt>
                <c:pt idx="1753">
                  <c:v>-159.02777777777777</c:v>
                </c:pt>
                <c:pt idx="1754">
                  <c:v>-159.02777777777777</c:v>
                </c:pt>
                <c:pt idx="1755">
                  <c:v>-159.02777777777777</c:v>
                </c:pt>
                <c:pt idx="1756">
                  <c:v>-159.02777777777777</c:v>
                </c:pt>
                <c:pt idx="1757">
                  <c:v>-174.93055555555466</c:v>
                </c:pt>
                <c:pt idx="1758">
                  <c:v>-174.93055555555466</c:v>
                </c:pt>
                <c:pt idx="1759">
                  <c:v>-174.93055555555466</c:v>
                </c:pt>
                <c:pt idx="1760">
                  <c:v>-190.83333333333377</c:v>
                </c:pt>
                <c:pt idx="1761">
                  <c:v>-190.83333333333377</c:v>
                </c:pt>
                <c:pt idx="1762">
                  <c:v>-190.83333333333377</c:v>
                </c:pt>
                <c:pt idx="1763">
                  <c:v>-190.83333333333377</c:v>
                </c:pt>
                <c:pt idx="1764">
                  <c:v>-206.73611111111066</c:v>
                </c:pt>
                <c:pt idx="1765">
                  <c:v>-254.44444444444355</c:v>
                </c:pt>
                <c:pt idx="1766">
                  <c:v>-349.8611111111116</c:v>
                </c:pt>
                <c:pt idx="1767">
                  <c:v>-477.08333333333331</c:v>
                </c:pt>
                <c:pt idx="1768">
                  <c:v>-636.11111111111109</c:v>
                </c:pt>
                <c:pt idx="1769">
                  <c:v>-811.04166666666799</c:v>
                </c:pt>
                <c:pt idx="1770">
                  <c:v>-954.16666666666663</c:v>
                </c:pt>
                <c:pt idx="1771">
                  <c:v>-1017.7777777777765</c:v>
                </c:pt>
                <c:pt idx="1772">
                  <c:v>-1017.7777777777765</c:v>
                </c:pt>
                <c:pt idx="1773">
                  <c:v>-985.97222222222263</c:v>
                </c:pt>
                <c:pt idx="1774">
                  <c:v>-906.45833333333383</c:v>
                </c:pt>
                <c:pt idx="1775">
                  <c:v>-811.04166666666686</c:v>
                </c:pt>
                <c:pt idx="1776">
                  <c:v>-763.33333333333292</c:v>
                </c:pt>
                <c:pt idx="1777">
                  <c:v>-779.23611111111086</c:v>
                </c:pt>
                <c:pt idx="1778">
                  <c:v>-858.75000000000091</c:v>
                </c:pt>
                <c:pt idx="1779">
                  <c:v>-985.97222222222263</c:v>
                </c:pt>
                <c:pt idx="1780">
                  <c:v>-1097.2916666666665</c:v>
                </c:pt>
                <c:pt idx="1781">
                  <c:v>-1129.0972222222224</c:v>
                </c:pt>
                <c:pt idx="1782">
                  <c:v>-1065.4861111111104</c:v>
                </c:pt>
                <c:pt idx="1783">
                  <c:v>-938.26388888888857</c:v>
                </c:pt>
                <c:pt idx="1784">
                  <c:v>-779.23611111111143</c:v>
                </c:pt>
                <c:pt idx="1785">
                  <c:v>-667.91666666666663</c:v>
                </c:pt>
                <c:pt idx="1786">
                  <c:v>-620.20833333333371</c:v>
                </c:pt>
                <c:pt idx="1787">
                  <c:v>-604.30555555555566</c:v>
                </c:pt>
                <c:pt idx="1788">
                  <c:v>-620.20833333333303</c:v>
                </c:pt>
                <c:pt idx="1789">
                  <c:v>-683.81944444444457</c:v>
                </c:pt>
                <c:pt idx="1790">
                  <c:v>-795.13888888888891</c:v>
                </c:pt>
                <c:pt idx="1791">
                  <c:v>-938.26388888888857</c:v>
                </c:pt>
                <c:pt idx="1792">
                  <c:v>-1081.3888888888889</c:v>
                </c:pt>
                <c:pt idx="1793">
                  <c:v>-1129.0972222222222</c:v>
                </c:pt>
                <c:pt idx="1794">
                  <c:v>-1383.5416666666665</c:v>
                </c:pt>
                <c:pt idx="1795">
                  <c:v>-826.94444444444446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D9-471E-83A9-89936E19F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1225168"/>
        <c:axId val="301228048"/>
      </c:lineChart>
      <c:catAx>
        <c:axId val="301225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Duration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228048"/>
        <c:crosses val="autoZero"/>
        <c:auto val="1"/>
        <c:lblAlgn val="ctr"/>
        <c:lblOffset val="100"/>
        <c:noMultiLvlLbl val="0"/>
      </c:catAx>
      <c:valAx>
        <c:axId val="30122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22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174876</xdr:colOff>
      <xdr:row>57</xdr:row>
      <xdr:rowOff>42861</xdr:rowOff>
    </xdr:from>
    <xdr:to>
      <xdr:col>72</xdr:col>
      <xdr:colOff>352424</xdr:colOff>
      <xdr:row>92</xdr:row>
      <xdr:rowOff>90488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42B80CD-CC9E-4EA5-9CBD-06C071DB4E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51</xdr:col>
      <xdr:colOff>157161</xdr:colOff>
      <xdr:row>93</xdr:row>
      <xdr:rowOff>166685</xdr:rowOff>
    </xdr:from>
    <xdr:to>
      <xdr:col>72</xdr:col>
      <xdr:colOff>328612</xdr:colOff>
      <xdr:row>127</xdr:row>
      <xdr:rowOff>66674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B40DC4E-0738-A043-93BE-72D6A45E65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72</xdr:col>
      <xdr:colOff>466044</xdr:colOff>
      <xdr:row>94</xdr:row>
      <xdr:rowOff>-1</xdr:rowOff>
    </xdr:from>
    <xdr:to>
      <xdr:col>90</xdr:col>
      <xdr:colOff>327933</xdr:colOff>
      <xdr:row>127</xdr:row>
      <xdr:rowOff>90488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2B3A7A4-7A00-4ACA-A02A-8B3049D523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72</xdr:col>
      <xdr:colOff>441551</xdr:colOff>
      <xdr:row>57</xdr:row>
      <xdr:rowOff>46263</xdr:rowOff>
    </xdr:from>
    <xdr:to>
      <xdr:col>90</xdr:col>
      <xdr:colOff>303440</xdr:colOff>
      <xdr:row>92</xdr:row>
      <xdr:rowOff>79603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CFB8E1C-2ADF-4C3C-AE12-97CCA2E6BF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51</xdr:col>
      <xdr:colOff>177892</xdr:colOff>
      <xdr:row>4</xdr:row>
      <xdr:rowOff>450273</xdr:rowOff>
    </xdr:from>
    <xdr:to>
      <xdr:col>90</xdr:col>
      <xdr:colOff>228599</xdr:colOff>
      <xdr:row>56</xdr:row>
      <xdr:rowOff>71436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6E6A4FB-1844-4695-51F0-37AC398DBB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51</xdr:col>
      <xdr:colOff>172670</xdr:colOff>
      <xdr:row>127</xdr:row>
      <xdr:rowOff>173182</xdr:rowOff>
    </xdr:from>
    <xdr:to>
      <xdr:col>105</xdr:col>
      <xdr:colOff>495300</xdr:colOff>
      <xdr:row>190</xdr:row>
      <xdr:rowOff>152399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45E9FC1-6BD9-1E65-BAD6-FA9D69539F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Y1811"/>
  <sheetViews>
    <sheetView tabSelected="1" zoomScale="25" zoomScaleNormal="25" workbookViewId="0">
      <selection activeCell="DP111" sqref="DP111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13.85546875" customWidth="1"/>
    <col min="9" max="9" width="15.85546875" customWidth="1"/>
    <col min="10" max="10" width="13.85546875" customWidth="1"/>
    <col min="11" max="11" width="12.7109375" customWidth="1"/>
    <col min="12" max="12" width="16.5703125" customWidth="1"/>
    <col min="14" max="14" width="14.85546875" customWidth="1"/>
    <col min="15" max="15" width="14.42578125" customWidth="1"/>
    <col min="16" max="16" width="15.85546875" customWidth="1"/>
    <col min="26" max="26" width="13.42578125" customWidth="1"/>
    <col min="29" max="29" width="15.28515625" customWidth="1"/>
    <col min="30" max="30" width="13.5703125" customWidth="1"/>
    <col min="36" max="36" width="20.28515625" customWidth="1"/>
    <col min="37" max="37" width="29.85546875" customWidth="1"/>
    <col min="38" max="38" width="23" customWidth="1"/>
  </cols>
  <sheetData>
    <row r="2" spans="2:51" x14ac:dyDescent="0.25">
      <c r="B2" s="15" t="s">
        <v>25</v>
      </c>
      <c r="C2" s="15" t="s">
        <v>26</v>
      </c>
    </row>
    <row r="3" spans="2:51" x14ac:dyDescent="0.25">
      <c r="D3" s="15"/>
      <c r="I3" s="23"/>
    </row>
    <row r="4" spans="2:51" x14ac:dyDescent="0.25">
      <c r="B4" s="15" t="s">
        <v>27</v>
      </c>
    </row>
    <row r="5" spans="2:51" ht="39" thickBot="1" x14ac:dyDescent="0.3">
      <c r="L5" s="19" t="s">
        <v>59</v>
      </c>
      <c r="M5" s="19" t="s">
        <v>62</v>
      </c>
    </row>
    <row r="6" spans="2:51" ht="41.25" thickBot="1" x14ac:dyDescent="0.3">
      <c r="B6" s="1" t="s">
        <v>28</v>
      </c>
      <c r="C6" s="1" t="s">
        <v>29</v>
      </c>
      <c r="D6" s="1" t="s">
        <v>30</v>
      </c>
      <c r="E6" s="8" t="s">
        <v>31</v>
      </c>
      <c r="F6" s="8" t="s">
        <v>32</v>
      </c>
      <c r="G6" s="8" t="s">
        <v>31</v>
      </c>
      <c r="H6" s="1" t="s">
        <v>48</v>
      </c>
      <c r="I6" s="1" t="s">
        <v>57</v>
      </c>
      <c r="J6" s="61"/>
      <c r="K6" s="61"/>
      <c r="L6" s="1" t="s">
        <v>60</v>
      </c>
      <c r="M6" s="1" t="s">
        <v>60</v>
      </c>
      <c r="N6" s="19" t="s">
        <v>61</v>
      </c>
      <c r="O6" s="24" t="s">
        <v>63</v>
      </c>
      <c r="P6" s="27" t="s">
        <v>68</v>
      </c>
      <c r="Q6" s="25" t="s">
        <v>64</v>
      </c>
      <c r="R6" s="19" t="s">
        <v>65</v>
      </c>
      <c r="S6" s="19" t="s">
        <v>66</v>
      </c>
      <c r="T6" s="19" t="s">
        <v>76</v>
      </c>
      <c r="U6" s="19" t="s">
        <v>86</v>
      </c>
      <c r="V6" s="19" t="s">
        <v>77</v>
      </c>
      <c r="W6" s="19" t="s">
        <v>78</v>
      </c>
      <c r="X6" s="19" t="s">
        <v>79</v>
      </c>
      <c r="Y6" s="19" t="s">
        <v>80</v>
      </c>
      <c r="Z6" s="19" t="s">
        <v>87</v>
      </c>
      <c r="AA6" s="19" t="s">
        <v>81</v>
      </c>
      <c r="AB6" s="19" t="s">
        <v>82</v>
      </c>
      <c r="AC6" s="19" t="s">
        <v>83</v>
      </c>
      <c r="AD6" s="19" t="s">
        <v>84</v>
      </c>
      <c r="AE6" s="19" t="s">
        <v>85</v>
      </c>
      <c r="AF6" s="19"/>
      <c r="AG6" s="41" t="s">
        <v>70</v>
      </c>
      <c r="AH6" s="53">
        <v>1</v>
      </c>
      <c r="AJ6" s="58" t="s">
        <v>89</v>
      </c>
      <c r="AK6" s="58" t="s">
        <v>90</v>
      </c>
      <c r="AL6" s="58" t="s">
        <v>91</v>
      </c>
      <c r="AM6" s="60" t="s">
        <v>92</v>
      </c>
      <c r="AY6" s="19" t="s">
        <v>88</v>
      </c>
    </row>
    <row r="7" spans="2:51" x14ac:dyDescent="0.2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56</v>
      </c>
      <c r="I7" s="8" t="s">
        <v>58</v>
      </c>
      <c r="J7" s="33" t="s">
        <v>49</v>
      </c>
      <c r="K7" s="34">
        <v>1145</v>
      </c>
      <c r="L7" s="32">
        <v>0</v>
      </c>
      <c r="M7" s="18">
        <v>0</v>
      </c>
      <c r="N7" s="1" t="s">
        <v>60</v>
      </c>
      <c r="O7" s="8" t="s">
        <v>60</v>
      </c>
      <c r="P7" s="28" t="s">
        <v>58</v>
      </c>
      <c r="Q7" s="26" t="s">
        <v>56</v>
      </c>
      <c r="R7" s="1" t="s">
        <v>56</v>
      </c>
      <c r="S7" s="1" t="s">
        <v>56</v>
      </c>
      <c r="T7" s="1" t="s">
        <v>58</v>
      </c>
      <c r="U7" s="1" t="s">
        <v>58</v>
      </c>
      <c r="V7" s="1" t="s">
        <v>60</v>
      </c>
      <c r="W7" s="1" t="s">
        <v>60</v>
      </c>
      <c r="X7" s="1" t="s">
        <v>58</v>
      </c>
      <c r="Y7" s="1" t="s">
        <v>58</v>
      </c>
      <c r="Z7" s="1" t="s">
        <v>58</v>
      </c>
      <c r="AA7" s="1" t="s">
        <v>58</v>
      </c>
      <c r="AB7" s="1" t="s">
        <v>60</v>
      </c>
      <c r="AC7" s="1" t="s">
        <v>60</v>
      </c>
      <c r="AD7" s="1" t="s">
        <v>60</v>
      </c>
      <c r="AE7" s="1" t="s">
        <v>60</v>
      </c>
      <c r="AF7" s="1" t="s">
        <v>60</v>
      </c>
      <c r="AG7" s="42" t="s">
        <v>71</v>
      </c>
      <c r="AH7" s="54">
        <v>35000</v>
      </c>
      <c r="AJ7" s="59">
        <f>SUM(AE8:AE1808)</f>
        <v>240536.30621833337</v>
      </c>
      <c r="AK7" s="59">
        <f>SUM(V8:V1808)</f>
        <v>4685236.8984283041</v>
      </c>
      <c r="AL7" s="59">
        <f>AC1808</f>
        <v>3956120.889867201</v>
      </c>
      <c r="AM7">
        <f>MIN(AE8/AH$6,AH$7)</f>
        <v>0</v>
      </c>
      <c r="AN7" s="16">
        <f>U8-AM7</f>
        <v>0</v>
      </c>
    </row>
    <row r="8" spans="2:51" ht="15.75" thickBot="1" x14ac:dyDescent="0.3">
      <c r="B8" s="2" t="s">
        <v>37</v>
      </c>
      <c r="C8" s="2">
        <v>0</v>
      </c>
      <c r="D8" s="2">
        <v>0</v>
      </c>
      <c r="E8" s="9">
        <v>0</v>
      </c>
      <c r="F8" s="20">
        <f>($E9-0)/2/3.6</f>
        <v>0</v>
      </c>
      <c r="G8" s="20">
        <f t="shared" ref="G8:G20" si="0">E8/3.6</f>
        <v>0</v>
      </c>
      <c r="H8" s="20">
        <f>Q8+R8+S8</f>
        <v>134.7894</v>
      </c>
      <c r="I8" s="20">
        <f t="shared" ref="I8:I20" si="1">H8*G8</f>
        <v>0</v>
      </c>
      <c r="J8" s="35" t="s">
        <v>50</v>
      </c>
      <c r="K8" s="36">
        <v>9.81</v>
      </c>
      <c r="L8" s="20">
        <f>(L7+N8)/1000</f>
        <v>0</v>
      </c>
      <c r="M8" s="20">
        <f>M7+O8</f>
        <v>0</v>
      </c>
      <c r="N8" s="20">
        <f t="shared" ref="N8:N71" si="2">MAX(0,I8)*AH$6</f>
        <v>0</v>
      </c>
      <c r="O8" s="20">
        <f t="shared" ref="O8:O71" si="3">MAX(0,-H8)*AH$6</f>
        <v>0</v>
      </c>
      <c r="P8" s="29">
        <f>MAX(I8:I1808)</f>
        <v>33560.334387453659</v>
      </c>
      <c r="Q8" s="45">
        <f>0.5*K$10*K$12*K$13*(G8^2)</f>
        <v>0</v>
      </c>
      <c r="R8" s="20">
        <f>K$7*K$8*K$9</f>
        <v>134.7894</v>
      </c>
      <c r="S8" s="20">
        <f>K$7*F8</f>
        <v>0</v>
      </c>
      <c r="T8" s="20">
        <f>AE8/AH$6</f>
        <v>0</v>
      </c>
      <c r="U8" s="20">
        <f>MIN(T8,AH$7)</f>
        <v>0</v>
      </c>
      <c r="V8" s="20">
        <f>U8*AH$9*AH$6</f>
        <v>0</v>
      </c>
      <c r="W8" s="20">
        <f>MIN(AH$8, V8)</f>
        <v>0</v>
      </c>
      <c r="X8" s="20">
        <f>AD8/AH$6</f>
        <v>0</v>
      </c>
      <c r="Y8" s="20">
        <f>0/1</f>
        <v>0</v>
      </c>
      <c r="Z8" s="20">
        <f>MIN(X8,AH$7,Y8)</f>
        <v>0</v>
      </c>
      <c r="AA8" s="52">
        <f>Z8*AH$10</f>
        <v>0</v>
      </c>
      <c r="AB8" s="20">
        <f t="shared" ref="AB8:AB71" si="4">Z8*AH$6</f>
        <v>0</v>
      </c>
      <c r="AC8" s="20">
        <f>AA8*AH$6</f>
        <v>0</v>
      </c>
      <c r="AD8" s="20">
        <f>MAX(0,L8-0)</f>
        <v>0</v>
      </c>
      <c r="AE8" s="20">
        <f>MAX(0,M8-0)</f>
        <v>0</v>
      </c>
      <c r="AF8" s="20"/>
      <c r="AG8" s="43" t="s">
        <v>72</v>
      </c>
      <c r="AH8" s="55">
        <v>20000</v>
      </c>
      <c r="AM8">
        <f t="shared" ref="AM8:AM71" si="5">MIN(AE9/AH$6,AH$7)</f>
        <v>0</v>
      </c>
      <c r="AN8" s="16">
        <f t="shared" ref="AN8:AN71" si="6">U9-AM8</f>
        <v>0</v>
      </c>
      <c r="AY8" t="e">
        <f t="shared" ref="AY8:AY13" si="7">AH$8-W7</f>
        <v>#VALUE!</v>
      </c>
    </row>
    <row r="9" spans="2:51" x14ac:dyDescent="0.25">
      <c r="B9" s="3" t="s">
        <v>37</v>
      </c>
      <c r="C9" s="3">
        <v>1</v>
      </c>
      <c r="D9" s="3">
        <v>1</v>
      </c>
      <c r="E9" s="10">
        <v>0</v>
      </c>
      <c r="F9" s="20">
        <f>($E10-$E8)/2/3.6</f>
        <v>0</v>
      </c>
      <c r="G9" s="20">
        <f t="shared" si="0"/>
        <v>0</v>
      </c>
      <c r="H9" s="20">
        <f t="shared" ref="H9:H35" si="8">Q9+R9+S9</f>
        <v>134.7894</v>
      </c>
      <c r="I9" s="20">
        <f t="shared" si="1"/>
        <v>0</v>
      </c>
      <c r="J9" s="35" t="s">
        <v>51</v>
      </c>
      <c r="K9" s="37">
        <v>1.2E-2</v>
      </c>
      <c r="L9" s="20">
        <f>L8+N9</f>
        <v>0</v>
      </c>
      <c r="M9" s="20">
        <f t="shared" ref="M9:M74" si="9">M8+O9</f>
        <v>0</v>
      </c>
      <c r="N9" s="20">
        <f t="shared" si="2"/>
        <v>0</v>
      </c>
      <c r="O9" s="20">
        <f t="shared" si="3"/>
        <v>0</v>
      </c>
      <c r="P9" s="46" t="s">
        <v>67</v>
      </c>
      <c r="Q9" s="45">
        <f t="shared" ref="Q9:Q72" si="10">0.5*K$10*K$12*K$13*(G9^2)</f>
        <v>0</v>
      </c>
      <c r="R9" s="20">
        <f t="shared" ref="R9:R72" si="11">K$7*K$8*K$9</f>
        <v>134.7894</v>
      </c>
      <c r="S9" s="20">
        <f t="shared" ref="S9:S72" si="12">K$7*F9</f>
        <v>0</v>
      </c>
      <c r="T9" s="20">
        <f t="shared" ref="T9:T72" si="13">AE9/$AH$6</f>
        <v>0</v>
      </c>
      <c r="U9" s="20">
        <f t="shared" ref="U9:U72" si="14">MIN(T9,AH$7)</f>
        <v>0</v>
      </c>
      <c r="V9" s="20">
        <f t="shared" ref="V9:V15" si="15">U9*AH$9*AH$6</f>
        <v>0</v>
      </c>
      <c r="W9" s="20">
        <f t="shared" ref="W9:W71" si="16">MAX(0,MIN(AH$8,W8+V9-AB9))</f>
        <v>0</v>
      </c>
      <c r="X9" s="20">
        <f t="shared" ref="X9:X72" si="17">AD9/AH$6</f>
        <v>0</v>
      </c>
      <c r="Y9" s="20">
        <f>W8/AH$6</f>
        <v>0</v>
      </c>
      <c r="Z9" s="20">
        <f t="shared" ref="Z9:Z72" si="18">MIN(X9,AH$7,Y9)</f>
        <v>0</v>
      </c>
      <c r="AA9" s="52">
        <f t="shared" ref="AA9:AA72" si="19">Z9*AH$10</f>
        <v>0</v>
      </c>
      <c r="AB9" s="20">
        <f t="shared" si="4"/>
        <v>0</v>
      </c>
      <c r="AC9" s="20">
        <f t="shared" ref="AC9:AC72" si="20">AC8+AA9*AH$6</f>
        <v>0</v>
      </c>
      <c r="AD9" s="20">
        <f>MAX(0,L9-L8)</f>
        <v>0</v>
      </c>
      <c r="AE9" s="20">
        <f>MAX(0,M9-M8)</f>
        <v>0</v>
      </c>
      <c r="AF9" s="20"/>
      <c r="AG9" s="42" t="s">
        <v>73</v>
      </c>
      <c r="AH9" s="54">
        <v>0.84799999999999998</v>
      </c>
      <c r="AM9">
        <f t="shared" si="5"/>
        <v>0</v>
      </c>
      <c r="AN9" s="16">
        <f t="shared" si="6"/>
        <v>0</v>
      </c>
      <c r="AY9" s="57">
        <f t="shared" si="7"/>
        <v>20000</v>
      </c>
    </row>
    <row r="10" spans="2:51" ht="15.75" thickBot="1" x14ac:dyDescent="0.3">
      <c r="B10" s="3" t="s">
        <v>37</v>
      </c>
      <c r="C10" s="3">
        <v>2</v>
      </c>
      <c r="D10" s="3">
        <v>2</v>
      </c>
      <c r="E10" s="10">
        <v>0</v>
      </c>
      <c r="F10" s="20">
        <f t="shared" ref="F10:F73" si="21">($E11-$E9)/2/3.6</f>
        <v>0</v>
      </c>
      <c r="G10" s="20">
        <f t="shared" si="0"/>
        <v>0</v>
      </c>
      <c r="H10" s="20">
        <f t="shared" si="8"/>
        <v>134.7894</v>
      </c>
      <c r="I10" s="20">
        <f t="shared" si="1"/>
        <v>0</v>
      </c>
      <c r="J10" s="35" t="s">
        <v>53</v>
      </c>
      <c r="K10" s="38">
        <v>1.2250000000000001</v>
      </c>
      <c r="L10" s="20">
        <f t="shared" ref="L10:L30" si="22">L9+N10</f>
        <v>0</v>
      </c>
      <c r="M10" s="20">
        <f t="shared" si="9"/>
        <v>0</v>
      </c>
      <c r="N10" s="20">
        <f t="shared" si="2"/>
        <v>0</v>
      </c>
      <c r="O10" s="20">
        <f t="shared" si="3"/>
        <v>0</v>
      </c>
      <c r="P10" s="46" t="s">
        <v>67</v>
      </c>
      <c r="Q10" s="45">
        <f t="shared" si="10"/>
        <v>0</v>
      </c>
      <c r="R10" s="20">
        <f t="shared" si="11"/>
        <v>134.7894</v>
      </c>
      <c r="S10" s="20">
        <f t="shared" si="12"/>
        <v>0</v>
      </c>
      <c r="T10" s="20">
        <f t="shared" si="13"/>
        <v>0</v>
      </c>
      <c r="U10" s="20">
        <f t="shared" si="14"/>
        <v>0</v>
      </c>
      <c r="V10" s="20">
        <f t="shared" si="15"/>
        <v>0</v>
      </c>
      <c r="W10" s="20">
        <f t="shared" si="16"/>
        <v>0</v>
      </c>
      <c r="X10" s="20">
        <f t="shared" si="17"/>
        <v>0</v>
      </c>
      <c r="Y10" s="20">
        <f t="shared" ref="Y10:Y73" si="23">W9/AH$6</f>
        <v>0</v>
      </c>
      <c r="Z10" s="20">
        <f t="shared" si="18"/>
        <v>0</v>
      </c>
      <c r="AA10" s="52">
        <f t="shared" si="19"/>
        <v>0</v>
      </c>
      <c r="AB10" s="20">
        <f t="shared" si="4"/>
        <v>0</v>
      </c>
      <c r="AC10" s="20">
        <f t="shared" si="20"/>
        <v>0</v>
      </c>
      <c r="AD10" s="20">
        <f t="shared" ref="AD10:AD73" si="24">MAX(0,L10-L9)</f>
        <v>0</v>
      </c>
      <c r="AE10" s="20">
        <f t="shared" ref="AE10:AE73" si="25">MAX(0,M10-M9)</f>
        <v>0</v>
      </c>
      <c r="AF10" s="20"/>
      <c r="AG10" s="42" t="s">
        <v>74</v>
      </c>
      <c r="AH10" s="54">
        <v>0.84799999999999998</v>
      </c>
      <c r="AM10">
        <f t="shared" si="5"/>
        <v>0</v>
      </c>
      <c r="AN10" s="16">
        <f t="shared" si="6"/>
        <v>0</v>
      </c>
      <c r="AY10" s="57">
        <f t="shared" si="7"/>
        <v>20000</v>
      </c>
    </row>
    <row r="11" spans="2:51" ht="15.75" thickBot="1" x14ac:dyDescent="0.3">
      <c r="B11" s="3" t="s">
        <v>37</v>
      </c>
      <c r="C11" s="3">
        <v>3</v>
      </c>
      <c r="D11" s="3">
        <v>3</v>
      </c>
      <c r="E11" s="10">
        <v>0</v>
      </c>
      <c r="F11" s="20">
        <f t="shared" si="21"/>
        <v>0</v>
      </c>
      <c r="G11" s="20">
        <f t="shared" si="0"/>
        <v>0</v>
      </c>
      <c r="H11" s="20">
        <f t="shared" si="8"/>
        <v>134.7894</v>
      </c>
      <c r="I11" s="20">
        <f t="shared" si="1"/>
        <v>0</v>
      </c>
      <c r="J11" s="35" t="s">
        <v>52</v>
      </c>
      <c r="K11" s="37">
        <v>1</v>
      </c>
      <c r="L11" s="20">
        <f t="shared" si="22"/>
        <v>0</v>
      </c>
      <c r="M11" s="20">
        <f t="shared" si="9"/>
        <v>0</v>
      </c>
      <c r="N11" s="20">
        <f t="shared" si="2"/>
        <v>0</v>
      </c>
      <c r="O11" s="20">
        <f t="shared" si="3"/>
        <v>0</v>
      </c>
      <c r="P11" s="62" t="s">
        <v>69</v>
      </c>
      <c r="Q11" s="45">
        <f t="shared" si="10"/>
        <v>0</v>
      </c>
      <c r="R11" s="20">
        <f t="shared" si="11"/>
        <v>134.7894</v>
      </c>
      <c r="S11" s="20">
        <f t="shared" si="12"/>
        <v>0</v>
      </c>
      <c r="T11" s="20">
        <f t="shared" si="13"/>
        <v>0</v>
      </c>
      <c r="U11" s="20">
        <f t="shared" si="14"/>
        <v>0</v>
      </c>
      <c r="V11" s="20">
        <f t="shared" si="15"/>
        <v>0</v>
      </c>
      <c r="W11" s="20">
        <f t="shared" si="16"/>
        <v>0</v>
      </c>
      <c r="X11" s="20">
        <f t="shared" si="17"/>
        <v>0</v>
      </c>
      <c r="Y11" s="20">
        <f t="shared" si="23"/>
        <v>0</v>
      </c>
      <c r="Z11" s="20">
        <f t="shared" si="18"/>
        <v>0</v>
      </c>
      <c r="AA11" s="52">
        <f t="shared" si="19"/>
        <v>0</v>
      </c>
      <c r="AB11" s="20">
        <f t="shared" si="4"/>
        <v>0</v>
      </c>
      <c r="AC11" s="20">
        <f t="shared" si="20"/>
        <v>0</v>
      </c>
      <c r="AD11" s="20">
        <f t="shared" si="24"/>
        <v>0</v>
      </c>
      <c r="AE11" s="20">
        <f t="shared" si="25"/>
        <v>0</v>
      </c>
      <c r="AF11" s="20"/>
      <c r="AG11" s="44" t="s">
        <v>75</v>
      </c>
      <c r="AH11" s="56">
        <f>AH9*AH10</f>
        <v>0.71910399999999997</v>
      </c>
      <c r="AM11">
        <f t="shared" si="5"/>
        <v>0</v>
      </c>
      <c r="AN11" s="16">
        <f t="shared" si="6"/>
        <v>0</v>
      </c>
      <c r="AY11" s="57">
        <f t="shared" si="7"/>
        <v>20000</v>
      </c>
    </row>
    <row r="12" spans="2:51" x14ac:dyDescent="0.25">
      <c r="B12" s="3" t="s">
        <v>37</v>
      </c>
      <c r="C12" s="3">
        <v>4</v>
      </c>
      <c r="D12" s="3">
        <v>4</v>
      </c>
      <c r="E12" s="10">
        <v>0</v>
      </c>
      <c r="F12" s="20">
        <f t="shared" si="21"/>
        <v>0</v>
      </c>
      <c r="G12" s="20">
        <f t="shared" si="0"/>
        <v>0</v>
      </c>
      <c r="H12" s="20">
        <f t="shared" si="8"/>
        <v>134.7894</v>
      </c>
      <c r="I12" s="20">
        <f t="shared" si="1"/>
        <v>0</v>
      </c>
      <c r="J12" s="35" t="s">
        <v>54</v>
      </c>
      <c r="K12" s="37">
        <v>0.36</v>
      </c>
      <c r="L12" s="20">
        <f t="shared" si="22"/>
        <v>0</v>
      </c>
      <c r="M12" s="20">
        <f t="shared" si="9"/>
        <v>0</v>
      </c>
      <c r="N12" s="20">
        <f t="shared" si="2"/>
        <v>0</v>
      </c>
      <c r="O12" s="20">
        <f t="shared" si="3"/>
        <v>0</v>
      </c>
      <c r="P12" s="63"/>
      <c r="Q12" s="45">
        <f t="shared" si="10"/>
        <v>0</v>
      </c>
      <c r="R12" s="20">
        <f t="shared" si="11"/>
        <v>134.7894</v>
      </c>
      <c r="S12" s="20">
        <f t="shared" si="12"/>
        <v>0</v>
      </c>
      <c r="T12" s="20">
        <f t="shared" si="13"/>
        <v>0</v>
      </c>
      <c r="U12" s="20">
        <f t="shared" si="14"/>
        <v>0</v>
      </c>
      <c r="V12" s="20">
        <f t="shared" si="15"/>
        <v>0</v>
      </c>
      <c r="W12" s="20">
        <f t="shared" si="16"/>
        <v>0</v>
      </c>
      <c r="X12" s="20">
        <f t="shared" si="17"/>
        <v>0</v>
      </c>
      <c r="Y12" s="20">
        <f t="shared" si="23"/>
        <v>0</v>
      </c>
      <c r="Z12" s="20">
        <f t="shared" si="18"/>
        <v>0</v>
      </c>
      <c r="AA12" s="52">
        <f t="shared" si="19"/>
        <v>0</v>
      </c>
      <c r="AB12" s="20">
        <f t="shared" si="4"/>
        <v>0</v>
      </c>
      <c r="AC12" s="20">
        <f t="shared" si="20"/>
        <v>0</v>
      </c>
      <c r="AD12" s="20">
        <f t="shared" si="24"/>
        <v>0</v>
      </c>
      <c r="AE12" s="20">
        <f t="shared" si="25"/>
        <v>0</v>
      </c>
      <c r="AF12" s="20"/>
      <c r="AG12" s="16"/>
      <c r="AH12" s="16"/>
      <c r="AM12">
        <f t="shared" si="5"/>
        <v>0</v>
      </c>
      <c r="AN12" s="16">
        <f t="shared" si="6"/>
        <v>0</v>
      </c>
      <c r="AY12" s="57">
        <f t="shared" si="7"/>
        <v>20000</v>
      </c>
    </row>
    <row r="13" spans="2:51" ht="15.75" thickBot="1" x14ac:dyDescent="0.3">
      <c r="B13" s="3" t="s">
        <v>37</v>
      </c>
      <c r="C13" s="3">
        <v>5</v>
      </c>
      <c r="D13" s="3">
        <v>5</v>
      </c>
      <c r="E13" s="10">
        <v>0</v>
      </c>
      <c r="F13" s="20">
        <f t="shared" si="21"/>
        <v>0</v>
      </c>
      <c r="G13" s="20">
        <f t="shared" si="0"/>
        <v>0</v>
      </c>
      <c r="H13" s="20">
        <f t="shared" si="8"/>
        <v>134.7894</v>
      </c>
      <c r="I13" s="20">
        <f>H13*G13</f>
        <v>0</v>
      </c>
      <c r="J13" s="39" t="s">
        <v>55</v>
      </c>
      <c r="K13" s="40">
        <v>1.76</v>
      </c>
      <c r="L13" s="20">
        <f t="shared" si="22"/>
        <v>0</v>
      </c>
      <c r="M13" s="20">
        <f t="shared" si="9"/>
        <v>0</v>
      </c>
      <c r="N13" s="20">
        <f t="shared" si="2"/>
        <v>0</v>
      </c>
      <c r="O13" s="20">
        <f t="shared" si="3"/>
        <v>0</v>
      </c>
      <c r="P13" s="30" t="s">
        <v>56</v>
      </c>
      <c r="Q13" s="45">
        <f t="shared" si="10"/>
        <v>0</v>
      </c>
      <c r="R13" s="20">
        <f t="shared" si="11"/>
        <v>134.7894</v>
      </c>
      <c r="S13" s="20">
        <f t="shared" si="12"/>
        <v>0</v>
      </c>
      <c r="T13" s="20">
        <f t="shared" si="13"/>
        <v>0</v>
      </c>
      <c r="U13" s="20">
        <f t="shared" si="14"/>
        <v>0</v>
      </c>
      <c r="V13" s="20">
        <f t="shared" si="15"/>
        <v>0</v>
      </c>
      <c r="W13" s="20">
        <f t="shared" si="16"/>
        <v>0</v>
      </c>
      <c r="X13" s="20">
        <f t="shared" si="17"/>
        <v>0</v>
      </c>
      <c r="Y13" s="20">
        <f t="shared" si="23"/>
        <v>0</v>
      </c>
      <c r="Z13" s="20">
        <f t="shared" si="18"/>
        <v>0</v>
      </c>
      <c r="AA13" s="52">
        <f t="shared" si="19"/>
        <v>0</v>
      </c>
      <c r="AB13" s="20">
        <f t="shared" si="4"/>
        <v>0</v>
      </c>
      <c r="AC13" s="20">
        <f t="shared" si="20"/>
        <v>0</v>
      </c>
      <c r="AD13" s="20">
        <f t="shared" si="24"/>
        <v>0</v>
      </c>
      <c r="AE13" s="20">
        <f t="shared" si="25"/>
        <v>0</v>
      </c>
      <c r="AF13" s="20"/>
      <c r="AG13" s="16"/>
      <c r="AH13" s="16"/>
      <c r="AM13">
        <f t="shared" si="5"/>
        <v>0</v>
      </c>
      <c r="AN13" s="16">
        <f t="shared" si="6"/>
        <v>0</v>
      </c>
      <c r="AY13" s="57">
        <f t="shared" si="7"/>
        <v>20000</v>
      </c>
    </row>
    <row r="14" spans="2:51" ht="15.75" thickBot="1" x14ac:dyDescent="0.3">
      <c r="B14" s="3" t="s">
        <v>37</v>
      </c>
      <c r="C14" s="3">
        <v>6</v>
      </c>
      <c r="D14" s="3">
        <v>6</v>
      </c>
      <c r="E14" s="10">
        <v>0</v>
      </c>
      <c r="F14" s="20">
        <f t="shared" si="21"/>
        <v>0</v>
      </c>
      <c r="G14" s="20">
        <f t="shared" si="0"/>
        <v>0</v>
      </c>
      <c r="H14" s="20">
        <f t="shared" si="8"/>
        <v>134.7894</v>
      </c>
      <c r="I14" s="20">
        <f t="shared" si="1"/>
        <v>0</v>
      </c>
      <c r="J14" s="47" t="s">
        <v>67</v>
      </c>
      <c r="K14" s="48" t="s">
        <v>67</v>
      </c>
      <c r="L14" s="20">
        <f t="shared" si="22"/>
        <v>0</v>
      </c>
      <c r="M14" s="20">
        <f t="shared" si="9"/>
        <v>0</v>
      </c>
      <c r="N14" s="20">
        <f t="shared" si="2"/>
        <v>0</v>
      </c>
      <c r="O14" s="20">
        <f t="shared" si="3"/>
        <v>0</v>
      </c>
      <c r="P14" s="31">
        <f>MIN(H8:H1808)</f>
        <v>-1548.5390161111109</v>
      </c>
      <c r="Q14" s="45">
        <f t="shared" si="10"/>
        <v>0</v>
      </c>
      <c r="R14" s="20">
        <f t="shared" si="11"/>
        <v>134.7894</v>
      </c>
      <c r="S14" s="20">
        <f t="shared" si="12"/>
        <v>0</v>
      </c>
      <c r="T14" s="20">
        <f t="shared" si="13"/>
        <v>0</v>
      </c>
      <c r="U14" s="20">
        <f t="shared" si="14"/>
        <v>0</v>
      </c>
      <c r="V14" s="20">
        <f t="shared" si="15"/>
        <v>0</v>
      </c>
      <c r="W14" s="20">
        <f t="shared" si="16"/>
        <v>0</v>
      </c>
      <c r="X14" s="20">
        <f t="shared" si="17"/>
        <v>0</v>
      </c>
      <c r="Y14" s="20">
        <f t="shared" si="23"/>
        <v>0</v>
      </c>
      <c r="Z14" s="20">
        <f t="shared" si="18"/>
        <v>0</v>
      </c>
      <c r="AA14" s="52">
        <f t="shared" si="19"/>
        <v>0</v>
      </c>
      <c r="AB14" s="20">
        <f t="shared" si="4"/>
        <v>0</v>
      </c>
      <c r="AC14" s="20">
        <f t="shared" si="20"/>
        <v>0</v>
      </c>
      <c r="AD14" s="20">
        <f t="shared" si="24"/>
        <v>0</v>
      </c>
      <c r="AE14" s="20">
        <f t="shared" si="25"/>
        <v>0</v>
      </c>
      <c r="AF14" s="20"/>
      <c r="AG14" s="16"/>
      <c r="AH14" s="16"/>
      <c r="AM14">
        <f t="shared" si="5"/>
        <v>0</v>
      </c>
      <c r="AN14" s="16">
        <f t="shared" si="6"/>
        <v>0</v>
      </c>
      <c r="AY14" s="57">
        <f t="shared" ref="AY14:AY77" si="26">AH$8-W13</f>
        <v>20000</v>
      </c>
    </row>
    <row r="15" spans="2:51" x14ac:dyDescent="0.25">
      <c r="B15" s="3" t="s">
        <v>37</v>
      </c>
      <c r="C15" s="3">
        <v>7</v>
      </c>
      <c r="D15" s="3">
        <v>7</v>
      </c>
      <c r="E15" s="10">
        <v>0</v>
      </c>
      <c r="F15" s="20">
        <f t="shared" si="21"/>
        <v>0</v>
      </c>
      <c r="G15" s="20">
        <f t="shared" si="0"/>
        <v>0</v>
      </c>
      <c r="H15" s="20">
        <f t="shared" si="8"/>
        <v>134.7894</v>
      </c>
      <c r="I15" s="20">
        <f t="shared" si="1"/>
        <v>0</v>
      </c>
      <c r="J15" s="47" t="s">
        <v>67</v>
      </c>
      <c r="K15" s="48" t="s">
        <v>67</v>
      </c>
      <c r="L15" s="20">
        <f t="shared" si="22"/>
        <v>0</v>
      </c>
      <c r="M15" s="20">
        <f t="shared" si="9"/>
        <v>0</v>
      </c>
      <c r="N15" s="20">
        <f t="shared" si="2"/>
        <v>0</v>
      </c>
      <c r="O15" s="20">
        <f t="shared" si="3"/>
        <v>0</v>
      </c>
      <c r="P15" s="46" t="s">
        <v>67</v>
      </c>
      <c r="Q15" s="45">
        <f t="shared" si="10"/>
        <v>0</v>
      </c>
      <c r="R15" s="20">
        <f t="shared" si="11"/>
        <v>134.7894</v>
      </c>
      <c r="S15" s="20">
        <f t="shared" si="12"/>
        <v>0</v>
      </c>
      <c r="T15" s="20">
        <f t="shared" si="13"/>
        <v>0</v>
      </c>
      <c r="U15" s="20">
        <f t="shared" si="14"/>
        <v>0</v>
      </c>
      <c r="V15" s="20">
        <f t="shared" si="15"/>
        <v>0</v>
      </c>
      <c r="W15" s="20">
        <f t="shared" si="16"/>
        <v>0</v>
      </c>
      <c r="X15" s="20">
        <f t="shared" si="17"/>
        <v>0</v>
      </c>
      <c r="Y15" s="20">
        <f t="shared" si="23"/>
        <v>0</v>
      </c>
      <c r="Z15" s="20">
        <f t="shared" si="18"/>
        <v>0</v>
      </c>
      <c r="AA15" s="52">
        <f t="shared" si="19"/>
        <v>0</v>
      </c>
      <c r="AB15" s="20">
        <f t="shared" si="4"/>
        <v>0</v>
      </c>
      <c r="AC15" s="20">
        <f t="shared" si="20"/>
        <v>0</v>
      </c>
      <c r="AD15" s="20">
        <f t="shared" si="24"/>
        <v>0</v>
      </c>
      <c r="AE15" s="20">
        <f t="shared" si="25"/>
        <v>0</v>
      </c>
      <c r="AF15" s="20">
        <f t="shared" ref="AF15:AF72" si="27">Z15*AH$6</f>
        <v>0</v>
      </c>
      <c r="AG15" s="16"/>
      <c r="AH15" s="16"/>
      <c r="AM15">
        <f t="shared" si="5"/>
        <v>0</v>
      </c>
      <c r="AN15" s="16">
        <f t="shared" si="6"/>
        <v>0</v>
      </c>
      <c r="AY15" s="57">
        <f t="shared" si="26"/>
        <v>20000</v>
      </c>
    </row>
    <row r="16" spans="2:51" x14ac:dyDescent="0.25">
      <c r="B16" s="3" t="s">
        <v>37</v>
      </c>
      <c r="C16" s="3">
        <v>8</v>
      </c>
      <c r="D16" s="3">
        <v>8</v>
      </c>
      <c r="E16" s="10">
        <v>0</v>
      </c>
      <c r="F16" s="20">
        <f t="shared" si="21"/>
        <v>0</v>
      </c>
      <c r="G16" s="20">
        <f t="shared" si="0"/>
        <v>0</v>
      </c>
      <c r="H16" s="20">
        <f t="shared" si="8"/>
        <v>134.7894</v>
      </c>
      <c r="I16" s="20">
        <f t="shared" si="1"/>
        <v>0</v>
      </c>
      <c r="J16" s="47" t="s">
        <v>67</v>
      </c>
      <c r="K16" s="48" t="s">
        <v>67</v>
      </c>
      <c r="L16" s="20">
        <f t="shared" si="22"/>
        <v>0</v>
      </c>
      <c r="M16" s="20">
        <f t="shared" si="9"/>
        <v>0</v>
      </c>
      <c r="N16" s="20">
        <f t="shared" si="2"/>
        <v>0</v>
      </c>
      <c r="O16" s="20">
        <f t="shared" si="3"/>
        <v>0</v>
      </c>
      <c r="P16" s="46" t="s">
        <v>67</v>
      </c>
      <c r="Q16" s="45">
        <f t="shared" si="10"/>
        <v>0</v>
      </c>
      <c r="R16" s="20">
        <f t="shared" si="11"/>
        <v>134.7894</v>
      </c>
      <c r="S16" s="20">
        <f t="shared" si="12"/>
        <v>0</v>
      </c>
      <c r="T16" s="20">
        <f t="shared" si="13"/>
        <v>0</v>
      </c>
      <c r="U16" s="20">
        <f t="shared" si="14"/>
        <v>0</v>
      </c>
      <c r="V16" s="20">
        <f>MAX(0, MIN(AY16, U16*AH9*AH$6))</f>
        <v>0</v>
      </c>
      <c r="W16" s="20">
        <f t="shared" si="16"/>
        <v>0</v>
      </c>
      <c r="X16" s="20">
        <f t="shared" si="17"/>
        <v>0</v>
      </c>
      <c r="Y16" s="20">
        <f t="shared" si="23"/>
        <v>0</v>
      </c>
      <c r="Z16" s="20">
        <f t="shared" si="18"/>
        <v>0</v>
      </c>
      <c r="AA16" s="52">
        <f t="shared" si="19"/>
        <v>0</v>
      </c>
      <c r="AB16" s="20">
        <f t="shared" si="4"/>
        <v>0</v>
      </c>
      <c r="AC16" s="20">
        <f t="shared" si="20"/>
        <v>0</v>
      </c>
      <c r="AD16" s="20">
        <f t="shared" si="24"/>
        <v>0</v>
      </c>
      <c r="AE16" s="20">
        <f t="shared" si="25"/>
        <v>0</v>
      </c>
      <c r="AF16" s="20">
        <f t="shared" si="27"/>
        <v>0</v>
      </c>
      <c r="AG16" s="16"/>
      <c r="AH16" s="16"/>
      <c r="AM16">
        <f t="shared" si="5"/>
        <v>0</v>
      </c>
      <c r="AN16" s="16">
        <f t="shared" si="6"/>
        <v>0</v>
      </c>
      <c r="AY16" s="57">
        <f t="shared" si="26"/>
        <v>20000</v>
      </c>
    </row>
    <row r="17" spans="2:51" x14ac:dyDescent="0.25">
      <c r="B17" s="3" t="s">
        <v>37</v>
      </c>
      <c r="C17" s="3">
        <v>9</v>
      </c>
      <c r="D17" s="3">
        <v>9</v>
      </c>
      <c r="E17" s="10">
        <v>0</v>
      </c>
      <c r="F17" s="20">
        <f t="shared" si="21"/>
        <v>0</v>
      </c>
      <c r="G17" s="20">
        <f t="shared" si="0"/>
        <v>0</v>
      </c>
      <c r="H17" s="20">
        <f t="shared" si="8"/>
        <v>134.7894</v>
      </c>
      <c r="I17" s="20">
        <f t="shared" si="1"/>
        <v>0</v>
      </c>
      <c r="J17" s="47" t="s">
        <v>67</v>
      </c>
      <c r="K17" s="48" t="s">
        <v>67</v>
      </c>
      <c r="L17" s="20">
        <f t="shared" si="22"/>
        <v>0</v>
      </c>
      <c r="M17" s="20">
        <f t="shared" si="9"/>
        <v>0</v>
      </c>
      <c r="N17" s="20">
        <f t="shared" si="2"/>
        <v>0</v>
      </c>
      <c r="O17" s="20">
        <f t="shared" si="3"/>
        <v>0</v>
      </c>
      <c r="P17" s="46" t="s">
        <v>67</v>
      </c>
      <c r="Q17" s="45">
        <f t="shared" si="10"/>
        <v>0</v>
      </c>
      <c r="R17" s="20">
        <f t="shared" si="11"/>
        <v>134.7894</v>
      </c>
      <c r="S17" s="20">
        <f t="shared" si="12"/>
        <v>0</v>
      </c>
      <c r="T17" s="20">
        <f t="shared" si="13"/>
        <v>0</v>
      </c>
      <c r="U17" s="20">
        <f t="shared" si="14"/>
        <v>0</v>
      </c>
      <c r="V17" s="20">
        <f t="shared" ref="V17:V25" si="28">MAX(0, MIN(AY17, U17*AH10*AH$6))</f>
        <v>0</v>
      </c>
      <c r="W17" s="20">
        <f t="shared" si="16"/>
        <v>0</v>
      </c>
      <c r="X17" s="20">
        <f t="shared" si="17"/>
        <v>0</v>
      </c>
      <c r="Y17" s="20">
        <f t="shared" si="23"/>
        <v>0</v>
      </c>
      <c r="Z17" s="20">
        <f t="shared" si="18"/>
        <v>0</v>
      </c>
      <c r="AA17" s="52">
        <f t="shared" si="19"/>
        <v>0</v>
      </c>
      <c r="AB17" s="20">
        <f t="shared" si="4"/>
        <v>0</v>
      </c>
      <c r="AC17" s="20">
        <f t="shared" si="20"/>
        <v>0</v>
      </c>
      <c r="AD17" s="20">
        <f t="shared" si="24"/>
        <v>0</v>
      </c>
      <c r="AE17" s="20">
        <f t="shared" si="25"/>
        <v>0</v>
      </c>
      <c r="AF17" s="20">
        <f t="shared" si="27"/>
        <v>0</v>
      </c>
      <c r="AG17" s="16"/>
      <c r="AH17" s="16"/>
      <c r="AM17">
        <f t="shared" si="5"/>
        <v>0</v>
      </c>
      <c r="AN17" s="16">
        <f t="shared" si="6"/>
        <v>0</v>
      </c>
      <c r="AY17" s="57">
        <f t="shared" si="26"/>
        <v>20000</v>
      </c>
    </row>
    <row r="18" spans="2:51" x14ac:dyDescent="0.25">
      <c r="B18" s="3" t="s">
        <v>37</v>
      </c>
      <c r="C18" s="3">
        <v>10</v>
      </c>
      <c r="D18" s="3">
        <v>10</v>
      </c>
      <c r="E18" s="10">
        <v>0</v>
      </c>
      <c r="F18" s="20">
        <f t="shared" si="21"/>
        <v>0</v>
      </c>
      <c r="G18" s="20">
        <f t="shared" si="0"/>
        <v>0</v>
      </c>
      <c r="H18" s="20">
        <f t="shared" si="8"/>
        <v>134.7894</v>
      </c>
      <c r="I18" s="20">
        <f t="shared" si="1"/>
        <v>0</v>
      </c>
      <c r="J18" s="47" t="s">
        <v>67</v>
      </c>
      <c r="K18" s="48" t="s">
        <v>67</v>
      </c>
      <c r="L18" s="20">
        <f t="shared" si="22"/>
        <v>0</v>
      </c>
      <c r="M18" s="20">
        <f t="shared" si="9"/>
        <v>0</v>
      </c>
      <c r="N18" s="20">
        <f t="shared" si="2"/>
        <v>0</v>
      </c>
      <c r="O18" s="20">
        <f t="shared" si="3"/>
        <v>0</v>
      </c>
      <c r="P18" s="46" t="s">
        <v>67</v>
      </c>
      <c r="Q18" s="45">
        <f t="shared" si="10"/>
        <v>0</v>
      </c>
      <c r="R18" s="20">
        <f t="shared" si="11"/>
        <v>134.7894</v>
      </c>
      <c r="S18" s="20">
        <f t="shared" si="12"/>
        <v>0</v>
      </c>
      <c r="T18" s="20">
        <f t="shared" si="13"/>
        <v>0</v>
      </c>
      <c r="U18" s="20">
        <f t="shared" si="14"/>
        <v>0</v>
      </c>
      <c r="V18" s="20">
        <f t="shared" si="28"/>
        <v>0</v>
      </c>
      <c r="W18" s="20">
        <f t="shared" si="16"/>
        <v>0</v>
      </c>
      <c r="X18" s="20">
        <f t="shared" si="17"/>
        <v>0</v>
      </c>
      <c r="Y18" s="20">
        <f t="shared" si="23"/>
        <v>0</v>
      </c>
      <c r="Z18" s="20">
        <f t="shared" si="18"/>
        <v>0</v>
      </c>
      <c r="AA18" s="52">
        <f t="shared" si="19"/>
        <v>0</v>
      </c>
      <c r="AB18" s="20">
        <f t="shared" si="4"/>
        <v>0</v>
      </c>
      <c r="AC18" s="20">
        <f t="shared" si="20"/>
        <v>0</v>
      </c>
      <c r="AD18" s="20">
        <f t="shared" si="24"/>
        <v>0</v>
      </c>
      <c r="AE18" s="20">
        <f t="shared" si="25"/>
        <v>0</v>
      </c>
      <c r="AF18" s="20">
        <f t="shared" si="27"/>
        <v>0</v>
      </c>
      <c r="AG18" s="16"/>
      <c r="AH18" s="16"/>
      <c r="AM18">
        <f t="shared" si="5"/>
        <v>0</v>
      </c>
      <c r="AN18" s="16">
        <f t="shared" si="6"/>
        <v>0</v>
      </c>
      <c r="AY18" s="57">
        <f t="shared" si="26"/>
        <v>20000</v>
      </c>
    </row>
    <row r="19" spans="2:51" x14ac:dyDescent="0.25">
      <c r="B19" s="3" t="s">
        <v>37</v>
      </c>
      <c r="C19" s="3">
        <v>11</v>
      </c>
      <c r="D19" s="3">
        <v>11</v>
      </c>
      <c r="E19" s="10">
        <v>0</v>
      </c>
      <c r="F19" s="20">
        <f t="shared" si="21"/>
        <v>2.777777777777778E-2</v>
      </c>
      <c r="G19" s="20">
        <f t="shared" si="0"/>
        <v>0</v>
      </c>
      <c r="H19" s="20">
        <f t="shared" si="8"/>
        <v>166.59495555555554</v>
      </c>
      <c r="I19" s="20">
        <f t="shared" si="1"/>
        <v>0</v>
      </c>
      <c r="J19" s="47" t="s">
        <v>67</v>
      </c>
      <c r="K19" s="48" t="s">
        <v>67</v>
      </c>
      <c r="L19" s="20">
        <f t="shared" si="22"/>
        <v>0</v>
      </c>
      <c r="M19" s="20">
        <f t="shared" si="9"/>
        <v>0</v>
      </c>
      <c r="N19" s="20">
        <f t="shared" si="2"/>
        <v>0</v>
      </c>
      <c r="O19" s="20">
        <f t="shared" si="3"/>
        <v>0</v>
      </c>
      <c r="P19" s="46" t="s">
        <v>67</v>
      </c>
      <c r="Q19" s="45">
        <f t="shared" si="10"/>
        <v>0</v>
      </c>
      <c r="R19" s="20">
        <f t="shared" si="11"/>
        <v>134.7894</v>
      </c>
      <c r="S19" s="20">
        <f t="shared" si="12"/>
        <v>31.805555555555557</v>
      </c>
      <c r="T19" s="20">
        <f t="shared" si="13"/>
        <v>0</v>
      </c>
      <c r="U19" s="20">
        <f t="shared" si="14"/>
        <v>0</v>
      </c>
      <c r="V19" s="20">
        <f t="shared" si="28"/>
        <v>0</v>
      </c>
      <c r="W19" s="20">
        <f t="shared" si="16"/>
        <v>0</v>
      </c>
      <c r="X19" s="20">
        <f t="shared" si="17"/>
        <v>0</v>
      </c>
      <c r="Y19" s="20">
        <f t="shared" si="23"/>
        <v>0</v>
      </c>
      <c r="Z19" s="20">
        <f t="shared" si="18"/>
        <v>0</v>
      </c>
      <c r="AA19" s="52">
        <f t="shared" si="19"/>
        <v>0</v>
      </c>
      <c r="AB19" s="20">
        <f t="shared" si="4"/>
        <v>0</v>
      </c>
      <c r="AC19" s="20">
        <f t="shared" si="20"/>
        <v>0</v>
      </c>
      <c r="AD19" s="20">
        <f t="shared" si="24"/>
        <v>0</v>
      </c>
      <c r="AE19" s="20">
        <f t="shared" si="25"/>
        <v>0</v>
      </c>
      <c r="AF19" s="20">
        <f t="shared" si="27"/>
        <v>0</v>
      </c>
      <c r="AG19" s="16"/>
      <c r="AH19" s="16"/>
      <c r="AM19">
        <f t="shared" si="5"/>
        <v>0</v>
      </c>
      <c r="AN19" s="16">
        <f t="shared" si="6"/>
        <v>0</v>
      </c>
      <c r="AY19" s="57">
        <f t="shared" si="26"/>
        <v>20000</v>
      </c>
    </row>
    <row r="20" spans="2:51" x14ac:dyDescent="0.25">
      <c r="B20" s="3" t="s">
        <v>37</v>
      </c>
      <c r="C20" s="3">
        <v>12</v>
      </c>
      <c r="D20" s="3">
        <v>12</v>
      </c>
      <c r="E20" s="10">
        <v>0.2</v>
      </c>
      <c r="F20" s="20">
        <f t="shared" si="21"/>
        <v>0.2361111111111111</v>
      </c>
      <c r="G20" s="20">
        <f t="shared" si="0"/>
        <v>5.5555555555555559E-2</v>
      </c>
      <c r="H20" s="20">
        <f t="shared" si="8"/>
        <v>405.13782000000003</v>
      </c>
      <c r="I20" s="20">
        <f t="shared" si="1"/>
        <v>22.507656666666669</v>
      </c>
      <c r="J20" s="47" t="s">
        <v>67</v>
      </c>
      <c r="K20" s="48" t="s">
        <v>67</v>
      </c>
      <c r="L20" s="20">
        <f>L19+N20</f>
        <v>22.507656666666669</v>
      </c>
      <c r="M20" s="20">
        <f t="shared" si="9"/>
        <v>0</v>
      </c>
      <c r="N20" s="20">
        <f t="shared" si="2"/>
        <v>22.507656666666669</v>
      </c>
      <c r="O20" s="20">
        <f t="shared" si="3"/>
        <v>0</v>
      </c>
      <c r="P20" s="46" t="s">
        <v>67</v>
      </c>
      <c r="Q20" s="45">
        <f t="shared" si="10"/>
        <v>1.1977777777777779E-3</v>
      </c>
      <c r="R20" s="20">
        <f t="shared" si="11"/>
        <v>134.7894</v>
      </c>
      <c r="S20" s="20">
        <f t="shared" si="12"/>
        <v>270.34722222222223</v>
      </c>
      <c r="T20" s="20">
        <f t="shared" si="13"/>
        <v>0</v>
      </c>
      <c r="U20" s="20">
        <f t="shared" si="14"/>
        <v>0</v>
      </c>
      <c r="V20" s="20">
        <f t="shared" si="28"/>
        <v>0</v>
      </c>
      <c r="W20" s="20">
        <f t="shared" si="16"/>
        <v>0</v>
      </c>
      <c r="X20" s="20">
        <f t="shared" si="17"/>
        <v>22.507656666666669</v>
      </c>
      <c r="Y20" s="20">
        <f t="shared" si="23"/>
        <v>0</v>
      </c>
      <c r="Z20" s="20">
        <f t="shared" si="18"/>
        <v>0</v>
      </c>
      <c r="AA20" s="52">
        <f t="shared" si="19"/>
        <v>0</v>
      </c>
      <c r="AB20" s="20">
        <f t="shared" si="4"/>
        <v>0</v>
      </c>
      <c r="AC20" s="20">
        <f t="shared" si="20"/>
        <v>0</v>
      </c>
      <c r="AD20" s="20">
        <f t="shared" si="24"/>
        <v>22.507656666666669</v>
      </c>
      <c r="AE20" s="20">
        <f t="shared" si="25"/>
        <v>0</v>
      </c>
      <c r="AF20" s="20">
        <f t="shared" si="27"/>
        <v>0</v>
      </c>
      <c r="AG20" s="16"/>
      <c r="AH20" s="16"/>
      <c r="AM20">
        <f t="shared" si="5"/>
        <v>0</v>
      </c>
      <c r="AN20" s="16">
        <f t="shared" si="6"/>
        <v>0</v>
      </c>
      <c r="AY20" s="57">
        <f t="shared" si="26"/>
        <v>20000</v>
      </c>
    </row>
    <row r="21" spans="2:51" x14ac:dyDescent="0.25">
      <c r="B21" s="3" t="s">
        <v>37</v>
      </c>
      <c r="C21" s="3">
        <v>13</v>
      </c>
      <c r="D21" s="3">
        <v>13</v>
      </c>
      <c r="E21" s="10">
        <v>1.7</v>
      </c>
      <c r="F21" s="20">
        <f t="shared" si="21"/>
        <v>0.72222222222222221</v>
      </c>
      <c r="G21" s="20">
        <f>E21/3.6</f>
        <v>0.47222222222222221</v>
      </c>
      <c r="H21" s="20">
        <f t="shared" si="8"/>
        <v>961.82038388888895</v>
      </c>
      <c r="I21" s="20">
        <f>H21*G21</f>
        <v>454.19295905864197</v>
      </c>
      <c r="J21" s="47" t="s">
        <v>67</v>
      </c>
      <c r="K21" s="48" t="s">
        <v>67</v>
      </c>
      <c r="L21" s="20">
        <f t="shared" si="22"/>
        <v>476.70061572530864</v>
      </c>
      <c r="M21" s="20">
        <f t="shared" si="9"/>
        <v>0</v>
      </c>
      <c r="N21" s="20">
        <f t="shared" si="2"/>
        <v>454.19295905864197</v>
      </c>
      <c r="O21" s="20">
        <f t="shared" si="3"/>
        <v>0</v>
      </c>
      <c r="P21" s="46" t="s">
        <v>67</v>
      </c>
      <c r="Q21" s="45">
        <f t="shared" si="10"/>
        <v>8.6539444444444433E-2</v>
      </c>
      <c r="R21" s="20">
        <f t="shared" si="11"/>
        <v>134.7894</v>
      </c>
      <c r="S21" s="20">
        <f t="shared" si="12"/>
        <v>826.94444444444446</v>
      </c>
      <c r="T21" s="20">
        <f t="shared" si="13"/>
        <v>0</v>
      </c>
      <c r="U21" s="20">
        <f t="shared" si="14"/>
        <v>0</v>
      </c>
      <c r="V21" s="20">
        <f t="shared" si="28"/>
        <v>0</v>
      </c>
      <c r="W21" s="20">
        <f t="shared" si="16"/>
        <v>0</v>
      </c>
      <c r="X21" s="20">
        <f t="shared" si="17"/>
        <v>454.19295905864197</v>
      </c>
      <c r="Y21" s="20">
        <f t="shared" si="23"/>
        <v>0</v>
      </c>
      <c r="Z21" s="20">
        <f t="shared" si="18"/>
        <v>0</v>
      </c>
      <c r="AA21" s="52">
        <f t="shared" si="19"/>
        <v>0</v>
      </c>
      <c r="AB21" s="20">
        <f t="shared" si="4"/>
        <v>0</v>
      </c>
      <c r="AC21" s="20">
        <f t="shared" si="20"/>
        <v>0</v>
      </c>
      <c r="AD21" s="20">
        <f t="shared" si="24"/>
        <v>454.19295905864197</v>
      </c>
      <c r="AE21" s="20">
        <f t="shared" si="25"/>
        <v>0</v>
      </c>
      <c r="AF21" s="20">
        <f t="shared" si="27"/>
        <v>0</v>
      </c>
      <c r="AG21" s="16"/>
      <c r="AH21" s="16"/>
      <c r="AM21">
        <f t="shared" si="5"/>
        <v>0</v>
      </c>
      <c r="AN21" s="16">
        <f t="shared" si="6"/>
        <v>0</v>
      </c>
      <c r="AY21" s="57">
        <f t="shared" si="26"/>
        <v>20000</v>
      </c>
    </row>
    <row r="22" spans="2:51" x14ac:dyDescent="0.25">
      <c r="B22" s="3" t="s">
        <v>37</v>
      </c>
      <c r="C22" s="3">
        <v>14</v>
      </c>
      <c r="D22" s="3">
        <v>14</v>
      </c>
      <c r="E22" s="10">
        <v>5.4</v>
      </c>
      <c r="F22" s="20">
        <f t="shared" si="21"/>
        <v>1.1388888888888891</v>
      </c>
      <c r="G22" s="20">
        <f>E22/3.6</f>
        <v>1.5</v>
      </c>
      <c r="H22" s="20">
        <f t="shared" si="8"/>
        <v>1439.690357777778</v>
      </c>
      <c r="I22" s="20">
        <f t="shared" ref="I22:I85" si="29">H22*G22</f>
        <v>2159.5355366666672</v>
      </c>
      <c r="J22" s="47" t="s">
        <v>67</v>
      </c>
      <c r="K22" s="48" t="s">
        <v>67</v>
      </c>
      <c r="L22" s="20">
        <f t="shared" si="22"/>
        <v>2636.2361523919758</v>
      </c>
      <c r="M22" s="20">
        <f t="shared" si="9"/>
        <v>0</v>
      </c>
      <c r="N22" s="20">
        <f t="shared" si="2"/>
        <v>2159.5355366666672</v>
      </c>
      <c r="O22" s="20">
        <f t="shared" si="3"/>
        <v>0</v>
      </c>
      <c r="P22" s="46" t="s">
        <v>67</v>
      </c>
      <c r="Q22" s="45">
        <f t="shared" si="10"/>
        <v>0.87317999999999996</v>
      </c>
      <c r="R22" s="20">
        <f t="shared" si="11"/>
        <v>134.7894</v>
      </c>
      <c r="S22" s="20">
        <f t="shared" si="12"/>
        <v>1304.0277777777781</v>
      </c>
      <c r="T22" s="20">
        <f t="shared" si="13"/>
        <v>0</v>
      </c>
      <c r="U22" s="20">
        <f t="shared" si="14"/>
        <v>0</v>
      </c>
      <c r="V22" s="20">
        <f t="shared" si="28"/>
        <v>0</v>
      </c>
      <c r="W22" s="20">
        <f t="shared" si="16"/>
        <v>0</v>
      </c>
      <c r="X22" s="20">
        <f t="shared" si="17"/>
        <v>2159.5355366666672</v>
      </c>
      <c r="Y22" s="20">
        <f t="shared" si="23"/>
        <v>0</v>
      </c>
      <c r="Z22" s="20">
        <f t="shared" si="18"/>
        <v>0</v>
      </c>
      <c r="AA22" s="52">
        <f t="shared" si="19"/>
        <v>0</v>
      </c>
      <c r="AB22" s="20">
        <f t="shared" si="4"/>
        <v>0</v>
      </c>
      <c r="AC22" s="20">
        <f t="shared" si="20"/>
        <v>0</v>
      </c>
      <c r="AD22" s="20">
        <f t="shared" si="24"/>
        <v>2159.5355366666672</v>
      </c>
      <c r="AE22" s="20">
        <f t="shared" si="25"/>
        <v>0</v>
      </c>
      <c r="AF22" s="20">
        <f t="shared" si="27"/>
        <v>0</v>
      </c>
      <c r="AG22" s="16"/>
      <c r="AH22" s="16"/>
      <c r="AM22">
        <f t="shared" si="5"/>
        <v>0</v>
      </c>
      <c r="AN22" s="16">
        <f t="shared" si="6"/>
        <v>0</v>
      </c>
      <c r="AY22" s="57">
        <f t="shared" si="26"/>
        <v>20000</v>
      </c>
    </row>
    <row r="23" spans="2:51" x14ac:dyDescent="0.25">
      <c r="B23" s="3" t="s">
        <v>37</v>
      </c>
      <c r="C23" s="3">
        <v>15</v>
      </c>
      <c r="D23" s="3">
        <v>15</v>
      </c>
      <c r="E23" s="10">
        <v>9.9</v>
      </c>
      <c r="F23" s="20">
        <f t="shared" si="21"/>
        <v>1.0694444444444444</v>
      </c>
      <c r="G23" s="20">
        <f t="shared" ref="G23:G86" si="30">E23/3.6</f>
        <v>2.75</v>
      </c>
      <c r="H23" s="20">
        <f t="shared" si="8"/>
        <v>1362.238143888889</v>
      </c>
      <c r="I23" s="20">
        <f>H23*G23</f>
        <v>3746.1548956944448</v>
      </c>
      <c r="J23" s="47" t="s">
        <v>67</v>
      </c>
      <c r="K23" s="48" t="s">
        <v>67</v>
      </c>
      <c r="L23" s="20">
        <f t="shared" si="22"/>
        <v>6382.3910480864206</v>
      </c>
      <c r="M23" s="20">
        <f t="shared" si="9"/>
        <v>0</v>
      </c>
      <c r="N23" s="20">
        <f t="shared" si="2"/>
        <v>3746.1548956944448</v>
      </c>
      <c r="O23" s="20">
        <f t="shared" si="3"/>
        <v>0</v>
      </c>
      <c r="P23" s="46" t="s">
        <v>67</v>
      </c>
      <c r="Q23" s="45">
        <f t="shared" si="10"/>
        <v>2.9348549999999998</v>
      </c>
      <c r="R23" s="20">
        <f t="shared" si="11"/>
        <v>134.7894</v>
      </c>
      <c r="S23" s="20">
        <f t="shared" si="12"/>
        <v>1224.5138888888889</v>
      </c>
      <c r="T23" s="20">
        <f t="shared" si="13"/>
        <v>0</v>
      </c>
      <c r="U23" s="20">
        <f t="shared" si="14"/>
        <v>0</v>
      </c>
      <c r="V23" s="20">
        <f t="shared" si="28"/>
        <v>0</v>
      </c>
      <c r="W23" s="20">
        <f t="shared" si="16"/>
        <v>0</v>
      </c>
      <c r="X23" s="20">
        <f t="shared" si="17"/>
        <v>3746.1548956944448</v>
      </c>
      <c r="Y23" s="20">
        <f t="shared" si="23"/>
        <v>0</v>
      </c>
      <c r="Z23" s="20">
        <f t="shared" si="18"/>
        <v>0</v>
      </c>
      <c r="AA23" s="52">
        <f t="shared" si="19"/>
        <v>0</v>
      </c>
      <c r="AB23" s="20">
        <f t="shared" si="4"/>
        <v>0</v>
      </c>
      <c r="AC23" s="20">
        <f t="shared" si="20"/>
        <v>0</v>
      </c>
      <c r="AD23" s="20">
        <f t="shared" si="24"/>
        <v>3746.1548956944448</v>
      </c>
      <c r="AE23" s="20">
        <f t="shared" si="25"/>
        <v>0</v>
      </c>
      <c r="AF23" s="20">
        <f t="shared" si="27"/>
        <v>0</v>
      </c>
      <c r="AG23" s="16"/>
      <c r="AH23" s="16"/>
      <c r="AM23">
        <f t="shared" si="5"/>
        <v>0</v>
      </c>
      <c r="AN23" s="16">
        <f t="shared" si="6"/>
        <v>0</v>
      </c>
      <c r="AY23" s="57">
        <f t="shared" si="26"/>
        <v>20000</v>
      </c>
    </row>
    <row r="24" spans="2:51" x14ac:dyDescent="0.25">
      <c r="B24" s="3" t="s">
        <v>37</v>
      </c>
      <c r="C24" s="3">
        <v>16</v>
      </c>
      <c r="D24" s="3">
        <v>16</v>
      </c>
      <c r="E24" s="10">
        <v>13.1</v>
      </c>
      <c r="F24" s="20">
        <f t="shared" si="21"/>
        <v>0.97222222222222199</v>
      </c>
      <c r="G24" s="20">
        <f t="shared" si="30"/>
        <v>3.6388888888888888</v>
      </c>
      <c r="H24" s="20">
        <f t="shared" si="8"/>
        <v>1253.1226105555552</v>
      </c>
      <c r="I24" s="20">
        <f t="shared" si="29"/>
        <v>4559.973943966048</v>
      </c>
      <c r="J24" s="47" t="s">
        <v>67</v>
      </c>
      <c r="K24" s="48" t="s">
        <v>67</v>
      </c>
      <c r="L24" s="20">
        <f t="shared" si="22"/>
        <v>10942.364992052469</v>
      </c>
      <c r="M24" s="20">
        <f t="shared" si="9"/>
        <v>0</v>
      </c>
      <c r="N24" s="20">
        <f t="shared" si="2"/>
        <v>4559.973943966048</v>
      </c>
      <c r="O24" s="20">
        <f t="shared" si="3"/>
        <v>0</v>
      </c>
      <c r="P24" s="46" t="s">
        <v>67</v>
      </c>
      <c r="Q24" s="45">
        <f t="shared" si="10"/>
        <v>5.1387661111111109</v>
      </c>
      <c r="R24" s="20">
        <f t="shared" si="11"/>
        <v>134.7894</v>
      </c>
      <c r="S24" s="20">
        <f t="shared" si="12"/>
        <v>1113.1944444444441</v>
      </c>
      <c r="T24" s="20">
        <f t="shared" si="13"/>
        <v>0</v>
      </c>
      <c r="U24" s="20">
        <f t="shared" si="14"/>
        <v>0</v>
      </c>
      <c r="V24" s="20">
        <f t="shared" si="28"/>
        <v>0</v>
      </c>
      <c r="W24" s="20">
        <f t="shared" si="16"/>
        <v>0</v>
      </c>
      <c r="X24" s="20">
        <f t="shared" si="17"/>
        <v>4559.9739439660489</v>
      </c>
      <c r="Y24" s="20">
        <f t="shared" si="23"/>
        <v>0</v>
      </c>
      <c r="Z24" s="20">
        <f t="shared" si="18"/>
        <v>0</v>
      </c>
      <c r="AA24" s="52">
        <f t="shared" si="19"/>
        <v>0</v>
      </c>
      <c r="AB24" s="20">
        <f t="shared" si="4"/>
        <v>0</v>
      </c>
      <c r="AC24" s="20">
        <f t="shared" si="20"/>
        <v>0</v>
      </c>
      <c r="AD24" s="20">
        <f t="shared" si="24"/>
        <v>4559.9739439660489</v>
      </c>
      <c r="AE24" s="20">
        <f t="shared" si="25"/>
        <v>0</v>
      </c>
      <c r="AF24" s="20">
        <f t="shared" si="27"/>
        <v>0</v>
      </c>
      <c r="AG24" s="16"/>
      <c r="AH24" s="16"/>
      <c r="AM24">
        <f t="shared" si="5"/>
        <v>0</v>
      </c>
      <c r="AN24" s="16">
        <f t="shared" si="6"/>
        <v>0</v>
      </c>
      <c r="AY24" s="57">
        <f t="shared" si="26"/>
        <v>20000</v>
      </c>
    </row>
    <row r="25" spans="2:51" x14ac:dyDescent="0.25">
      <c r="B25" s="3" t="s">
        <v>37</v>
      </c>
      <c r="C25" s="3">
        <v>17</v>
      </c>
      <c r="D25" s="3">
        <v>17</v>
      </c>
      <c r="E25" s="10">
        <v>16.899999999999999</v>
      </c>
      <c r="F25" s="20">
        <f t="shared" si="21"/>
        <v>1.1944444444444444</v>
      </c>
      <c r="G25" s="20">
        <f t="shared" si="30"/>
        <v>4.6944444444444438</v>
      </c>
      <c r="H25" s="20">
        <f t="shared" si="8"/>
        <v>1510.9807216666668</v>
      </c>
      <c r="I25" s="20">
        <f>H25*G25</f>
        <v>7093.2150544907399</v>
      </c>
      <c r="J25" s="47" t="s">
        <v>67</v>
      </c>
      <c r="K25" s="48" t="s">
        <v>67</v>
      </c>
      <c r="L25" s="20">
        <f t="shared" si="22"/>
        <v>18035.580046543211</v>
      </c>
      <c r="M25" s="20">
        <f t="shared" si="9"/>
        <v>0</v>
      </c>
      <c r="N25" s="20">
        <f t="shared" si="2"/>
        <v>7093.2150544907399</v>
      </c>
      <c r="O25" s="20">
        <f t="shared" si="3"/>
        <v>0</v>
      </c>
      <c r="P25" s="46" t="s">
        <v>67</v>
      </c>
      <c r="Q25" s="45">
        <f t="shared" si="10"/>
        <v>8.552432777777776</v>
      </c>
      <c r="R25" s="20">
        <f t="shared" si="11"/>
        <v>134.7894</v>
      </c>
      <c r="S25" s="20">
        <f t="shared" si="12"/>
        <v>1367.6388888888889</v>
      </c>
      <c r="T25" s="20">
        <f t="shared" si="13"/>
        <v>0</v>
      </c>
      <c r="U25" s="20">
        <f t="shared" si="14"/>
        <v>0</v>
      </c>
      <c r="V25" s="20">
        <f t="shared" si="28"/>
        <v>0</v>
      </c>
      <c r="W25" s="20">
        <f t="shared" si="16"/>
        <v>0</v>
      </c>
      <c r="X25" s="20">
        <f t="shared" si="17"/>
        <v>7093.2150544907417</v>
      </c>
      <c r="Y25" s="20">
        <f t="shared" si="23"/>
        <v>0</v>
      </c>
      <c r="Z25" s="20">
        <f t="shared" si="18"/>
        <v>0</v>
      </c>
      <c r="AA25" s="52">
        <f t="shared" si="19"/>
        <v>0</v>
      </c>
      <c r="AB25" s="20">
        <f t="shared" si="4"/>
        <v>0</v>
      </c>
      <c r="AC25" s="20">
        <f t="shared" si="20"/>
        <v>0</v>
      </c>
      <c r="AD25" s="20">
        <f t="shared" si="24"/>
        <v>7093.2150544907417</v>
      </c>
      <c r="AE25" s="20">
        <f t="shared" si="25"/>
        <v>0</v>
      </c>
      <c r="AF25" s="20">
        <f t="shared" si="27"/>
        <v>0</v>
      </c>
      <c r="AG25" s="16"/>
      <c r="AH25" s="16"/>
      <c r="AM25">
        <f t="shared" si="5"/>
        <v>0</v>
      </c>
      <c r="AN25" s="16">
        <f t="shared" si="6"/>
        <v>0</v>
      </c>
      <c r="AY25" s="57">
        <f t="shared" si="26"/>
        <v>20000</v>
      </c>
    </row>
    <row r="26" spans="2:51" x14ac:dyDescent="0.25">
      <c r="B26" s="3" t="s">
        <v>37</v>
      </c>
      <c r="C26" s="3">
        <v>18</v>
      </c>
      <c r="D26" s="3">
        <v>18</v>
      </c>
      <c r="E26" s="10">
        <v>21.7</v>
      </c>
      <c r="F26" s="20">
        <f t="shared" si="21"/>
        <v>1.2638888888888891</v>
      </c>
      <c r="G26" s="20">
        <f t="shared" si="30"/>
        <v>6.0277777777777777</v>
      </c>
      <c r="H26" s="20">
        <f t="shared" si="8"/>
        <v>1596.0427172222226</v>
      </c>
      <c r="I26" s="20">
        <f t="shared" si="29"/>
        <v>9620.5908232561742</v>
      </c>
      <c r="J26" s="47" t="s">
        <v>67</v>
      </c>
      <c r="K26" s="48" t="s">
        <v>67</v>
      </c>
      <c r="L26" s="20">
        <f t="shared" si="22"/>
        <v>27656.170869799385</v>
      </c>
      <c r="M26" s="20">
        <f t="shared" si="9"/>
        <v>0</v>
      </c>
      <c r="N26" s="20">
        <f t="shared" si="2"/>
        <v>9620.5908232561742</v>
      </c>
      <c r="O26" s="20">
        <f t="shared" si="3"/>
        <v>0</v>
      </c>
      <c r="P26" s="46" t="s">
        <v>67</v>
      </c>
      <c r="Q26" s="45">
        <f t="shared" si="10"/>
        <v>14.100539444444442</v>
      </c>
      <c r="R26" s="20">
        <f t="shared" si="11"/>
        <v>134.7894</v>
      </c>
      <c r="S26" s="20">
        <f t="shared" si="12"/>
        <v>1447.1527777777781</v>
      </c>
      <c r="T26" s="20">
        <f t="shared" si="13"/>
        <v>0</v>
      </c>
      <c r="U26" s="20">
        <f t="shared" si="14"/>
        <v>0</v>
      </c>
      <c r="V26" s="20">
        <f>MAX(0,MIN(AY26,U26*AH$9*AH$6))</f>
        <v>0</v>
      </c>
      <c r="W26" s="20">
        <f t="shared" si="16"/>
        <v>0</v>
      </c>
      <c r="X26" s="20">
        <f t="shared" si="17"/>
        <v>9620.5908232561742</v>
      </c>
      <c r="Y26" s="20">
        <f t="shared" si="23"/>
        <v>0</v>
      </c>
      <c r="Z26" s="20">
        <f t="shared" si="18"/>
        <v>0</v>
      </c>
      <c r="AA26" s="52">
        <f t="shared" si="19"/>
        <v>0</v>
      </c>
      <c r="AB26" s="20">
        <f t="shared" si="4"/>
        <v>0</v>
      </c>
      <c r="AC26" s="20">
        <f t="shared" si="20"/>
        <v>0</v>
      </c>
      <c r="AD26" s="20">
        <f t="shared" si="24"/>
        <v>9620.5908232561742</v>
      </c>
      <c r="AE26" s="20">
        <f t="shared" si="25"/>
        <v>0</v>
      </c>
      <c r="AF26" s="20">
        <f t="shared" si="27"/>
        <v>0</v>
      </c>
      <c r="AG26" s="16"/>
      <c r="AH26" s="16"/>
      <c r="AM26">
        <f t="shared" si="5"/>
        <v>0</v>
      </c>
      <c r="AN26" s="16">
        <f t="shared" si="6"/>
        <v>0</v>
      </c>
      <c r="AY26" s="57">
        <f t="shared" si="26"/>
        <v>20000</v>
      </c>
    </row>
    <row r="27" spans="2:51" x14ac:dyDescent="0.25">
      <c r="B27" s="3" t="s">
        <v>37</v>
      </c>
      <c r="C27" s="3">
        <v>19</v>
      </c>
      <c r="D27" s="3">
        <v>19</v>
      </c>
      <c r="E27" s="10">
        <v>26</v>
      </c>
      <c r="F27" s="20">
        <f t="shared" si="21"/>
        <v>0.80555555555555558</v>
      </c>
      <c r="G27" s="20">
        <f t="shared" si="30"/>
        <v>7.2222222222222223</v>
      </c>
      <c r="H27" s="20">
        <f t="shared" si="8"/>
        <v>1077.3929555555555</v>
      </c>
      <c r="I27" s="20">
        <f t="shared" si="29"/>
        <v>7781.1713456790121</v>
      </c>
      <c r="J27" s="47" t="s">
        <v>67</v>
      </c>
      <c r="K27" s="48" t="s">
        <v>67</v>
      </c>
      <c r="L27" s="20">
        <f t="shared" si="22"/>
        <v>35437.342215478398</v>
      </c>
      <c r="M27" s="20">
        <f t="shared" si="9"/>
        <v>0</v>
      </c>
      <c r="N27" s="20">
        <f t="shared" si="2"/>
        <v>7781.1713456790121</v>
      </c>
      <c r="O27" s="20">
        <f t="shared" si="3"/>
        <v>0</v>
      </c>
      <c r="P27" s="46" t="s">
        <v>67</v>
      </c>
      <c r="Q27" s="45">
        <f t="shared" si="10"/>
        <v>20.242444444444445</v>
      </c>
      <c r="R27" s="20">
        <f t="shared" si="11"/>
        <v>134.7894</v>
      </c>
      <c r="S27" s="20">
        <f t="shared" si="12"/>
        <v>922.36111111111109</v>
      </c>
      <c r="T27" s="20">
        <f t="shared" si="13"/>
        <v>0</v>
      </c>
      <c r="U27" s="20">
        <f t="shared" si="14"/>
        <v>0</v>
      </c>
      <c r="V27" s="20">
        <f t="shared" ref="V27:V90" si="31">MAX(0,MIN(AY27,U27*AH$9*AH$6))</f>
        <v>0</v>
      </c>
      <c r="W27" s="20">
        <f t="shared" si="16"/>
        <v>0</v>
      </c>
      <c r="X27" s="20">
        <f t="shared" si="17"/>
        <v>7781.171345679013</v>
      </c>
      <c r="Y27" s="20">
        <f t="shared" si="23"/>
        <v>0</v>
      </c>
      <c r="Z27" s="20">
        <f t="shared" si="18"/>
        <v>0</v>
      </c>
      <c r="AA27" s="52">
        <f t="shared" si="19"/>
        <v>0</v>
      </c>
      <c r="AB27" s="20">
        <f t="shared" si="4"/>
        <v>0</v>
      </c>
      <c r="AC27" s="20">
        <f t="shared" si="20"/>
        <v>0</v>
      </c>
      <c r="AD27" s="20">
        <f t="shared" si="24"/>
        <v>7781.171345679013</v>
      </c>
      <c r="AE27" s="20">
        <f t="shared" si="25"/>
        <v>0</v>
      </c>
      <c r="AF27" s="20">
        <f t="shared" si="27"/>
        <v>0</v>
      </c>
      <c r="AG27" s="16"/>
      <c r="AH27" s="16"/>
      <c r="AM27">
        <f t="shared" si="5"/>
        <v>0</v>
      </c>
      <c r="AN27" s="16">
        <f t="shared" si="6"/>
        <v>0</v>
      </c>
      <c r="AY27" s="57">
        <f t="shared" si="26"/>
        <v>20000</v>
      </c>
    </row>
    <row r="28" spans="2:51" x14ac:dyDescent="0.25">
      <c r="B28" s="3" t="s">
        <v>37</v>
      </c>
      <c r="C28" s="3">
        <v>20</v>
      </c>
      <c r="D28" s="3">
        <v>20</v>
      </c>
      <c r="E28" s="10">
        <v>27.5</v>
      </c>
      <c r="F28" s="20">
        <f t="shared" si="21"/>
        <v>0.29166666666666685</v>
      </c>
      <c r="G28" s="20">
        <f t="shared" si="30"/>
        <v>7.6388888888888884</v>
      </c>
      <c r="H28" s="20">
        <f t="shared" si="8"/>
        <v>491.39321944444464</v>
      </c>
      <c r="I28" s="20">
        <f t="shared" si="29"/>
        <v>3753.6982040895073</v>
      </c>
      <c r="J28" s="47" t="s">
        <v>67</v>
      </c>
      <c r="K28" s="48" t="s">
        <v>67</v>
      </c>
      <c r="L28" s="20">
        <f>L27+N28</f>
        <v>39191.040419567908</v>
      </c>
      <c r="M28" s="20">
        <f t="shared" si="9"/>
        <v>0</v>
      </c>
      <c r="N28" s="20">
        <f t="shared" si="2"/>
        <v>3753.6982040895073</v>
      </c>
      <c r="O28" s="20">
        <f t="shared" si="3"/>
        <v>0</v>
      </c>
      <c r="P28" s="46" t="s">
        <v>67</v>
      </c>
      <c r="Q28" s="45">
        <f t="shared" si="10"/>
        <v>22.645486111111104</v>
      </c>
      <c r="R28" s="20">
        <f t="shared" si="11"/>
        <v>134.7894</v>
      </c>
      <c r="S28" s="20">
        <f t="shared" si="12"/>
        <v>333.95833333333354</v>
      </c>
      <c r="T28" s="20">
        <f t="shared" si="13"/>
        <v>0</v>
      </c>
      <c r="U28" s="20">
        <f t="shared" si="14"/>
        <v>0</v>
      </c>
      <c r="V28" s="20">
        <f t="shared" si="31"/>
        <v>0</v>
      </c>
      <c r="W28" s="20">
        <f t="shared" si="16"/>
        <v>0</v>
      </c>
      <c r="X28" s="20">
        <f t="shared" si="17"/>
        <v>3753.6982040895091</v>
      </c>
      <c r="Y28" s="20">
        <f t="shared" si="23"/>
        <v>0</v>
      </c>
      <c r="Z28" s="20">
        <f t="shared" si="18"/>
        <v>0</v>
      </c>
      <c r="AA28" s="52">
        <f t="shared" si="19"/>
        <v>0</v>
      </c>
      <c r="AB28" s="20">
        <f t="shared" si="4"/>
        <v>0</v>
      </c>
      <c r="AC28" s="20">
        <f t="shared" si="20"/>
        <v>0</v>
      </c>
      <c r="AD28" s="20">
        <f t="shared" si="24"/>
        <v>3753.6982040895091</v>
      </c>
      <c r="AE28" s="20">
        <f t="shared" si="25"/>
        <v>0</v>
      </c>
      <c r="AF28" s="20">
        <f t="shared" si="27"/>
        <v>0</v>
      </c>
      <c r="AG28" s="16"/>
      <c r="AH28" s="16"/>
      <c r="AM28">
        <f t="shared" si="5"/>
        <v>0</v>
      </c>
      <c r="AN28" s="16">
        <f t="shared" si="6"/>
        <v>0</v>
      </c>
      <c r="AY28" s="57">
        <f t="shared" si="26"/>
        <v>20000</v>
      </c>
    </row>
    <row r="29" spans="2:51" x14ac:dyDescent="0.25">
      <c r="B29" s="3" t="s">
        <v>37</v>
      </c>
      <c r="C29" s="3">
        <v>21</v>
      </c>
      <c r="D29" s="3">
        <v>21</v>
      </c>
      <c r="E29" s="10">
        <v>28.1</v>
      </c>
      <c r="F29" s="20">
        <f t="shared" si="21"/>
        <v>0.1111111111111112</v>
      </c>
      <c r="G29" s="20">
        <f t="shared" si="30"/>
        <v>7.8055555555555554</v>
      </c>
      <c r="H29" s="20">
        <f t="shared" si="8"/>
        <v>285.65605500000009</v>
      </c>
      <c r="I29" s="20">
        <f t="shared" si="29"/>
        <v>2229.704207083334</v>
      </c>
      <c r="J29" s="47" t="s">
        <v>67</v>
      </c>
      <c r="K29" s="48" t="s">
        <v>67</v>
      </c>
      <c r="L29" s="20">
        <f t="shared" si="22"/>
        <v>41420.744626651242</v>
      </c>
      <c r="M29" s="20">
        <f t="shared" si="9"/>
        <v>0</v>
      </c>
      <c r="N29" s="20">
        <f t="shared" si="2"/>
        <v>2229.704207083334</v>
      </c>
      <c r="O29" s="20">
        <f t="shared" si="3"/>
        <v>0</v>
      </c>
      <c r="P29" s="46" t="s">
        <v>67</v>
      </c>
      <c r="Q29" s="45">
        <f t="shared" si="10"/>
        <v>23.644432777777777</v>
      </c>
      <c r="R29" s="20">
        <f t="shared" si="11"/>
        <v>134.7894</v>
      </c>
      <c r="S29" s="20">
        <f t="shared" si="12"/>
        <v>127.22222222222233</v>
      </c>
      <c r="T29" s="20">
        <f t="shared" si="13"/>
        <v>0</v>
      </c>
      <c r="U29" s="20">
        <f t="shared" si="14"/>
        <v>0</v>
      </c>
      <c r="V29" s="20">
        <f t="shared" si="31"/>
        <v>0</v>
      </c>
      <c r="W29" s="20">
        <f t="shared" si="16"/>
        <v>0</v>
      </c>
      <c r="X29" s="20">
        <f t="shared" si="17"/>
        <v>2229.704207083334</v>
      </c>
      <c r="Y29" s="20">
        <f t="shared" si="23"/>
        <v>0</v>
      </c>
      <c r="Z29" s="20">
        <f t="shared" si="18"/>
        <v>0</v>
      </c>
      <c r="AA29" s="52">
        <f t="shared" si="19"/>
        <v>0</v>
      </c>
      <c r="AB29" s="20">
        <f t="shared" si="4"/>
        <v>0</v>
      </c>
      <c r="AC29" s="20">
        <f t="shared" si="20"/>
        <v>0</v>
      </c>
      <c r="AD29" s="20">
        <f t="shared" si="24"/>
        <v>2229.704207083334</v>
      </c>
      <c r="AE29" s="20">
        <f t="shared" si="25"/>
        <v>0</v>
      </c>
      <c r="AF29" s="20">
        <f t="shared" si="27"/>
        <v>0</v>
      </c>
      <c r="AG29" s="16"/>
      <c r="AH29" s="16"/>
      <c r="AM29">
        <f t="shared" si="5"/>
        <v>0</v>
      </c>
      <c r="AN29" s="16">
        <f t="shared" si="6"/>
        <v>0</v>
      </c>
      <c r="AY29" s="57">
        <f t="shared" si="26"/>
        <v>20000</v>
      </c>
    </row>
    <row r="30" spans="2:51" x14ac:dyDescent="0.25">
      <c r="B30" s="3" t="s">
        <v>37</v>
      </c>
      <c r="C30" s="3">
        <v>22</v>
      </c>
      <c r="D30" s="3">
        <v>22</v>
      </c>
      <c r="E30" s="10">
        <v>28.3</v>
      </c>
      <c r="F30" s="20">
        <f t="shared" si="21"/>
        <v>9.7222222222222127E-2</v>
      </c>
      <c r="G30" s="20">
        <f t="shared" si="30"/>
        <v>7.8611111111111107</v>
      </c>
      <c r="H30" s="20">
        <f t="shared" si="8"/>
        <v>270.09105055555546</v>
      </c>
      <c r="I30" s="20">
        <f t="shared" si="29"/>
        <v>2123.2157585339496</v>
      </c>
      <c r="J30" s="47" t="s">
        <v>67</v>
      </c>
      <c r="K30" s="48" t="s">
        <v>67</v>
      </c>
      <c r="L30" s="20">
        <f t="shared" si="22"/>
        <v>43543.960385185193</v>
      </c>
      <c r="M30" s="20">
        <f t="shared" si="9"/>
        <v>0</v>
      </c>
      <c r="N30" s="20">
        <f t="shared" si="2"/>
        <v>2123.2157585339496</v>
      </c>
      <c r="O30" s="20">
        <f t="shared" si="3"/>
        <v>0</v>
      </c>
      <c r="P30" s="46" t="s">
        <v>67</v>
      </c>
      <c r="Q30" s="45">
        <f t="shared" si="10"/>
        <v>23.982206111111108</v>
      </c>
      <c r="R30" s="20">
        <f t="shared" si="11"/>
        <v>134.7894</v>
      </c>
      <c r="S30" s="20">
        <f t="shared" si="12"/>
        <v>111.31944444444433</v>
      </c>
      <c r="T30" s="20">
        <f t="shared" si="13"/>
        <v>0</v>
      </c>
      <c r="U30" s="20">
        <f t="shared" si="14"/>
        <v>0</v>
      </c>
      <c r="V30" s="20">
        <f t="shared" si="31"/>
        <v>0</v>
      </c>
      <c r="W30" s="20">
        <f t="shared" si="16"/>
        <v>0</v>
      </c>
      <c r="X30" s="20">
        <f t="shared" si="17"/>
        <v>2123.2157585339519</v>
      </c>
      <c r="Y30" s="20">
        <f t="shared" si="23"/>
        <v>0</v>
      </c>
      <c r="Z30" s="20">
        <f t="shared" si="18"/>
        <v>0</v>
      </c>
      <c r="AA30" s="52">
        <f t="shared" si="19"/>
        <v>0</v>
      </c>
      <c r="AB30" s="20">
        <f t="shared" si="4"/>
        <v>0</v>
      </c>
      <c r="AC30" s="20">
        <f t="shared" si="20"/>
        <v>0</v>
      </c>
      <c r="AD30" s="20">
        <f t="shared" si="24"/>
        <v>2123.2157585339519</v>
      </c>
      <c r="AE30" s="20">
        <f t="shared" si="25"/>
        <v>0</v>
      </c>
      <c r="AF30" s="20">
        <f t="shared" si="27"/>
        <v>0</v>
      </c>
      <c r="AG30" s="16"/>
      <c r="AH30" s="16"/>
      <c r="AM30">
        <f t="shared" si="5"/>
        <v>0</v>
      </c>
      <c r="AN30" s="16">
        <f t="shared" si="6"/>
        <v>0</v>
      </c>
      <c r="AY30" s="57">
        <f t="shared" si="26"/>
        <v>20000</v>
      </c>
    </row>
    <row r="31" spans="2:51" x14ac:dyDescent="0.25">
      <c r="B31" s="3" t="s">
        <v>37</v>
      </c>
      <c r="C31" s="3">
        <v>23</v>
      </c>
      <c r="D31" s="3">
        <v>23</v>
      </c>
      <c r="E31" s="10">
        <v>28.8</v>
      </c>
      <c r="F31" s="20">
        <f t="shared" si="21"/>
        <v>0.1111111111111112</v>
      </c>
      <c r="G31" s="20">
        <f t="shared" si="30"/>
        <v>8</v>
      </c>
      <c r="H31" s="20">
        <f t="shared" si="8"/>
        <v>286.84874222222231</v>
      </c>
      <c r="I31" s="20">
        <f t="shared" si="29"/>
        <v>2294.7899377777785</v>
      </c>
      <c r="J31" s="47" t="s">
        <v>67</v>
      </c>
      <c r="K31" s="48" t="s">
        <v>67</v>
      </c>
      <c r="L31" s="20">
        <f>L30+N31</f>
        <v>45838.750322962973</v>
      </c>
      <c r="M31" s="20">
        <f t="shared" si="9"/>
        <v>0</v>
      </c>
      <c r="N31" s="20">
        <f t="shared" si="2"/>
        <v>2294.7899377777785</v>
      </c>
      <c r="O31" s="20">
        <f t="shared" si="3"/>
        <v>0</v>
      </c>
      <c r="P31" s="46" t="s">
        <v>67</v>
      </c>
      <c r="Q31" s="45">
        <f t="shared" si="10"/>
        <v>24.837119999999999</v>
      </c>
      <c r="R31" s="20">
        <f t="shared" si="11"/>
        <v>134.7894</v>
      </c>
      <c r="S31" s="20">
        <f t="shared" si="12"/>
        <v>127.22222222222233</v>
      </c>
      <c r="T31" s="20">
        <f t="shared" si="13"/>
        <v>0</v>
      </c>
      <c r="U31" s="20">
        <f t="shared" si="14"/>
        <v>0</v>
      </c>
      <c r="V31" s="20">
        <f t="shared" si="31"/>
        <v>0</v>
      </c>
      <c r="W31" s="20">
        <f t="shared" si="16"/>
        <v>0</v>
      </c>
      <c r="X31" s="20">
        <f t="shared" si="17"/>
        <v>2294.7899377777794</v>
      </c>
      <c r="Y31" s="20">
        <f t="shared" si="23"/>
        <v>0</v>
      </c>
      <c r="Z31" s="20">
        <f t="shared" si="18"/>
        <v>0</v>
      </c>
      <c r="AA31" s="52">
        <f t="shared" si="19"/>
        <v>0</v>
      </c>
      <c r="AB31" s="20">
        <f t="shared" si="4"/>
        <v>0</v>
      </c>
      <c r="AC31" s="20">
        <f t="shared" si="20"/>
        <v>0</v>
      </c>
      <c r="AD31" s="20">
        <f t="shared" si="24"/>
        <v>2294.7899377777794</v>
      </c>
      <c r="AE31" s="20">
        <f t="shared" si="25"/>
        <v>0</v>
      </c>
      <c r="AF31" s="20">
        <f t="shared" si="27"/>
        <v>0</v>
      </c>
      <c r="AG31" s="16"/>
      <c r="AH31" s="16"/>
      <c r="AM31">
        <f t="shared" si="5"/>
        <v>0</v>
      </c>
      <c r="AN31" s="16">
        <f t="shared" si="6"/>
        <v>0</v>
      </c>
      <c r="AY31" s="57">
        <f t="shared" si="26"/>
        <v>20000</v>
      </c>
    </row>
    <row r="32" spans="2:51" x14ac:dyDescent="0.25">
      <c r="B32" s="3" t="s">
        <v>37</v>
      </c>
      <c r="C32" s="3">
        <v>24</v>
      </c>
      <c r="D32" s="3">
        <v>24</v>
      </c>
      <c r="E32" s="10">
        <v>29.1</v>
      </c>
      <c r="F32" s="20">
        <f t="shared" si="21"/>
        <v>0.27777777777777779</v>
      </c>
      <c r="G32" s="20">
        <f t="shared" si="30"/>
        <v>8.0833333333333339</v>
      </c>
      <c r="H32" s="20">
        <f t="shared" si="8"/>
        <v>478.20221055555555</v>
      </c>
      <c r="I32" s="20">
        <f t="shared" si="29"/>
        <v>3865.4678686574075</v>
      </c>
      <c r="J32" s="47" t="s">
        <v>67</v>
      </c>
      <c r="K32" s="48" t="s">
        <v>67</v>
      </c>
      <c r="L32" s="20">
        <f t="shared" ref="L32:M95" si="32">L31+N32</f>
        <v>49704.218191620377</v>
      </c>
      <c r="M32" s="20">
        <f t="shared" si="9"/>
        <v>0</v>
      </c>
      <c r="N32" s="20">
        <f t="shared" si="2"/>
        <v>3865.4678686574075</v>
      </c>
      <c r="O32" s="20">
        <f t="shared" si="3"/>
        <v>0</v>
      </c>
      <c r="P32" s="46" t="s">
        <v>67</v>
      </c>
      <c r="Q32" s="45">
        <f t="shared" si="10"/>
        <v>25.357255000000002</v>
      </c>
      <c r="R32" s="20">
        <f t="shared" si="11"/>
        <v>134.7894</v>
      </c>
      <c r="S32" s="20">
        <f t="shared" si="12"/>
        <v>318.05555555555554</v>
      </c>
      <c r="T32" s="20">
        <f t="shared" si="13"/>
        <v>0</v>
      </c>
      <c r="U32" s="20">
        <f t="shared" si="14"/>
        <v>0</v>
      </c>
      <c r="V32" s="20">
        <f t="shared" si="31"/>
        <v>0</v>
      </c>
      <c r="W32" s="20">
        <f t="shared" si="16"/>
        <v>0</v>
      </c>
      <c r="X32" s="20">
        <f t="shared" si="17"/>
        <v>3865.4678686574043</v>
      </c>
      <c r="Y32" s="20">
        <f t="shared" si="23"/>
        <v>0</v>
      </c>
      <c r="Z32" s="20">
        <f t="shared" si="18"/>
        <v>0</v>
      </c>
      <c r="AA32" s="52">
        <f t="shared" si="19"/>
        <v>0</v>
      </c>
      <c r="AB32" s="20">
        <f t="shared" si="4"/>
        <v>0</v>
      </c>
      <c r="AC32" s="20">
        <f t="shared" si="20"/>
        <v>0</v>
      </c>
      <c r="AD32" s="20">
        <f t="shared" si="24"/>
        <v>3865.4678686574043</v>
      </c>
      <c r="AE32" s="20">
        <f t="shared" si="25"/>
        <v>0</v>
      </c>
      <c r="AF32" s="20">
        <f t="shared" si="27"/>
        <v>0</v>
      </c>
      <c r="AG32" s="16"/>
      <c r="AH32" s="16"/>
      <c r="AM32">
        <f t="shared" si="5"/>
        <v>0</v>
      </c>
      <c r="AN32" s="16">
        <f t="shared" si="6"/>
        <v>0</v>
      </c>
      <c r="AY32" s="57">
        <f t="shared" si="26"/>
        <v>20000</v>
      </c>
    </row>
    <row r="33" spans="2:51" x14ac:dyDescent="0.25">
      <c r="B33" s="3" t="s">
        <v>37</v>
      </c>
      <c r="C33" s="3">
        <v>25</v>
      </c>
      <c r="D33" s="3">
        <v>25</v>
      </c>
      <c r="E33" s="10">
        <v>30.8</v>
      </c>
      <c r="F33" s="20">
        <f t="shared" si="21"/>
        <v>0.38888888888888851</v>
      </c>
      <c r="G33" s="20">
        <f t="shared" si="30"/>
        <v>8.5555555555555554</v>
      </c>
      <c r="H33" s="20">
        <f t="shared" si="8"/>
        <v>608.47367555555513</v>
      </c>
      <c r="I33" s="20">
        <f t="shared" si="29"/>
        <v>5205.8303353086385</v>
      </c>
      <c r="J33" s="47" t="s">
        <v>67</v>
      </c>
      <c r="K33" s="48" t="s">
        <v>67</v>
      </c>
      <c r="L33" s="20">
        <f t="shared" si="32"/>
        <v>54910.048526929015</v>
      </c>
      <c r="M33" s="20">
        <f t="shared" si="9"/>
        <v>0</v>
      </c>
      <c r="N33" s="20">
        <f t="shared" si="2"/>
        <v>5205.8303353086385</v>
      </c>
      <c r="O33" s="20">
        <f t="shared" si="3"/>
        <v>0</v>
      </c>
      <c r="P33" s="46" t="s">
        <v>67</v>
      </c>
      <c r="Q33" s="45">
        <f t="shared" si="10"/>
        <v>28.406497777777776</v>
      </c>
      <c r="R33" s="20">
        <f t="shared" si="11"/>
        <v>134.7894</v>
      </c>
      <c r="S33" s="20">
        <f t="shared" si="12"/>
        <v>445.27777777777732</v>
      </c>
      <c r="T33" s="20">
        <f t="shared" si="13"/>
        <v>0</v>
      </c>
      <c r="U33" s="20">
        <f t="shared" si="14"/>
        <v>0</v>
      </c>
      <c r="V33" s="20">
        <f t="shared" si="31"/>
        <v>0</v>
      </c>
      <c r="W33" s="20">
        <f t="shared" si="16"/>
        <v>0</v>
      </c>
      <c r="X33" s="20">
        <f t="shared" si="17"/>
        <v>5205.8303353086376</v>
      </c>
      <c r="Y33" s="20">
        <f t="shared" si="23"/>
        <v>0</v>
      </c>
      <c r="Z33" s="20">
        <f t="shared" si="18"/>
        <v>0</v>
      </c>
      <c r="AA33" s="52">
        <f t="shared" si="19"/>
        <v>0</v>
      </c>
      <c r="AB33" s="20">
        <f t="shared" si="4"/>
        <v>0</v>
      </c>
      <c r="AC33" s="20">
        <f t="shared" si="20"/>
        <v>0</v>
      </c>
      <c r="AD33" s="20">
        <f t="shared" si="24"/>
        <v>5205.8303353086376</v>
      </c>
      <c r="AE33" s="20">
        <f t="shared" si="25"/>
        <v>0</v>
      </c>
      <c r="AF33" s="20">
        <f t="shared" si="27"/>
        <v>0</v>
      </c>
      <c r="AG33" s="16"/>
      <c r="AH33" s="16"/>
      <c r="AM33">
        <f t="shared" si="5"/>
        <v>0</v>
      </c>
      <c r="AN33" s="16">
        <f t="shared" si="6"/>
        <v>0</v>
      </c>
      <c r="AY33" s="57">
        <f t="shared" si="26"/>
        <v>20000</v>
      </c>
    </row>
    <row r="34" spans="2:51" x14ac:dyDescent="0.25">
      <c r="B34" s="3" t="s">
        <v>37</v>
      </c>
      <c r="C34" s="3">
        <v>26</v>
      </c>
      <c r="D34" s="3">
        <v>26</v>
      </c>
      <c r="E34" s="10">
        <v>31.9</v>
      </c>
      <c r="F34" s="20">
        <f t="shared" si="21"/>
        <v>0.45833333333333343</v>
      </c>
      <c r="G34" s="20">
        <f t="shared" si="30"/>
        <v>8.8611111111111107</v>
      </c>
      <c r="H34" s="20">
        <f t="shared" si="8"/>
        <v>690.05283277777789</v>
      </c>
      <c r="I34" s="20">
        <f t="shared" si="29"/>
        <v>6114.6348237808652</v>
      </c>
      <c r="J34" s="47" t="s">
        <v>67</v>
      </c>
      <c r="K34" s="48" t="s">
        <v>67</v>
      </c>
      <c r="L34" s="20">
        <f t="shared" si="32"/>
        <v>61024.683350709878</v>
      </c>
      <c r="M34" s="20">
        <f t="shared" si="9"/>
        <v>0</v>
      </c>
      <c r="N34" s="20">
        <f t="shared" si="2"/>
        <v>6114.6348237808652</v>
      </c>
      <c r="O34" s="20">
        <f t="shared" si="3"/>
        <v>0</v>
      </c>
      <c r="P34" s="46" t="s">
        <v>67</v>
      </c>
      <c r="Q34" s="45">
        <f t="shared" si="10"/>
        <v>30.471766111111108</v>
      </c>
      <c r="R34" s="20">
        <f t="shared" si="11"/>
        <v>134.7894</v>
      </c>
      <c r="S34" s="20">
        <f t="shared" si="12"/>
        <v>524.79166666666674</v>
      </c>
      <c r="T34" s="20">
        <f t="shared" si="13"/>
        <v>0</v>
      </c>
      <c r="U34" s="20">
        <f t="shared" si="14"/>
        <v>0</v>
      </c>
      <c r="V34" s="20">
        <f t="shared" si="31"/>
        <v>0</v>
      </c>
      <c r="W34" s="20">
        <f t="shared" si="16"/>
        <v>0</v>
      </c>
      <c r="X34" s="20">
        <f t="shared" si="17"/>
        <v>6114.6348237808634</v>
      </c>
      <c r="Y34" s="20">
        <f t="shared" si="23"/>
        <v>0</v>
      </c>
      <c r="Z34" s="20">
        <f t="shared" si="18"/>
        <v>0</v>
      </c>
      <c r="AA34" s="52">
        <f t="shared" si="19"/>
        <v>0</v>
      </c>
      <c r="AB34" s="20">
        <f t="shared" si="4"/>
        <v>0</v>
      </c>
      <c r="AC34" s="20">
        <f t="shared" si="20"/>
        <v>0</v>
      </c>
      <c r="AD34" s="20">
        <f t="shared" si="24"/>
        <v>6114.6348237808634</v>
      </c>
      <c r="AE34" s="20">
        <f t="shared" si="25"/>
        <v>0</v>
      </c>
      <c r="AF34" s="20">
        <f t="shared" si="27"/>
        <v>0</v>
      </c>
      <c r="AG34" s="16"/>
      <c r="AH34" s="16"/>
      <c r="AM34">
        <f t="shared" si="5"/>
        <v>0</v>
      </c>
      <c r="AN34" s="16">
        <f t="shared" si="6"/>
        <v>0</v>
      </c>
      <c r="AY34" s="57">
        <f t="shared" si="26"/>
        <v>20000</v>
      </c>
    </row>
    <row r="35" spans="2:51" x14ac:dyDescent="0.25">
      <c r="B35" s="3" t="s">
        <v>37</v>
      </c>
      <c r="C35" s="3">
        <v>27</v>
      </c>
      <c r="D35" s="3">
        <v>27</v>
      </c>
      <c r="E35" s="10">
        <v>34.1</v>
      </c>
      <c r="F35" s="20">
        <f t="shared" si="21"/>
        <v>0.65277777777777812</v>
      </c>
      <c r="G35" s="20">
        <f t="shared" si="30"/>
        <v>9.4722222222222232</v>
      </c>
      <c r="H35" s="20">
        <f t="shared" si="8"/>
        <v>917.03965500000049</v>
      </c>
      <c r="I35" s="20">
        <f t="shared" si="29"/>
        <v>8686.4033987500061</v>
      </c>
      <c r="J35" s="47" t="s">
        <v>67</v>
      </c>
      <c r="K35" s="48" t="s">
        <v>67</v>
      </c>
      <c r="L35" s="20">
        <f t="shared" si="32"/>
        <v>69711.086749459879</v>
      </c>
      <c r="M35" s="20">
        <f t="shared" si="9"/>
        <v>0</v>
      </c>
      <c r="N35" s="20">
        <f t="shared" si="2"/>
        <v>8686.4033987500061</v>
      </c>
      <c r="O35" s="20">
        <f t="shared" si="3"/>
        <v>0</v>
      </c>
      <c r="P35" s="46" t="s">
        <v>67</v>
      </c>
      <c r="Q35" s="45">
        <f t="shared" si="10"/>
        <v>34.819699444444446</v>
      </c>
      <c r="R35" s="20">
        <f t="shared" si="11"/>
        <v>134.7894</v>
      </c>
      <c r="S35" s="20">
        <f t="shared" si="12"/>
        <v>747.430555555556</v>
      </c>
      <c r="T35" s="20">
        <f t="shared" si="13"/>
        <v>0</v>
      </c>
      <c r="U35" s="20">
        <f t="shared" si="14"/>
        <v>0</v>
      </c>
      <c r="V35" s="20">
        <f t="shared" si="31"/>
        <v>0</v>
      </c>
      <c r="W35" s="20">
        <f t="shared" si="16"/>
        <v>0</v>
      </c>
      <c r="X35" s="20">
        <f t="shared" si="17"/>
        <v>8686.4033987500006</v>
      </c>
      <c r="Y35" s="20">
        <f t="shared" si="23"/>
        <v>0</v>
      </c>
      <c r="Z35" s="20">
        <f t="shared" si="18"/>
        <v>0</v>
      </c>
      <c r="AA35" s="52">
        <f t="shared" si="19"/>
        <v>0</v>
      </c>
      <c r="AB35" s="20">
        <f t="shared" si="4"/>
        <v>0</v>
      </c>
      <c r="AC35" s="20">
        <f t="shared" si="20"/>
        <v>0</v>
      </c>
      <c r="AD35" s="20">
        <f t="shared" si="24"/>
        <v>8686.4033987500006</v>
      </c>
      <c r="AE35" s="20">
        <f t="shared" si="25"/>
        <v>0</v>
      </c>
      <c r="AF35" s="20">
        <f t="shared" si="27"/>
        <v>0</v>
      </c>
      <c r="AG35" s="16"/>
      <c r="AH35" s="16"/>
      <c r="AM35">
        <f t="shared" si="5"/>
        <v>0</v>
      </c>
      <c r="AN35" s="16">
        <f t="shared" si="6"/>
        <v>0</v>
      </c>
      <c r="AY35" s="57">
        <f t="shared" si="26"/>
        <v>20000</v>
      </c>
    </row>
    <row r="36" spans="2:51" x14ac:dyDescent="0.25">
      <c r="B36" s="3" t="s">
        <v>37</v>
      </c>
      <c r="C36" s="3">
        <v>28</v>
      </c>
      <c r="D36" s="3">
        <v>28</v>
      </c>
      <c r="E36" s="10">
        <v>36.6</v>
      </c>
      <c r="F36" s="20">
        <f t="shared" si="21"/>
        <v>0.69444444444444442</v>
      </c>
      <c r="G36" s="20">
        <f t="shared" si="30"/>
        <v>10.166666666666666</v>
      </c>
      <c r="H36" s="20">
        <f>Q36+R36+S36</f>
        <v>970.04066888888894</v>
      </c>
      <c r="I36" s="20">
        <f t="shared" si="29"/>
        <v>9862.0801337037028</v>
      </c>
      <c r="J36" s="47" t="s">
        <v>67</v>
      </c>
      <c r="K36" s="48" t="s">
        <v>67</v>
      </c>
      <c r="L36" s="20">
        <f t="shared" si="32"/>
        <v>79573.166883163576</v>
      </c>
      <c r="M36" s="20">
        <f t="shared" si="9"/>
        <v>0</v>
      </c>
      <c r="N36" s="20">
        <f t="shared" si="2"/>
        <v>9862.0801337037028</v>
      </c>
      <c r="O36" s="20">
        <f t="shared" si="3"/>
        <v>0</v>
      </c>
      <c r="P36" s="46" t="s">
        <v>67</v>
      </c>
      <c r="Q36" s="45">
        <f t="shared" si="10"/>
        <v>40.112379999999995</v>
      </c>
      <c r="R36" s="20">
        <f t="shared" si="11"/>
        <v>134.7894</v>
      </c>
      <c r="S36" s="20">
        <f t="shared" si="12"/>
        <v>795.13888888888891</v>
      </c>
      <c r="T36" s="20">
        <f t="shared" si="13"/>
        <v>0</v>
      </c>
      <c r="U36" s="20">
        <f t="shared" si="14"/>
        <v>0</v>
      </c>
      <c r="V36" s="20">
        <f t="shared" si="31"/>
        <v>0</v>
      </c>
      <c r="W36" s="20">
        <f t="shared" si="16"/>
        <v>0</v>
      </c>
      <c r="X36" s="20">
        <f t="shared" si="17"/>
        <v>9862.0801337036974</v>
      </c>
      <c r="Y36" s="20">
        <f t="shared" si="23"/>
        <v>0</v>
      </c>
      <c r="Z36" s="20">
        <f t="shared" si="18"/>
        <v>0</v>
      </c>
      <c r="AA36" s="52">
        <f t="shared" si="19"/>
        <v>0</v>
      </c>
      <c r="AB36" s="20">
        <f t="shared" si="4"/>
        <v>0</v>
      </c>
      <c r="AC36" s="20">
        <f t="shared" si="20"/>
        <v>0</v>
      </c>
      <c r="AD36" s="20">
        <f t="shared" si="24"/>
        <v>9862.0801337036974</v>
      </c>
      <c r="AE36" s="20">
        <f t="shared" si="25"/>
        <v>0</v>
      </c>
      <c r="AF36" s="20">
        <f t="shared" si="27"/>
        <v>0</v>
      </c>
      <c r="AG36" s="16"/>
      <c r="AH36" s="16"/>
      <c r="AM36">
        <f t="shared" si="5"/>
        <v>0</v>
      </c>
      <c r="AN36" s="16">
        <f t="shared" si="6"/>
        <v>0</v>
      </c>
      <c r="AY36" s="57">
        <f t="shared" si="26"/>
        <v>20000</v>
      </c>
    </row>
    <row r="37" spans="2:51" x14ac:dyDescent="0.25">
      <c r="B37" s="3" t="s">
        <v>37</v>
      </c>
      <c r="C37" s="3">
        <v>29</v>
      </c>
      <c r="D37" s="3">
        <v>29</v>
      </c>
      <c r="E37" s="10">
        <v>39.1</v>
      </c>
      <c r="F37" s="20">
        <f t="shared" si="21"/>
        <v>0.65277777777777712</v>
      </c>
      <c r="G37" s="20">
        <f t="shared" si="30"/>
        <v>10.861111111111111</v>
      </c>
      <c r="H37" s="20">
        <f t="shared" ref="H37:H100" si="33">Q37+R37+S37</f>
        <v>927.99932166666599</v>
      </c>
      <c r="I37" s="20">
        <f t="shared" si="29"/>
        <v>10079.103743657399</v>
      </c>
      <c r="J37" s="47" t="s">
        <v>67</v>
      </c>
      <c r="K37" s="48" t="s">
        <v>67</v>
      </c>
      <c r="L37" s="20">
        <f t="shared" si="32"/>
        <v>89652.270626820973</v>
      </c>
      <c r="M37" s="20">
        <f t="shared" si="9"/>
        <v>0</v>
      </c>
      <c r="N37" s="20">
        <f t="shared" si="2"/>
        <v>10079.103743657399</v>
      </c>
      <c r="O37" s="20">
        <f t="shared" si="3"/>
        <v>0</v>
      </c>
      <c r="P37" s="46" t="s">
        <v>67</v>
      </c>
      <c r="Q37" s="45">
        <f t="shared" si="10"/>
        <v>45.779366111111109</v>
      </c>
      <c r="R37" s="20">
        <f t="shared" si="11"/>
        <v>134.7894</v>
      </c>
      <c r="S37" s="20">
        <f t="shared" si="12"/>
        <v>747.43055555555486</v>
      </c>
      <c r="T37" s="20">
        <f t="shared" si="13"/>
        <v>0</v>
      </c>
      <c r="U37" s="20">
        <f t="shared" si="14"/>
        <v>0</v>
      </c>
      <c r="V37" s="20">
        <f t="shared" si="31"/>
        <v>0</v>
      </c>
      <c r="W37" s="20">
        <f t="shared" si="16"/>
        <v>0</v>
      </c>
      <c r="X37" s="20">
        <f t="shared" si="17"/>
        <v>10079.103743657397</v>
      </c>
      <c r="Y37" s="20">
        <f t="shared" si="23"/>
        <v>0</v>
      </c>
      <c r="Z37" s="20">
        <f t="shared" si="18"/>
        <v>0</v>
      </c>
      <c r="AA37" s="52">
        <f t="shared" si="19"/>
        <v>0</v>
      </c>
      <c r="AB37" s="20">
        <f t="shared" si="4"/>
        <v>0</v>
      </c>
      <c r="AC37" s="20">
        <f t="shared" si="20"/>
        <v>0</v>
      </c>
      <c r="AD37" s="20">
        <f t="shared" si="24"/>
        <v>10079.103743657397</v>
      </c>
      <c r="AE37" s="20">
        <f t="shared" si="25"/>
        <v>0</v>
      </c>
      <c r="AF37" s="20">
        <f t="shared" si="27"/>
        <v>0</v>
      </c>
      <c r="AG37" s="16"/>
      <c r="AH37" s="16"/>
      <c r="AM37">
        <f t="shared" si="5"/>
        <v>0</v>
      </c>
      <c r="AN37" s="16">
        <f t="shared" si="6"/>
        <v>0</v>
      </c>
      <c r="AY37" s="57">
        <f t="shared" si="26"/>
        <v>20000</v>
      </c>
    </row>
    <row r="38" spans="2:51" x14ac:dyDescent="0.25">
      <c r="B38" s="3" t="s">
        <v>37</v>
      </c>
      <c r="C38" s="3">
        <v>30</v>
      </c>
      <c r="D38" s="3">
        <v>30</v>
      </c>
      <c r="E38" s="10">
        <v>41.3</v>
      </c>
      <c r="F38" s="20">
        <f t="shared" si="21"/>
        <v>0.47222222222222199</v>
      </c>
      <c r="G38" s="20">
        <f t="shared" si="30"/>
        <v>11.472222222222221</v>
      </c>
      <c r="H38" s="20">
        <f t="shared" si="33"/>
        <v>726.55978388888866</v>
      </c>
      <c r="I38" s="20">
        <f t="shared" si="29"/>
        <v>8335.2552985030834</v>
      </c>
      <c r="J38" s="47" t="s">
        <v>67</v>
      </c>
      <c r="K38" s="48" t="s">
        <v>67</v>
      </c>
      <c r="L38" s="20">
        <f t="shared" si="32"/>
        <v>97987.525925324051</v>
      </c>
      <c r="M38" s="20">
        <f t="shared" si="9"/>
        <v>0</v>
      </c>
      <c r="N38" s="20">
        <f t="shared" si="2"/>
        <v>8335.2552985030834</v>
      </c>
      <c r="O38" s="20">
        <f t="shared" si="3"/>
        <v>0</v>
      </c>
      <c r="P38" s="46" t="s">
        <v>67</v>
      </c>
      <c r="Q38" s="45">
        <f t="shared" si="10"/>
        <v>51.075939444444437</v>
      </c>
      <c r="R38" s="20">
        <f t="shared" si="11"/>
        <v>134.7894</v>
      </c>
      <c r="S38" s="20">
        <f t="shared" si="12"/>
        <v>540.69444444444423</v>
      </c>
      <c r="T38" s="20">
        <f t="shared" si="13"/>
        <v>0</v>
      </c>
      <c r="U38" s="20">
        <f t="shared" si="14"/>
        <v>0</v>
      </c>
      <c r="V38" s="20">
        <f t="shared" si="31"/>
        <v>0</v>
      </c>
      <c r="W38" s="20">
        <f t="shared" si="16"/>
        <v>0</v>
      </c>
      <c r="X38" s="20">
        <f t="shared" si="17"/>
        <v>8335.2552985030779</v>
      </c>
      <c r="Y38" s="20">
        <f t="shared" si="23"/>
        <v>0</v>
      </c>
      <c r="Z38" s="20">
        <f t="shared" si="18"/>
        <v>0</v>
      </c>
      <c r="AA38" s="52">
        <f t="shared" si="19"/>
        <v>0</v>
      </c>
      <c r="AB38" s="20">
        <f t="shared" si="4"/>
        <v>0</v>
      </c>
      <c r="AC38" s="20">
        <f t="shared" si="20"/>
        <v>0</v>
      </c>
      <c r="AD38" s="20">
        <f t="shared" si="24"/>
        <v>8335.2552985030779</v>
      </c>
      <c r="AE38" s="20">
        <f t="shared" si="25"/>
        <v>0</v>
      </c>
      <c r="AF38" s="20">
        <f t="shared" si="27"/>
        <v>0</v>
      </c>
      <c r="AG38" s="16"/>
      <c r="AH38" s="16"/>
      <c r="AM38">
        <f t="shared" si="5"/>
        <v>0</v>
      </c>
      <c r="AN38" s="16">
        <f t="shared" si="6"/>
        <v>0</v>
      </c>
      <c r="AY38" s="57">
        <f t="shared" si="26"/>
        <v>20000</v>
      </c>
    </row>
    <row r="39" spans="2:51" x14ac:dyDescent="0.25">
      <c r="B39" s="3" t="s">
        <v>37</v>
      </c>
      <c r="C39" s="3">
        <v>31</v>
      </c>
      <c r="D39" s="3">
        <v>31</v>
      </c>
      <c r="E39" s="10">
        <v>42.5</v>
      </c>
      <c r="F39" s="20">
        <f t="shared" si="21"/>
        <v>0.27777777777777779</v>
      </c>
      <c r="G39" s="20">
        <f t="shared" si="30"/>
        <v>11.805555555555555</v>
      </c>
      <c r="H39" s="20">
        <f t="shared" si="33"/>
        <v>506.9321083333333</v>
      </c>
      <c r="I39" s="20">
        <f t="shared" si="29"/>
        <v>5984.615167824074</v>
      </c>
      <c r="J39" s="47" t="s">
        <v>67</v>
      </c>
      <c r="K39" s="48" t="s">
        <v>67</v>
      </c>
      <c r="L39" s="20">
        <f t="shared" si="32"/>
        <v>103972.14109314812</v>
      </c>
      <c r="M39" s="20">
        <f t="shared" si="9"/>
        <v>0</v>
      </c>
      <c r="N39" s="20">
        <f t="shared" si="2"/>
        <v>5984.615167824074</v>
      </c>
      <c r="O39" s="20">
        <f t="shared" si="3"/>
        <v>0</v>
      </c>
      <c r="P39" s="46" t="s">
        <v>67</v>
      </c>
      <c r="Q39" s="45">
        <f t="shared" si="10"/>
        <v>54.087152777777774</v>
      </c>
      <c r="R39" s="20">
        <f t="shared" si="11"/>
        <v>134.7894</v>
      </c>
      <c r="S39" s="20">
        <f t="shared" si="12"/>
        <v>318.05555555555554</v>
      </c>
      <c r="T39" s="20">
        <f t="shared" si="13"/>
        <v>0</v>
      </c>
      <c r="U39" s="20">
        <f t="shared" si="14"/>
        <v>0</v>
      </c>
      <c r="V39" s="20">
        <f t="shared" si="31"/>
        <v>0</v>
      </c>
      <c r="W39" s="20">
        <f t="shared" si="16"/>
        <v>0</v>
      </c>
      <c r="X39" s="20">
        <f t="shared" si="17"/>
        <v>5984.6151678240712</v>
      </c>
      <c r="Y39" s="20">
        <f t="shared" si="23"/>
        <v>0</v>
      </c>
      <c r="Z39" s="20">
        <f t="shared" si="18"/>
        <v>0</v>
      </c>
      <c r="AA39" s="52">
        <f t="shared" si="19"/>
        <v>0</v>
      </c>
      <c r="AB39" s="20">
        <f t="shared" si="4"/>
        <v>0</v>
      </c>
      <c r="AC39" s="20">
        <f t="shared" si="20"/>
        <v>0</v>
      </c>
      <c r="AD39" s="20">
        <f t="shared" si="24"/>
        <v>5984.6151678240712</v>
      </c>
      <c r="AE39" s="20">
        <f t="shared" si="25"/>
        <v>0</v>
      </c>
      <c r="AF39" s="20">
        <f t="shared" si="27"/>
        <v>0</v>
      </c>
      <c r="AG39" s="16"/>
      <c r="AH39" s="16"/>
      <c r="AM39">
        <f t="shared" si="5"/>
        <v>0</v>
      </c>
      <c r="AN39" s="16">
        <f t="shared" si="6"/>
        <v>0</v>
      </c>
      <c r="AY39" s="57">
        <f t="shared" si="26"/>
        <v>20000</v>
      </c>
    </row>
    <row r="40" spans="2:51" x14ac:dyDescent="0.25">
      <c r="B40" s="3" t="s">
        <v>37</v>
      </c>
      <c r="C40" s="3">
        <v>32</v>
      </c>
      <c r="D40" s="3">
        <v>32</v>
      </c>
      <c r="E40" s="10">
        <v>43.3</v>
      </c>
      <c r="F40" s="20">
        <f t="shared" si="21"/>
        <v>0.19444444444444425</v>
      </c>
      <c r="G40" s="20">
        <f t="shared" si="30"/>
        <v>12.027777777777777</v>
      </c>
      <c r="H40" s="20">
        <f t="shared" si="33"/>
        <v>413.57082833333311</v>
      </c>
      <c r="I40" s="20">
        <f t="shared" si="29"/>
        <v>4974.338018564812</v>
      </c>
      <c r="J40" s="47" t="s">
        <v>67</v>
      </c>
      <c r="K40" s="48" t="s">
        <v>67</v>
      </c>
      <c r="L40" s="20">
        <f t="shared" si="32"/>
        <v>108946.47911171294</v>
      </c>
      <c r="M40" s="20">
        <f t="shared" si="9"/>
        <v>0</v>
      </c>
      <c r="N40" s="20">
        <f t="shared" si="2"/>
        <v>4974.338018564812</v>
      </c>
      <c r="O40" s="20">
        <f t="shared" si="3"/>
        <v>0</v>
      </c>
      <c r="P40" s="46" t="s">
        <v>67</v>
      </c>
      <c r="Q40" s="45">
        <f t="shared" si="10"/>
        <v>56.142539444444431</v>
      </c>
      <c r="R40" s="20">
        <f t="shared" si="11"/>
        <v>134.7894</v>
      </c>
      <c r="S40" s="20">
        <f t="shared" si="12"/>
        <v>222.63888888888866</v>
      </c>
      <c r="T40" s="20">
        <f t="shared" si="13"/>
        <v>0</v>
      </c>
      <c r="U40" s="20">
        <f t="shared" si="14"/>
        <v>0</v>
      </c>
      <c r="V40" s="20">
        <f t="shared" si="31"/>
        <v>0</v>
      </c>
      <c r="W40" s="20">
        <f t="shared" si="16"/>
        <v>0</v>
      </c>
      <c r="X40" s="20">
        <f t="shared" si="17"/>
        <v>4974.338018564813</v>
      </c>
      <c r="Y40" s="20">
        <f t="shared" si="23"/>
        <v>0</v>
      </c>
      <c r="Z40" s="20">
        <f t="shared" si="18"/>
        <v>0</v>
      </c>
      <c r="AA40" s="52">
        <f t="shared" si="19"/>
        <v>0</v>
      </c>
      <c r="AB40" s="20">
        <f t="shared" si="4"/>
        <v>0</v>
      </c>
      <c r="AC40" s="20">
        <f t="shared" si="20"/>
        <v>0</v>
      </c>
      <c r="AD40" s="20">
        <f t="shared" si="24"/>
        <v>4974.338018564813</v>
      </c>
      <c r="AE40" s="20">
        <f t="shared" si="25"/>
        <v>0</v>
      </c>
      <c r="AF40" s="20">
        <f t="shared" si="27"/>
        <v>0</v>
      </c>
      <c r="AG40" s="16"/>
      <c r="AH40" s="16"/>
      <c r="AM40">
        <f t="shared" si="5"/>
        <v>0</v>
      </c>
      <c r="AN40" s="16">
        <f t="shared" si="6"/>
        <v>0</v>
      </c>
      <c r="AY40" s="57">
        <f t="shared" si="26"/>
        <v>20000</v>
      </c>
    </row>
    <row r="41" spans="2:51" x14ac:dyDescent="0.25">
      <c r="B41" s="3" t="s">
        <v>37</v>
      </c>
      <c r="C41" s="3">
        <v>33</v>
      </c>
      <c r="D41" s="3">
        <v>33</v>
      </c>
      <c r="E41" s="10">
        <v>43.9</v>
      </c>
      <c r="F41" s="20">
        <f t="shared" si="21"/>
        <v>0.15277777777777798</v>
      </c>
      <c r="G41" s="20">
        <f t="shared" si="30"/>
        <v>12.194444444444443</v>
      </c>
      <c r="H41" s="20">
        <f t="shared" si="33"/>
        <v>367.42918833333357</v>
      </c>
      <c r="I41" s="20">
        <f t="shared" si="29"/>
        <v>4480.5948243981502</v>
      </c>
      <c r="J41" s="47" t="s">
        <v>67</v>
      </c>
      <c r="K41" s="48" t="s">
        <v>67</v>
      </c>
      <c r="L41" s="20">
        <f t="shared" si="32"/>
        <v>113427.07393611109</v>
      </c>
      <c r="M41" s="20">
        <f t="shared" si="9"/>
        <v>0</v>
      </c>
      <c r="N41" s="20">
        <f t="shared" si="2"/>
        <v>4480.5948243981502</v>
      </c>
      <c r="O41" s="20">
        <f t="shared" si="3"/>
        <v>0</v>
      </c>
      <c r="P41" s="46" t="s">
        <v>67</v>
      </c>
      <c r="Q41" s="45">
        <f t="shared" si="10"/>
        <v>57.709232777777764</v>
      </c>
      <c r="R41" s="20">
        <f t="shared" si="11"/>
        <v>134.7894</v>
      </c>
      <c r="S41" s="20">
        <f t="shared" si="12"/>
        <v>174.9305555555558</v>
      </c>
      <c r="T41" s="20">
        <f t="shared" si="13"/>
        <v>0</v>
      </c>
      <c r="U41" s="20">
        <f t="shared" si="14"/>
        <v>0</v>
      </c>
      <c r="V41" s="20">
        <f t="shared" si="31"/>
        <v>0</v>
      </c>
      <c r="W41" s="20">
        <f t="shared" si="16"/>
        <v>0</v>
      </c>
      <c r="X41" s="20">
        <f t="shared" si="17"/>
        <v>4480.5948243981547</v>
      </c>
      <c r="Y41" s="20">
        <f t="shared" si="23"/>
        <v>0</v>
      </c>
      <c r="Z41" s="20">
        <f t="shared" si="18"/>
        <v>0</v>
      </c>
      <c r="AA41" s="52">
        <f t="shared" si="19"/>
        <v>0</v>
      </c>
      <c r="AB41" s="20">
        <f t="shared" si="4"/>
        <v>0</v>
      </c>
      <c r="AC41" s="20">
        <f t="shared" si="20"/>
        <v>0</v>
      </c>
      <c r="AD41" s="20">
        <f t="shared" si="24"/>
        <v>4480.5948243981547</v>
      </c>
      <c r="AE41" s="20">
        <f t="shared" si="25"/>
        <v>0</v>
      </c>
      <c r="AF41" s="20">
        <f t="shared" si="27"/>
        <v>0</v>
      </c>
      <c r="AG41" s="16"/>
      <c r="AH41" s="16"/>
      <c r="AM41">
        <f t="shared" si="5"/>
        <v>0</v>
      </c>
      <c r="AN41" s="16">
        <f t="shared" si="6"/>
        <v>0</v>
      </c>
      <c r="AY41" s="57">
        <f t="shared" si="26"/>
        <v>20000</v>
      </c>
    </row>
    <row r="42" spans="2:51" x14ac:dyDescent="0.25">
      <c r="B42" s="3" t="s">
        <v>37</v>
      </c>
      <c r="C42" s="3">
        <v>34</v>
      </c>
      <c r="D42" s="3">
        <v>34</v>
      </c>
      <c r="E42" s="10">
        <v>44.4</v>
      </c>
      <c r="F42" s="20">
        <f t="shared" si="21"/>
        <v>8.3333333333333523E-2</v>
      </c>
      <c r="G42" s="20">
        <f t="shared" si="30"/>
        <v>12.333333333333332</v>
      </c>
      <c r="H42" s="20">
        <f t="shared" si="33"/>
        <v>289.23734666666689</v>
      </c>
      <c r="I42" s="20">
        <f t="shared" si="29"/>
        <v>3567.2606088888915</v>
      </c>
      <c r="J42" s="47" t="s">
        <v>67</v>
      </c>
      <c r="K42" s="48" t="s">
        <v>67</v>
      </c>
      <c r="L42" s="20">
        <f t="shared" si="32"/>
        <v>116994.33454499998</v>
      </c>
      <c r="M42" s="20">
        <f t="shared" si="9"/>
        <v>0</v>
      </c>
      <c r="N42" s="20">
        <f t="shared" si="2"/>
        <v>3567.2606088888915</v>
      </c>
      <c r="O42" s="20">
        <f t="shared" si="3"/>
        <v>0</v>
      </c>
      <c r="P42" s="46" t="s">
        <v>67</v>
      </c>
      <c r="Q42" s="45">
        <f t="shared" si="10"/>
        <v>59.031279999999988</v>
      </c>
      <c r="R42" s="20">
        <f t="shared" si="11"/>
        <v>134.7894</v>
      </c>
      <c r="S42" s="20">
        <f t="shared" si="12"/>
        <v>95.416666666666885</v>
      </c>
      <c r="T42" s="20">
        <f t="shared" si="13"/>
        <v>0</v>
      </c>
      <c r="U42" s="20">
        <f t="shared" si="14"/>
        <v>0</v>
      </c>
      <c r="V42" s="20">
        <f t="shared" si="31"/>
        <v>0</v>
      </c>
      <c r="W42" s="20">
        <f t="shared" si="16"/>
        <v>0</v>
      </c>
      <c r="X42" s="20">
        <f t="shared" si="17"/>
        <v>3567.2606088888861</v>
      </c>
      <c r="Y42" s="20">
        <f t="shared" si="23"/>
        <v>0</v>
      </c>
      <c r="Z42" s="20">
        <f t="shared" si="18"/>
        <v>0</v>
      </c>
      <c r="AA42" s="52">
        <f t="shared" si="19"/>
        <v>0</v>
      </c>
      <c r="AB42" s="20">
        <f t="shared" si="4"/>
        <v>0</v>
      </c>
      <c r="AC42" s="20">
        <f t="shared" si="20"/>
        <v>0</v>
      </c>
      <c r="AD42" s="20">
        <f t="shared" si="24"/>
        <v>3567.2606088888861</v>
      </c>
      <c r="AE42" s="20">
        <f t="shared" si="25"/>
        <v>0</v>
      </c>
      <c r="AF42" s="20">
        <f t="shared" si="27"/>
        <v>0</v>
      </c>
      <c r="AG42" s="16"/>
      <c r="AH42" s="16"/>
      <c r="AM42">
        <f t="shared" si="5"/>
        <v>0</v>
      </c>
      <c r="AN42" s="16">
        <f t="shared" si="6"/>
        <v>0</v>
      </c>
      <c r="AY42" s="57">
        <f t="shared" si="26"/>
        <v>20000</v>
      </c>
    </row>
    <row r="43" spans="2:51" x14ac:dyDescent="0.25">
      <c r="B43" s="3" t="s">
        <v>37</v>
      </c>
      <c r="C43" s="3">
        <v>35</v>
      </c>
      <c r="D43" s="3">
        <v>35</v>
      </c>
      <c r="E43" s="10">
        <v>44.5</v>
      </c>
      <c r="F43" s="20">
        <f t="shared" si="21"/>
        <v>-2.7777777777777186E-2</v>
      </c>
      <c r="G43" s="20">
        <f t="shared" si="30"/>
        <v>12.361111111111111</v>
      </c>
      <c r="H43" s="20">
        <f t="shared" si="33"/>
        <v>162.28133055555622</v>
      </c>
      <c r="I43" s="20">
        <f t="shared" si="29"/>
        <v>2005.9775582561811</v>
      </c>
      <c r="J43" s="47" t="s">
        <v>67</v>
      </c>
      <c r="K43" s="48" t="s">
        <v>67</v>
      </c>
      <c r="L43" s="20">
        <f t="shared" si="32"/>
        <v>119000.31210325616</v>
      </c>
      <c r="M43" s="20">
        <f t="shared" si="9"/>
        <v>0</v>
      </c>
      <c r="N43" s="20">
        <f t="shared" si="2"/>
        <v>2005.9775582561811</v>
      </c>
      <c r="O43" s="20">
        <f t="shared" si="3"/>
        <v>0</v>
      </c>
      <c r="P43" s="46" t="s">
        <v>67</v>
      </c>
      <c r="Q43" s="45">
        <f t="shared" si="10"/>
        <v>59.297486111111105</v>
      </c>
      <c r="R43" s="20">
        <f t="shared" si="11"/>
        <v>134.7894</v>
      </c>
      <c r="S43" s="20">
        <f t="shared" si="12"/>
        <v>-31.805555555554879</v>
      </c>
      <c r="T43" s="20">
        <f t="shared" si="13"/>
        <v>0</v>
      </c>
      <c r="U43" s="20">
        <f t="shared" si="14"/>
        <v>0</v>
      </c>
      <c r="V43" s="20">
        <f t="shared" si="31"/>
        <v>0</v>
      </c>
      <c r="W43" s="20">
        <f t="shared" si="16"/>
        <v>0</v>
      </c>
      <c r="X43" s="20">
        <f t="shared" si="17"/>
        <v>2005.9775582561851</v>
      </c>
      <c r="Y43" s="20">
        <f t="shared" si="23"/>
        <v>0</v>
      </c>
      <c r="Z43" s="20">
        <f t="shared" si="18"/>
        <v>0</v>
      </c>
      <c r="AA43" s="52">
        <f t="shared" si="19"/>
        <v>0</v>
      </c>
      <c r="AB43" s="20">
        <f t="shared" si="4"/>
        <v>0</v>
      </c>
      <c r="AC43" s="20">
        <f t="shared" si="20"/>
        <v>0</v>
      </c>
      <c r="AD43" s="20">
        <f t="shared" si="24"/>
        <v>2005.9775582561851</v>
      </c>
      <c r="AE43" s="20">
        <f t="shared" si="25"/>
        <v>0</v>
      </c>
      <c r="AF43" s="20">
        <f t="shared" si="27"/>
        <v>0</v>
      </c>
      <c r="AG43" s="16"/>
      <c r="AH43" s="16"/>
      <c r="AM43">
        <f t="shared" si="5"/>
        <v>92.959935555555091</v>
      </c>
      <c r="AN43" s="16">
        <f t="shared" si="6"/>
        <v>0</v>
      </c>
      <c r="AY43" s="57">
        <f t="shared" si="26"/>
        <v>20000</v>
      </c>
    </row>
    <row r="44" spans="2:51" x14ac:dyDescent="0.25">
      <c r="B44" s="3" t="s">
        <v>37</v>
      </c>
      <c r="C44" s="3">
        <v>36</v>
      </c>
      <c r="D44" s="3">
        <v>36</v>
      </c>
      <c r="E44" s="10">
        <v>44.2</v>
      </c>
      <c r="F44" s="20">
        <f t="shared" si="21"/>
        <v>-0.24999999999999961</v>
      </c>
      <c r="G44" s="20">
        <f t="shared" si="30"/>
        <v>12.277777777777779</v>
      </c>
      <c r="H44" s="20">
        <f t="shared" si="33"/>
        <v>-92.959935555555091</v>
      </c>
      <c r="I44" s="20">
        <f t="shared" si="29"/>
        <v>-1141.3414309876487</v>
      </c>
      <c r="J44" s="47" t="s">
        <v>67</v>
      </c>
      <c r="K44" s="48" t="s">
        <v>67</v>
      </c>
      <c r="L44" s="20">
        <f t="shared" si="32"/>
        <v>119000.31210325616</v>
      </c>
      <c r="M44" s="20">
        <f t="shared" si="9"/>
        <v>92.959935555555091</v>
      </c>
      <c r="N44" s="20">
        <f t="shared" si="2"/>
        <v>0</v>
      </c>
      <c r="O44" s="20">
        <f t="shared" si="3"/>
        <v>92.959935555555091</v>
      </c>
      <c r="P44" s="46" t="s">
        <v>67</v>
      </c>
      <c r="Q44" s="45">
        <f t="shared" si="10"/>
        <v>58.500664444444453</v>
      </c>
      <c r="R44" s="20">
        <f t="shared" si="11"/>
        <v>134.7894</v>
      </c>
      <c r="S44" s="20">
        <f t="shared" si="12"/>
        <v>-286.24999999999955</v>
      </c>
      <c r="T44" s="20">
        <f t="shared" si="13"/>
        <v>92.959935555555091</v>
      </c>
      <c r="U44" s="20">
        <f t="shared" si="14"/>
        <v>92.959935555555091</v>
      </c>
      <c r="V44" s="20">
        <f t="shared" si="31"/>
        <v>78.83002535111072</v>
      </c>
      <c r="W44" s="20">
        <f t="shared" si="16"/>
        <v>78.83002535111072</v>
      </c>
      <c r="X44" s="20">
        <f t="shared" si="17"/>
        <v>0</v>
      </c>
      <c r="Y44" s="20">
        <f t="shared" si="23"/>
        <v>0</v>
      </c>
      <c r="Z44" s="20">
        <f t="shared" si="18"/>
        <v>0</v>
      </c>
      <c r="AA44" s="52">
        <f t="shared" si="19"/>
        <v>0</v>
      </c>
      <c r="AB44" s="20">
        <f t="shared" si="4"/>
        <v>0</v>
      </c>
      <c r="AC44" s="20">
        <f t="shared" si="20"/>
        <v>0</v>
      </c>
      <c r="AD44" s="20">
        <f t="shared" si="24"/>
        <v>0</v>
      </c>
      <c r="AE44" s="20">
        <f t="shared" si="25"/>
        <v>92.959935555555091</v>
      </c>
      <c r="AF44" s="20">
        <f t="shared" si="27"/>
        <v>0</v>
      </c>
      <c r="AG44" s="16"/>
      <c r="AH44" s="16"/>
      <c r="AM44">
        <f t="shared" si="5"/>
        <v>494.43263833333395</v>
      </c>
      <c r="AN44" s="16">
        <f t="shared" si="6"/>
        <v>0</v>
      </c>
      <c r="AY44" s="57">
        <f t="shared" si="26"/>
        <v>20000</v>
      </c>
    </row>
    <row r="45" spans="2:51" x14ac:dyDescent="0.25">
      <c r="B45" s="3" t="s">
        <v>37</v>
      </c>
      <c r="C45" s="3">
        <v>37</v>
      </c>
      <c r="D45" s="3">
        <v>37</v>
      </c>
      <c r="E45" s="10">
        <v>42.7</v>
      </c>
      <c r="F45" s="20">
        <f t="shared" si="21"/>
        <v>-0.59722222222222276</v>
      </c>
      <c r="G45" s="20">
        <f t="shared" si="30"/>
        <v>11.861111111111112</v>
      </c>
      <c r="H45" s="20">
        <f t="shared" si="33"/>
        <v>-494.4326383333339</v>
      </c>
      <c r="I45" s="20">
        <f t="shared" si="29"/>
        <v>-5864.5204602314889</v>
      </c>
      <c r="J45" s="47" t="s">
        <v>67</v>
      </c>
      <c r="K45" s="48" t="s">
        <v>67</v>
      </c>
      <c r="L45" s="20">
        <f t="shared" si="32"/>
        <v>119000.31210325616</v>
      </c>
      <c r="M45" s="20">
        <f t="shared" si="9"/>
        <v>587.39257388888905</v>
      </c>
      <c r="N45" s="20">
        <f t="shared" si="2"/>
        <v>0</v>
      </c>
      <c r="O45" s="20">
        <f t="shared" si="3"/>
        <v>494.4326383333339</v>
      </c>
      <c r="P45" s="46" t="s">
        <v>67</v>
      </c>
      <c r="Q45" s="45">
        <f t="shared" si="10"/>
        <v>54.597406111111127</v>
      </c>
      <c r="R45" s="20">
        <f t="shared" si="11"/>
        <v>134.7894</v>
      </c>
      <c r="S45" s="20">
        <f t="shared" si="12"/>
        <v>-683.81944444444503</v>
      </c>
      <c r="T45" s="20">
        <f t="shared" si="13"/>
        <v>494.43263833333395</v>
      </c>
      <c r="U45" s="20">
        <f t="shared" si="14"/>
        <v>494.43263833333395</v>
      </c>
      <c r="V45" s="20">
        <f t="shared" si="31"/>
        <v>419.2788773066672</v>
      </c>
      <c r="W45" s="20">
        <f t="shared" si="16"/>
        <v>498.10890265777789</v>
      </c>
      <c r="X45" s="20">
        <f t="shared" si="17"/>
        <v>0</v>
      </c>
      <c r="Y45" s="20">
        <f t="shared" si="23"/>
        <v>78.83002535111072</v>
      </c>
      <c r="Z45" s="20">
        <f t="shared" si="18"/>
        <v>0</v>
      </c>
      <c r="AA45" s="52">
        <f t="shared" si="19"/>
        <v>0</v>
      </c>
      <c r="AB45" s="20">
        <f t="shared" si="4"/>
        <v>0</v>
      </c>
      <c r="AC45" s="20">
        <f t="shared" si="20"/>
        <v>0</v>
      </c>
      <c r="AD45" s="20">
        <f t="shared" si="24"/>
        <v>0</v>
      </c>
      <c r="AE45" s="20">
        <f t="shared" si="25"/>
        <v>494.43263833333395</v>
      </c>
      <c r="AF45" s="20">
        <f t="shared" si="27"/>
        <v>0</v>
      </c>
      <c r="AG45" s="16"/>
      <c r="AH45" s="16"/>
      <c r="AM45">
        <f t="shared" si="5"/>
        <v>723.99707833333377</v>
      </c>
      <c r="AN45" s="16">
        <f t="shared" si="6"/>
        <v>0</v>
      </c>
      <c r="AY45" s="57">
        <f t="shared" si="26"/>
        <v>19921.169974648888</v>
      </c>
    </row>
    <row r="46" spans="2:51" x14ac:dyDescent="0.25">
      <c r="B46" s="3" t="s">
        <v>37</v>
      </c>
      <c r="C46" s="3">
        <v>38</v>
      </c>
      <c r="D46" s="3">
        <v>38</v>
      </c>
      <c r="E46" s="10">
        <v>39.9</v>
      </c>
      <c r="F46" s="20">
        <f t="shared" si="21"/>
        <v>-0.79166666666666707</v>
      </c>
      <c r="G46" s="20">
        <f t="shared" si="30"/>
        <v>11.083333333333332</v>
      </c>
      <c r="H46" s="20">
        <f t="shared" si="33"/>
        <v>-723.99707833333377</v>
      </c>
      <c r="I46" s="20">
        <f t="shared" si="29"/>
        <v>-8024.3009515277818</v>
      </c>
      <c r="J46" s="47" t="s">
        <v>67</v>
      </c>
      <c r="K46" s="48" t="s">
        <v>67</v>
      </c>
      <c r="L46" s="20">
        <f t="shared" si="32"/>
        <v>119000.31210325616</v>
      </c>
      <c r="M46" s="20">
        <f t="shared" si="9"/>
        <v>1311.3896522222228</v>
      </c>
      <c r="N46" s="20">
        <f t="shared" si="2"/>
        <v>0</v>
      </c>
      <c r="O46" s="20">
        <f t="shared" si="3"/>
        <v>723.99707833333377</v>
      </c>
      <c r="P46" s="46" t="s">
        <v>67</v>
      </c>
      <c r="Q46" s="45">
        <f t="shared" si="10"/>
        <v>47.671854999999987</v>
      </c>
      <c r="R46" s="20">
        <f t="shared" si="11"/>
        <v>134.7894</v>
      </c>
      <c r="S46" s="20">
        <f t="shared" si="12"/>
        <v>-906.45833333333383</v>
      </c>
      <c r="T46" s="20">
        <f t="shared" si="13"/>
        <v>723.99707833333377</v>
      </c>
      <c r="U46" s="20">
        <f t="shared" si="14"/>
        <v>723.99707833333377</v>
      </c>
      <c r="V46" s="20">
        <f t="shared" si="31"/>
        <v>613.94952242666704</v>
      </c>
      <c r="W46" s="20">
        <f t="shared" si="16"/>
        <v>1112.0584250844449</v>
      </c>
      <c r="X46" s="20">
        <f t="shared" si="17"/>
        <v>0</v>
      </c>
      <c r="Y46" s="20">
        <f t="shared" si="23"/>
        <v>498.10890265777789</v>
      </c>
      <c r="Z46" s="20">
        <f t="shared" si="18"/>
        <v>0</v>
      </c>
      <c r="AA46" s="52">
        <f t="shared" si="19"/>
        <v>0</v>
      </c>
      <c r="AB46" s="20">
        <f t="shared" si="4"/>
        <v>0</v>
      </c>
      <c r="AC46" s="20">
        <f t="shared" si="20"/>
        <v>0</v>
      </c>
      <c r="AD46" s="20">
        <f t="shared" si="24"/>
        <v>0</v>
      </c>
      <c r="AE46" s="20">
        <f t="shared" si="25"/>
        <v>723.99707833333377</v>
      </c>
      <c r="AF46" s="20">
        <f t="shared" si="27"/>
        <v>0</v>
      </c>
      <c r="AG46" s="16"/>
      <c r="AH46" s="16"/>
      <c r="AM46">
        <f t="shared" si="5"/>
        <v>667.06387777777741</v>
      </c>
      <c r="AN46" s="16">
        <f t="shared" si="6"/>
        <v>0</v>
      </c>
      <c r="AY46" s="57">
        <f t="shared" si="26"/>
        <v>19501.891097342221</v>
      </c>
    </row>
    <row r="47" spans="2:51" x14ac:dyDescent="0.25">
      <c r="B47" s="3" t="s">
        <v>37</v>
      </c>
      <c r="C47" s="3">
        <v>39</v>
      </c>
      <c r="D47" s="3">
        <v>39</v>
      </c>
      <c r="E47" s="10">
        <v>37</v>
      </c>
      <c r="F47" s="20">
        <f t="shared" si="21"/>
        <v>-0.73611111111111072</v>
      </c>
      <c r="G47" s="20">
        <f t="shared" si="30"/>
        <v>10.277777777777777</v>
      </c>
      <c r="H47" s="20">
        <f t="shared" si="33"/>
        <v>-667.06387777777729</v>
      </c>
      <c r="I47" s="20">
        <f t="shared" si="29"/>
        <v>-6855.9342993827104</v>
      </c>
      <c r="J47" s="47" t="s">
        <v>67</v>
      </c>
      <c r="K47" s="48" t="s">
        <v>67</v>
      </c>
      <c r="L47" s="20">
        <f t="shared" si="32"/>
        <v>119000.31210325616</v>
      </c>
      <c r="M47" s="20">
        <f t="shared" si="9"/>
        <v>1978.4535300000002</v>
      </c>
      <c r="N47" s="20">
        <f t="shared" si="2"/>
        <v>0</v>
      </c>
      <c r="O47" s="20">
        <f t="shared" si="3"/>
        <v>667.06387777777729</v>
      </c>
      <c r="P47" s="46" t="s">
        <v>67</v>
      </c>
      <c r="Q47" s="45">
        <f t="shared" si="10"/>
        <v>40.993944444444431</v>
      </c>
      <c r="R47" s="20">
        <f t="shared" si="11"/>
        <v>134.7894</v>
      </c>
      <c r="S47" s="20">
        <f t="shared" si="12"/>
        <v>-842.84722222222172</v>
      </c>
      <c r="T47" s="20">
        <f t="shared" si="13"/>
        <v>667.06387777777741</v>
      </c>
      <c r="U47" s="20">
        <f t="shared" si="14"/>
        <v>667.06387777777741</v>
      </c>
      <c r="V47" s="20">
        <f t="shared" si="31"/>
        <v>565.67016835555523</v>
      </c>
      <c r="W47" s="20">
        <f t="shared" si="16"/>
        <v>1677.7285934400002</v>
      </c>
      <c r="X47" s="20">
        <f t="shared" si="17"/>
        <v>0</v>
      </c>
      <c r="Y47" s="20">
        <f t="shared" si="23"/>
        <v>1112.0584250844449</v>
      </c>
      <c r="Z47" s="20">
        <f t="shared" si="18"/>
        <v>0</v>
      </c>
      <c r="AA47" s="52">
        <f t="shared" si="19"/>
        <v>0</v>
      </c>
      <c r="AB47" s="20">
        <f t="shared" si="4"/>
        <v>0</v>
      </c>
      <c r="AC47" s="20">
        <f t="shared" si="20"/>
        <v>0</v>
      </c>
      <c r="AD47" s="20">
        <f t="shared" si="24"/>
        <v>0</v>
      </c>
      <c r="AE47" s="20">
        <f t="shared" si="25"/>
        <v>667.06387777777741</v>
      </c>
      <c r="AF47" s="20">
        <f t="shared" si="27"/>
        <v>0</v>
      </c>
      <c r="AG47" s="16"/>
      <c r="AH47" s="16"/>
      <c r="AM47">
        <f t="shared" si="5"/>
        <v>576.79286444444506</v>
      </c>
      <c r="AN47" s="16">
        <f t="shared" si="6"/>
        <v>0</v>
      </c>
      <c r="AY47" s="57">
        <f t="shared" si="26"/>
        <v>18887.941574915556</v>
      </c>
    </row>
    <row r="48" spans="2:51" x14ac:dyDescent="0.25">
      <c r="B48" s="3" t="s">
        <v>37</v>
      </c>
      <c r="C48" s="3">
        <v>40</v>
      </c>
      <c r="D48" s="3">
        <v>40</v>
      </c>
      <c r="E48" s="10">
        <v>34.6</v>
      </c>
      <c r="F48" s="20">
        <f t="shared" si="21"/>
        <v>-0.65277777777777812</v>
      </c>
      <c r="G48" s="20">
        <f t="shared" si="30"/>
        <v>9.6111111111111107</v>
      </c>
      <c r="H48" s="20">
        <f t="shared" si="33"/>
        <v>-576.79286444444483</v>
      </c>
      <c r="I48" s="20">
        <f t="shared" si="29"/>
        <v>-5543.6203082716083</v>
      </c>
      <c r="J48" s="47" t="s">
        <v>67</v>
      </c>
      <c r="K48" s="48" t="s">
        <v>67</v>
      </c>
      <c r="L48" s="20">
        <f t="shared" si="32"/>
        <v>119000.31210325616</v>
      </c>
      <c r="M48" s="20">
        <f t="shared" si="9"/>
        <v>2555.2463944444453</v>
      </c>
      <c r="N48" s="20">
        <f t="shared" si="2"/>
        <v>0</v>
      </c>
      <c r="O48" s="20">
        <f t="shared" si="3"/>
        <v>576.79286444444483</v>
      </c>
      <c r="P48" s="46" t="s">
        <v>67</v>
      </c>
      <c r="Q48" s="45">
        <f t="shared" si="10"/>
        <v>35.848291111111109</v>
      </c>
      <c r="R48" s="20">
        <f t="shared" si="11"/>
        <v>134.7894</v>
      </c>
      <c r="S48" s="20">
        <f t="shared" si="12"/>
        <v>-747.430555555556</v>
      </c>
      <c r="T48" s="20">
        <f t="shared" si="13"/>
        <v>576.79286444444506</v>
      </c>
      <c r="U48" s="20">
        <f t="shared" si="14"/>
        <v>576.79286444444506</v>
      </c>
      <c r="V48" s="20">
        <f t="shared" si="31"/>
        <v>489.12034904888941</v>
      </c>
      <c r="W48" s="20">
        <f t="shared" si="16"/>
        <v>2166.8489424888894</v>
      </c>
      <c r="X48" s="20">
        <f t="shared" si="17"/>
        <v>0</v>
      </c>
      <c r="Y48" s="20">
        <f t="shared" si="23"/>
        <v>1677.7285934400002</v>
      </c>
      <c r="Z48" s="20">
        <f t="shared" si="18"/>
        <v>0</v>
      </c>
      <c r="AA48" s="52">
        <f t="shared" si="19"/>
        <v>0</v>
      </c>
      <c r="AB48" s="20">
        <f t="shared" si="4"/>
        <v>0</v>
      </c>
      <c r="AC48" s="20">
        <f t="shared" si="20"/>
        <v>0</v>
      </c>
      <c r="AD48" s="20">
        <f t="shared" si="24"/>
        <v>0</v>
      </c>
      <c r="AE48" s="20">
        <f t="shared" si="25"/>
        <v>576.79286444444506</v>
      </c>
      <c r="AF48" s="20">
        <f t="shared" si="27"/>
        <v>0</v>
      </c>
      <c r="AG48" s="16"/>
      <c r="AH48" s="16"/>
      <c r="AM48">
        <f t="shared" si="5"/>
        <v>724.5254161111111</v>
      </c>
      <c r="AN48" s="16">
        <f t="shared" si="6"/>
        <v>0</v>
      </c>
      <c r="AY48" s="57">
        <f t="shared" si="26"/>
        <v>18322.271406560001</v>
      </c>
    </row>
    <row r="49" spans="2:51" x14ac:dyDescent="0.25">
      <c r="B49" s="3" t="s">
        <v>37</v>
      </c>
      <c r="C49" s="3">
        <v>41</v>
      </c>
      <c r="D49" s="3">
        <v>41</v>
      </c>
      <c r="E49" s="10">
        <v>32.299999999999997</v>
      </c>
      <c r="F49" s="20">
        <f t="shared" si="21"/>
        <v>-0.7777777777777779</v>
      </c>
      <c r="G49" s="20">
        <f t="shared" si="30"/>
        <v>8.9722222222222214</v>
      </c>
      <c r="H49" s="20">
        <f t="shared" si="33"/>
        <v>-724.52541611111121</v>
      </c>
      <c r="I49" s="20">
        <f t="shared" si="29"/>
        <v>-6500.6030389969137</v>
      </c>
      <c r="J49" s="47" t="s">
        <v>67</v>
      </c>
      <c r="K49" s="48" t="s">
        <v>67</v>
      </c>
      <c r="L49" s="20">
        <f t="shared" si="32"/>
        <v>119000.31210325616</v>
      </c>
      <c r="M49" s="20">
        <f t="shared" si="9"/>
        <v>3279.7718105555564</v>
      </c>
      <c r="N49" s="20">
        <f t="shared" si="2"/>
        <v>0</v>
      </c>
      <c r="O49" s="20">
        <f t="shared" si="3"/>
        <v>724.52541611111121</v>
      </c>
      <c r="P49" s="46" t="s">
        <v>67</v>
      </c>
      <c r="Q49" s="45">
        <f t="shared" si="10"/>
        <v>31.240739444444436</v>
      </c>
      <c r="R49" s="20">
        <f t="shared" si="11"/>
        <v>134.7894</v>
      </c>
      <c r="S49" s="20">
        <f t="shared" si="12"/>
        <v>-890.55555555555566</v>
      </c>
      <c r="T49" s="20">
        <f t="shared" si="13"/>
        <v>724.5254161111111</v>
      </c>
      <c r="U49" s="20">
        <f t="shared" si="14"/>
        <v>724.5254161111111</v>
      </c>
      <c r="V49" s="20">
        <f t="shared" si="31"/>
        <v>614.39755286222214</v>
      </c>
      <c r="W49" s="20">
        <f t="shared" si="16"/>
        <v>2781.2464953511117</v>
      </c>
      <c r="X49" s="20">
        <f t="shared" si="17"/>
        <v>0</v>
      </c>
      <c r="Y49" s="20">
        <f t="shared" si="23"/>
        <v>2166.8489424888894</v>
      </c>
      <c r="Z49" s="20">
        <f t="shared" si="18"/>
        <v>0</v>
      </c>
      <c r="AA49" s="52">
        <f t="shared" si="19"/>
        <v>0</v>
      </c>
      <c r="AB49" s="20">
        <f t="shared" si="4"/>
        <v>0</v>
      </c>
      <c r="AC49" s="20">
        <f t="shared" si="20"/>
        <v>0</v>
      </c>
      <c r="AD49" s="20">
        <f t="shared" si="24"/>
        <v>0</v>
      </c>
      <c r="AE49" s="20">
        <f t="shared" si="25"/>
        <v>724.5254161111111</v>
      </c>
      <c r="AF49" s="20">
        <f t="shared" si="27"/>
        <v>0</v>
      </c>
      <c r="AG49" s="16"/>
      <c r="AH49" s="16"/>
      <c r="AM49">
        <f t="shared" si="5"/>
        <v>985.02732222222176</v>
      </c>
      <c r="AN49" s="16">
        <f t="shared" si="6"/>
        <v>0</v>
      </c>
      <c r="AY49" s="57">
        <f t="shared" si="26"/>
        <v>17833.15105751111</v>
      </c>
    </row>
    <row r="50" spans="2:51" x14ac:dyDescent="0.25">
      <c r="B50" s="3" t="s">
        <v>37</v>
      </c>
      <c r="C50" s="3">
        <v>42</v>
      </c>
      <c r="D50" s="3">
        <v>42</v>
      </c>
      <c r="E50" s="10">
        <v>29</v>
      </c>
      <c r="F50" s="20">
        <f t="shared" si="21"/>
        <v>-0.99999999999999933</v>
      </c>
      <c r="G50" s="20">
        <f t="shared" si="30"/>
        <v>8.0555555555555554</v>
      </c>
      <c r="H50" s="20">
        <f t="shared" si="33"/>
        <v>-985.02732222222153</v>
      </c>
      <c r="I50" s="20">
        <f t="shared" si="29"/>
        <v>-7934.9423179012292</v>
      </c>
      <c r="J50" s="47" t="s">
        <v>67</v>
      </c>
      <c r="K50" s="48" t="s">
        <v>67</v>
      </c>
      <c r="L50" s="20">
        <f t="shared" si="32"/>
        <v>119000.31210325616</v>
      </c>
      <c r="M50" s="20">
        <f t="shared" si="9"/>
        <v>4264.7991327777781</v>
      </c>
      <c r="N50" s="20">
        <f t="shared" si="2"/>
        <v>0</v>
      </c>
      <c r="O50" s="20">
        <f t="shared" si="3"/>
        <v>985.02732222222153</v>
      </c>
      <c r="P50" s="46" t="s">
        <v>67</v>
      </c>
      <c r="Q50" s="45">
        <f t="shared" si="10"/>
        <v>25.183277777777775</v>
      </c>
      <c r="R50" s="20">
        <f t="shared" si="11"/>
        <v>134.7894</v>
      </c>
      <c r="S50" s="20">
        <f t="shared" si="12"/>
        <v>-1144.9999999999993</v>
      </c>
      <c r="T50" s="20">
        <f t="shared" si="13"/>
        <v>985.02732222222176</v>
      </c>
      <c r="U50" s="20">
        <f t="shared" si="14"/>
        <v>985.02732222222176</v>
      </c>
      <c r="V50" s="20">
        <f t="shared" si="31"/>
        <v>835.30316924444401</v>
      </c>
      <c r="W50" s="20">
        <f t="shared" si="16"/>
        <v>3616.5496645955554</v>
      </c>
      <c r="X50" s="20">
        <f t="shared" si="17"/>
        <v>0</v>
      </c>
      <c r="Y50" s="20">
        <f t="shared" si="23"/>
        <v>2781.2464953511117</v>
      </c>
      <c r="Z50" s="20">
        <f t="shared" si="18"/>
        <v>0</v>
      </c>
      <c r="AA50" s="52">
        <f t="shared" si="19"/>
        <v>0</v>
      </c>
      <c r="AB50" s="20">
        <f t="shared" si="4"/>
        <v>0</v>
      </c>
      <c r="AC50" s="20">
        <f t="shared" si="20"/>
        <v>0</v>
      </c>
      <c r="AD50" s="20">
        <f t="shared" si="24"/>
        <v>0</v>
      </c>
      <c r="AE50" s="20">
        <f t="shared" si="25"/>
        <v>985.02732222222176</v>
      </c>
      <c r="AF50" s="20">
        <f t="shared" si="27"/>
        <v>0</v>
      </c>
      <c r="AG50" s="16"/>
      <c r="AH50" s="16"/>
      <c r="AM50">
        <f t="shared" si="5"/>
        <v>927.73418944444438</v>
      </c>
      <c r="AN50" s="16">
        <f t="shared" si="6"/>
        <v>0</v>
      </c>
      <c r="AY50" s="57">
        <f t="shared" si="26"/>
        <v>17218.753504648888</v>
      </c>
    </row>
    <row r="51" spans="2:51" x14ac:dyDescent="0.25">
      <c r="B51" s="3" t="s">
        <v>37</v>
      </c>
      <c r="C51" s="3">
        <v>43</v>
      </c>
      <c r="D51" s="3">
        <v>43</v>
      </c>
      <c r="E51" s="10">
        <v>25.1</v>
      </c>
      <c r="F51" s="20">
        <f t="shared" si="21"/>
        <v>-0.94444444444444453</v>
      </c>
      <c r="G51" s="20">
        <f t="shared" si="30"/>
        <v>6.9722222222222223</v>
      </c>
      <c r="H51" s="20">
        <f t="shared" si="33"/>
        <v>-927.7341894444445</v>
      </c>
      <c r="I51" s="20">
        <f t="shared" si="29"/>
        <v>-6468.368931959877</v>
      </c>
      <c r="J51" s="47" t="s">
        <v>67</v>
      </c>
      <c r="K51" s="48" t="s">
        <v>67</v>
      </c>
      <c r="L51" s="20">
        <f t="shared" si="32"/>
        <v>119000.31210325616</v>
      </c>
      <c r="M51" s="20">
        <f t="shared" si="9"/>
        <v>5192.5333222222225</v>
      </c>
      <c r="N51" s="20">
        <f t="shared" si="2"/>
        <v>0</v>
      </c>
      <c r="O51" s="20">
        <f t="shared" si="3"/>
        <v>927.7341894444445</v>
      </c>
      <c r="P51" s="46" t="s">
        <v>67</v>
      </c>
      <c r="Q51" s="45">
        <f t="shared" si="10"/>
        <v>18.865299444444446</v>
      </c>
      <c r="R51" s="20">
        <f t="shared" si="11"/>
        <v>134.7894</v>
      </c>
      <c r="S51" s="20">
        <f t="shared" si="12"/>
        <v>-1081.3888888888889</v>
      </c>
      <c r="T51" s="20">
        <f t="shared" si="13"/>
        <v>927.73418944444438</v>
      </c>
      <c r="U51" s="20">
        <f t="shared" si="14"/>
        <v>927.73418944444438</v>
      </c>
      <c r="V51" s="20">
        <f t="shared" si="31"/>
        <v>786.71859264888883</v>
      </c>
      <c r="W51" s="20">
        <f t="shared" si="16"/>
        <v>4403.2682572444446</v>
      </c>
      <c r="X51" s="20">
        <f t="shared" si="17"/>
        <v>0</v>
      </c>
      <c r="Y51" s="20">
        <f t="shared" si="23"/>
        <v>3616.5496645955554</v>
      </c>
      <c r="Z51" s="20">
        <f t="shared" si="18"/>
        <v>0</v>
      </c>
      <c r="AA51" s="52">
        <f t="shared" si="19"/>
        <v>0</v>
      </c>
      <c r="AB51" s="20">
        <f t="shared" si="4"/>
        <v>0</v>
      </c>
      <c r="AC51" s="20">
        <f t="shared" si="20"/>
        <v>0</v>
      </c>
      <c r="AD51" s="20">
        <f t="shared" si="24"/>
        <v>0</v>
      </c>
      <c r="AE51" s="20">
        <f t="shared" si="25"/>
        <v>927.73418944444438</v>
      </c>
      <c r="AF51" s="20">
        <f t="shared" si="27"/>
        <v>0</v>
      </c>
      <c r="AG51" s="16"/>
      <c r="AH51" s="16"/>
      <c r="AM51">
        <f t="shared" si="5"/>
        <v>518.36944666666659</v>
      </c>
      <c r="AN51" s="16">
        <f t="shared" si="6"/>
        <v>0</v>
      </c>
      <c r="AY51" s="57">
        <f t="shared" si="26"/>
        <v>16383.450335404445</v>
      </c>
    </row>
    <row r="52" spans="2:51" x14ac:dyDescent="0.25">
      <c r="B52" s="3" t="s">
        <v>37</v>
      </c>
      <c r="C52" s="3">
        <v>44</v>
      </c>
      <c r="D52" s="3">
        <v>44</v>
      </c>
      <c r="E52" s="10">
        <v>22.2</v>
      </c>
      <c r="F52" s="20">
        <f t="shared" si="21"/>
        <v>-0.5833333333333337</v>
      </c>
      <c r="G52" s="20">
        <f t="shared" si="30"/>
        <v>6.1666666666666661</v>
      </c>
      <c r="H52" s="20">
        <f t="shared" si="33"/>
        <v>-518.36944666666705</v>
      </c>
      <c r="I52" s="20">
        <f t="shared" si="29"/>
        <v>-3196.6115877777797</v>
      </c>
      <c r="J52" s="47" t="s">
        <v>67</v>
      </c>
      <c r="K52" s="48" t="s">
        <v>67</v>
      </c>
      <c r="L52" s="20">
        <f t="shared" si="32"/>
        <v>119000.31210325616</v>
      </c>
      <c r="M52" s="20">
        <f t="shared" si="9"/>
        <v>5710.9027688888891</v>
      </c>
      <c r="N52" s="20">
        <f t="shared" si="2"/>
        <v>0</v>
      </c>
      <c r="O52" s="20">
        <f t="shared" si="3"/>
        <v>518.36944666666705</v>
      </c>
      <c r="P52" s="46" t="s">
        <v>67</v>
      </c>
      <c r="Q52" s="45">
        <f t="shared" si="10"/>
        <v>14.757819999999997</v>
      </c>
      <c r="R52" s="20">
        <f t="shared" si="11"/>
        <v>134.7894</v>
      </c>
      <c r="S52" s="20">
        <f t="shared" si="12"/>
        <v>-667.91666666666708</v>
      </c>
      <c r="T52" s="20">
        <f t="shared" si="13"/>
        <v>518.36944666666659</v>
      </c>
      <c r="U52" s="20">
        <f t="shared" si="14"/>
        <v>518.36944666666659</v>
      </c>
      <c r="V52" s="20">
        <f t="shared" si="31"/>
        <v>439.57729077333323</v>
      </c>
      <c r="W52" s="20">
        <f t="shared" si="16"/>
        <v>4842.8455480177781</v>
      </c>
      <c r="X52" s="20">
        <f t="shared" si="17"/>
        <v>0</v>
      </c>
      <c r="Y52" s="20">
        <f t="shared" si="23"/>
        <v>4403.2682572444446</v>
      </c>
      <c r="Z52" s="20">
        <f t="shared" si="18"/>
        <v>0</v>
      </c>
      <c r="AA52" s="52">
        <f t="shared" si="19"/>
        <v>0</v>
      </c>
      <c r="AB52" s="20">
        <f t="shared" si="4"/>
        <v>0</v>
      </c>
      <c r="AC52" s="20">
        <f t="shared" si="20"/>
        <v>0</v>
      </c>
      <c r="AD52" s="20">
        <f t="shared" si="24"/>
        <v>0</v>
      </c>
      <c r="AE52" s="20">
        <f t="shared" si="25"/>
        <v>518.36944666666659</v>
      </c>
      <c r="AF52" s="20">
        <f t="shared" si="27"/>
        <v>0</v>
      </c>
      <c r="AG52" s="16"/>
      <c r="AH52" s="16"/>
      <c r="AM52">
        <f t="shared" si="5"/>
        <v>138.38056722222245</v>
      </c>
      <c r="AN52" s="16">
        <f t="shared" si="6"/>
        <v>0</v>
      </c>
      <c r="AY52" s="57">
        <f t="shared" si="26"/>
        <v>15596.731742755555</v>
      </c>
    </row>
    <row r="53" spans="2:51" x14ac:dyDescent="0.25">
      <c r="B53" s="3" t="s">
        <v>37</v>
      </c>
      <c r="C53" s="3">
        <v>45</v>
      </c>
      <c r="D53" s="3">
        <v>45</v>
      </c>
      <c r="E53" s="10">
        <v>20.9</v>
      </c>
      <c r="F53" s="20">
        <f t="shared" si="21"/>
        <v>-0.25000000000000011</v>
      </c>
      <c r="G53" s="20">
        <f t="shared" si="30"/>
        <v>5.8055555555555554</v>
      </c>
      <c r="H53" s="20">
        <f t="shared" si="33"/>
        <v>-138.38056722222234</v>
      </c>
      <c r="I53" s="20">
        <f t="shared" si="29"/>
        <v>-803.3760708179019</v>
      </c>
      <c r="J53" s="47" t="s">
        <v>67</v>
      </c>
      <c r="K53" s="48" t="s">
        <v>67</v>
      </c>
      <c r="L53" s="20">
        <f t="shared" si="32"/>
        <v>119000.31210325616</v>
      </c>
      <c r="M53" s="20">
        <f t="shared" si="9"/>
        <v>5849.2833361111116</v>
      </c>
      <c r="N53" s="20">
        <f t="shared" si="2"/>
        <v>0</v>
      </c>
      <c r="O53" s="20">
        <f t="shared" si="3"/>
        <v>138.38056722222234</v>
      </c>
      <c r="P53" s="46" t="s">
        <v>67</v>
      </c>
      <c r="Q53" s="45">
        <f t="shared" si="10"/>
        <v>13.080032777777777</v>
      </c>
      <c r="R53" s="20">
        <f t="shared" si="11"/>
        <v>134.7894</v>
      </c>
      <c r="S53" s="20">
        <f t="shared" si="12"/>
        <v>-286.25000000000011</v>
      </c>
      <c r="T53" s="20">
        <f t="shared" si="13"/>
        <v>138.38056722222245</v>
      </c>
      <c r="U53" s="20">
        <f t="shared" si="14"/>
        <v>138.38056722222245</v>
      </c>
      <c r="V53" s="20">
        <f t="shared" si="31"/>
        <v>117.34672100444463</v>
      </c>
      <c r="W53" s="20">
        <f t="shared" si="16"/>
        <v>4960.1922690222227</v>
      </c>
      <c r="X53" s="20">
        <f t="shared" si="17"/>
        <v>0</v>
      </c>
      <c r="Y53" s="20">
        <f t="shared" si="23"/>
        <v>4842.8455480177781</v>
      </c>
      <c r="Z53" s="20">
        <f t="shared" si="18"/>
        <v>0</v>
      </c>
      <c r="AA53" s="52">
        <f t="shared" si="19"/>
        <v>0</v>
      </c>
      <c r="AB53" s="20">
        <f t="shared" si="4"/>
        <v>0</v>
      </c>
      <c r="AC53" s="20">
        <f t="shared" si="20"/>
        <v>0</v>
      </c>
      <c r="AD53" s="20">
        <f t="shared" si="24"/>
        <v>0</v>
      </c>
      <c r="AE53" s="20">
        <f t="shared" si="25"/>
        <v>138.38056722222245</v>
      </c>
      <c r="AF53" s="20">
        <f t="shared" si="27"/>
        <v>0</v>
      </c>
      <c r="AG53" s="16"/>
      <c r="AH53" s="16"/>
      <c r="AM53">
        <f t="shared" si="5"/>
        <v>75.387808888888685</v>
      </c>
      <c r="AN53" s="16">
        <f t="shared" si="6"/>
        <v>0</v>
      </c>
      <c r="AY53" s="57">
        <f t="shared" si="26"/>
        <v>15157.154451982222</v>
      </c>
    </row>
    <row r="54" spans="2:51" x14ac:dyDescent="0.25">
      <c r="B54" s="3" t="s">
        <v>37</v>
      </c>
      <c r="C54" s="3">
        <v>46</v>
      </c>
      <c r="D54" s="3">
        <v>46</v>
      </c>
      <c r="E54" s="10">
        <v>20.399999999999999</v>
      </c>
      <c r="F54" s="20">
        <f t="shared" si="21"/>
        <v>-0.19444444444444425</v>
      </c>
      <c r="G54" s="20">
        <f t="shared" si="30"/>
        <v>5.6666666666666661</v>
      </c>
      <c r="H54" s="20">
        <f t="shared" si="33"/>
        <v>-75.387808888888657</v>
      </c>
      <c r="I54" s="20">
        <f t="shared" si="29"/>
        <v>-427.19758370370232</v>
      </c>
      <c r="J54" s="47" t="s">
        <v>67</v>
      </c>
      <c r="K54" s="48" t="s">
        <v>67</v>
      </c>
      <c r="L54" s="20">
        <f t="shared" si="32"/>
        <v>119000.31210325616</v>
      </c>
      <c r="M54" s="20">
        <f t="shared" si="9"/>
        <v>5924.6711450000003</v>
      </c>
      <c r="N54" s="20">
        <f t="shared" si="2"/>
        <v>0</v>
      </c>
      <c r="O54" s="20">
        <f t="shared" si="3"/>
        <v>75.387808888888657</v>
      </c>
      <c r="P54" s="46" t="s">
        <v>67</v>
      </c>
      <c r="Q54" s="45">
        <f t="shared" si="10"/>
        <v>12.461679999999998</v>
      </c>
      <c r="R54" s="20">
        <f t="shared" si="11"/>
        <v>134.7894</v>
      </c>
      <c r="S54" s="20">
        <f t="shared" si="12"/>
        <v>-222.63888888888866</v>
      </c>
      <c r="T54" s="20">
        <f t="shared" si="13"/>
        <v>75.387808888888685</v>
      </c>
      <c r="U54" s="20">
        <f t="shared" si="14"/>
        <v>75.387808888888685</v>
      </c>
      <c r="V54" s="20">
        <f t="shared" si="31"/>
        <v>63.928861937777604</v>
      </c>
      <c r="W54" s="20">
        <f t="shared" si="16"/>
        <v>5024.1211309600003</v>
      </c>
      <c r="X54" s="20">
        <f t="shared" si="17"/>
        <v>0</v>
      </c>
      <c r="Y54" s="20">
        <f t="shared" si="23"/>
        <v>4960.1922690222227</v>
      </c>
      <c r="Z54" s="20">
        <f t="shared" si="18"/>
        <v>0</v>
      </c>
      <c r="AA54" s="52">
        <f t="shared" si="19"/>
        <v>0</v>
      </c>
      <c r="AB54" s="20">
        <f t="shared" si="4"/>
        <v>0</v>
      </c>
      <c r="AC54" s="20">
        <f t="shared" si="20"/>
        <v>0</v>
      </c>
      <c r="AD54" s="20">
        <f t="shared" si="24"/>
        <v>0</v>
      </c>
      <c r="AE54" s="20">
        <f t="shared" si="25"/>
        <v>75.387808888888685</v>
      </c>
      <c r="AF54" s="20">
        <f t="shared" si="27"/>
        <v>0</v>
      </c>
      <c r="AG54" s="16"/>
      <c r="AH54" s="16"/>
      <c r="AM54">
        <f t="shared" si="5"/>
        <v>171.87978055555595</v>
      </c>
      <c r="AN54" s="16">
        <f t="shared" si="6"/>
        <v>0</v>
      </c>
      <c r="AY54" s="57">
        <f t="shared" si="26"/>
        <v>15039.807730977776</v>
      </c>
    </row>
    <row r="55" spans="2:51" x14ac:dyDescent="0.25">
      <c r="B55" s="3" t="s">
        <v>37</v>
      </c>
      <c r="C55" s="3">
        <v>47</v>
      </c>
      <c r="D55" s="3">
        <v>47</v>
      </c>
      <c r="E55" s="10">
        <v>19.5</v>
      </c>
      <c r="F55" s="20">
        <f t="shared" si="21"/>
        <v>-0.27777777777777779</v>
      </c>
      <c r="G55" s="20">
        <f t="shared" si="30"/>
        <v>5.416666666666667</v>
      </c>
      <c r="H55" s="20">
        <f t="shared" si="33"/>
        <v>-171.87978055555556</v>
      </c>
      <c r="I55" s="20">
        <f t="shared" si="29"/>
        <v>-931.01547800925925</v>
      </c>
      <c r="J55" s="47" t="s">
        <v>67</v>
      </c>
      <c r="K55" s="48" t="s">
        <v>67</v>
      </c>
      <c r="L55" s="20">
        <f t="shared" si="32"/>
        <v>119000.31210325616</v>
      </c>
      <c r="M55" s="20">
        <f t="shared" si="9"/>
        <v>6096.5509255555562</v>
      </c>
      <c r="N55" s="20">
        <f t="shared" si="2"/>
        <v>0</v>
      </c>
      <c r="O55" s="20">
        <f t="shared" si="3"/>
        <v>171.87978055555556</v>
      </c>
      <c r="P55" s="46" t="s">
        <v>67</v>
      </c>
      <c r="Q55" s="45">
        <f t="shared" si="10"/>
        <v>11.386375000000001</v>
      </c>
      <c r="R55" s="20">
        <f t="shared" si="11"/>
        <v>134.7894</v>
      </c>
      <c r="S55" s="20">
        <f t="shared" si="12"/>
        <v>-318.05555555555554</v>
      </c>
      <c r="T55" s="20">
        <f t="shared" si="13"/>
        <v>171.87978055555595</v>
      </c>
      <c r="U55" s="20">
        <f t="shared" si="14"/>
        <v>171.87978055555595</v>
      </c>
      <c r="V55" s="20">
        <f t="shared" si="31"/>
        <v>145.75405391111144</v>
      </c>
      <c r="W55" s="20">
        <f t="shared" si="16"/>
        <v>5169.8751848711117</v>
      </c>
      <c r="X55" s="20">
        <f t="shared" si="17"/>
        <v>0</v>
      </c>
      <c r="Y55" s="20">
        <f t="shared" si="23"/>
        <v>5024.1211309600003</v>
      </c>
      <c r="Z55" s="20">
        <f t="shared" si="18"/>
        <v>0</v>
      </c>
      <c r="AA55" s="52">
        <f t="shared" si="19"/>
        <v>0</v>
      </c>
      <c r="AB55" s="20">
        <f t="shared" si="4"/>
        <v>0</v>
      </c>
      <c r="AC55" s="20">
        <f t="shared" si="20"/>
        <v>0</v>
      </c>
      <c r="AD55" s="20">
        <f t="shared" si="24"/>
        <v>0</v>
      </c>
      <c r="AE55" s="20">
        <f t="shared" si="25"/>
        <v>171.87978055555595</v>
      </c>
      <c r="AF55" s="20">
        <f t="shared" si="27"/>
        <v>0</v>
      </c>
      <c r="AG55" s="16"/>
      <c r="AH55" s="16"/>
      <c r="AM55">
        <f t="shared" si="5"/>
        <v>125.41983111111131</v>
      </c>
      <c r="AN55" s="16">
        <f t="shared" si="6"/>
        <v>0</v>
      </c>
      <c r="AY55" s="57">
        <f t="shared" si="26"/>
        <v>14975.87886904</v>
      </c>
    </row>
    <row r="56" spans="2:51" x14ac:dyDescent="0.25">
      <c r="B56" s="3" t="s">
        <v>37</v>
      </c>
      <c r="C56" s="3">
        <v>48</v>
      </c>
      <c r="D56" s="3">
        <v>48</v>
      </c>
      <c r="E56" s="10">
        <v>18.399999999999999</v>
      </c>
      <c r="F56" s="20">
        <f t="shared" si="21"/>
        <v>-0.23611111111111099</v>
      </c>
      <c r="G56" s="20">
        <f t="shared" si="30"/>
        <v>5.1111111111111107</v>
      </c>
      <c r="H56" s="20">
        <f t="shared" si="33"/>
        <v>-125.41983111111099</v>
      </c>
      <c r="I56" s="20">
        <f t="shared" si="29"/>
        <v>-641.03469234567842</v>
      </c>
      <c r="J56" s="47" t="s">
        <v>67</v>
      </c>
      <c r="K56" s="48" t="s">
        <v>67</v>
      </c>
      <c r="L56" s="20">
        <f t="shared" si="32"/>
        <v>119000.31210325616</v>
      </c>
      <c r="M56" s="20">
        <f t="shared" si="9"/>
        <v>6221.9707566666675</v>
      </c>
      <c r="N56" s="20">
        <f t="shared" si="2"/>
        <v>0</v>
      </c>
      <c r="O56" s="20">
        <f t="shared" si="3"/>
        <v>125.41983111111099</v>
      </c>
      <c r="P56" s="46" t="s">
        <v>67</v>
      </c>
      <c r="Q56" s="45">
        <f t="shared" si="10"/>
        <v>10.137991111111109</v>
      </c>
      <c r="R56" s="20">
        <f t="shared" si="11"/>
        <v>134.7894</v>
      </c>
      <c r="S56" s="20">
        <f t="shared" si="12"/>
        <v>-270.34722222222211</v>
      </c>
      <c r="T56" s="20">
        <f t="shared" si="13"/>
        <v>125.41983111111131</v>
      </c>
      <c r="U56" s="20">
        <f t="shared" si="14"/>
        <v>125.41983111111131</v>
      </c>
      <c r="V56" s="20">
        <f t="shared" si="31"/>
        <v>106.35601678222238</v>
      </c>
      <c r="W56" s="20">
        <f t="shared" si="16"/>
        <v>5276.2312016533342</v>
      </c>
      <c r="X56" s="20">
        <f t="shared" si="17"/>
        <v>0</v>
      </c>
      <c r="Y56" s="20">
        <f t="shared" si="23"/>
        <v>5169.8751848711117</v>
      </c>
      <c r="Z56" s="20">
        <f t="shared" si="18"/>
        <v>0</v>
      </c>
      <c r="AA56" s="52">
        <f t="shared" si="19"/>
        <v>0</v>
      </c>
      <c r="AB56" s="20">
        <f t="shared" si="4"/>
        <v>0</v>
      </c>
      <c r="AC56" s="20">
        <f t="shared" si="20"/>
        <v>0</v>
      </c>
      <c r="AD56" s="20">
        <f t="shared" si="24"/>
        <v>0</v>
      </c>
      <c r="AE56" s="20">
        <f t="shared" si="25"/>
        <v>125.41983111111131</v>
      </c>
      <c r="AF56" s="20">
        <f t="shared" si="27"/>
        <v>0</v>
      </c>
      <c r="AG56" s="16"/>
      <c r="AH56" s="16"/>
      <c r="AM56">
        <f t="shared" si="5"/>
        <v>0</v>
      </c>
      <c r="AN56" s="16">
        <f t="shared" si="6"/>
        <v>0</v>
      </c>
      <c r="AY56" s="57">
        <f t="shared" si="26"/>
        <v>14830.124815128889</v>
      </c>
    </row>
    <row r="57" spans="2:51" x14ac:dyDescent="0.25">
      <c r="B57" s="3" t="s">
        <v>37</v>
      </c>
      <c r="C57" s="3">
        <v>49</v>
      </c>
      <c r="D57" s="3">
        <v>49</v>
      </c>
      <c r="E57" s="10">
        <v>17.8</v>
      </c>
      <c r="F57" s="20">
        <f t="shared" si="21"/>
        <v>-8.3333333333333037E-2</v>
      </c>
      <c r="G57" s="20">
        <f t="shared" si="30"/>
        <v>4.9444444444444446</v>
      </c>
      <c r="H57" s="20">
        <f t="shared" si="33"/>
        <v>48.860331111111449</v>
      </c>
      <c r="I57" s="20">
        <f t="shared" si="29"/>
        <v>241.58719271605108</v>
      </c>
      <c r="J57" s="47" t="s">
        <v>67</v>
      </c>
      <c r="K57" s="48" t="s">
        <v>67</v>
      </c>
      <c r="L57" s="20">
        <f t="shared" si="32"/>
        <v>119241.89929597221</v>
      </c>
      <c r="M57" s="20">
        <f t="shared" si="9"/>
        <v>6221.9707566666675</v>
      </c>
      <c r="N57" s="20">
        <f t="shared" si="2"/>
        <v>241.58719271605108</v>
      </c>
      <c r="O57" s="20">
        <f t="shared" si="3"/>
        <v>0</v>
      </c>
      <c r="P57" s="46" t="s">
        <v>67</v>
      </c>
      <c r="Q57" s="45">
        <f t="shared" si="10"/>
        <v>9.4875977777777774</v>
      </c>
      <c r="R57" s="20">
        <f t="shared" si="11"/>
        <v>134.7894</v>
      </c>
      <c r="S57" s="20">
        <f t="shared" si="12"/>
        <v>-95.41666666666633</v>
      </c>
      <c r="T57" s="20">
        <f t="shared" si="13"/>
        <v>0</v>
      </c>
      <c r="U57" s="20">
        <f t="shared" si="14"/>
        <v>0</v>
      </c>
      <c r="V57" s="20">
        <f t="shared" si="31"/>
        <v>0</v>
      </c>
      <c r="W57" s="20">
        <f t="shared" si="16"/>
        <v>5034.6440089372863</v>
      </c>
      <c r="X57" s="20">
        <f t="shared" si="17"/>
        <v>241.58719271604787</v>
      </c>
      <c r="Y57" s="20">
        <f t="shared" si="23"/>
        <v>5276.2312016533342</v>
      </c>
      <c r="Z57" s="20">
        <f t="shared" si="18"/>
        <v>241.58719271604787</v>
      </c>
      <c r="AA57" s="52">
        <f t="shared" si="19"/>
        <v>204.86593942320857</v>
      </c>
      <c r="AB57" s="20">
        <f t="shared" si="4"/>
        <v>241.58719271604787</v>
      </c>
      <c r="AC57" s="20">
        <f t="shared" si="20"/>
        <v>204.86593942320857</v>
      </c>
      <c r="AD57" s="20">
        <f t="shared" si="24"/>
        <v>241.58719271604787</v>
      </c>
      <c r="AE57" s="20">
        <f t="shared" si="25"/>
        <v>0</v>
      </c>
      <c r="AF57" s="20">
        <f t="shared" si="27"/>
        <v>241.58719271604787</v>
      </c>
      <c r="AG57" s="16"/>
      <c r="AH57" s="16"/>
      <c r="AM57">
        <f t="shared" si="5"/>
        <v>0</v>
      </c>
      <c r="AN57" s="16">
        <f t="shared" si="6"/>
        <v>0</v>
      </c>
      <c r="AY57" s="57">
        <f t="shared" si="26"/>
        <v>14723.768798346666</v>
      </c>
    </row>
    <row r="58" spans="2:51" x14ac:dyDescent="0.25">
      <c r="B58" s="3" t="s">
        <v>37</v>
      </c>
      <c r="C58" s="3">
        <v>50</v>
      </c>
      <c r="D58" s="3">
        <v>50</v>
      </c>
      <c r="E58" s="10">
        <v>17.8</v>
      </c>
      <c r="F58" s="20">
        <f t="shared" si="21"/>
        <v>-5.5555555555555851E-2</v>
      </c>
      <c r="G58" s="20">
        <f t="shared" si="30"/>
        <v>4.9444444444444446</v>
      </c>
      <c r="H58" s="20">
        <f t="shared" si="33"/>
        <v>80.665886666666324</v>
      </c>
      <c r="I58" s="20">
        <f t="shared" si="29"/>
        <v>398.84799518518349</v>
      </c>
      <c r="J58" s="47" t="s">
        <v>67</v>
      </c>
      <c r="K58" s="48" t="s">
        <v>67</v>
      </c>
      <c r="L58" s="20">
        <f t="shared" si="32"/>
        <v>119640.74729115739</v>
      </c>
      <c r="M58" s="20">
        <f t="shared" si="9"/>
        <v>6221.9707566666675</v>
      </c>
      <c r="N58" s="20">
        <f t="shared" si="2"/>
        <v>398.84799518518349</v>
      </c>
      <c r="O58" s="20">
        <f t="shared" si="3"/>
        <v>0</v>
      </c>
      <c r="P58" s="46" t="s">
        <v>67</v>
      </c>
      <c r="Q58" s="45">
        <f t="shared" si="10"/>
        <v>9.4875977777777774</v>
      </c>
      <c r="R58" s="20">
        <f t="shared" si="11"/>
        <v>134.7894</v>
      </c>
      <c r="S58" s="20">
        <f t="shared" si="12"/>
        <v>-63.611111111111448</v>
      </c>
      <c r="T58" s="20">
        <f t="shared" si="13"/>
        <v>0</v>
      </c>
      <c r="U58" s="20">
        <f t="shared" si="14"/>
        <v>0</v>
      </c>
      <c r="V58" s="20">
        <f t="shared" si="31"/>
        <v>0</v>
      </c>
      <c r="W58" s="20">
        <f t="shared" si="16"/>
        <v>4635.7960137521095</v>
      </c>
      <c r="X58" s="20">
        <f t="shared" si="17"/>
        <v>398.84799518517684</v>
      </c>
      <c r="Y58" s="20">
        <f t="shared" si="23"/>
        <v>5034.6440089372863</v>
      </c>
      <c r="Z58" s="20">
        <f t="shared" si="18"/>
        <v>398.84799518517684</v>
      </c>
      <c r="AA58" s="52">
        <f t="shared" si="19"/>
        <v>338.22309991702997</v>
      </c>
      <c r="AB58" s="20">
        <f t="shared" si="4"/>
        <v>398.84799518517684</v>
      </c>
      <c r="AC58" s="20">
        <f t="shared" si="20"/>
        <v>543.08903934023851</v>
      </c>
      <c r="AD58" s="20">
        <f t="shared" si="24"/>
        <v>398.84799518517684</v>
      </c>
      <c r="AE58" s="20">
        <f t="shared" si="25"/>
        <v>0</v>
      </c>
      <c r="AF58" s="20">
        <f t="shared" si="27"/>
        <v>398.84799518517684</v>
      </c>
      <c r="AG58" s="16"/>
      <c r="AH58" s="16"/>
      <c r="AM58">
        <f t="shared" si="5"/>
        <v>190.10295333333397</v>
      </c>
      <c r="AN58" s="16">
        <f t="shared" si="6"/>
        <v>0</v>
      </c>
      <c r="AY58" s="57">
        <f t="shared" si="26"/>
        <v>14965.355991062714</v>
      </c>
    </row>
    <row r="59" spans="2:51" x14ac:dyDescent="0.25">
      <c r="B59" s="3" t="s">
        <v>37</v>
      </c>
      <c r="C59" s="3">
        <v>51</v>
      </c>
      <c r="D59" s="3">
        <v>51</v>
      </c>
      <c r="E59" s="10">
        <v>17.399999999999999</v>
      </c>
      <c r="F59" s="20">
        <f t="shared" si="21"/>
        <v>-0.29166666666666685</v>
      </c>
      <c r="G59" s="20">
        <f t="shared" si="30"/>
        <v>4.833333333333333</v>
      </c>
      <c r="H59" s="20">
        <f t="shared" si="33"/>
        <v>-190.10295333333355</v>
      </c>
      <c r="I59" s="20">
        <f t="shared" si="29"/>
        <v>-918.83094111111211</v>
      </c>
      <c r="J59" s="47" t="s">
        <v>67</v>
      </c>
      <c r="K59" s="48" t="s">
        <v>67</v>
      </c>
      <c r="L59" s="20">
        <f t="shared" si="32"/>
        <v>119640.74729115739</v>
      </c>
      <c r="M59" s="20">
        <f t="shared" si="9"/>
        <v>6412.0737100000015</v>
      </c>
      <c r="N59" s="20">
        <f t="shared" si="2"/>
        <v>0</v>
      </c>
      <c r="O59" s="20">
        <f t="shared" si="3"/>
        <v>190.10295333333355</v>
      </c>
      <c r="P59" s="46" t="s">
        <v>67</v>
      </c>
      <c r="Q59" s="45">
        <f t="shared" si="10"/>
        <v>9.0659799999999979</v>
      </c>
      <c r="R59" s="20">
        <f t="shared" si="11"/>
        <v>134.7894</v>
      </c>
      <c r="S59" s="20">
        <f t="shared" si="12"/>
        <v>-333.95833333333354</v>
      </c>
      <c r="T59" s="20">
        <f t="shared" si="13"/>
        <v>190.10295333333397</v>
      </c>
      <c r="U59" s="20">
        <f t="shared" si="14"/>
        <v>190.10295333333397</v>
      </c>
      <c r="V59" s="20">
        <f t="shared" si="31"/>
        <v>161.20730442666721</v>
      </c>
      <c r="W59" s="20">
        <f t="shared" si="16"/>
        <v>4797.0033181787767</v>
      </c>
      <c r="X59" s="20">
        <f t="shared" si="17"/>
        <v>0</v>
      </c>
      <c r="Y59" s="20">
        <f t="shared" si="23"/>
        <v>4635.7960137521095</v>
      </c>
      <c r="Z59" s="20">
        <f t="shared" si="18"/>
        <v>0</v>
      </c>
      <c r="AA59" s="52">
        <f t="shared" si="19"/>
        <v>0</v>
      </c>
      <c r="AB59" s="20">
        <f t="shared" si="4"/>
        <v>0</v>
      </c>
      <c r="AC59" s="20">
        <f t="shared" si="20"/>
        <v>543.08903934023851</v>
      </c>
      <c r="AD59" s="20">
        <f t="shared" si="24"/>
        <v>0</v>
      </c>
      <c r="AE59" s="20">
        <f t="shared" si="25"/>
        <v>190.10295333333397</v>
      </c>
      <c r="AF59" s="20">
        <f t="shared" si="27"/>
        <v>0</v>
      </c>
      <c r="AG59" s="16"/>
      <c r="AH59" s="16"/>
      <c r="AM59">
        <f t="shared" si="5"/>
        <v>541.64903833333301</v>
      </c>
      <c r="AN59" s="16">
        <f t="shared" si="6"/>
        <v>0</v>
      </c>
      <c r="AY59" s="57">
        <f t="shared" si="26"/>
        <v>15364.20398624789</v>
      </c>
    </row>
    <row r="60" spans="2:51" x14ac:dyDescent="0.25">
      <c r="B60" s="3" t="s">
        <v>37</v>
      </c>
      <c r="C60" s="3">
        <v>52</v>
      </c>
      <c r="D60" s="3">
        <v>52</v>
      </c>
      <c r="E60" s="10">
        <v>15.7</v>
      </c>
      <c r="F60" s="20">
        <f t="shared" si="21"/>
        <v>-0.5972222222222221</v>
      </c>
      <c r="G60" s="20">
        <f t="shared" si="30"/>
        <v>4.3611111111111107</v>
      </c>
      <c r="H60" s="20">
        <f t="shared" si="33"/>
        <v>-541.64903833333324</v>
      </c>
      <c r="I60" s="20">
        <f t="shared" si="29"/>
        <v>-2362.1916393981473</v>
      </c>
      <c r="J60" s="47" t="s">
        <v>67</v>
      </c>
      <c r="K60" s="48" t="s">
        <v>67</v>
      </c>
      <c r="L60" s="20">
        <f t="shared" si="32"/>
        <v>119640.74729115739</v>
      </c>
      <c r="M60" s="20">
        <f t="shared" si="9"/>
        <v>6953.7227483333345</v>
      </c>
      <c r="N60" s="20">
        <f t="shared" si="2"/>
        <v>0</v>
      </c>
      <c r="O60" s="20">
        <f t="shared" si="3"/>
        <v>541.64903833333324</v>
      </c>
      <c r="P60" s="46" t="s">
        <v>67</v>
      </c>
      <c r="Q60" s="45">
        <f t="shared" si="10"/>
        <v>7.3810061111111098</v>
      </c>
      <c r="R60" s="20">
        <f t="shared" si="11"/>
        <v>134.7894</v>
      </c>
      <c r="S60" s="20">
        <f t="shared" si="12"/>
        <v>-683.81944444444434</v>
      </c>
      <c r="T60" s="20">
        <f t="shared" si="13"/>
        <v>541.64903833333301</v>
      </c>
      <c r="U60" s="20">
        <f t="shared" si="14"/>
        <v>541.64903833333301</v>
      </c>
      <c r="V60" s="20">
        <f t="shared" si="31"/>
        <v>459.3183845066664</v>
      </c>
      <c r="W60" s="20">
        <f t="shared" si="16"/>
        <v>5256.3217026854427</v>
      </c>
      <c r="X60" s="20">
        <f t="shared" si="17"/>
        <v>0</v>
      </c>
      <c r="Y60" s="20">
        <f t="shared" si="23"/>
        <v>4797.0033181787767</v>
      </c>
      <c r="Z60" s="20">
        <f t="shared" si="18"/>
        <v>0</v>
      </c>
      <c r="AA60" s="52">
        <f t="shared" si="19"/>
        <v>0</v>
      </c>
      <c r="AB60" s="20">
        <f t="shared" si="4"/>
        <v>0</v>
      </c>
      <c r="AC60" s="20">
        <f t="shared" si="20"/>
        <v>543.08903934023851</v>
      </c>
      <c r="AD60" s="20">
        <f t="shared" si="24"/>
        <v>0</v>
      </c>
      <c r="AE60" s="20">
        <f t="shared" si="25"/>
        <v>541.64903833333301</v>
      </c>
      <c r="AF60" s="20">
        <f t="shared" si="27"/>
        <v>0</v>
      </c>
      <c r="AG60" s="16"/>
      <c r="AH60" s="16"/>
      <c r="AM60">
        <f t="shared" si="5"/>
        <v>432.57183388888916</v>
      </c>
      <c r="AN60" s="16">
        <f t="shared" si="6"/>
        <v>0</v>
      </c>
      <c r="AY60" s="57">
        <f t="shared" si="26"/>
        <v>15202.996681821223</v>
      </c>
    </row>
    <row r="61" spans="2:51" x14ac:dyDescent="0.25">
      <c r="B61" s="3" t="s">
        <v>37</v>
      </c>
      <c r="C61" s="3">
        <v>53</v>
      </c>
      <c r="D61" s="3">
        <v>53</v>
      </c>
      <c r="E61" s="10">
        <v>13.1</v>
      </c>
      <c r="F61" s="20">
        <f t="shared" si="21"/>
        <v>-0.49999999999999994</v>
      </c>
      <c r="G61" s="20">
        <f t="shared" si="30"/>
        <v>3.6388888888888888</v>
      </c>
      <c r="H61" s="20">
        <f t="shared" si="33"/>
        <v>-432.57183388888876</v>
      </c>
      <c r="I61" s="20">
        <f t="shared" si="29"/>
        <v>-1574.0808399845673</v>
      </c>
      <c r="J61" s="47" t="s">
        <v>67</v>
      </c>
      <c r="K61" s="48" t="s">
        <v>67</v>
      </c>
      <c r="L61" s="20">
        <f t="shared" si="32"/>
        <v>119640.74729115739</v>
      </c>
      <c r="M61" s="20">
        <f t="shared" si="9"/>
        <v>7386.2945822222237</v>
      </c>
      <c r="N61" s="20">
        <f t="shared" si="2"/>
        <v>0</v>
      </c>
      <c r="O61" s="20">
        <f t="shared" si="3"/>
        <v>432.57183388888876</v>
      </c>
      <c r="P61" s="46" t="s">
        <v>67</v>
      </c>
      <c r="Q61" s="45">
        <f t="shared" si="10"/>
        <v>5.1387661111111109</v>
      </c>
      <c r="R61" s="20">
        <f t="shared" si="11"/>
        <v>134.7894</v>
      </c>
      <c r="S61" s="20">
        <f t="shared" si="12"/>
        <v>-572.49999999999989</v>
      </c>
      <c r="T61" s="20">
        <f t="shared" si="13"/>
        <v>432.57183388888916</v>
      </c>
      <c r="U61" s="20">
        <f t="shared" si="14"/>
        <v>432.57183388888916</v>
      </c>
      <c r="V61" s="20">
        <f t="shared" si="31"/>
        <v>366.820915137778</v>
      </c>
      <c r="W61" s="20">
        <f t="shared" si="16"/>
        <v>5623.1426178232205</v>
      </c>
      <c r="X61" s="20">
        <f t="shared" si="17"/>
        <v>0</v>
      </c>
      <c r="Y61" s="20">
        <f t="shared" si="23"/>
        <v>5256.3217026854427</v>
      </c>
      <c r="Z61" s="20">
        <f t="shared" si="18"/>
        <v>0</v>
      </c>
      <c r="AA61" s="52">
        <f t="shared" si="19"/>
        <v>0</v>
      </c>
      <c r="AB61" s="20">
        <f t="shared" si="4"/>
        <v>0</v>
      </c>
      <c r="AC61" s="20">
        <f t="shared" si="20"/>
        <v>543.08903934023851</v>
      </c>
      <c r="AD61" s="20">
        <f t="shared" si="24"/>
        <v>0</v>
      </c>
      <c r="AE61" s="20">
        <f t="shared" si="25"/>
        <v>432.57183388888916</v>
      </c>
      <c r="AF61" s="20">
        <f t="shared" si="27"/>
        <v>0</v>
      </c>
      <c r="AG61" s="16"/>
      <c r="AH61" s="16"/>
      <c r="AM61">
        <f t="shared" si="5"/>
        <v>35.756989444444116</v>
      </c>
      <c r="AN61" s="16">
        <f t="shared" si="6"/>
        <v>0</v>
      </c>
      <c r="AY61" s="57">
        <f t="shared" si="26"/>
        <v>14743.678297314556</v>
      </c>
    </row>
    <row r="62" spans="2:51" x14ac:dyDescent="0.25">
      <c r="B62" s="3" t="s">
        <v>37</v>
      </c>
      <c r="C62" s="3">
        <v>54</v>
      </c>
      <c r="D62" s="3">
        <v>54</v>
      </c>
      <c r="E62" s="10">
        <v>12.1</v>
      </c>
      <c r="F62" s="20">
        <f t="shared" si="21"/>
        <v>-0.15277777777777773</v>
      </c>
      <c r="G62" s="20">
        <f t="shared" si="30"/>
        <v>3.3611111111111107</v>
      </c>
      <c r="H62" s="20">
        <f t="shared" si="33"/>
        <v>-35.7569894444444</v>
      </c>
      <c r="I62" s="20">
        <f t="shared" si="29"/>
        <v>-120.18321452160478</v>
      </c>
      <c r="J62" s="47" t="s">
        <v>67</v>
      </c>
      <c r="K62" s="48" t="s">
        <v>67</v>
      </c>
      <c r="L62" s="20">
        <f t="shared" si="32"/>
        <v>119640.74729115739</v>
      </c>
      <c r="M62" s="20">
        <f t="shared" si="9"/>
        <v>7422.0515716666678</v>
      </c>
      <c r="N62" s="20">
        <f t="shared" si="2"/>
        <v>0</v>
      </c>
      <c r="O62" s="20">
        <f t="shared" si="3"/>
        <v>35.7569894444444</v>
      </c>
      <c r="P62" s="46" t="s">
        <v>67</v>
      </c>
      <c r="Q62" s="45">
        <f t="shared" si="10"/>
        <v>4.3841661111111092</v>
      </c>
      <c r="R62" s="20">
        <f t="shared" si="11"/>
        <v>134.7894</v>
      </c>
      <c r="S62" s="20">
        <f t="shared" si="12"/>
        <v>-174.93055555555551</v>
      </c>
      <c r="T62" s="20">
        <f t="shared" si="13"/>
        <v>35.756989444444116</v>
      </c>
      <c r="U62" s="20">
        <f t="shared" si="14"/>
        <v>35.756989444444116</v>
      </c>
      <c r="V62" s="20">
        <f t="shared" si="31"/>
        <v>30.321927048888611</v>
      </c>
      <c r="W62" s="20">
        <f t="shared" si="16"/>
        <v>5653.4645448721094</v>
      </c>
      <c r="X62" s="20">
        <f t="shared" si="17"/>
        <v>0</v>
      </c>
      <c r="Y62" s="20">
        <f t="shared" si="23"/>
        <v>5623.1426178232205</v>
      </c>
      <c r="Z62" s="20">
        <f t="shared" si="18"/>
        <v>0</v>
      </c>
      <c r="AA62" s="52">
        <f t="shared" si="19"/>
        <v>0</v>
      </c>
      <c r="AB62" s="20">
        <f t="shared" si="4"/>
        <v>0</v>
      </c>
      <c r="AC62" s="20">
        <f t="shared" si="20"/>
        <v>543.08903934023851</v>
      </c>
      <c r="AD62" s="20">
        <f t="shared" si="24"/>
        <v>0</v>
      </c>
      <c r="AE62" s="20">
        <f t="shared" si="25"/>
        <v>35.756989444444116</v>
      </c>
      <c r="AF62" s="20">
        <f t="shared" si="27"/>
        <v>0</v>
      </c>
      <c r="AG62" s="16"/>
      <c r="AH62" s="16"/>
      <c r="AM62">
        <f t="shared" si="5"/>
        <v>0</v>
      </c>
      <c r="AN62" s="16">
        <f t="shared" si="6"/>
        <v>0</v>
      </c>
      <c r="AY62" s="57">
        <f t="shared" si="26"/>
        <v>14376.857382176779</v>
      </c>
    </row>
    <row r="63" spans="2:51" x14ac:dyDescent="0.25">
      <c r="B63" s="3" t="s">
        <v>37</v>
      </c>
      <c r="C63" s="3">
        <v>55</v>
      </c>
      <c r="D63" s="3">
        <v>55</v>
      </c>
      <c r="E63" s="10">
        <v>12</v>
      </c>
      <c r="F63" s="20">
        <f t="shared" si="21"/>
        <v>-1.388888888888884E-2</v>
      </c>
      <c r="G63" s="20">
        <f t="shared" si="30"/>
        <v>3.333333333333333</v>
      </c>
      <c r="H63" s="20">
        <f t="shared" si="33"/>
        <v>123.1986222222223</v>
      </c>
      <c r="I63" s="20">
        <f t="shared" si="29"/>
        <v>410.66207407407427</v>
      </c>
      <c r="J63" s="47" t="s">
        <v>67</v>
      </c>
      <c r="K63" s="48" t="s">
        <v>67</v>
      </c>
      <c r="L63" s="20">
        <f t="shared" si="32"/>
        <v>120051.40936523146</v>
      </c>
      <c r="M63" s="20">
        <f t="shared" si="9"/>
        <v>7422.0515716666678</v>
      </c>
      <c r="N63" s="20">
        <f t="shared" si="2"/>
        <v>410.66207407407427</v>
      </c>
      <c r="O63" s="20">
        <f t="shared" si="3"/>
        <v>0</v>
      </c>
      <c r="P63" s="46" t="s">
        <v>67</v>
      </c>
      <c r="Q63" s="45">
        <f t="shared" si="10"/>
        <v>4.3119999999999985</v>
      </c>
      <c r="R63" s="20">
        <f t="shared" si="11"/>
        <v>134.7894</v>
      </c>
      <c r="S63" s="20">
        <f t="shared" si="12"/>
        <v>-15.902777777777722</v>
      </c>
      <c r="T63" s="20">
        <f t="shared" si="13"/>
        <v>0</v>
      </c>
      <c r="U63" s="20">
        <f t="shared" si="14"/>
        <v>0</v>
      </c>
      <c r="V63" s="20">
        <f t="shared" si="31"/>
        <v>0</v>
      </c>
      <c r="W63" s="20">
        <f t="shared" si="16"/>
        <v>5242.802470798033</v>
      </c>
      <c r="X63" s="20">
        <f t="shared" si="17"/>
        <v>410.66207407407637</v>
      </c>
      <c r="Y63" s="20">
        <f t="shared" si="23"/>
        <v>5653.4645448721094</v>
      </c>
      <c r="Z63" s="20">
        <f t="shared" si="18"/>
        <v>410.66207407407637</v>
      </c>
      <c r="AA63" s="52">
        <f t="shared" si="19"/>
        <v>348.24143881481677</v>
      </c>
      <c r="AB63" s="20">
        <f t="shared" si="4"/>
        <v>410.66207407407637</v>
      </c>
      <c r="AC63" s="20">
        <f t="shared" si="20"/>
        <v>891.33047815505529</v>
      </c>
      <c r="AD63" s="20">
        <f t="shared" si="24"/>
        <v>410.66207407407637</v>
      </c>
      <c r="AE63" s="20">
        <f t="shared" si="25"/>
        <v>0</v>
      </c>
      <c r="AF63" s="20">
        <f t="shared" si="27"/>
        <v>410.66207407407637</v>
      </c>
      <c r="AG63" s="16"/>
      <c r="AH63" s="16"/>
      <c r="AM63">
        <f t="shared" si="5"/>
        <v>0</v>
      </c>
      <c r="AN63" s="16">
        <f t="shared" si="6"/>
        <v>0</v>
      </c>
      <c r="AY63" s="57">
        <f t="shared" si="26"/>
        <v>14346.535455127891</v>
      </c>
    </row>
    <row r="64" spans="2:51" x14ac:dyDescent="0.25">
      <c r="B64" s="3" t="s">
        <v>37</v>
      </c>
      <c r="C64" s="3">
        <v>56</v>
      </c>
      <c r="D64" s="3">
        <v>56</v>
      </c>
      <c r="E64" s="10">
        <v>12</v>
      </c>
      <c r="F64" s="20">
        <f t="shared" si="21"/>
        <v>0</v>
      </c>
      <c r="G64" s="20">
        <f t="shared" si="30"/>
        <v>3.333333333333333</v>
      </c>
      <c r="H64" s="20">
        <f t="shared" si="33"/>
        <v>139.10140000000001</v>
      </c>
      <c r="I64" s="20">
        <f t="shared" si="29"/>
        <v>463.67133333333334</v>
      </c>
      <c r="J64" s="47" t="s">
        <v>67</v>
      </c>
      <c r="K64" s="48" t="s">
        <v>67</v>
      </c>
      <c r="L64" s="20">
        <f t="shared" si="32"/>
        <v>120515.08069856479</v>
      </c>
      <c r="M64" s="20">
        <f t="shared" si="9"/>
        <v>7422.0515716666678</v>
      </c>
      <c r="N64" s="20">
        <f t="shared" si="2"/>
        <v>463.67133333333334</v>
      </c>
      <c r="O64" s="20">
        <f t="shared" si="3"/>
        <v>0</v>
      </c>
      <c r="P64" s="46" t="s">
        <v>67</v>
      </c>
      <c r="Q64" s="45">
        <f t="shared" si="10"/>
        <v>4.3119999999999985</v>
      </c>
      <c r="R64" s="20">
        <f t="shared" si="11"/>
        <v>134.7894</v>
      </c>
      <c r="S64" s="20">
        <f t="shared" si="12"/>
        <v>0</v>
      </c>
      <c r="T64" s="20">
        <f t="shared" si="13"/>
        <v>0</v>
      </c>
      <c r="U64" s="20">
        <f t="shared" si="14"/>
        <v>0</v>
      </c>
      <c r="V64" s="20">
        <f t="shared" si="31"/>
        <v>0</v>
      </c>
      <c r="W64" s="20">
        <f t="shared" si="16"/>
        <v>4779.1311374647012</v>
      </c>
      <c r="X64" s="20">
        <f t="shared" si="17"/>
        <v>463.67133333333186</v>
      </c>
      <c r="Y64" s="20">
        <f t="shared" si="23"/>
        <v>5242.802470798033</v>
      </c>
      <c r="Z64" s="20">
        <f t="shared" si="18"/>
        <v>463.67133333333186</v>
      </c>
      <c r="AA64" s="52">
        <f t="shared" si="19"/>
        <v>393.1932906666654</v>
      </c>
      <c r="AB64" s="20">
        <f t="shared" si="4"/>
        <v>463.67133333333186</v>
      </c>
      <c r="AC64" s="20">
        <f t="shared" si="20"/>
        <v>1284.5237688217208</v>
      </c>
      <c r="AD64" s="20">
        <f t="shared" si="24"/>
        <v>463.67133333333186</v>
      </c>
      <c r="AE64" s="20">
        <f t="shared" si="25"/>
        <v>0</v>
      </c>
      <c r="AF64" s="20">
        <f t="shared" si="27"/>
        <v>463.67133333333186</v>
      </c>
      <c r="AG64" s="16"/>
      <c r="AH64" s="16"/>
      <c r="AM64">
        <f t="shared" si="5"/>
        <v>0</v>
      </c>
      <c r="AN64" s="16">
        <f t="shared" si="6"/>
        <v>0</v>
      </c>
      <c r="AY64" s="57">
        <f t="shared" si="26"/>
        <v>14757.197529201967</v>
      </c>
    </row>
    <row r="65" spans="2:51" x14ac:dyDescent="0.25">
      <c r="B65" s="3" t="s">
        <v>37</v>
      </c>
      <c r="C65" s="3">
        <v>57</v>
      </c>
      <c r="D65" s="3">
        <v>57</v>
      </c>
      <c r="E65" s="10">
        <v>12</v>
      </c>
      <c r="F65" s="20">
        <f t="shared" si="21"/>
        <v>4.1666666666666761E-2</v>
      </c>
      <c r="G65" s="20">
        <f t="shared" si="30"/>
        <v>3.333333333333333</v>
      </c>
      <c r="H65" s="20">
        <f t="shared" si="33"/>
        <v>186.80973333333344</v>
      </c>
      <c r="I65" s="20">
        <f t="shared" si="29"/>
        <v>622.69911111111139</v>
      </c>
      <c r="J65" s="47" t="s">
        <v>67</v>
      </c>
      <c r="K65" s="48" t="s">
        <v>67</v>
      </c>
      <c r="L65" s="20">
        <f t="shared" si="32"/>
        <v>121137.77980967591</v>
      </c>
      <c r="M65" s="20">
        <f t="shared" si="9"/>
        <v>7422.0515716666678</v>
      </c>
      <c r="N65" s="20">
        <f t="shared" si="2"/>
        <v>622.69911111111139</v>
      </c>
      <c r="O65" s="20">
        <f t="shared" si="3"/>
        <v>0</v>
      </c>
      <c r="P65" s="46" t="s">
        <v>67</v>
      </c>
      <c r="Q65" s="45">
        <f t="shared" si="10"/>
        <v>4.3119999999999985</v>
      </c>
      <c r="R65" s="20">
        <f t="shared" si="11"/>
        <v>134.7894</v>
      </c>
      <c r="S65" s="20">
        <f t="shared" si="12"/>
        <v>47.708333333333442</v>
      </c>
      <c r="T65" s="20">
        <f t="shared" si="13"/>
        <v>0</v>
      </c>
      <c r="U65" s="20">
        <f t="shared" si="14"/>
        <v>0</v>
      </c>
      <c r="V65" s="20">
        <f t="shared" si="31"/>
        <v>0</v>
      </c>
      <c r="W65" s="20">
        <f t="shared" si="16"/>
        <v>4156.4320263535883</v>
      </c>
      <c r="X65" s="20">
        <f t="shared" si="17"/>
        <v>622.69911111111287</v>
      </c>
      <c r="Y65" s="20">
        <f t="shared" si="23"/>
        <v>4779.1311374647012</v>
      </c>
      <c r="Z65" s="20">
        <f t="shared" si="18"/>
        <v>622.69911111111287</v>
      </c>
      <c r="AA65" s="52">
        <f t="shared" si="19"/>
        <v>528.04884622222369</v>
      </c>
      <c r="AB65" s="20">
        <f t="shared" si="4"/>
        <v>622.69911111111287</v>
      </c>
      <c r="AC65" s="20">
        <f t="shared" si="20"/>
        <v>1812.5726150439446</v>
      </c>
      <c r="AD65" s="20">
        <f t="shared" si="24"/>
        <v>622.69911111111287</v>
      </c>
      <c r="AE65" s="20">
        <f t="shared" si="25"/>
        <v>0</v>
      </c>
      <c r="AF65" s="20">
        <f t="shared" si="27"/>
        <v>622.69911111111287</v>
      </c>
      <c r="AG65" s="16"/>
      <c r="AH65" s="16"/>
      <c r="AM65">
        <f t="shared" si="5"/>
        <v>0</v>
      </c>
      <c r="AN65" s="16">
        <f t="shared" si="6"/>
        <v>0</v>
      </c>
      <c r="AY65" s="57">
        <f t="shared" si="26"/>
        <v>15220.868862535299</v>
      </c>
    </row>
    <row r="66" spans="2:51" x14ac:dyDescent="0.25">
      <c r="B66" s="3" t="s">
        <v>37</v>
      </c>
      <c r="C66" s="3">
        <v>58</v>
      </c>
      <c r="D66" s="3">
        <v>58</v>
      </c>
      <c r="E66" s="10">
        <v>12.3</v>
      </c>
      <c r="F66" s="20">
        <f t="shared" si="21"/>
        <v>8.3333333333333287E-2</v>
      </c>
      <c r="G66" s="20">
        <f t="shared" si="30"/>
        <v>3.416666666666667</v>
      </c>
      <c r="H66" s="20">
        <f t="shared" si="33"/>
        <v>234.7363616666666</v>
      </c>
      <c r="I66" s="20">
        <f t="shared" si="29"/>
        <v>802.01590236111099</v>
      </c>
      <c r="J66" s="47" t="s">
        <v>67</v>
      </c>
      <c r="K66" s="48" t="s">
        <v>67</v>
      </c>
      <c r="L66" s="20">
        <f t="shared" si="32"/>
        <v>121939.79571203701</v>
      </c>
      <c r="M66" s="20">
        <f t="shared" si="9"/>
        <v>7422.0515716666678</v>
      </c>
      <c r="N66" s="20">
        <f t="shared" si="2"/>
        <v>802.01590236111099</v>
      </c>
      <c r="O66" s="20">
        <f t="shared" si="3"/>
        <v>0</v>
      </c>
      <c r="P66" s="46" t="s">
        <v>67</v>
      </c>
      <c r="Q66" s="45">
        <f t="shared" si="10"/>
        <v>4.5302950000000006</v>
      </c>
      <c r="R66" s="20">
        <f t="shared" si="11"/>
        <v>134.7894</v>
      </c>
      <c r="S66" s="20">
        <f t="shared" si="12"/>
        <v>95.416666666666615</v>
      </c>
      <c r="T66" s="20">
        <f t="shared" si="13"/>
        <v>0</v>
      </c>
      <c r="U66" s="20">
        <f t="shared" si="14"/>
        <v>0</v>
      </c>
      <c r="V66" s="20">
        <f t="shared" si="31"/>
        <v>0</v>
      </c>
      <c r="W66" s="20">
        <f t="shared" si="16"/>
        <v>3354.4161239924833</v>
      </c>
      <c r="X66" s="20">
        <f t="shared" si="17"/>
        <v>802.01590236110496</v>
      </c>
      <c r="Y66" s="20">
        <f t="shared" si="23"/>
        <v>4156.4320263535883</v>
      </c>
      <c r="Z66" s="20">
        <f t="shared" si="18"/>
        <v>802.01590236110496</v>
      </c>
      <c r="AA66" s="52">
        <f t="shared" si="19"/>
        <v>680.109485202217</v>
      </c>
      <c r="AB66" s="20">
        <f t="shared" si="4"/>
        <v>802.01590236110496</v>
      </c>
      <c r="AC66" s="20">
        <f t="shared" si="20"/>
        <v>2492.6821002461616</v>
      </c>
      <c r="AD66" s="20">
        <f t="shared" si="24"/>
        <v>802.01590236110496</v>
      </c>
      <c r="AE66" s="20">
        <f t="shared" si="25"/>
        <v>0</v>
      </c>
      <c r="AF66" s="20">
        <f t="shared" si="27"/>
        <v>802.01590236110496</v>
      </c>
      <c r="AG66" s="16"/>
      <c r="AH66" s="16"/>
      <c r="AM66">
        <f t="shared" si="5"/>
        <v>0</v>
      </c>
      <c r="AN66" s="16">
        <f t="shared" si="6"/>
        <v>0</v>
      </c>
      <c r="AY66" s="57">
        <f t="shared" si="26"/>
        <v>15843.567973646412</v>
      </c>
    </row>
    <row r="67" spans="2:51" x14ac:dyDescent="0.25">
      <c r="B67" s="3" t="s">
        <v>37</v>
      </c>
      <c r="C67" s="3">
        <v>59</v>
      </c>
      <c r="D67" s="3">
        <v>59</v>
      </c>
      <c r="E67" s="10">
        <v>12.6</v>
      </c>
      <c r="F67" s="20">
        <f t="shared" si="21"/>
        <v>0.33333333333333315</v>
      </c>
      <c r="G67" s="20">
        <f t="shared" si="30"/>
        <v>3.5</v>
      </c>
      <c r="H67" s="20">
        <f t="shared" si="33"/>
        <v>521.21004666666647</v>
      </c>
      <c r="I67" s="20">
        <f t="shared" si="29"/>
        <v>1824.2351633333326</v>
      </c>
      <c r="J67" s="47" t="s">
        <v>67</v>
      </c>
      <c r="K67" s="48" t="s">
        <v>67</v>
      </c>
      <c r="L67" s="20">
        <f t="shared" si="32"/>
        <v>123764.03087537034</v>
      </c>
      <c r="M67" s="20">
        <f t="shared" si="9"/>
        <v>7422.0515716666678</v>
      </c>
      <c r="N67" s="20">
        <f t="shared" si="2"/>
        <v>1824.2351633333326</v>
      </c>
      <c r="O67" s="20">
        <f t="shared" si="3"/>
        <v>0</v>
      </c>
      <c r="P67" s="46" t="s">
        <v>67</v>
      </c>
      <c r="Q67" s="45">
        <f t="shared" si="10"/>
        <v>4.7539799999999994</v>
      </c>
      <c r="R67" s="20">
        <f t="shared" si="11"/>
        <v>134.7894</v>
      </c>
      <c r="S67" s="20">
        <f t="shared" si="12"/>
        <v>381.66666666666646</v>
      </c>
      <c r="T67" s="20">
        <f t="shared" si="13"/>
        <v>0</v>
      </c>
      <c r="U67" s="20">
        <f t="shared" si="14"/>
        <v>0</v>
      </c>
      <c r="V67" s="20">
        <f t="shared" si="31"/>
        <v>0</v>
      </c>
      <c r="W67" s="20">
        <f t="shared" si="16"/>
        <v>1530.1809606591523</v>
      </c>
      <c r="X67" s="20">
        <f t="shared" si="17"/>
        <v>1824.235163333331</v>
      </c>
      <c r="Y67" s="20">
        <f t="shared" si="23"/>
        <v>3354.4161239924833</v>
      </c>
      <c r="Z67" s="20">
        <f t="shared" si="18"/>
        <v>1824.235163333331</v>
      </c>
      <c r="AA67" s="52">
        <f t="shared" si="19"/>
        <v>1546.9514185066646</v>
      </c>
      <c r="AB67" s="20">
        <f t="shared" si="4"/>
        <v>1824.235163333331</v>
      </c>
      <c r="AC67" s="20">
        <f t="shared" si="20"/>
        <v>4039.6335187528261</v>
      </c>
      <c r="AD67" s="20">
        <f t="shared" si="24"/>
        <v>1824.235163333331</v>
      </c>
      <c r="AE67" s="20">
        <f t="shared" si="25"/>
        <v>0</v>
      </c>
      <c r="AF67" s="20">
        <f t="shared" si="27"/>
        <v>1824.235163333331</v>
      </c>
      <c r="AG67" s="16"/>
      <c r="AH67" s="16"/>
      <c r="AM67">
        <f t="shared" si="5"/>
        <v>0</v>
      </c>
      <c r="AN67" s="16">
        <f t="shared" si="6"/>
        <v>0</v>
      </c>
      <c r="AY67" s="57">
        <f t="shared" si="26"/>
        <v>16645.583876007517</v>
      </c>
    </row>
    <row r="68" spans="2:51" x14ac:dyDescent="0.25">
      <c r="B68" s="3" t="s">
        <v>37</v>
      </c>
      <c r="C68" s="3">
        <v>60</v>
      </c>
      <c r="D68" s="3">
        <v>60</v>
      </c>
      <c r="E68" s="10">
        <v>14.7</v>
      </c>
      <c r="F68" s="20">
        <f t="shared" si="21"/>
        <v>0.37500000000000011</v>
      </c>
      <c r="G68" s="20">
        <f t="shared" si="30"/>
        <v>4.083333333333333</v>
      </c>
      <c r="H68" s="20">
        <f t="shared" si="33"/>
        <v>570.63509500000009</v>
      </c>
      <c r="I68" s="20">
        <f t="shared" si="29"/>
        <v>2330.0933045833335</v>
      </c>
      <c r="J68" s="47" t="s">
        <v>67</v>
      </c>
      <c r="K68" s="48" t="s">
        <v>67</v>
      </c>
      <c r="L68" s="20">
        <f t="shared" si="32"/>
        <v>126094.12417995368</v>
      </c>
      <c r="M68" s="20">
        <f t="shared" si="9"/>
        <v>7422.0515716666678</v>
      </c>
      <c r="N68" s="20">
        <f t="shared" si="2"/>
        <v>2330.0933045833335</v>
      </c>
      <c r="O68" s="20">
        <f t="shared" si="3"/>
        <v>0</v>
      </c>
      <c r="P68" s="46" t="s">
        <v>67</v>
      </c>
      <c r="Q68" s="45">
        <f t="shared" si="10"/>
        <v>6.4706949999999983</v>
      </c>
      <c r="R68" s="20">
        <f t="shared" si="11"/>
        <v>134.7894</v>
      </c>
      <c r="S68" s="20">
        <f t="shared" si="12"/>
        <v>429.37500000000011</v>
      </c>
      <c r="T68" s="20">
        <f t="shared" si="13"/>
        <v>0</v>
      </c>
      <c r="U68" s="20">
        <f t="shared" si="14"/>
        <v>0</v>
      </c>
      <c r="V68" s="20">
        <f t="shared" si="31"/>
        <v>0</v>
      </c>
      <c r="W68" s="20">
        <f t="shared" si="16"/>
        <v>0</v>
      </c>
      <c r="X68" s="20">
        <f t="shared" si="17"/>
        <v>2330.0933045833372</v>
      </c>
      <c r="Y68" s="20">
        <f t="shared" si="23"/>
        <v>1530.1809606591523</v>
      </c>
      <c r="Z68" s="20">
        <f t="shared" si="18"/>
        <v>1530.1809606591523</v>
      </c>
      <c r="AA68" s="52">
        <f t="shared" si="19"/>
        <v>1297.5934546389612</v>
      </c>
      <c r="AB68" s="20">
        <f t="shared" si="4"/>
        <v>1530.1809606591523</v>
      </c>
      <c r="AC68" s="20">
        <f t="shared" si="20"/>
        <v>5337.2269733917874</v>
      </c>
      <c r="AD68" s="20">
        <f t="shared" si="24"/>
        <v>2330.0933045833372</v>
      </c>
      <c r="AE68" s="20">
        <f t="shared" si="25"/>
        <v>0</v>
      </c>
      <c r="AF68" s="20">
        <f t="shared" si="27"/>
        <v>1530.1809606591523</v>
      </c>
      <c r="AG68" s="16"/>
      <c r="AH68" s="16"/>
      <c r="AM68">
        <f t="shared" si="5"/>
        <v>0</v>
      </c>
      <c r="AN68" s="16">
        <f t="shared" si="6"/>
        <v>0</v>
      </c>
      <c r="AY68" s="57">
        <f t="shared" si="26"/>
        <v>18469.819039340848</v>
      </c>
    </row>
    <row r="69" spans="2:51" x14ac:dyDescent="0.25">
      <c r="B69" s="3" t="s">
        <v>37</v>
      </c>
      <c r="C69" s="3">
        <v>61</v>
      </c>
      <c r="D69" s="3">
        <v>61</v>
      </c>
      <c r="E69" s="10">
        <v>15.3</v>
      </c>
      <c r="F69" s="20">
        <f t="shared" si="21"/>
        <v>0.16666666666666682</v>
      </c>
      <c r="G69" s="20">
        <f t="shared" si="30"/>
        <v>4.25</v>
      </c>
      <c r="H69" s="20">
        <f t="shared" si="33"/>
        <v>332.63242833333351</v>
      </c>
      <c r="I69" s="20">
        <f t="shared" si="29"/>
        <v>1413.6878204166674</v>
      </c>
      <c r="J69" s="47" t="s">
        <v>67</v>
      </c>
      <c r="K69" s="48" t="s">
        <v>67</v>
      </c>
      <c r="L69" s="20">
        <f t="shared" si="32"/>
        <v>127507.81200037035</v>
      </c>
      <c r="M69" s="20">
        <f t="shared" si="9"/>
        <v>7422.0515716666678</v>
      </c>
      <c r="N69" s="20">
        <f t="shared" si="2"/>
        <v>1413.6878204166674</v>
      </c>
      <c r="O69" s="20">
        <f t="shared" si="3"/>
        <v>0</v>
      </c>
      <c r="P69" s="46" t="s">
        <v>67</v>
      </c>
      <c r="Q69" s="45">
        <f t="shared" si="10"/>
        <v>7.0096949999999998</v>
      </c>
      <c r="R69" s="20">
        <f t="shared" si="11"/>
        <v>134.7894</v>
      </c>
      <c r="S69" s="20">
        <f t="shared" si="12"/>
        <v>190.83333333333351</v>
      </c>
      <c r="T69" s="20">
        <f t="shared" si="13"/>
        <v>0</v>
      </c>
      <c r="U69" s="20">
        <f t="shared" si="14"/>
        <v>0</v>
      </c>
      <c r="V69" s="20">
        <f t="shared" si="31"/>
        <v>0</v>
      </c>
      <c r="W69" s="20">
        <f t="shared" si="16"/>
        <v>0</v>
      </c>
      <c r="X69" s="20">
        <f t="shared" si="17"/>
        <v>1413.6878204166715</v>
      </c>
      <c r="Y69" s="20">
        <f t="shared" si="23"/>
        <v>0</v>
      </c>
      <c r="Z69" s="20">
        <f t="shared" si="18"/>
        <v>0</v>
      </c>
      <c r="AA69" s="52">
        <f t="shared" si="19"/>
        <v>0</v>
      </c>
      <c r="AB69" s="20">
        <f t="shared" si="4"/>
        <v>0</v>
      </c>
      <c r="AC69" s="20">
        <f t="shared" si="20"/>
        <v>5337.2269733917874</v>
      </c>
      <c r="AD69" s="20">
        <f t="shared" si="24"/>
        <v>1413.6878204166715</v>
      </c>
      <c r="AE69" s="20">
        <f t="shared" si="25"/>
        <v>0</v>
      </c>
      <c r="AF69" s="20">
        <f t="shared" si="27"/>
        <v>0</v>
      </c>
      <c r="AG69" s="16"/>
      <c r="AH69" s="16"/>
      <c r="AM69">
        <f t="shared" si="5"/>
        <v>0</v>
      </c>
      <c r="AN69" s="16">
        <f t="shared" si="6"/>
        <v>0</v>
      </c>
      <c r="AY69" s="57">
        <f t="shared" si="26"/>
        <v>20000</v>
      </c>
    </row>
    <row r="70" spans="2:51" x14ac:dyDescent="0.25">
      <c r="B70" s="3" t="s">
        <v>37</v>
      </c>
      <c r="C70" s="3">
        <v>62</v>
      </c>
      <c r="D70" s="3">
        <v>62</v>
      </c>
      <c r="E70" s="10">
        <v>15.9</v>
      </c>
      <c r="F70" s="20">
        <f t="shared" si="21"/>
        <v>0.12499999999999981</v>
      </c>
      <c r="G70" s="20">
        <f t="shared" si="30"/>
        <v>4.416666666666667</v>
      </c>
      <c r="H70" s="20">
        <f t="shared" si="33"/>
        <v>285.48465499999975</v>
      </c>
      <c r="I70" s="20">
        <f t="shared" si="29"/>
        <v>1260.8905595833323</v>
      </c>
      <c r="J70" s="47" t="s">
        <v>67</v>
      </c>
      <c r="K70" s="48" t="s">
        <v>67</v>
      </c>
      <c r="L70" s="20">
        <f t="shared" si="32"/>
        <v>128768.70255995369</v>
      </c>
      <c r="M70" s="20">
        <f t="shared" si="9"/>
        <v>7422.0515716666678</v>
      </c>
      <c r="N70" s="20">
        <f t="shared" si="2"/>
        <v>1260.8905595833323</v>
      </c>
      <c r="O70" s="20">
        <f t="shared" si="3"/>
        <v>0</v>
      </c>
      <c r="P70" s="46" t="s">
        <v>67</v>
      </c>
      <c r="Q70" s="45">
        <f t="shared" si="10"/>
        <v>7.5702550000000004</v>
      </c>
      <c r="R70" s="20">
        <f t="shared" si="11"/>
        <v>134.7894</v>
      </c>
      <c r="S70" s="20">
        <f t="shared" si="12"/>
        <v>143.12499999999977</v>
      </c>
      <c r="T70" s="20">
        <f t="shared" si="13"/>
        <v>0</v>
      </c>
      <c r="U70" s="20">
        <f t="shared" si="14"/>
        <v>0</v>
      </c>
      <c r="V70" s="20">
        <f t="shared" si="31"/>
        <v>0</v>
      </c>
      <c r="W70" s="20">
        <f t="shared" si="16"/>
        <v>0</v>
      </c>
      <c r="X70" s="20">
        <f t="shared" si="17"/>
        <v>1260.8905595833348</v>
      </c>
      <c r="Y70" s="20">
        <f t="shared" si="23"/>
        <v>0</v>
      </c>
      <c r="Z70" s="20">
        <f t="shared" si="18"/>
        <v>0</v>
      </c>
      <c r="AA70" s="52">
        <f t="shared" si="19"/>
        <v>0</v>
      </c>
      <c r="AB70" s="20">
        <f t="shared" si="4"/>
        <v>0</v>
      </c>
      <c r="AC70" s="20">
        <f t="shared" si="20"/>
        <v>5337.2269733917874</v>
      </c>
      <c r="AD70" s="20">
        <f t="shared" si="24"/>
        <v>1260.8905595833348</v>
      </c>
      <c r="AE70" s="20">
        <f t="shared" si="25"/>
        <v>0</v>
      </c>
      <c r="AF70" s="20">
        <f t="shared" si="27"/>
        <v>0</v>
      </c>
      <c r="AG70" s="16"/>
      <c r="AH70" s="16"/>
      <c r="AM70">
        <f t="shared" si="5"/>
        <v>0</v>
      </c>
      <c r="AN70" s="16">
        <f t="shared" si="6"/>
        <v>0</v>
      </c>
      <c r="AY70" s="57">
        <f t="shared" si="26"/>
        <v>20000</v>
      </c>
    </row>
    <row r="71" spans="2:51" x14ac:dyDescent="0.25">
      <c r="B71" s="3" t="s">
        <v>37</v>
      </c>
      <c r="C71" s="3">
        <v>63</v>
      </c>
      <c r="D71" s="3">
        <v>63</v>
      </c>
      <c r="E71" s="10">
        <v>16.2</v>
      </c>
      <c r="F71" s="20">
        <f t="shared" si="21"/>
        <v>0.16666666666666682</v>
      </c>
      <c r="G71" s="20">
        <f t="shared" si="30"/>
        <v>4.5</v>
      </c>
      <c r="H71" s="20">
        <f t="shared" si="33"/>
        <v>333.48135333333352</v>
      </c>
      <c r="I71" s="20">
        <f t="shared" si="29"/>
        <v>1500.6660900000008</v>
      </c>
      <c r="J71" s="47" t="s">
        <v>67</v>
      </c>
      <c r="K71" s="48" t="s">
        <v>67</v>
      </c>
      <c r="L71" s="20">
        <f t="shared" si="32"/>
        <v>130269.36864995369</v>
      </c>
      <c r="M71" s="20">
        <f t="shared" si="9"/>
        <v>7422.0515716666678</v>
      </c>
      <c r="N71" s="20">
        <f t="shared" si="2"/>
        <v>1500.6660900000008</v>
      </c>
      <c r="O71" s="20">
        <f t="shared" si="3"/>
        <v>0</v>
      </c>
      <c r="P71" s="46" t="s">
        <v>67</v>
      </c>
      <c r="Q71" s="45">
        <f t="shared" si="10"/>
        <v>7.8586199999999993</v>
      </c>
      <c r="R71" s="20">
        <f t="shared" si="11"/>
        <v>134.7894</v>
      </c>
      <c r="S71" s="20">
        <f t="shared" si="12"/>
        <v>190.83333333333351</v>
      </c>
      <c r="T71" s="20">
        <f t="shared" si="13"/>
        <v>0</v>
      </c>
      <c r="U71" s="20">
        <f t="shared" si="14"/>
        <v>0</v>
      </c>
      <c r="V71" s="20">
        <f t="shared" si="31"/>
        <v>0</v>
      </c>
      <c r="W71" s="20">
        <f t="shared" si="16"/>
        <v>0</v>
      </c>
      <c r="X71" s="20">
        <f t="shared" si="17"/>
        <v>1500.6660899999988</v>
      </c>
      <c r="Y71" s="20">
        <f t="shared" si="23"/>
        <v>0</v>
      </c>
      <c r="Z71" s="20">
        <f t="shared" si="18"/>
        <v>0</v>
      </c>
      <c r="AA71" s="52">
        <f t="shared" si="19"/>
        <v>0</v>
      </c>
      <c r="AB71" s="20">
        <f t="shared" si="4"/>
        <v>0</v>
      </c>
      <c r="AC71" s="20">
        <f t="shared" si="20"/>
        <v>5337.2269733917874</v>
      </c>
      <c r="AD71" s="20">
        <f t="shared" si="24"/>
        <v>1500.6660899999988</v>
      </c>
      <c r="AE71" s="20">
        <f t="shared" si="25"/>
        <v>0</v>
      </c>
      <c r="AF71" s="20">
        <f t="shared" si="27"/>
        <v>0</v>
      </c>
      <c r="AG71" s="16"/>
      <c r="AH71" s="16"/>
      <c r="AM71">
        <f t="shared" si="5"/>
        <v>0</v>
      </c>
      <c r="AN71" s="16">
        <f t="shared" si="6"/>
        <v>0</v>
      </c>
      <c r="AY71" s="57">
        <f t="shared" si="26"/>
        <v>20000</v>
      </c>
    </row>
    <row r="72" spans="2:51" x14ac:dyDescent="0.25">
      <c r="B72" s="3" t="s">
        <v>37</v>
      </c>
      <c r="C72" s="3">
        <v>64</v>
      </c>
      <c r="D72" s="3">
        <v>64</v>
      </c>
      <c r="E72" s="10">
        <v>17.100000000000001</v>
      </c>
      <c r="F72" s="20">
        <f t="shared" si="21"/>
        <v>0.2222222222222224</v>
      </c>
      <c r="G72" s="20">
        <f t="shared" si="30"/>
        <v>4.75</v>
      </c>
      <c r="H72" s="20">
        <f t="shared" si="33"/>
        <v>397.98989944444463</v>
      </c>
      <c r="I72" s="20">
        <f t="shared" si="29"/>
        <v>1890.4520223611121</v>
      </c>
      <c r="J72" s="47" t="s">
        <v>67</v>
      </c>
      <c r="K72" s="48" t="s">
        <v>67</v>
      </c>
      <c r="L72" s="20">
        <f t="shared" si="32"/>
        <v>132159.82067231479</v>
      </c>
      <c r="M72" s="20">
        <f t="shared" si="9"/>
        <v>7422.0515716666678</v>
      </c>
      <c r="N72" s="20">
        <f t="shared" ref="N72:N135" si="34">MAX(0,I72)*AH$6</f>
        <v>1890.4520223611121</v>
      </c>
      <c r="O72" s="20">
        <f t="shared" ref="O72:O135" si="35">MAX(0,-H72)*AH$6</f>
        <v>0</v>
      </c>
      <c r="P72" s="46" t="s">
        <v>67</v>
      </c>
      <c r="Q72" s="45">
        <f t="shared" si="10"/>
        <v>8.7560549999999999</v>
      </c>
      <c r="R72" s="20">
        <f t="shared" si="11"/>
        <v>134.7894</v>
      </c>
      <c r="S72" s="20">
        <f t="shared" si="12"/>
        <v>254.44444444444466</v>
      </c>
      <c r="T72" s="20">
        <f t="shared" si="13"/>
        <v>0</v>
      </c>
      <c r="U72" s="20">
        <f t="shared" si="14"/>
        <v>0</v>
      </c>
      <c r="V72" s="20">
        <f t="shared" si="31"/>
        <v>0</v>
      </c>
      <c r="W72" s="20">
        <f t="shared" ref="W72:W135" si="36">MAX(0,MIN(AH$8,W71+V72-AB72))</f>
        <v>0</v>
      </c>
      <c r="X72" s="20">
        <f t="shared" si="17"/>
        <v>1890.4520223611034</v>
      </c>
      <c r="Y72" s="20">
        <f t="shared" si="23"/>
        <v>0</v>
      </c>
      <c r="Z72" s="20">
        <f t="shared" si="18"/>
        <v>0</v>
      </c>
      <c r="AA72" s="52">
        <f t="shared" si="19"/>
        <v>0</v>
      </c>
      <c r="AB72" s="20">
        <f t="shared" ref="AB72:AB135" si="37">Z72*AH$6</f>
        <v>0</v>
      </c>
      <c r="AC72" s="20">
        <f t="shared" si="20"/>
        <v>5337.2269733917874</v>
      </c>
      <c r="AD72" s="20">
        <f t="shared" si="24"/>
        <v>1890.4520223611034</v>
      </c>
      <c r="AE72" s="20">
        <f t="shared" si="25"/>
        <v>0</v>
      </c>
      <c r="AF72" s="20">
        <f t="shared" si="27"/>
        <v>0</v>
      </c>
      <c r="AG72" s="16"/>
      <c r="AH72" s="16"/>
      <c r="AM72">
        <f t="shared" ref="AM72:AM135" si="38">MIN(AE73/AH$6,AH$7)</f>
        <v>0</v>
      </c>
      <c r="AN72" s="16">
        <f t="shared" ref="AN72:AN135" si="39">U73-AM72</f>
        <v>0</v>
      </c>
      <c r="AY72" s="57">
        <f t="shared" si="26"/>
        <v>20000</v>
      </c>
    </row>
    <row r="73" spans="2:51" x14ac:dyDescent="0.25">
      <c r="B73" s="3" t="s">
        <v>37</v>
      </c>
      <c r="C73" s="3">
        <v>65</v>
      </c>
      <c r="D73" s="3">
        <v>65</v>
      </c>
      <c r="E73" s="10">
        <v>17.8</v>
      </c>
      <c r="F73" s="20">
        <f t="shared" si="21"/>
        <v>0.1388888888888889</v>
      </c>
      <c r="G73" s="20">
        <f t="shared" si="30"/>
        <v>4.9444444444444446</v>
      </c>
      <c r="H73" s="20">
        <f t="shared" si="33"/>
        <v>303.30477555555558</v>
      </c>
      <c r="I73" s="20">
        <f t="shared" si="29"/>
        <v>1499.6736124691361</v>
      </c>
      <c r="J73" s="47" t="s">
        <v>67</v>
      </c>
      <c r="K73" s="48" t="s">
        <v>67</v>
      </c>
      <c r="L73" s="20">
        <f t="shared" si="32"/>
        <v>133659.49428478393</v>
      </c>
      <c r="M73" s="20">
        <f t="shared" ref="M73" si="40">M72+O73</f>
        <v>7422.0515716666678</v>
      </c>
      <c r="N73" s="20">
        <f t="shared" si="34"/>
        <v>1499.6736124691361</v>
      </c>
      <c r="O73" s="20">
        <f t="shared" si="35"/>
        <v>0</v>
      </c>
      <c r="P73" s="46" t="s">
        <v>67</v>
      </c>
      <c r="Q73" s="45">
        <f t="shared" ref="Q73:Q136" si="41">0.5*K$10*K$12*K$13*(G73^2)</f>
        <v>9.4875977777777774</v>
      </c>
      <c r="R73" s="20">
        <f t="shared" ref="R73:R136" si="42">K$7*K$8*K$9</f>
        <v>134.7894</v>
      </c>
      <c r="S73" s="20">
        <f t="shared" ref="S73:S136" si="43">K$7*F73</f>
        <v>159.02777777777777</v>
      </c>
      <c r="T73" s="20">
        <f t="shared" ref="T73:T136" si="44">AE73/$AH$6</f>
        <v>0</v>
      </c>
      <c r="U73" s="20">
        <f t="shared" ref="U73:U136" si="45">MIN(T73,AH$7)</f>
        <v>0</v>
      </c>
      <c r="V73" s="20">
        <f t="shared" si="31"/>
        <v>0</v>
      </c>
      <c r="W73" s="20">
        <f t="shared" si="36"/>
        <v>0</v>
      </c>
      <c r="X73" s="20">
        <f t="shared" ref="X73:X136" si="46">AD73/AH$6</f>
        <v>1499.6736124691379</v>
      </c>
      <c r="Y73" s="20">
        <f t="shared" si="23"/>
        <v>0</v>
      </c>
      <c r="Z73" s="20">
        <f t="shared" ref="Z73:Z136" si="47">MIN(X73,AH$7,Y73)</f>
        <v>0</v>
      </c>
      <c r="AA73" s="52">
        <f t="shared" ref="AA73:AA136" si="48">Z73*AH$10</f>
        <v>0</v>
      </c>
      <c r="AB73" s="20">
        <f t="shared" si="37"/>
        <v>0</v>
      </c>
      <c r="AC73" s="20">
        <f t="shared" ref="AC73:AC136" si="49">AC72+AA73*AH$6</f>
        <v>5337.2269733917874</v>
      </c>
      <c r="AD73" s="20">
        <f t="shared" si="24"/>
        <v>1499.6736124691379</v>
      </c>
      <c r="AE73" s="20">
        <f t="shared" si="25"/>
        <v>0</v>
      </c>
      <c r="AF73" s="20">
        <f t="shared" ref="AF73:AF136" si="50">Z73*AH$6</f>
        <v>0</v>
      </c>
      <c r="AG73" s="16"/>
      <c r="AH73" s="16"/>
      <c r="AM73">
        <f t="shared" si="38"/>
        <v>0</v>
      </c>
      <c r="AN73" s="16">
        <f t="shared" si="39"/>
        <v>0</v>
      </c>
      <c r="AY73" s="57">
        <f t="shared" si="26"/>
        <v>20000</v>
      </c>
    </row>
    <row r="74" spans="2:51" x14ac:dyDescent="0.25">
      <c r="B74" s="3" t="s">
        <v>37</v>
      </c>
      <c r="C74" s="3">
        <v>66</v>
      </c>
      <c r="D74" s="3">
        <v>66</v>
      </c>
      <c r="E74" s="10">
        <v>18.100000000000001</v>
      </c>
      <c r="F74" s="20">
        <f t="shared" ref="F74:F137" si="51">($E75-$E73)/2/3.6</f>
        <v>8.3333333333333037E-2</v>
      </c>
      <c r="G74" s="20">
        <f t="shared" si="30"/>
        <v>5.0277777777777777</v>
      </c>
      <c r="H74" s="20">
        <f t="shared" si="33"/>
        <v>240.01616611111075</v>
      </c>
      <c r="I74" s="20">
        <f t="shared" si="29"/>
        <v>1206.7479462808624</v>
      </c>
      <c r="J74" s="47" t="s">
        <v>67</v>
      </c>
      <c r="K74" s="48" t="s">
        <v>67</v>
      </c>
      <c r="L74" s="20">
        <f t="shared" si="32"/>
        <v>134866.2422310648</v>
      </c>
      <c r="M74" s="20">
        <f t="shared" si="9"/>
        <v>7422.0515716666678</v>
      </c>
      <c r="N74" s="20">
        <f t="shared" si="34"/>
        <v>1206.7479462808624</v>
      </c>
      <c r="O74" s="20">
        <f t="shared" si="35"/>
        <v>0</v>
      </c>
      <c r="P74" s="46" t="s">
        <v>67</v>
      </c>
      <c r="Q74" s="45">
        <f t="shared" si="41"/>
        <v>9.8100994444444432</v>
      </c>
      <c r="R74" s="20">
        <f t="shared" si="42"/>
        <v>134.7894</v>
      </c>
      <c r="S74" s="20">
        <f t="shared" si="43"/>
        <v>95.41666666666633</v>
      </c>
      <c r="T74" s="20">
        <f t="shared" si="44"/>
        <v>0</v>
      </c>
      <c r="U74" s="20">
        <f t="shared" si="45"/>
        <v>0</v>
      </c>
      <c r="V74" s="20">
        <f t="shared" si="31"/>
        <v>0</v>
      </c>
      <c r="W74" s="20">
        <f t="shared" si="36"/>
        <v>0</v>
      </c>
      <c r="X74" s="20">
        <f t="shared" si="46"/>
        <v>1206.7479462808697</v>
      </c>
      <c r="Y74" s="20">
        <f t="shared" ref="Y74:Y137" si="52">W73/AH$6</f>
        <v>0</v>
      </c>
      <c r="Z74" s="20">
        <f t="shared" si="47"/>
        <v>0</v>
      </c>
      <c r="AA74" s="52">
        <f t="shared" si="48"/>
        <v>0</v>
      </c>
      <c r="AB74" s="20">
        <f t="shared" si="37"/>
        <v>0</v>
      </c>
      <c r="AC74" s="20">
        <f t="shared" si="49"/>
        <v>5337.2269733917874</v>
      </c>
      <c r="AD74" s="20">
        <f t="shared" ref="AD74:AD137" si="53">MAX(0,L74-L73)</f>
        <v>1206.7479462808697</v>
      </c>
      <c r="AE74" s="20">
        <f t="shared" ref="AE74:AE137" si="54">MAX(0,M74-M73)</f>
        <v>0</v>
      </c>
      <c r="AF74" s="20">
        <f t="shared" si="50"/>
        <v>0</v>
      </c>
      <c r="AG74" s="16"/>
      <c r="AH74" s="16"/>
      <c r="AM74">
        <f t="shared" si="38"/>
        <v>0</v>
      </c>
      <c r="AN74" s="16">
        <f t="shared" si="39"/>
        <v>0</v>
      </c>
      <c r="AY74" s="57">
        <f t="shared" si="26"/>
        <v>20000</v>
      </c>
    </row>
    <row r="75" spans="2:51" x14ac:dyDescent="0.25">
      <c r="B75" s="3" t="s">
        <v>37</v>
      </c>
      <c r="C75" s="3">
        <v>67</v>
      </c>
      <c r="D75" s="3">
        <v>67</v>
      </c>
      <c r="E75" s="10">
        <v>18.399999999999999</v>
      </c>
      <c r="F75" s="20">
        <f t="shared" si="51"/>
        <v>0.30555555555555547</v>
      </c>
      <c r="G75" s="20">
        <f t="shared" si="30"/>
        <v>5.1111111111111107</v>
      </c>
      <c r="H75" s="20">
        <f t="shared" si="33"/>
        <v>494.78850222222218</v>
      </c>
      <c r="I75" s="20">
        <f t="shared" si="29"/>
        <v>2528.9190113580244</v>
      </c>
      <c r="J75" s="47" t="s">
        <v>67</v>
      </c>
      <c r="K75" s="48" t="s">
        <v>67</v>
      </c>
      <c r="L75" s="20">
        <f t="shared" si="32"/>
        <v>137395.16124242282</v>
      </c>
      <c r="M75" s="20">
        <f t="shared" si="32"/>
        <v>7422.0515716666678</v>
      </c>
      <c r="N75" s="20">
        <f t="shared" si="34"/>
        <v>2528.9190113580244</v>
      </c>
      <c r="O75" s="20">
        <f t="shared" si="35"/>
        <v>0</v>
      </c>
      <c r="P75" s="46" t="s">
        <v>67</v>
      </c>
      <c r="Q75" s="45">
        <f t="shared" si="41"/>
        <v>10.137991111111109</v>
      </c>
      <c r="R75" s="20">
        <f t="shared" si="42"/>
        <v>134.7894</v>
      </c>
      <c r="S75" s="20">
        <f t="shared" si="43"/>
        <v>349.86111111111103</v>
      </c>
      <c r="T75" s="20">
        <f t="shared" si="44"/>
        <v>0</v>
      </c>
      <c r="U75" s="20">
        <f t="shared" si="45"/>
        <v>0</v>
      </c>
      <c r="V75" s="20">
        <f t="shared" si="31"/>
        <v>0</v>
      </c>
      <c r="W75" s="20">
        <f t="shared" si="36"/>
        <v>0</v>
      </c>
      <c r="X75" s="20">
        <f t="shared" si="46"/>
        <v>2528.9190113580262</v>
      </c>
      <c r="Y75" s="20">
        <f t="shared" si="52"/>
        <v>0</v>
      </c>
      <c r="Z75" s="20">
        <f t="shared" si="47"/>
        <v>0</v>
      </c>
      <c r="AA75" s="52">
        <f t="shared" si="48"/>
        <v>0</v>
      </c>
      <c r="AB75" s="20">
        <f t="shared" si="37"/>
        <v>0</v>
      </c>
      <c r="AC75" s="20">
        <f t="shared" si="49"/>
        <v>5337.2269733917874</v>
      </c>
      <c r="AD75" s="20">
        <f t="shared" si="53"/>
        <v>2528.9190113580262</v>
      </c>
      <c r="AE75" s="20">
        <f t="shared" si="54"/>
        <v>0</v>
      </c>
      <c r="AF75" s="20">
        <f t="shared" si="50"/>
        <v>0</v>
      </c>
      <c r="AG75" s="16"/>
      <c r="AH75" s="16"/>
      <c r="AM75">
        <f t="shared" si="38"/>
        <v>0</v>
      </c>
      <c r="AN75" s="16">
        <f t="shared" si="39"/>
        <v>0</v>
      </c>
      <c r="AY75" s="57">
        <f t="shared" si="26"/>
        <v>20000</v>
      </c>
    </row>
    <row r="76" spans="2:51" x14ac:dyDescent="0.25">
      <c r="B76" s="3" t="s">
        <v>37</v>
      </c>
      <c r="C76" s="3">
        <v>68</v>
      </c>
      <c r="D76" s="3">
        <v>68</v>
      </c>
      <c r="E76" s="10">
        <v>20.3</v>
      </c>
      <c r="F76" s="20">
        <f t="shared" si="51"/>
        <v>0.66666666666666674</v>
      </c>
      <c r="G76" s="20">
        <f t="shared" si="30"/>
        <v>5.6388888888888893</v>
      </c>
      <c r="H76" s="20">
        <f t="shared" si="33"/>
        <v>910.46253944444447</v>
      </c>
      <c r="I76" s="20">
        <f t="shared" si="29"/>
        <v>5133.9970974228399</v>
      </c>
      <c r="J76" s="47" t="s">
        <v>67</v>
      </c>
      <c r="K76" s="48" t="s">
        <v>67</v>
      </c>
      <c r="L76" s="20">
        <f t="shared" si="32"/>
        <v>142529.15833984566</v>
      </c>
      <c r="M76" s="20">
        <f t="shared" si="32"/>
        <v>7422.0515716666678</v>
      </c>
      <c r="N76" s="20">
        <f t="shared" si="34"/>
        <v>5133.9970974228399</v>
      </c>
      <c r="O76" s="20">
        <f t="shared" si="35"/>
        <v>0</v>
      </c>
      <c r="P76" s="46" t="s">
        <v>67</v>
      </c>
      <c r="Q76" s="45">
        <f t="shared" si="41"/>
        <v>12.339806111111113</v>
      </c>
      <c r="R76" s="20">
        <f t="shared" si="42"/>
        <v>134.7894</v>
      </c>
      <c r="S76" s="20">
        <f t="shared" si="43"/>
        <v>763.33333333333337</v>
      </c>
      <c r="T76" s="20">
        <f t="shared" si="44"/>
        <v>0</v>
      </c>
      <c r="U76" s="20">
        <f t="shared" si="45"/>
        <v>0</v>
      </c>
      <c r="V76" s="20">
        <f t="shared" si="31"/>
        <v>0</v>
      </c>
      <c r="W76" s="20">
        <f t="shared" si="36"/>
        <v>0</v>
      </c>
      <c r="X76" s="20">
        <f t="shared" si="46"/>
        <v>5133.9970974228345</v>
      </c>
      <c r="Y76" s="20">
        <f t="shared" si="52"/>
        <v>0</v>
      </c>
      <c r="Z76" s="20">
        <f t="shared" si="47"/>
        <v>0</v>
      </c>
      <c r="AA76" s="52">
        <f t="shared" si="48"/>
        <v>0</v>
      </c>
      <c r="AB76" s="20">
        <f t="shared" si="37"/>
        <v>0</v>
      </c>
      <c r="AC76" s="20">
        <f t="shared" si="49"/>
        <v>5337.2269733917874</v>
      </c>
      <c r="AD76" s="20">
        <f t="shared" si="53"/>
        <v>5133.9970974228345</v>
      </c>
      <c r="AE76" s="20">
        <f t="shared" si="54"/>
        <v>0</v>
      </c>
      <c r="AF76" s="20">
        <f t="shared" si="50"/>
        <v>0</v>
      </c>
      <c r="AG76" s="16"/>
      <c r="AH76" s="16"/>
      <c r="AM76">
        <f t="shared" si="38"/>
        <v>0</v>
      </c>
      <c r="AN76" s="16">
        <f t="shared" si="39"/>
        <v>0</v>
      </c>
      <c r="AY76" s="57">
        <f t="shared" si="26"/>
        <v>20000</v>
      </c>
    </row>
    <row r="77" spans="2:51" x14ac:dyDescent="0.25">
      <c r="B77" s="3" t="s">
        <v>37</v>
      </c>
      <c r="C77" s="3">
        <v>69</v>
      </c>
      <c r="D77" s="3">
        <v>69</v>
      </c>
      <c r="E77" s="10">
        <v>23.2</v>
      </c>
      <c r="F77" s="20">
        <f t="shared" si="51"/>
        <v>0.86111111111111094</v>
      </c>
      <c r="G77" s="20">
        <f t="shared" si="30"/>
        <v>6.4444444444444438</v>
      </c>
      <c r="H77" s="20">
        <f t="shared" si="33"/>
        <v>1136.8789199999999</v>
      </c>
      <c r="I77" s="20">
        <f t="shared" si="29"/>
        <v>7326.5530399999989</v>
      </c>
      <c r="J77" s="47" t="s">
        <v>67</v>
      </c>
      <c r="K77" s="48" t="s">
        <v>67</v>
      </c>
      <c r="L77" s="20">
        <f t="shared" si="32"/>
        <v>149855.71137984566</v>
      </c>
      <c r="M77" s="20">
        <f t="shared" si="32"/>
        <v>7422.0515716666678</v>
      </c>
      <c r="N77" s="20">
        <f t="shared" si="34"/>
        <v>7326.5530399999989</v>
      </c>
      <c r="O77" s="20">
        <f t="shared" si="35"/>
        <v>0</v>
      </c>
      <c r="P77" s="46" t="s">
        <v>67</v>
      </c>
      <c r="Q77" s="45">
        <f t="shared" si="41"/>
        <v>16.117297777777772</v>
      </c>
      <c r="R77" s="20">
        <f t="shared" si="42"/>
        <v>134.7894</v>
      </c>
      <c r="S77" s="20">
        <f t="shared" si="43"/>
        <v>985.97222222222206</v>
      </c>
      <c r="T77" s="20">
        <f t="shared" si="44"/>
        <v>0</v>
      </c>
      <c r="U77" s="20">
        <f t="shared" si="45"/>
        <v>0</v>
      </c>
      <c r="V77" s="20">
        <f t="shared" si="31"/>
        <v>0</v>
      </c>
      <c r="W77" s="20">
        <f t="shared" si="36"/>
        <v>0</v>
      </c>
      <c r="X77" s="20">
        <f t="shared" si="46"/>
        <v>7326.5530399999989</v>
      </c>
      <c r="Y77" s="20">
        <f t="shared" si="52"/>
        <v>0</v>
      </c>
      <c r="Z77" s="20">
        <f t="shared" si="47"/>
        <v>0</v>
      </c>
      <c r="AA77" s="52">
        <f t="shared" si="48"/>
        <v>0</v>
      </c>
      <c r="AB77" s="20">
        <f t="shared" si="37"/>
        <v>0</v>
      </c>
      <c r="AC77" s="20">
        <f t="shared" si="49"/>
        <v>5337.2269733917874</v>
      </c>
      <c r="AD77" s="20">
        <f t="shared" si="53"/>
        <v>7326.5530399999989</v>
      </c>
      <c r="AE77" s="20">
        <f t="shared" si="54"/>
        <v>0</v>
      </c>
      <c r="AF77" s="20">
        <f t="shared" si="50"/>
        <v>0</v>
      </c>
      <c r="AG77" s="16"/>
      <c r="AH77" s="16"/>
      <c r="AM77">
        <f t="shared" si="38"/>
        <v>0</v>
      </c>
      <c r="AN77" s="16">
        <f t="shared" si="39"/>
        <v>0</v>
      </c>
      <c r="AY77" s="57">
        <f t="shared" si="26"/>
        <v>20000</v>
      </c>
    </row>
    <row r="78" spans="2:51" x14ac:dyDescent="0.25">
      <c r="B78" s="3" t="s">
        <v>37</v>
      </c>
      <c r="C78" s="3">
        <v>70</v>
      </c>
      <c r="D78" s="3">
        <v>70</v>
      </c>
      <c r="E78" s="10">
        <v>26.5</v>
      </c>
      <c r="F78" s="20">
        <f t="shared" si="51"/>
        <v>0.91666666666666685</v>
      </c>
      <c r="G78" s="20">
        <f t="shared" si="30"/>
        <v>7.3611111111111107</v>
      </c>
      <c r="H78" s="20">
        <f t="shared" si="33"/>
        <v>1205.4012194444447</v>
      </c>
      <c r="I78" s="20">
        <f t="shared" si="29"/>
        <v>8873.0923097993837</v>
      </c>
      <c r="J78" s="47" t="s">
        <v>67</v>
      </c>
      <c r="K78" s="48" t="s">
        <v>67</v>
      </c>
      <c r="L78" s="20">
        <f t="shared" si="32"/>
        <v>158728.80368964505</v>
      </c>
      <c r="M78" s="20">
        <f t="shared" si="32"/>
        <v>7422.0515716666678</v>
      </c>
      <c r="N78" s="20">
        <f t="shared" si="34"/>
        <v>8873.0923097993837</v>
      </c>
      <c r="O78" s="20">
        <f t="shared" si="35"/>
        <v>0</v>
      </c>
      <c r="P78" s="46" t="s">
        <v>67</v>
      </c>
      <c r="Q78" s="45">
        <f t="shared" si="41"/>
        <v>21.028486111111107</v>
      </c>
      <c r="R78" s="20">
        <f t="shared" si="42"/>
        <v>134.7894</v>
      </c>
      <c r="S78" s="20">
        <f t="shared" si="43"/>
        <v>1049.5833333333335</v>
      </c>
      <c r="T78" s="20">
        <f t="shared" si="44"/>
        <v>0</v>
      </c>
      <c r="U78" s="20">
        <f t="shared" si="45"/>
        <v>0</v>
      </c>
      <c r="V78" s="20">
        <f t="shared" si="31"/>
        <v>0</v>
      </c>
      <c r="W78" s="20">
        <f t="shared" si="36"/>
        <v>0</v>
      </c>
      <c r="X78" s="20">
        <f t="shared" si="46"/>
        <v>8873.0923097993946</v>
      </c>
      <c r="Y78" s="20">
        <f t="shared" si="52"/>
        <v>0</v>
      </c>
      <c r="Z78" s="20">
        <f t="shared" si="47"/>
        <v>0</v>
      </c>
      <c r="AA78" s="52">
        <f t="shared" si="48"/>
        <v>0</v>
      </c>
      <c r="AB78" s="20">
        <f t="shared" si="37"/>
        <v>0</v>
      </c>
      <c r="AC78" s="20">
        <f t="shared" si="49"/>
        <v>5337.2269733917874</v>
      </c>
      <c r="AD78" s="20">
        <f t="shared" si="53"/>
        <v>8873.0923097993946</v>
      </c>
      <c r="AE78" s="20">
        <f t="shared" si="54"/>
        <v>0</v>
      </c>
      <c r="AF78" s="20">
        <f t="shared" si="50"/>
        <v>0</v>
      </c>
      <c r="AG78" s="16"/>
      <c r="AH78" s="16"/>
      <c r="AM78">
        <f t="shared" si="38"/>
        <v>0</v>
      </c>
      <c r="AN78" s="16">
        <f t="shared" si="39"/>
        <v>0</v>
      </c>
      <c r="AY78" s="57">
        <f t="shared" ref="AY78:AY141" si="55">AH$8-W77</f>
        <v>20000</v>
      </c>
    </row>
    <row r="79" spans="2:51" x14ac:dyDescent="0.25">
      <c r="B79" s="3" t="s">
        <v>37</v>
      </c>
      <c r="C79" s="3">
        <v>71</v>
      </c>
      <c r="D79" s="3">
        <v>71</v>
      </c>
      <c r="E79" s="10">
        <v>29.8</v>
      </c>
      <c r="F79" s="20">
        <f t="shared" si="51"/>
        <v>0.84722222222222243</v>
      </c>
      <c r="G79" s="20">
        <f t="shared" si="30"/>
        <v>8.2777777777777786</v>
      </c>
      <c r="H79" s="20">
        <f t="shared" si="33"/>
        <v>1131.450708888889</v>
      </c>
      <c r="I79" s="20">
        <f t="shared" si="29"/>
        <v>9365.8975346913594</v>
      </c>
      <c r="J79" s="47" t="s">
        <v>67</v>
      </c>
      <c r="K79" s="48" t="s">
        <v>67</v>
      </c>
      <c r="L79" s="20">
        <f t="shared" si="32"/>
        <v>168094.7012243364</v>
      </c>
      <c r="M79" s="20">
        <f t="shared" si="32"/>
        <v>7422.0515716666678</v>
      </c>
      <c r="N79" s="20">
        <f t="shared" si="34"/>
        <v>9365.8975346913594</v>
      </c>
      <c r="O79" s="20">
        <f t="shared" si="35"/>
        <v>0</v>
      </c>
      <c r="P79" s="46" t="s">
        <v>67</v>
      </c>
      <c r="Q79" s="45">
        <f t="shared" si="41"/>
        <v>26.59186444444445</v>
      </c>
      <c r="R79" s="20">
        <f t="shared" si="42"/>
        <v>134.7894</v>
      </c>
      <c r="S79" s="20">
        <f t="shared" si="43"/>
        <v>970.06944444444468</v>
      </c>
      <c r="T79" s="20">
        <f t="shared" si="44"/>
        <v>0</v>
      </c>
      <c r="U79" s="20">
        <f t="shared" si="45"/>
        <v>0</v>
      </c>
      <c r="V79" s="20">
        <f t="shared" si="31"/>
        <v>0</v>
      </c>
      <c r="W79" s="20">
        <f t="shared" si="36"/>
        <v>0</v>
      </c>
      <c r="X79" s="20">
        <f t="shared" si="46"/>
        <v>9365.8975346913503</v>
      </c>
      <c r="Y79" s="20">
        <f t="shared" si="52"/>
        <v>0</v>
      </c>
      <c r="Z79" s="20">
        <f t="shared" si="47"/>
        <v>0</v>
      </c>
      <c r="AA79" s="52">
        <f t="shared" si="48"/>
        <v>0</v>
      </c>
      <c r="AB79" s="20">
        <f t="shared" si="37"/>
        <v>0</v>
      </c>
      <c r="AC79" s="20">
        <f t="shared" si="49"/>
        <v>5337.2269733917874</v>
      </c>
      <c r="AD79" s="20">
        <f t="shared" si="53"/>
        <v>9365.8975346913503</v>
      </c>
      <c r="AE79" s="20">
        <f t="shared" si="54"/>
        <v>0</v>
      </c>
      <c r="AF79" s="20">
        <f t="shared" si="50"/>
        <v>0</v>
      </c>
      <c r="AG79" s="16"/>
      <c r="AH79" s="16"/>
      <c r="AM79">
        <f t="shared" si="38"/>
        <v>0</v>
      </c>
      <c r="AN79" s="16">
        <f t="shared" si="39"/>
        <v>0</v>
      </c>
      <c r="AY79" s="57">
        <f t="shared" si="55"/>
        <v>20000</v>
      </c>
    </row>
    <row r="80" spans="2:51" x14ac:dyDescent="0.25">
      <c r="B80" s="3" t="s">
        <v>37</v>
      </c>
      <c r="C80" s="3">
        <v>72</v>
      </c>
      <c r="D80" s="3">
        <v>72</v>
      </c>
      <c r="E80" s="10">
        <v>32.6</v>
      </c>
      <c r="F80" s="20">
        <f t="shared" si="51"/>
        <v>0.63888888888888862</v>
      </c>
      <c r="G80" s="20">
        <f t="shared" si="30"/>
        <v>9.0555555555555554</v>
      </c>
      <c r="H80" s="20">
        <f t="shared" si="33"/>
        <v>898.1409355555553</v>
      </c>
      <c r="I80" s="20">
        <f t="shared" si="29"/>
        <v>8133.1651386419726</v>
      </c>
      <c r="J80" s="47" t="s">
        <v>67</v>
      </c>
      <c r="K80" s="48" t="s">
        <v>67</v>
      </c>
      <c r="L80" s="20">
        <f t="shared" si="32"/>
        <v>176227.86636297838</v>
      </c>
      <c r="M80" s="20">
        <f t="shared" si="32"/>
        <v>7422.0515716666678</v>
      </c>
      <c r="N80" s="20">
        <f t="shared" si="34"/>
        <v>8133.1651386419726</v>
      </c>
      <c r="O80" s="20">
        <f t="shared" si="35"/>
        <v>0</v>
      </c>
      <c r="P80" s="46" t="s">
        <v>67</v>
      </c>
      <c r="Q80" s="45">
        <f t="shared" si="41"/>
        <v>31.823757777777779</v>
      </c>
      <c r="R80" s="20">
        <f t="shared" si="42"/>
        <v>134.7894</v>
      </c>
      <c r="S80" s="20">
        <f t="shared" si="43"/>
        <v>731.52777777777749</v>
      </c>
      <c r="T80" s="20">
        <f t="shared" si="44"/>
        <v>0</v>
      </c>
      <c r="U80" s="20">
        <f t="shared" si="45"/>
        <v>0</v>
      </c>
      <c r="V80" s="20">
        <f t="shared" si="31"/>
        <v>0</v>
      </c>
      <c r="W80" s="20">
        <f t="shared" si="36"/>
        <v>0</v>
      </c>
      <c r="X80" s="20">
        <f t="shared" si="46"/>
        <v>8133.1651386419835</v>
      </c>
      <c r="Y80" s="20">
        <f t="shared" si="52"/>
        <v>0</v>
      </c>
      <c r="Z80" s="20">
        <f t="shared" si="47"/>
        <v>0</v>
      </c>
      <c r="AA80" s="52">
        <f t="shared" si="48"/>
        <v>0</v>
      </c>
      <c r="AB80" s="20">
        <f t="shared" si="37"/>
        <v>0</v>
      </c>
      <c r="AC80" s="20">
        <f t="shared" si="49"/>
        <v>5337.2269733917874</v>
      </c>
      <c r="AD80" s="20">
        <f t="shared" si="53"/>
        <v>8133.1651386419835</v>
      </c>
      <c r="AE80" s="20">
        <f t="shared" si="54"/>
        <v>0</v>
      </c>
      <c r="AF80" s="20">
        <f t="shared" si="50"/>
        <v>0</v>
      </c>
      <c r="AG80" s="16"/>
      <c r="AH80" s="16"/>
      <c r="AM80">
        <f t="shared" si="38"/>
        <v>0</v>
      </c>
      <c r="AN80" s="16">
        <f t="shared" si="39"/>
        <v>0</v>
      </c>
      <c r="AY80" s="57">
        <f t="shared" si="55"/>
        <v>20000</v>
      </c>
    </row>
    <row r="81" spans="2:51" x14ac:dyDescent="0.25">
      <c r="B81" s="3" t="s">
        <v>37</v>
      </c>
      <c r="C81" s="3">
        <v>73</v>
      </c>
      <c r="D81" s="3">
        <v>73</v>
      </c>
      <c r="E81" s="10">
        <v>34.4</v>
      </c>
      <c r="F81" s="20">
        <f t="shared" si="51"/>
        <v>0.40277777777777757</v>
      </c>
      <c r="G81" s="20">
        <f t="shared" si="30"/>
        <v>9.5555555555555554</v>
      </c>
      <c r="H81" s="20">
        <f t="shared" si="33"/>
        <v>631.40501333333305</v>
      </c>
      <c r="I81" s="20">
        <f t="shared" si="29"/>
        <v>6033.4256829629603</v>
      </c>
      <c r="J81" s="47" t="s">
        <v>67</v>
      </c>
      <c r="K81" s="48" t="s">
        <v>67</v>
      </c>
      <c r="L81" s="20">
        <f t="shared" si="32"/>
        <v>182261.29204594134</v>
      </c>
      <c r="M81" s="20">
        <f t="shared" si="32"/>
        <v>7422.0515716666678</v>
      </c>
      <c r="N81" s="20">
        <f t="shared" si="34"/>
        <v>6033.4256829629603</v>
      </c>
      <c r="O81" s="20">
        <f t="shared" si="35"/>
        <v>0</v>
      </c>
      <c r="P81" s="46" t="s">
        <v>67</v>
      </c>
      <c r="Q81" s="45">
        <f t="shared" si="41"/>
        <v>35.435057777777772</v>
      </c>
      <c r="R81" s="20">
        <f t="shared" si="42"/>
        <v>134.7894</v>
      </c>
      <c r="S81" s="20">
        <f t="shared" si="43"/>
        <v>461.18055555555532</v>
      </c>
      <c r="T81" s="20">
        <f t="shared" si="44"/>
        <v>0</v>
      </c>
      <c r="U81" s="20">
        <f t="shared" si="45"/>
        <v>0</v>
      </c>
      <c r="V81" s="20">
        <f t="shared" si="31"/>
        <v>0</v>
      </c>
      <c r="W81" s="20">
        <f t="shared" si="36"/>
        <v>0</v>
      </c>
      <c r="X81" s="20">
        <f t="shared" si="46"/>
        <v>6033.4256829629594</v>
      </c>
      <c r="Y81" s="20">
        <f t="shared" si="52"/>
        <v>0</v>
      </c>
      <c r="Z81" s="20">
        <f t="shared" si="47"/>
        <v>0</v>
      </c>
      <c r="AA81" s="52">
        <f t="shared" si="48"/>
        <v>0</v>
      </c>
      <c r="AB81" s="20">
        <f t="shared" si="37"/>
        <v>0</v>
      </c>
      <c r="AC81" s="20">
        <f t="shared" si="49"/>
        <v>5337.2269733917874</v>
      </c>
      <c r="AD81" s="20">
        <f t="shared" si="53"/>
        <v>6033.4256829629594</v>
      </c>
      <c r="AE81" s="20">
        <f t="shared" si="54"/>
        <v>0</v>
      </c>
      <c r="AF81" s="20">
        <f t="shared" si="50"/>
        <v>0</v>
      </c>
      <c r="AG81" s="16"/>
      <c r="AH81" s="16"/>
      <c r="AM81">
        <f t="shared" si="38"/>
        <v>0</v>
      </c>
      <c r="AN81" s="16">
        <f t="shared" si="39"/>
        <v>0</v>
      </c>
      <c r="AY81" s="57">
        <f t="shared" si="55"/>
        <v>20000</v>
      </c>
    </row>
    <row r="82" spans="2:51" x14ac:dyDescent="0.25">
      <c r="B82" s="3" t="s">
        <v>37</v>
      </c>
      <c r="C82" s="3">
        <v>74</v>
      </c>
      <c r="D82" s="3">
        <v>74</v>
      </c>
      <c r="E82" s="10">
        <v>35.5</v>
      </c>
      <c r="F82" s="20">
        <f t="shared" si="51"/>
        <v>0.27777777777777779</v>
      </c>
      <c r="G82" s="20">
        <f t="shared" si="30"/>
        <v>9.8611111111111107</v>
      </c>
      <c r="H82" s="20">
        <f t="shared" si="33"/>
        <v>490.58244166666668</v>
      </c>
      <c r="I82" s="20">
        <f t="shared" si="29"/>
        <v>4837.6879664351854</v>
      </c>
      <c r="J82" s="47" t="s">
        <v>67</v>
      </c>
      <c r="K82" s="48" t="s">
        <v>67</v>
      </c>
      <c r="L82" s="20">
        <f t="shared" si="32"/>
        <v>187098.98001237653</v>
      </c>
      <c r="M82" s="20">
        <f t="shared" si="32"/>
        <v>7422.0515716666678</v>
      </c>
      <c r="N82" s="20">
        <f t="shared" si="34"/>
        <v>4837.6879664351854</v>
      </c>
      <c r="O82" s="20">
        <f t="shared" si="35"/>
        <v>0</v>
      </c>
      <c r="P82" s="46" t="s">
        <v>67</v>
      </c>
      <c r="Q82" s="45">
        <f t="shared" si="41"/>
        <v>37.737486111111103</v>
      </c>
      <c r="R82" s="20">
        <f t="shared" si="42"/>
        <v>134.7894</v>
      </c>
      <c r="S82" s="20">
        <f t="shared" si="43"/>
        <v>318.05555555555554</v>
      </c>
      <c r="T82" s="20">
        <f t="shared" si="44"/>
        <v>0</v>
      </c>
      <c r="U82" s="20">
        <f t="shared" si="45"/>
        <v>0</v>
      </c>
      <c r="V82" s="20">
        <f t="shared" si="31"/>
        <v>0</v>
      </c>
      <c r="W82" s="20">
        <f t="shared" si="36"/>
        <v>0</v>
      </c>
      <c r="X82" s="20">
        <f t="shared" si="46"/>
        <v>4837.6879664351873</v>
      </c>
      <c r="Y82" s="20">
        <f t="shared" si="52"/>
        <v>0</v>
      </c>
      <c r="Z82" s="20">
        <f t="shared" si="47"/>
        <v>0</v>
      </c>
      <c r="AA82" s="52">
        <f t="shared" si="48"/>
        <v>0</v>
      </c>
      <c r="AB82" s="20">
        <f t="shared" si="37"/>
        <v>0</v>
      </c>
      <c r="AC82" s="20">
        <f t="shared" si="49"/>
        <v>5337.2269733917874</v>
      </c>
      <c r="AD82" s="20">
        <f t="shared" si="53"/>
        <v>4837.6879664351873</v>
      </c>
      <c r="AE82" s="20">
        <f t="shared" si="54"/>
        <v>0</v>
      </c>
      <c r="AF82" s="20">
        <f t="shared" si="50"/>
        <v>0</v>
      </c>
      <c r="AG82" s="16"/>
      <c r="AH82" s="16"/>
      <c r="AM82">
        <f t="shared" si="38"/>
        <v>0</v>
      </c>
      <c r="AN82" s="16">
        <f t="shared" si="39"/>
        <v>0</v>
      </c>
      <c r="AY82" s="57">
        <f t="shared" si="55"/>
        <v>20000</v>
      </c>
    </row>
    <row r="83" spans="2:51" x14ac:dyDescent="0.25">
      <c r="B83" s="3" t="s">
        <v>37</v>
      </c>
      <c r="C83" s="3">
        <v>75</v>
      </c>
      <c r="D83" s="3">
        <v>75</v>
      </c>
      <c r="E83" s="10">
        <v>36.4</v>
      </c>
      <c r="F83" s="20">
        <f t="shared" si="51"/>
        <v>0.26388888888888867</v>
      </c>
      <c r="G83" s="20">
        <f t="shared" si="30"/>
        <v>10.111111111111111</v>
      </c>
      <c r="H83" s="20">
        <f t="shared" si="33"/>
        <v>476.61736888888868</v>
      </c>
      <c r="I83" s="20">
        <f t="shared" si="29"/>
        <v>4819.1311743209853</v>
      </c>
      <c r="J83" s="47" t="s">
        <v>67</v>
      </c>
      <c r="K83" s="48" t="s">
        <v>67</v>
      </c>
      <c r="L83" s="20">
        <f t="shared" si="32"/>
        <v>191918.11118669753</v>
      </c>
      <c r="M83" s="20">
        <f t="shared" si="32"/>
        <v>7422.0515716666678</v>
      </c>
      <c r="N83" s="20">
        <f t="shared" si="34"/>
        <v>4819.1311743209853</v>
      </c>
      <c r="O83" s="20">
        <f t="shared" si="35"/>
        <v>0</v>
      </c>
      <c r="P83" s="46" t="s">
        <v>67</v>
      </c>
      <c r="Q83" s="45">
        <f t="shared" si="41"/>
        <v>39.675191111111104</v>
      </c>
      <c r="R83" s="20">
        <f t="shared" si="42"/>
        <v>134.7894</v>
      </c>
      <c r="S83" s="20">
        <f t="shared" si="43"/>
        <v>302.15277777777754</v>
      </c>
      <c r="T83" s="20">
        <f t="shared" si="44"/>
        <v>0</v>
      </c>
      <c r="U83" s="20">
        <f t="shared" si="45"/>
        <v>0</v>
      </c>
      <c r="V83" s="20">
        <f t="shared" si="31"/>
        <v>0</v>
      </c>
      <c r="W83" s="20">
        <f t="shared" si="36"/>
        <v>0</v>
      </c>
      <c r="X83" s="20">
        <f t="shared" si="46"/>
        <v>4819.1311743209953</v>
      </c>
      <c r="Y83" s="20">
        <f t="shared" si="52"/>
        <v>0</v>
      </c>
      <c r="Z83" s="20">
        <f t="shared" si="47"/>
        <v>0</v>
      </c>
      <c r="AA83" s="52">
        <f t="shared" si="48"/>
        <v>0</v>
      </c>
      <c r="AB83" s="20">
        <f t="shared" si="37"/>
        <v>0</v>
      </c>
      <c r="AC83" s="20">
        <f t="shared" si="49"/>
        <v>5337.2269733917874</v>
      </c>
      <c r="AD83" s="20">
        <f t="shared" si="53"/>
        <v>4819.1311743209953</v>
      </c>
      <c r="AE83" s="20">
        <f t="shared" si="54"/>
        <v>0</v>
      </c>
      <c r="AF83" s="20">
        <f t="shared" si="50"/>
        <v>0</v>
      </c>
      <c r="AG83" s="16"/>
      <c r="AH83" s="16"/>
      <c r="AM83">
        <f t="shared" si="38"/>
        <v>0</v>
      </c>
      <c r="AN83" s="16">
        <f t="shared" si="39"/>
        <v>0</v>
      </c>
      <c r="AY83" s="57">
        <f t="shared" si="55"/>
        <v>20000</v>
      </c>
    </row>
    <row r="84" spans="2:51" x14ac:dyDescent="0.25">
      <c r="B84" s="3" t="s">
        <v>37</v>
      </c>
      <c r="C84" s="3">
        <v>76</v>
      </c>
      <c r="D84" s="3">
        <v>76</v>
      </c>
      <c r="E84" s="10">
        <v>37.4</v>
      </c>
      <c r="F84" s="20">
        <f t="shared" si="51"/>
        <v>0.29166666666666685</v>
      </c>
      <c r="G84" s="20">
        <f t="shared" si="30"/>
        <v>10.388888888888888</v>
      </c>
      <c r="H84" s="20">
        <f t="shared" si="33"/>
        <v>510.63282444444462</v>
      </c>
      <c r="I84" s="20">
        <f t="shared" si="29"/>
        <v>5304.9076761728411</v>
      </c>
      <c r="J84" s="47" t="s">
        <v>67</v>
      </c>
      <c r="K84" s="48" t="s">
        <v>67</v>
      </c>
      <c r="L84" s="20">
        <f t="shared" si="32"/>
        <v>197223.01886287038</v>
      </c>
      <c r="M84" s="20">
        <f t="shared" si="32"/>
        <v>7422.0515716666678</v>
      </c>
      <c r="N84" s="20">
        <f t="shared" si="34"/>
        <v>5304.9076761728411</v>
      </c>
      <c r="O84" s="20">
        <f t="shared" si="35"/>
        <v>0</v>
      </c>
      <c r="P84" s="46" t="s">
        <v>67</v>
      </c>
      <c r="Q84" s="45">
        <f t="shared" si="41"/>
        <v>41.885091111111095</v>
      </c>
      <c r="R84" s="20">
        <f t="shared" si="42"/>
        <v>134.7894</v>
      </c>
      <c r="S84" s="20">
        <f t="shared" si="43"/>
        <v>333.95833333333354</v>
      </c>
      <c r="T84" s="20">
        <f t="shared" si="44"/>
        <v>0</v>
      </c>
      <c r="U84" s="20">
        <f t="shared" si="45"/>
        <v>0</v>
      </c>
      <c r="V84" s="20">
        <f t="shared" si="31"/>
        <v>0</v>
      </c>
      <c r="W84" s="20">
        <f t="shared" si="36"/>
        <v>0</v>
      </c>
      <c r="X84" s="20">
        <f t="shared" si="46"/>
        <v>5304.9076761728502</v>
      </c>
      <c r="Y84" s="20">
        <f t="shared" si="52"/>
        <v>0</v>
      </c>
      <c r="Z84" s="20">
        <f t="shared" si="47"/>
        <v>0</v>
      </c>
      <c r="AA84" s="52">
        <f t="shared" si="48"/>
        <v>0</v>
      </c>
      <c r="AB84" s="20">
        <f t="shared" si="37"/>
        <v>0</v>
      </c>
      <c r="AC84" s="20">
        <f t="shared" si="49"/>
        <v>5337.2269733917874</v>
      </c>
      <c r="AD84" s="20">
        <f t="shared" si="53"/>
        <v>5304.9076761728502</v>
      </c>
      <c r="AE84" s="20">
        <f t="shared" si="54"/>
        <v>0</v>
      </c>
      <c r="AF84" s="20">
        <f t="shared" si="50"/>
        <v>0</v>
      </c>
      <c r="AG84" s="16"/>
      <c r="AH84" s="16"/>
      <c r="AM84">
        <f t="shared" si="38"/>
        <v>0</v>
      </c>
      <c r="AN84" s="16">
        <f t="shared" si="39"/>
        <v>0</v>
      </c>
      <c r="AY84" s="57">
        <f t="shared" si="55"/>
        <v>20000</v>
      </c>
    </row>
    <row r="85" spans="2:51" x14ac:dyDescent="0.25">
      <c r="B85" s="3" t="s">
        <v>37</v>
      </c>
      <c r="C85" s="3">
        <v>77</v>
      </c>
      <c r="D85" s="3">
        <v>77</v>
      </c>
      <c r="E85" s="10">
        <v>38.5</v>
      </c>
      <c r="F85" s="20">
        <f t="shared" si="51"/>
        <v>0.26388888888888867</v>
      </c>
      <c r="G85" s="20">
        <f t="shared" si="30"/>
        <v>10.694444444444445</v>
      </c>
      <c r="H85" s="20">
        <f t="shared" si="33"/>
        <v>481.32733055555531</v>
      </c>
      <c r="I85" s="20">
        <f t="shared" si="29"/>
        <v>5147.5283962191334</v>
      </c>
      <c r="J85" s="47" t="s">
        <v>67</v>
      </c>
      <c r="K85" s="48" t="s">
        <v>67</v>
      </c>
      <c r="L85" s="20">
        <f t="shared" si="32"/>
        <v>202370.54725908951</v>
      </c>
      <c r="M85" s="20">
        <f t="shared" si="32"/>
        <v>7422.0515716666678</v>
      </c>
      <c r="N85" s="20">
        <f t="shared" si="34"/>
        <v>5147.5283962191334</v>
      </c>
      <c r="O85" s="20">
        <f t="shared" si="35"/>
        <v>0</v>
      </c>
      <c r="P85" s="46" t="s">
        <v>67</v>
      </c>
      <c r="Q85" s="45">
        <f t="shared" si="41"/>
        <v>44.385152777777776</v>
      </c>
      <c r="R85" s="20">
        <f t="shared" si="42"/>
        <v>134.7894</v>
      </c>
      <c r="S85" s="20">
        <f t="shared" si="43"/>
        <v>302.15277777777754</v>
      </c>
      <c r="T85" s="20">
        <f t="shared" si="44"/>
        <v>0</v>
      </c>
      <c r="U85" s="20">
        <f t="shared" si="45"/>
        <v>0</v>
      </c>
      <c r="V85" s="20">
        <f t="shared" si="31"/>
        <v>0</v>
      </c>
      <c r="W85" s="20">
        <f t="shared" si="36"/>
        <v>0</v>
      </c>
      <c r="X85" s="20">
        <f t="shared" si="46"/>
        <v>5147.5283962191315</v>
      </c>
      <c r="Y85" s="20">
        <f t="shared" si="52"/>
        <v>0</v>
      </c>
      <c r="Z85" s="20">
        <f t="shared" si="47"/>
        <v>0</v>
      </c>
      <c r="AA85" s="52">
        <f t="shared" si="48"/>
        <v>0</v>
      </c>
      <c r="AB85" s="20">
        <f t="shared" si="37"/>
        <v>0</v>
      </c>
      <c r="AC85" s="20">
        <f t="shared" si="49"/>
        <v>5337.2269733917874</v>
      </c>
      <c r="AD85" s="20">
        <f t="shared" si="53"/>
        <v>5147.5283962191315</v>
      </c>
      <c r="AE85" s="20">
        <f t="shared" si="54"/>
        <v>0</v>
      </c>
      <c r="AF85" s="20">
        <f t="shared" si="50"/>
        <v>0</v>
      </c>
      <c r="AG85" s="16"/>
      <c r="AH85" s="16"/>
      <c r="AM85">
        <f t="shared" si="38"/>
        <v>0</v>
      </c>
      <c r="AN85" s="16">
        <f t="shared" si="39"/>
        <v>0</v>
      </c>
      <c r="AY85" s="57">
        <f t="shared" si="55"/>
        <v>20000</v>
      </c>
    </row>
    <row r="86" spans="2:51" x14ac:dyDescent="0.25">
      <c r="B86" s="3" t="s">
        <v>37</v>
      </c>
      <c r="C86" s="3">
        <v>78</v>
      </c>
      <c r="D86" s="3">
        <v>78</v>
      </c>
      <c r="E86" s="10">
        <v>39.299999999999997</v>
      </c>
      <c r="F86" s="20">
        <f t="shared" si="51"/>
        <v>0.1388888888888889</v>
      </c>
      <c r="G86" s="20">
        <f t="shared" si="30"/>
        <v>10.916666666666666</v>
      </c>
      <c r="H86" s="20">
        <f t="shared" si="33"/>
        <v>340.06607277777778</v>
      </c>
      <c r="I86" s="20">
        <f t="shared" ref="I86:I149" si="56">H86*G86</f>
        <v>3712.3879611574071</v>
      </c>
      <c r="J86" s="47" t="s">
        <v>67</v>
      </c>
      <c r="K86" s="48" t="s">
        <v>67</v>
      </c>
      <c r="L86" s="20">
        <f t="shared" si="32"/>
        <v>206082.9352202469</v>
      </c>
      <c r="M86" s="20">
        <f t="shared" si="32"/>
        <v>7422.0515716666678</v>
      </c>
      <c r="N86" s="20">
        <f t="shared" si="34"/>
        <v>3712.3879611574071</v>
      </c>
      <c r="O86" s="20">
        <f t="shared" si="35"/>
        <v>0</v>
      </c>
      <c r="P86" s="46" t="s">
        <v>67</v>
      </c>
      <c r="Q86" s="45">
        <f t="shared" si="41"/>
        <v>46.24889499999999</v>
      </c>
      <c r="R86" s="20">
        <f t="shared" si="42"/>
        <v>134.7894</v>
      </c>
      <c r="S86" s="20">
        <f t="shared" si="43"/>
        <v>159.02777777777777</v>
      </c>
      <c r="T86" s="20">
        <f t="shared" si="44"/>
        <v>0</v>
      </c>
      <c r="U86" s="20">
        <f t="shared" si="45"/>
        <v>0</v>
      </c>
      <c r="V86" s="20">
        <f t="shared" si="31"/>
        <v>0</v>
      </c>
      <c r="W86" s="20">
        <f t="shared" si="36"/>
        <v>0</v>
      </c>
      <c r="X86" s="20">
        <f t="shared" si="46"/>
        <v>3712.3879611573939</v>
      </c>
      <c r="Y86" s="20">
        <f t="shared" si="52"/>
        <v>0</v>
      </c>
      <c r="Z86" s="20">
        <f t="shared" si="47"/>
        <v>0</v>
      </c>
      <c r="AA86" s="52">
        <f t="shared" si="48"/>
        <v>0</v>
      </c>
      <c r="AB86" s="20">
        <f t="shared" si="37"/>
        <v>0</v>
      </c>
      <c r="AC86" s="20">
        <f t="shared" si="49"/>
        <v>5337.2269733917874</v>
      </c>
      <c r="AD86" s="20">
        <f t="shared" si="53"/>
        <v>3712.3879611573939</v>
      </c>
      <c r="AE86" s="20">
        <f t="shared" si="54"/>
        <v>0</v>
      </c>
      <c r="AF86" s="20">
        <f t="shared" si="50"/>
        <v>0</v>
      </c>
      <c r="AG86" s="16"/>
      <c r="AH86" s="16"/>
      <c r="AM86">
        <f t="shared" si="38"/>
        <v>0</v>
      </c>
      <c r="AN86" s="16">
        <f t="shared" si="39"/>
        <v>0</v>
      </c>
      <c r="AY86" s="57">
        <f t="shared" si="55"/>
        <v>20000</v>
      </c>
    </row>
    <row r="87" spans="2:51" x14ac:dyDescent="0.25">
      <c r="B87" s="3" t="s">
        <v>37</v>
      </c>
      <c r="C87" s="3">
        <v>79</v>
      </c>
      <c r="D87" s="3">
        <v>79</v>
      </c>
      <c r="E87" s="10">
        <v>39.5</v>
      </c>
      <c r="F87" s="20">
        <f t="shared" si="51"/>
        <v>-4.1666666666666269E-2</v>
      </c>
      <c r="G87" s="20">
        <f t="shared" ref="G87:G150" si="57">E87/3.6</f>
        <v>10.972222222222221</v>
      </c>
      <c r="H87" s="20">
        <f t="shared" si="33"/>
        <v>133.80188611111154</v>
      </c>
      <c r="I87" s="20">
        <f t="shared" si="56"/>
        <v>1468.1040281635849</v>
      </c>
      <c r="J87" s="47" t="s">
        <v>67</v>
      </c>
      <c r="K87" s="48" t="s">
        <v>67</v>
      </c>
      <c r="L87" s="20">
        <f t="shared" si="32"/>
        <v>207551.0392484105</v>
      </c>
      <c r="M87" s="20">
        <f t="shared" si="32"/>
        <v>7422.0515716666678</v>
      </c>
      <c r="N87" s="20">
        <f t="shared" si="34"/>
        <v>1468.1040281635849</v>
      </c>
      <c r="O87" s="20">
        <f t="shared" si="35"/>
        <v>0</v>
      </c>
      <c r="P87" s="46" t="s">
        <v>67</v>
      </c>
      <c r="Q87" s="45">
        <f t="shared" si="41"/>
        <v>46.72081944444443</v>
      </c>
      <c r="R87" s="20">
        <f t="shared" si="42"/>
        <v>134.7894</v>
      </c>
      <c r="S87" s="20">
        <f t="shared" si="43"/>
        <v>-47.708333333332881</v>
      </c>
      <c r="T87" s="20">
        <f t="shared" si="44"/>
        <v>0</v>
      </c>
      <c r="U87" s="20">
        <f t="shared" si="45"/>
        <v>0</v>
      </c>
      <c r="V87" s="20">
        <f t="shared" si="31"/>
        <v>0</v>
      </c>
      <c r="W87" s="20">
        <f t="shared" si="36"/>
        <v>0</v>
      </c>
      <c r="X87" s="20">
        <f t="shared" si="46"/>
        <v>1468.1040281635942</v>
      </c>
      <c r="Y87" s="20">
        <f t="shared" si="52"/>
        <v>0</v>
      </c>
      <c r="Z87" s="20">
        <f t="shared" si="47"/>
        <v>0</v>
      </c>
      <c r="AA87" s="52">
        <f t="shared" si="48"/>
        <v>0</v>
      </c>
      <c r="AB87" s="20">
        <f t="shared" si="37"/>
        <v>0</v>
      </c>
      <c r="AC87" s="20">
        <f t="shared" si="49"/>
        <v>5337.2269733917874</v>
      </c>
      <c r="AD87" s="20">
        <f t="shared" si="53"/>
        <v>1468.1040281635942</v>
      </c>
      <c r="AE87" s="20">
        <f t="shared" si="54"/>
        <v>0</v>
      </c>
      <c r="AF87" s="20">
        <f t="shared" si="50"/>
        <v>0</v>
      </c>
      <c r="AG87" s="16"/>
      <c r="AH87" s="16"/>
      <c r="AM87">
        <f t="shared" si="38"/>
        <v>0</v>
      </c>
      <c r="AN87" s="16">
        <f t="shared" si="39"/>
        <v>0</v>
      </c>
      <c r="AY87" s="57">
        <f t="shared" si="55"/>
        <v>20000</v>
      </c>
    </row>
    <row r="88" spans="2:51" x14ac:dyDescent="0.25">
      <c r="B88" s="3" t="s">
        <v>37</v>
      </c>
      <c r="C88" s="3">
        <v>80</v>
      </c>
      <c r="D88" s="3">
        <v>80</v>
      </c>
      <c r="E88" s="10">
        <v>39</v>
      </c>
      <c r="F88" s="20">
        <f t="shared" si="51"/>
        <v>-0.1388888888888889</v>
      </c>
      <c r="G88" s="20">
        <f t="shared" si="57"/>
        <v>10.833333333333334</v>
      </c>
      <c r="H88" s="20">
        <f t="shared" si="33"/>
        <v>21.307122222222233</v>
      </c>
      <c r="I88" s="20">
        <f t="shared" si="56"/>
        <v>230.82715740740753</v>
      </c>
      <c r="J88" s="47" t="s">
        <v>67</v>
      </c>
      <c r="K88" s="48" t="s">
        <v>67</v>
      </c>
      <c r="L88" s="20">
        <f t="shared" si="32"/>
        <v>207781.86640581791</v>
      </c>
      <c r="M88" s="20">
        <f t="shared" si="32"/>
        <v>7422.0515716666678</v>
      </c>
      <c r="N88" s="20">
        <f t="shared" si="34"/>
        <v>230.82715740740753</v>
      </c>
      <c r="O88" s="20">
        <f t="shared" si="35"/>
        <v>0</v>
      </c>
      <c r="P88" s="46" t="s">
        <v>67</v>
      </c>
      <c r="Q88" s="45">
        <f t="shared" si="41"/>
        <v>45.545500000000004</v>
      </c>
      <c r="R88" s="20">
        <f t="shared" si="42"/>
        <v>134.7894</v>
      </c>
      <c r="S88" s="20">
        <f t="shared" si="43"/>
        <v>-159.02777777777777</v>
      </c>
      <c r="T88" s="20">
        <f t="shared" si="44"/>
        <v>0</v>
      </c>
      <c r="U88" s="20">
        <f t="shared" si="45"/>
        <v>0</v>
      </c>
      <c r="V88" s="20">
        <f t="shared" si="31"/>
        <v>0</v>
      </c>
      <c r="W88" s="20">
        <f t="shared" si="36"/>
        <v>0</v>
      </c>
      <c r="X88" s="20">
        <f t="shared" si="46"/>
        <v>230.82715740741696</v>
      </c>
      <c r="Y88" s="20">
        <f t="shared" si="52"/>
        <v>0</v>
      </c>
      <c r="Z88" s="20">
        <f t="shared" si="47"/>
        <v>0</v>
      </c>
      <c r="AA88" s="52">
        <f t="shared" si="48"/>
        <v>0</v>
      </c>
      <c r="AB88" s="20">
        <f t="shared" si="37"/>
        <v>0</v>
      </c>
      <c r="AC88" s="20">
        <f t="shared" si="49"/>
        <v>5337.2269733917874</v>
      </c>
      <c r="AD88" s="20">
        <f t="shared" si="53"/>
        <v>230.82715740741696</v>
      </c>
      <c r="AE88" s="20">
        <f t="shared" si="54"/>
        <v>0</v>
      </c>
      <c r="AF88" s="20">
        <f t="shared" si="50"/>
        <v>0</v>
      </c>
      <c r="AG88" s="16"/>
      <c r="AH88" s="16"/>
      <c r="AM88">
        <f t="shared" si="38"/>
        <v>91.172669444445091</v>
      </c>
      <c r="AN88" s="16">
        <f t="shared" si="39"/>
        <v>0</v>
      </c>
      <c r="AY88" s="57">
        <f t="shared" si="55"/>
        <v>20000</v>
      </c>
    </row>
    <row r="89" spans="2:51" x14ac:dyDescent="0.25">
      <c r="B89" s="3" t="s">
        <v>37</v>
      </c>
      <c r="C89" s="3">
        <v>81</v>
      </c>
      <c r="D89" s="3">
        <v>81</v>
      </c>
      <c r="E89" s="10">
        <v>38.5</v>
      </c>
      <c r="F89" s="20">
        <f t="shared" si="51"/>
        <v>-0.23611111111111149</v>
      </c>
      <c r="G89" s="20">
        <f t="shared" si="57"/>
        <v>10.694444444444445</v>
      </c>
      <c r="H89" s="20">
        <f t="shared" si="33"/>
        <v>-91.172669444444921</v>
      </c>
      <c r="I89" s="20">
        <f t="shared" si="56"/>
        <v>-975.04104822531372</v>
      </c>
      <c r="J89" s="47" t="s">
        <v>67</v>
      </c>
      <c r="K89" s="48" t="s">
        <v>67</v>
      </c>
      <c r="L89" s="20">
        <f t="shared" si="32"/>
        <v>207781.86640581791</v>
      </c>
      <c r="M89" s="20">
        <f t="shared" si="32"/>
        <v>7513.2242411111129</v>
      </c>
      <c r="N89" s="20">
        <f t="shared" si="34"/>
        <v>0</v>
      </c>
      <c r="O89" s="20">
        <f t="shared" si="35"/>
        <v>91.172669444444921</v>
      </c>
      <c r="P89" s="46" t="s">
        <v>67</v>
      </c>
      <c r="Q89" s="45">
        <f t="shared" si="41"/>
        <v>44.385152777777776</v>
      </c>
      <c r="R89" s="20">
        <f t="shared" si="42"/>
        <v>134.7894</v>
      </c>
      <c r="S89" s="20">
        <f t="shared" si="43"/>
        <v>-270.34722222222268</v>
      </c>
      <c r="T89" s="20">
        <f t="shared" si="44"/>
        <v>91.172669444445091</v>
      </c>
      <c r="U89" s="20">
        <f t="shared" si="45"/>
        <v>91.172669444445091</v>
      </c>
      <c r="V89" s="20">
        <f t="shared" si="31"/>
        <v>77.314423688889434</v>
      </c>
      <c r="W89" s="20">
        <f t="shared" si="36"/>
        <v>77.314423688889434</v>
      </c>
      <c r="X89" s="20">
        <f t="shared" si="46"/>
        <v>0</v>
      </c>
      <c r="Y89" s="20">
        <f t="shared" si="52"/>
        <v>0</v>
      </c>
      <c r="Z89" s="20">
        <f t="shared" si="47"/>
        <v>0</v>
      </c>
      <c r="AA89" s="52">
        <f t="shared" si="48"/>
        <v>0</v>
      </c>
      <c r="AB89" s="20">
        <f t="shared" si="37"/>
        <v>0</v>
      </c>
      <c r="AC89" s="20">
        <f t="shared" si="49"/>
        <v>5337.2269733917874</v>
      </c>
      <c r="AD89" s="20">
        <f t="shared" si="53"/>
        <v>0</v>
      </c>
      <c r="AE89" s="20">
        <f t="shared" si="54"/>
        <v>91.172669444445091</v>
      </c>
      <c r="AF89" s="20">
        <f t="shared" si="50"/>
        <v>0</v>
      </c>
      <c r="AG89" s="16"/>
      <c r="AH89" s="16"/>
      <c r="AM89">
        <f t="shared" si="38"/>
        <v>62.090860555555992</v>
      </c>
      <c r="AN89" s="16">
        <f t="shared" si="39"/>
        <v>0</v>
      </c>
      <c r="AY89" s="57">
        <f t="shared" si="55"/>
        <v>20000</v>
      </c>
    </row>
    <row r="90" spans="2:51" x14ac:dyDescent="0.25">
      <c r="B90" s="3" t="s">
        <v>37</v>
      </c>
      <c r="C90" s="3">
        <v>82</v>
      </c>
      <c r="D90" s="3">
        <v>82</v>
      </c>
      <c r="E90" s="10">
        <v>37.299999999999997</v>
      </c>
      <c r="F90" s="20">
        <f t="shared" si="51"/>
        <v>-0.20833333333333331</v>
      </c>
      <c r="G90" s="20">
        <f t="shared" si="57"/>
        <v>10.361111111111111</v>
      </c>
      <c r="H90" s="20">
        <f t="shared" si="33"/>
        <v>-62.090860555555565</v>
      </c>
      <c r="I90" s="20">
        <f t="shared" si="56"/>
        <v>-643.33030520061732</v>
      </c>
      <c r="J90" s="47" t="s">
        <v>67</v>
      </c>
      <c r="K90" s="48" t="s">
        <v>67</v>
      </c>
      <c r="L90" s="20">
        <f t="shared" si="32"/>
        <v>207781.86640581791</v>
      </c>
      <c r="M90" s="20">
        <f t="shared" si="32"/>
        <v>7575.3151016666689</v>
      </c>
      <c r="N90" s="20">
        <f t="shared" si="34"/>
        <v>0</v>
      </c>
      <c r="O90" s="20">
        <f t="shared" si="35"/>
        <v>62.090860555555565</v>
      </c>
      <c r="P90" s="46" t="s">
        <v>67</v>
      </c>
      <c r="Q90" s="45">
        <f t="shared" si="41"/>
        <v>41.661406111111106</v>
      </c>
      <c r="R90" s="20">
        <f t="shared" si="42"/>
        <v>134.7894</v>
      </c>
      <c r="S90" s="20">
        <f t="shared" si="43"/>
        <v>-238.54166666666666</v>
      </c>
      <c r="T90" s="20">
        <f t="shared" si="44"/>
        <v>62.090860555555992</v>
      </c>
      <c r="U90" s="20">
        <f t="shared" si="45"/>
        <v>62.090860555555992</v>
      </c>
      <c r="V90" s="20">
        <f t="shared" si="31"/>
        <v>52.653049751111482</v>
      </c>
      <c r="W90" s="20">
        <f t="shared" si="36"/>
        <v>129.9674734400009</v>
      </c>
      <c r="X90" s="20">
        <f t="shared" si="46"/>
        <v>0</v>
      </c>
      <c r="Y90" s="20">
        <f t="shared" si="52"/>
        <v>77.314423688889434</v>
      </c>
      <c r="Z90" s="20">
        <f t="shared" si="47"/>
        <v>0</v>
      </c>
      <c r="AA90" s="52">
        <f t="shared" si="48"/>
        <v>0</v>
      </c>
      <c r="AB90" s="20">
        <f t="shared" si="37"/>
        <v>0</v>
      </c>
      <c r="AC90" s="20">
        <f t="shared" si="49"/>
        <v>5337.2269733917874</v>
      </c>
      <c r="AD90" s="20">
        <f t="shared" si="53"/>
        <v>0</v>
      </c>
      <c r="AE90" s="20">
        <f t="shared" si="54"/>
        <v>62.090860555555992</v>
      </c>
      <c r="AF90" s="20">
        <f t="shared" si="50"/>
        <v>0</v>
      </c>
      <c r="AG90" s="16"/>
      <c r="AH90" s="16"/>
      <c r="AM90">
        <f t="shared" si="38"/>
        <v>0</v>
      </c>
      <c r="AN90" s="16">
        <f t="shared" si="39"/>
        <v>0</v>
      </c>
      <c r="AY90" s="57">
        <f t="shared" si="55"/>
        <v>19922.685576311109</v>
      </c>
    </row>
    <row r="91" spans="2:51" x14ac:dyDescent="0.25">
      <c r="B91" s="3" t="s">
        <v>37</v>
      </c>
      <c r="C91" s="3">
        <v>83</v>
      </c>
      <c r="D91" s="3">
        <v>83</v>
      </c>
      <c r="E91" s="10">
        <v>37</v>
      </c>
      <c r="F91" s="20">
        <f t="shared" si="51"/>
        <v>-8.3333333333332538E-2</v>
      </c>
      <c r="G91" s="20">
        <f t="shared" si="57"/>
        <v>10.277777777777777</v>
      </c>
      <c r="H91" s="20">
        <f t="shared" si="33"/>
        <v>80.366677777778662</v>
      </c>
      <c r="I91" s="20">
        <f t="shared" si="56"/>
        <v>825.99085493828056</v>
      </c>
      <c r="J91" s="47" t="s">
        <v>67</v>
      </c>
      <c r="K91" s="48" t="s">
        <v>67</v>
      </c>
      <c r="L91" s="20">
        <f t="shared" si="32"/>
        <v>208607.85726075619</v>
      </c>
      <c r="M91" s="20">
        <f t="shared" si="32"/>
        <v>7575.3151016666689</v>
      </c>
      <c r="N91" s="20">
        <f t="shared" si="34"/>
        <v>825.99085493828056</v>
      </c>
      <c r="O91" s="20">
        <f t="shared" si="35"/>
        <v>0</v>
      </c>
      <c r="P91" s="46" t="s">
        <v>67</v>
      </c>
      <c r="Q91" s="45">
        <f t="shared" si="41"/>
        <v>40.993944444444431</v>
      </c>
      <c r="R91" s="20">
        <f t="shared" si="42"/>
        <v>134.7894</v>
      </c>
      <c r="S91" s="20">
        <f t="shared" si="43"/>
        <v>-95.416666666665762</v>
      </c>
      <c r="T91" s="20">
        <f t="shared" si="44"/>
        <v>0</v>
      </c>
      <c r="U91" s="20">
        <f t="shared" si="45"/>
        <v>0</v>
      </c>
      <c r="V91" s="20">
        <f t="shared" ref="V91:V154" si="58">MAX(0,MIN(AY91,U91*AH$9*AH$6))</f>
        <v>0</v>
      </c>
      <c r="W91" s="20">
        <f t="shared" si="36"/>
        <v>0</v>
      </c>
      <c r="X91" s="20">
        <f t="shared" si="46"/>
        <v>825.9908549382817</v>
      </c>
      <c r="Y91" s="20">
        <f t="shared" si="52"/>
        <v>129.9674734400009</v>
      </c>
      <c r="Z91" s="20">
        <f t="shared" si="47"/>
        <v>129.9674734400009</v>
      </c>
      <c r="AA91" s="52">
        <f t="shared" si="48"/>
        <v>110.21241747712077</v>
      </c>
      <c r="AB91" s="20">
        <f t="shared" si="37"/>
        <v>129.9674734400009</v>
      </c>
      <c r="AC91" s="20">
        <f t="shared" si="49"/>
        <v>5447.439390868908</v>
      </c>
      <c r="AD91" s="20">
        <f t="shared" si="53"/>
        <v>825.9908549382817</v>
      </c>
      <c r="AE91" s="20">
        <f t="shared" si="54"/>
        <v>0</v>
      </c>
      <c r="AF91" s="20">
        <f t="shared" si="50"/>
        <v>129.9674734400009</v>
      </c>
      <c r="AG91" s="16"/>
      <c r="AH91" s="16"/>
      <c r="AM91">
        <f t="shared" si="38"/>
        <v>0</v>
      </c>
      <c r="AN91" s="16">
        <f t="shared" si="39"/>
        <v>0</v>
      </c>
      <c r="AY91" s="57">
        <f t="shared" si="55"/>
        <v>19870.03252656</v>
      </c>
    </row>
    <row r="92" spans="2:51" x14ac:dyDescent="0.25">
      <c r="B92" s="3" t="s">
        <v>37</v>
      </c>
      <c r="C92" s="3">
        <v>84</v>
      </c>
      <c r="D92" s="3">
        <v>84</v>
      </c>
      <c r="E92" s="10">
        <v>36.700000000000003</v>
      </c>
      <c r="F92" s="20">
        <f t="shared" si="51"/>
        <v>-0.15277777777777798</v>
      </c>
      <c r="G92" s="20">
        <f t="shared" si="57"/>
        <v>10.194444444444445</v>
      </c>
      <c r="H92" s="20">
        <f t="shared" si="33"/>
        <v>0.19071722222199128</v>
      </c>
      <c r="I92" s="20">
        <f t="shared" si="56"/>
        <v>1.9442561265408556</v>
      </c>
      <c r="J92" s="47" t="s">
        <v>67</v>
      </c>
      <c r="K92" s="48" t="s">
        <v>67</v>
      </c>
      <c r="L92" s="20">
        <f t="shared" si="32"/>
        <v>208609.80151688273</v>
      </c>
      <c r="M92" s="20">
        <f t="shared" si="32"/>
        <v>7575.3151016666689</v>
      </c>
      <c r="N92" s="20">
        <f t="shared" si="34"/>
        <v>1.9442561265408556</v>
      </c>
      <c r="O92" s="20">
        <f t="shared" si="35"/>
        <v>0</v>
      </c>
      <c r="P92" s="46" t="s">
        <v>67</v>
      </c>
      <c r="Q92" s="45">
        <f t="shared" si="41"/>
        <v>40.331872777777775</v>
      </c>
      <c r="R92" s="20">
        <f t="shared" si="42"/>
        <v>134.7894</v>
      </c>
      <c r="S92" s="20">
        <f t="shared" si="43"/>
        <v>-174.9305555555558</v>
      </c>
      <c r="T92" s="20">
        <f t="shared" si="44"/>
        <v>0</v>
      </c>
      <c r="U92" s="20">
        <f t="shared" si="45"/>
        <v>0</v>
      </c>
      <c r="V92" s="20">
        <f t="shared" si="58"/>
        <v>0</v>
      </c>
      <c r="W92" s="20">
        <f t="shared" si="36"/>
        <v>0</v>
      </c>
      <c r="X92" s="20">
        <f t="shared" si="46"/>
        <v>1.9442561265313998</v>
      </c>
      <c r="Y92" s="20">
        <f t="shared" si="52"/>
        <v>0</v>
      </c>
      <c r="Z92" s="20">
        <f t="shared" si="47"/>
        <v>0</v>
      </c>
      <c r="AA92" s="52">
        <f t="shared" si="48"/>
        <v>0</v>
      </c>
      <c r="AB92" s="20">
        <f t="shared" si="37"/>
        <v>0</v>
      </c>
      <c r="AC92" s="20">
        <f t="shared" si="49"/>
        <v>5447.439390868908</v>
      </c>
      <c r="AD92" s="20">
        <f t="shared" si="53"/>
        <v>1.9442561265313998</v>
      </c>
      <c r="AE92" s="20">
        <f t="shared" si="54"/>
        <v>0</v>
      </c>
      <c r="AF92" s="20">
        <f t="shared" si="50"/>
        <v>0</v>
      </c>
      <c r="AG92" s="16"/>
      <c r="AH92" s="16"/>
      <c r="AM92">
        <f t="shared" si="38"/>
        <v>49.256789444445531</v>
      </c>
      <c r="AN92" s="16">
        <f t="shared" si="39"/>
        <v>0</v>
      </c>
      <c r="AY92" s="57">
        <f t="shared" si="55"/>
        <v>20000</v>
      </c>
    </row>
    <row r="93" spans="2:51" x14ac:dyDescent="0.25">
      <c r="B93" s="3" t="s">
        <v>37</v>
      </c>
      <c r="C93" s="3">
        <v>85</v>
      </c>
      <c r="D93" s="3">
        <v>85</v>
      </c>
      <c r="E93" s="10">
        <v>35.9</v>
      </c>
      <c r="F93" s="20">
        <f t="shared" si="51"/>
        <v>-0.19444444444444522</v>
      </c>
      <c r="G93" s="20">
        <f t="shared" si="57"/>
        <v>9.9722222222222214</v>
      </c>
      <c r="H93" s="20">
        <f t="shared" si="33"/>
        <v>-49.25678944444536</v>
      </c>
      <c r="I93" s="20">
        <f t="shared" si="56"/>
        <v>-491.19965029321895</v>
      </c>
      <c r="J93" s="47" t="s">
        <v>67</v>
      </c>
      <c r="K93" s="48" t="s">
        <v>67</v>
      </c>
      <c r="L93" s="20">
        <f t="shared" si="32"/>
        <v>208609.80151688273</v>
      </c>
      <c r="M93" s="20">
        <f t="shared" si="32"/>
        <v>7624.5718911111144</v>
      </c>
      <c r="N93" s="20">
        <f t="shared" si="34"/>
        <v>0</v>
      </c>
      <c r="O93" s="20">
        <f t="shared" si="35"/>
        <v>49.25678944444536</v>
      </c>
      <c r="P93" s="46" t="s">
        <v>67</v>
      </c>
      <c r="Q93" s="45">
        <f t="shared" si="41"/>
        <v>38.592699444444435</v>
      </c>
      <c r="R93" s="20">
        <f t="shared" si="42"/>
        <v>134.7894</v>
      </c>
      <c r="S93" s="20">
        <f t="shared" si="43"/>
        <v>-222.6388888888898</v>
      </c>
      <c r="T93" s="20">
        <f t="shared" si="44"/>
        <v>49.256789444445531</v>
      </c>
      <c r="U93" s="20">
        <f t="shared" si="45"/>
        <v>49.256789444445531</v>
      </c>
      <c r="V93" s="20">
        <f t="shared" si="58"/>
        <v>41.769757448889806</v>
      </c>
      <c r="W93" s="20">
        <f t="shared" si="36"/>
        <v>41.769757448889806</v>
      </c>
      <c r="X93" s="20">
        <f t="shared" si="46"/>
        <v>0</v>
      </c>
      <c r="Y93" s="20">
        <f t="shared" si="52"/>
        <v>0</v>
      </c>
      <c r="Z93" s="20">
        <f t="shared" si="47"/>
        <v>0</v>
      </c>
      <c r="AA93" s="52">
        <f t="shared" si="48"/>
        <v>0</v>
      </c>
      <c r="AB93" s="20">
        <f t="shared" si="37"/>
        <v>0</v>
      </c>
      <c r="AC93" s="20">
        <f t="shared" si="49"/>
        <v>5447.439390868908</v>
      </c>
      <c r="AD93" s="20">
        <f t="shared" si="53"/>
        <v>0</v>
      </c>
      <c r="AE93" s="20">
        <f t="shared" si="54"/>
        <v>49.256789444445531</v>
      </c>
      <c r="AF93" s="20">
        <f t="shared" si="50"/>
        <v>0</v>
      </c>
      <c r="AG93" s="16"/>
      <c r="AH93" s="16"/>
      <c r="AM93">
        <f t="shared" si="38"/>
        <v>34.633238333332883</v>
      </c>
      <c r="AN93" s="16">
        <f t="shared" si="39"/>
        <v>0</v>
      </c>
      <c r="AY93" s="57">
        <f t="shared" si="55"/>
        <v>20000</v>
      </c>
    </row>
    <row r="94" spans="2:51" x14ac:dyDescent="0.25">
      <c r="B94" s="3" t="s">
        <v>37</v>
      </c>
      <c r="C94" s="3">
        <v>86</v>
      </c>
      <c r="D94" s="3">
        <v>86</v>
      </c>
      <c r="E94" s="10">
        <v>35.299999999999997</v>
      </c>
      <c r="F94" s="20">
        <f t="shared" si="51"/>
        <v>-0.18055555555555516</v>
      </c>
      <c r="G94" s="20">
        <f t="shared" si="57"/>
        <v>9.8055555555555554</v>
      </c>
      <c r="H94" s="20">
        <f t="shared" si="33"/>
        <v>-34.633238333332883</v>
      </c>
      <c r="I94" s="20">
        <f t="shared" si="56"/>
        <v>-339.59814254629185</v>
      </c>
      <c r="J94" s="47" t="s">
        <v>67</v>
      </c>
      <c r="K94" s="48" t="s">
        <v>67</v>
      </c>
      <c r="L94" s="20">
        <f t="shared" si="32"/>
        <v>208609.80151688273</v>
      </c>
      <c r="M94" s="20">
        <f t="shared" si="32"/>
        <v>7659.2051294444473</v>
      </c>
      <c r="N94" s="20">
        <f t="shared" si="34"/>
        <v>0</v>
      </c>
      <c r="O94" s="20">
        <f t="shared" si="35"/>
        <v>34.633238333332883</v>
      </c>
      <c r="P94" s="46" t="s">
        <v>67</v>
      </c>
      <c r="Q94" s="45">
        <f t="shared" si="41"/>
        <v>37.313472777777775</v>
      </c>
      <c r="R94" s="20">
        <f t="shared" si="42"/>
        <v>134.7894</v>
      </c>
      <c r="S94" s="20">
        <f t="shared" si="43"/>
        <v>-206.73611111111066</v>
      </c>
      <c r="T94" s="20">
        <f t="shared" si="44"/>
        <v>34.633238333332883</v>
      </c>
      <c r="U94" s="20">
        <f t="shared" si="45"/>
        <v>34.633238333332883</v>
      </c>
      <c r="V94" s="20">
        <f t="shared" si="58"/>
        <v>29.368986106666284</v>
      </c>
      <c r="W94" s="20">
        <f t="shared" si="36"/>
        <v>71.13874355555609</v>
      </c>
      <c r="X94" s="20">
        <f t="shared" si="46"/>
        <v>0</v>
      </c>
      <c r="Y94" s="20">
        <f t="shared" si="52"/>
        <v>41.769757448889806</v>
      </c>
      <c r="Z94" s="20">
        <f t="shared" si="47"/>
        <v>0</v>
      </c>
      <c r="AA94" s="52">
        <f t="shared" si="48"/>
        <v>0</v>
      </c>
      <c r="AB94" s="20">
        <f t="shared" si="37"/>
        <v>0</v>
      </c>
      <c r="AC94" s="20">
        <f t="shared" si="49"/>
        <v>5447.439390868908</v>
      </c>
      <c r="AD94" s="20">
        <f t="shared" si="53"/>
        <v>0</v>
      </c>
      <c r="AE94" s="20">
        <f t="shared" si="54"/>
        <v>34.633238333332883</v>
      </c>
      <c r="AF94" s="20">
        <f t="shared" si="50"/>
        <v>0</v>
      </c>
      <c r="AG94" s="16"/>
      <c r="AH94" s="16"/>
      <c r="AM94">
        <f t="shared" si="38"/>
        <v>4.2928644444436941</v>
      </c>
      <c r="AN94" s="16">
        <f t="shared" si="39"/>
        <v>0</v>
      </c>
      <c r="AY94" s="57">
        <f t="shared" si="55"/>
        <v>19958.230242551112</v>
      </c>
    </row>
    <row r="95" spans="2:51" x14ac:dyDescent="0.25">
      <c r="B95" s="3" t="s">
        <v>37</v>
      </c>
      <c r="C95" s="3">
        <v>87</v>
      </c>
      <c r="D95" s="3">
        <v>87</v>
      </c>
      <c r="E95" s="10">
        <v>34.6</v>
      </c>
      <c r="F95" s="20">
        <f t="shared" si="51"/>
        <v>-0.15277777777777699</v>
      </c>
      <c r="G95" s="20">
        <f t="shared" si="57"/>
        <v>9.6111111111111107</v>
      </c>
      <c r="H95" s="20">
        <f t="shared" si="33"/>
        <v>-4.292864444443552</v>
      </c>
      <c r="I95" s="20">
        <f t="shared" si="56"/>
        <v>-41.25919716048525</v>
      </c>
      <c r="J95" s="47" t="s">
        <v>67</v>
      </c>
      <c r="K95" s="48" t="s">
        <v>67</v>
      </c>
      <c r="L95" s="20">
        <f t="shared" si="32"/>
        <v>208609.80151688273</v>
      </c>
      <c r="M95" s="20">
        <f t="shared" si="32"/>
        <v>7663.497993888891</v>
      </c>
      <c r="N95" s="20">
        <f t="shared" si="34"/>
        <v>0</v>
      </c>
      <c r="O95" s="20">
        <f t="shared" si="35"/>
        <v>4.292864444443552</v>
      </c>
      <c r="P95" s="46" t="s">
        <v>67</v>
      </c>
      <c r="Q95" s="45">
        <f t="shared" si="41"/>
        <v>35.848291111111109</v>
      </c>
      <c r="R95" s="20">
        <f t="shared" si="42"/>
        <v>134.7894</v>
      </c>
      <c r="S95" s="20">
        <f t="shared" si="43"/>
        <v>-174.93055555555466</v>
      </c>
      <c r="T95" s="20">
        <f t="shared" si="44"/>
        <v>4.2928644444436941</v>
      </c>
      <c r="U95" s="20">
        <f t="shared" si="45"/>
        <v>4.2928644444436941</v>
      </c>
      <c r="V95" s="20">
        <f t="shared" si="58"/>
        <v>3.6403490488882526</v>
      </c>
      <c r="W95" s="20">
        <f t="shared" si="36"/>
        <v>74.779092604444344</v>
      </c>
      <c r="X95" s="20">
        <f t="shared" si="46"/>
        <v>0</v>
      </c>
      <c r="Y95" s="20">
        <f t="shared" si="52"/>
        <v>71.13874355555609</v>
      </c>
      <c r="Z95" s="20">
        <f t="shared" si="47"/>
        <v>0</v>
      </c>
      <c r="AA95" s="52">
        <f t="shared" si="48"/>
        <v>0</v>
      </c>
      <c r="AB95" s="20">
        <f t="shared" si="37"/>
        <v>0</v>
      </c>
      <c r="AC95" s="20">
        <f t="shared" si="49"/>
        <v>5447.439390868908</v>
      </c>
      <c r="AD95" s="20">
        <f t="shared" si="53"/>
        <v>0</v>
      </c>
      <c r="AE95" s="20">
        <f t="shared" si="54"/>
        <v>4.2928644444436941</v>
      </c>
      <c r="AF95" s="20">
        <f t="shared" si="50"/>
        <v>0</v>
      </c>
      <c r="AG95" s="16"/>
      <c r="AH95" s="16"/>
      <c r="AM95">
        <f t="shared" si="38"/>
        <v>259.5613800000001</v>
      </c>
      <c r="AN95" s="16">
        <f t="shared" si="39"/>
        <v>0</v>
      </c>
      <c r="AY95" s="57">
        <f t="shared" si="55"/>
        <v>19928.861256444445</v>
      </c>
    </row>
    <row r="96" spans="2:51" x14ac:dyDescent="0.25">
      <c r="B96" s="3" t="s">
        <v>37</v>
      </c>
      <c r="C96" s="3">
        <v>88</v>
      </c>
      <c r="D96" s="3">
        <v>88</v>
      </c>
      <c r="E96" s="10">
        <v>34.200000000000003</v>
      </c>
      <c r="F96" s="20">
        <f t="shared" si="51"/>
        <v>-0.37500000000000039</v>
      </c>
      <c r="G96" s="20">
        <f t="shared" si="57"/>
        <v>9.5</v>
      </c>
      <c r="H96" s="20">
        <f t="shared" si="33"/>
        <v>-259.56138000000044</v>
      </c>
      <c r="I96" s="20">
        <f t="shared" si="56"/>
        <v>-2465.8331100000041</v>
      </c>
      <c r="J96" s="47" t="s">
        <v>67</v>
      </c>
      <c r="K96" s="48" t="s">
        <v>67</v>
      </c>
      <c r="L96" s="20">
        <f t="shared" ref="L96:M159" si="59">L95+N96</f>
        <v>208609.80151688273</v>
      </c>
      <c r="M96" s="20">
        <f t="shared" si="59"/>
        <v>7923.0593738888911</v>
      </c>
      <c r="N96" s="20">
        <f t="shared" si="34"/>
        <v>0</v>
      </c>
      <c r="O96" s="20">
        <f t="shared" si="35"/>
        <v>259.56138000000044</v>
      </c>
      <c r="P96" s="46" t="s">
        <v>67</v>
      </c>
      <c r="Q96" s="45">
        <f t="shared" si="41"/>
        <v>35.02422</v>
      </c>
      <c r="R96" s="20">
        <f t="shared" si="42"/>
        <v>134.7894</v>
      </c>
      <c r="S96" s="20">
        <f t="shared" si="43"/>
        <v>-429.37500000000045</v>
      </c>
      <c r="T96" s="20">
        <f t="shared" si="44"/>
        <v>259.5613800000001</v>
      </c>
      <c r="U96" s="20">
        <f t="shared" si="45"/>
        <v>259.5613800000001</v>
      </c>
      <c r="V96" s="20">
        <f t="shared" si="58"/>
        <v>220.10805024000007</v>
      </c>
      <c r="W96" s="20">
        <f t="shared" si="36"/>
        <v>294.88714284444438</v>
      </c>
      <c r="X96" s="20">
        <f t="shared" si="46"/>
        <v>0</v>
      </c>
      <c r="Y96" s="20">
        <f t="shared" si="52"/>
        <v>74.779092604444344</v>
      </c>
      <c r="Z96" s="20">
        <f t="shared" si="47"/>
        <v>0</v>
      </c>
      <c r="AA96" s="52">
        <f t="shared" si="48"/>
        <v>0</v>
      </c>
      <c r="AB96" s="20">
        <f t="shared" si="37"/>
        <v>0</v>
      </c>
      <c r="AC96" s="20">
        <f t="shared" si="49"/>
        <v>5447.439390868908</v>
      </c>
      <c r="AD96" s="20">
        <f t="shared" si="53"/>
        <v>0</v>
      </c>
      <c r="AE96" s="20">
        <f t="shared" si="54"/>
        <v>259.5613800000001</v>
      </c>
      <c r="AF96" s="20">
        <f t="shared" si="50"/>
        <v>0</v>
      </c>
      <c r="AG96" s="16"/>
      <c r="AH96" s="16"/>
      <c r="AM96">
        <f t="shared" si="38"/>
        <v>932.0305005555565</v>
      </c>
      <c r="AN96" s="16">
        <f t="shared" si="39"/>
        <v>0</v>
      </c>
      <c r="AY96" s="57">
        <f t="shared" si="55"/>
        <v>19925.220907395556</v>
      </c>
    </row>
    <row r="97" spans="2:51" x14ac:dyDescent="0.25">
      <c r="B97" s="3" t="s">
        <v>37</v>
      </c>
      <c r="C97" s="3">
        <v>89</v>
      </c>
      <c r="D97" s="3">
        <v>89</v>
      </c>
      <c r="E97" s="10">
        <v>31.9</v>
      </c>
      <c r="F97" s="20">
        <f t="shared" si="51"/>
        <v>-0.95833333333333359</v>
      </c>
      <c r="G97" s="20">
        <f t="shared" si="57"/>
        <v>8.8611111111111107</v>
      </c>
      <c r="H97" s="20">
        <f t="shared" si="33"/>
        <v>-932.03050055555582</v>
      </c>
      <c r="I97" s="20">
        <f t="shared" si="56"/>
        <v>-8258.8258243672863</v>
      </c>
      <c r="J97" s="47" t="s">
        <v>67</v>
      </c>
      <c r="K97" s="48" t="s">
        <v>67</v>
      </c>
      <c r="L97" s="20">
        <f t="shared" si="59"/>
        <v>208609.80151688273</v>
      </c>
      <c r="M97" s="20">
        <f t="shared" si="59"/>
        <v>8855.0898744444476</v>
      </c>
      <c r="N97" s="20">
        <f t="shared" si="34"/>
        <v>0</v>
      </c>
      <c r="O97" s="20">
        <f t="shared" si="35"/>
        <v>932.03050055555582</v>
      </c>
      <c r="P97" s="46" t="s">
        <v>67</v>
      </c>
      <c r="Q97" s="45">
        <f t="shared" si="41"/>
        <v>30.471766111111108</v>
      </c>
      <c r="R97" s="20">
        <f t="shared" si="42"/>
        <v>134.7894</v>
      </c>
      <c r="S97" s="20">
        <f t="shared" si="43"/>
        <v>-1097.291666666667</v>
      </c>
      <c r="T97" s="20">
        <f t="shared" si="44"/>
        <v>932.0305005555565</v>
      </c>
      <c r="U97" s="20">
        <f t="shared" si="45"/>
        <v>932.0305005555565</v>
      </c>
      <c r="V97" s="20">
        <f t="shared" si="58"/>
        <v>790.36186447111186</v>
      </c>
      <c r="W97" s="20">
        <f t="shared" si="36"/>
        <v>1085.2490073155564</v>
      </c>
      <c r="X97" s="20">
        <f t="shared" si="46"/>
        <v>0</v>
      </c>
      <c r="Y97" s="20">
        <f t="shared" si="52"/>
        <v>294.88714284444438</v>
      </c>
      <c r="Z97" s="20">
        <f t="shared" si="47"/>
        <v>0</v>
      </c>
      <c r="AA97" s="52">
        <f t="shared" si="48"/>
        <v>0</v>
      </c>
      <c r="AB97" s="20">
        <f t="shared" si="37"/>
        <v>0</v>
      </c>
      <c r="AC97" s="20">
        <f t="shared" si="49"/>
        <v>5447.439390868908</v>
      </c>
      <c r="AD97" s="20">
        <f t="shared" si="53"/>
        <v>0</v>
      </c>
      <c r="AE97" s="20">
        <f t="shared" si="54"/>
        <v>932.0305005555565</v>
      </c>
      <c r="AF97" s="20">
        <f t="shared" si="50"/>
        <v>0</v>
      </c>
      <c r="AG97" s="16"/>
      <c r="AH97" s="16"/>
      <c r="AM97">
        <f t="shared" si="38"/>
        <v>1417.2683049999996</v>
      </c>
      <c r="AN97" s="16">
        <f t="shared" si="39"/>
        <v>0</v>
      </c>
      <c r="AY97" s="57">
        <f t="shared" si="55"/>
        <v>19705.112857155556</v>
      </c>
    </row>
    <row r="98" spans="2:51" x14ac:dyDescent="0.25">
      <c r="B98" s="3" t="s">
        <v>37</v>
      </c>
      <c r="C98" s="3">
        <v>90</v>
      </c>
      <c r="D98" s="3">
        <v>90</v>
      </c>
      <c r="E98" s="10">
        <v>27.3</v>
      </c>
      <c r="F98" s="20">
        <f t="shared" si="51"/>
        <v>-1.3749999999999998</v>
      </c>
      <c r="G98" s="20">
        <f t="shared" si="57"/>
        <v>7.583333333333333</v>
      </c>
      <c r="H98" s="20">
        <f t="shared" si="33"/>
        <v>-1417.2683049999998</v>
      </c>
      <c r="I98" s="20">
        <f t="shared" si="56"/>
        <v>-10747.617979583332</v>
      </c>
      <c r="J98" s="47" t="s">
        <v>67</v>
      </c>
      <c r="K98" s="48" t="s">
        <v>67</v>
      </c>
      <c r="L98" s="20">
        <f t="shared" si="59"/>
        <v>208609.80151688273</v>
      </c>
      <c r="M98" s="20">
        <f t="shared" si="59"/>
        <v>10272.358179444447</v>
      </c>
      <c r="N98" s="20">
        <f t="shared" si="34"/>
        <v>0</v>
      </c>
      <c r="O98" s="20">
        <f t="shared" si="35"/>
        <v>1417.2683049999998</v>
      </c>
      <c r="P98" s="46" t="s">
        <v>67</v>
      </c>
      <c r="Q98" s="45">
        <f t="shared" si="41"/>
        <v>22.317294999999998</v>
      </c>
      <c r="R98" s="20">
        <f t="shared" si="42"/>
        <v>134.7894</v>
      </c>
      <c r="S98" s="20">
        <f t="shared" si="43"/>
        <v>-1574.3749999999998</v>
      </c>
      <c r="T98" s="20">
        <f t="shared" si="44"/>
        <v>1417.2683049999996</v>
      </c>
      <c r="U98" s="20">
        <f t="shared" si="45"/>
        <v>1417.2683049999996</v>
      </c>
      <c r="V98" s="20">
        <f t="shared" si="58"/>
        <v>1201.8435226399997</v>
      </c>
      <c r="W98" s="20">
        <f t="shared" si="36"/>
        <v>2287.0925299555561</v>
      </c>
      <c r="X98" s="20">
        <f t="shared" si="46"/>
        <v>0</v>
      </c>
      <c r="Y98" s="20">
        <f t="shared" si="52"/>
        <v>1085.2490073155564</v>
      </c>
      <c r="Z98" s="20">
        <f t="shared" si="47"/>
        <v>0</v>
      </c>
      <c r="AA98" s="52">
        <f t="shared" si="48"/>
        <v>0</v>
      </c>
      <c r="AB98" s="20">
        <f t="shared" si="37"/>
        <v>0</v>
      </c>
      <c r="AC98" s="20">
        <f t="shared" si="49"/>
        <v>5447.439390868908</v>
      </c>
      <c r="AD98" s="20">
        <f t="shared" si="53"/>
        <v>0</v>
      </c>
      <c r="AE98" s="20">
        <f t="shared" si="54"/>
        <v>1417.2683049999996</v>
      </c>
      <c r="AF98" s="20">
        <f t="shared" si="50"/>
        <v>0</v>
      </c>
      <c r="AG98" s="16"/>
      <c r="AH98" s="16"/>
      <c r="AM98">
        <f t="shared" si="38"/>
        <v>1488.7036000000007</v>
      </c>
      <c r="AN98" s="16">
        <f t="shared" si="39"/>
        <v>0</v>
      </c>
      <c r="AY98" s="57">
        <f t="shared" si="55"/>
        <v>18914.750992684443</v>
      </c>
    </row>
    <row r="99" spans="2:51" x14ac:dyDescent="0.25">
      <c r="B99" s="3" t="s">
        <v>37</v>
      </c>
      <c r="C99" s="3">
        <v>91</v>
      </c>
      <c r="D99" s="3">
        <v>91</v>
      </c>
      <c r="E99" s="10">
        <v>22</v>
      </c>
      <c r="F99" s="20">
        <f t="shared" si="51"/>
        <v>-1.4305555555555556</v>
      </c>
      <c r="G99" s="20">
        <f t="shared" si="57"/>
        <v>6.1111111111111107</v>
      </c>
      <c r="H99" s="20">
        <f t="shared" si="33"/>
        <v>-1488.7036000000001</v>
      </c>
      <c r="I99" s="20">
        <f t="shared" si="56"/>
        <v>-9097.6331111111103</v>
      </c>
      <c r="J99" s="47" t="s">
        <v>67</v>
      </c>
      <c r="K99" s="48" t="s">
        <v>67</v>
      </c>
      <c r="L99" s="20">
        <f t="shared" si="59"/>
        <v>208609.80151688273</v>
      </c>
      <c r="M99" s="20">
        <f t="shared" si="59"/>
        <v>11761.061779444448</v>
      </c>
      <c r="N99" s="20">
        <f t="shared" si="34"/>
        <v>0</v>
      </c>
      <c r="O99" s="20">
        <f t="shared" si="35"/>
        <v>1488.7036000000001</v>
      </c>
      <c r="P99" s="46" t="s">
        <v>67</v>
      </c>
      <c r="Q99" s="45">
        <f t="shared" si="41"/>
        <v>14.49311111111111</v>
      </c>
      <c r="R99" s="20">
        <f t="shared" si="42"/>
        <v>134.7894</v>
      </c>
      <c r="S99" s="20">
        <f t="shared" si="43"/>
        <v>-1637.9861111111111</v>
      </c>
      <c r="T99" s="20">
        <f t="shared" si="44"/>
        <v>1488.7036000000007</v>
      </c>
      <c r="U99" s="20">
        <f t="shared" si="45"/>
        <v>1488.7036000000007</v>
      </c>
      <c r="V99" s="20">
        <f t="shared" si="58"/>
        <v>1262.4206528000007</v>
      </c>
      <c r="W99" s="20">
        <f t="shared" si="36"/>
        <v>3549.513182755557</v>
      </c>
      <c r="X99" s="20">
        <f t="shared" si="46"/>
        <v>0</v>
      </c>
      <c r="Y99" s="20">
        <f t="shared" si="52"/>
        <v>2287.0925299555561</v>
      </c>
      <c r="Z99" s="20">
        <f t="shared" si="47"/>
        <v>0</v>
      </c>
      <c r="AA99" s="52">
        <f t="shared" si="48"/>
        <v>0</v>
      </c>
      <c r="AB99" s="20">
        <f t="shared" si="37"/>
        <v>0</v>
      </c>
      <c r="AC99" s="20">
        <f t="shared" si="49"/>
        <v>5447.439390868908</v>
      </c>
      <c r="AD99" s="20">
        <f t="shared" si="53"/>
        <v>0</v>
      </c>
      <c r="AE99" s="20">
        <f t="shared" si="54"/>
        <v>1488.7036000000007</v>
      </c>
      <c r="AF99" s="20">
        <f t="shared" si="50"/>
        <v>0</v>
      </c>
      <c r="AG99" s="16"/>
      <c r="AH99" s="16"/>
      <c r="AM99">
        <f t="shared" si="38"/>
        <v>1096.9733222222221</v>
      </c>
      <c r="AN99" s="16">
        <f t="shared" si="39"/>
        <v>0</v>
      </c>
      <c r="AY99" s="57">
        <f t="shared" si="55"/>
        <v>17712.907470044443</v>
      </c>
    </row>
    <row r="100" spans="2:51" x14ac:dyDescent="0.25">
      <c r="B100" s="3" t="s">
        <v>37</v>
      </c>
      <c r="C100" s="3">
        <v>92</v>
      </c>
      <c r="D100" s="3">
        <v>92</v>
      </c>
      <c r="E100" s="10">
        <v>17</v>
      </c>
      <c r="F100" s="20">
        <f t="shared" si="51"/>
        <v>-1.0833333333333335</v>
      </c>
      <c r="G100" s="20">
        <f t="shared" si="57"/>
        <v>4.7222222222222223</v>
      </c>
      <c r="H100" s="20">
        <f t="shared" si="33"/>
        <v>-1096.9733222222224</v>
      </c>
      <c r="I100" s="20">
        <f t="shared" si="56"/>
        <v>-5180.1517993827165</v>
      </c>
      <c r="J100" s="47" t="s">
        <v>67</v>
      </c>
      <c r="K100" s="48" t="s">
        <v>67</v>
      </c>
      <c r="L100" s="20">
        <f t="shared" si="59"/>
        <v>208609.80151688273</v>
      </c>
      <c r="M100" s="20">
        <f t="shared" si="59"/>
        <v>12858.03510166667</v>
      </c>
      <c r="N100" s="20">
        <f t="shared" si="34"/>
        <v>0</v>
      </c>
      <c r="O100" s="20">
        <f t="shared" si="35"/>
        <v>1096.9733222222224</v>
      </c>
      <c r="P100" s="46" t="s">
        <v>67</v>
      </c>
      <c r="Q100" s="45">
        <f t="shared" si="41"/>
        <v>8.6539444444444449</v>
      </c>
      <c r="R100" s="20">
        <f t="shared" si="42"/>
        <v>134.7894</v>
      </c>
      <c r="S100" s="20">
        <f t="shared" si="43"/>
        <v>-1240.4166666666667</v>
      </c>
      <c r="T100" s="20">
        <f t="shared" si="44"/>
        <v>1096.9733222222221</v>
      </c>
      <c r="U100" s="20">
        <f t="shared" si="45"/>
        <v>1096.9733222222221</v>
      </c>
      <c r="V100" s="20">
        <f t="shared" si="58"/>
        <v>930.23337724444434</v>
      </c>
      <c r="W100" s="20">
        <f t="shared" si="36"/>
        <v>4479.7465600000014</v>
      </c>
      <c r="X100" s="20">
        <f t="shared" si="46"/>
        <v>0</v>
      </c>
      <c r="Y100" s="20">
        <f t="shared" si="52"/>
        <v>3549.513182755557</v>
      </c>
      <c r="Z100" s="20">
        <f t="shared" si="47"/>
        <v>0</v>
      </c>
      <c r="AA100" s="52">
        <f t="shared" si="48"/>
        <v>0</v>
      </c>
      <c r="AB100" s="20">
        <f t="shared" si="37"/>
        <v>0</v>
      </c>
      <c r="AC100" s="20">
        <f t="shared" si="49"/>
        <v>5447.439390868908</v>
      </c>
      <c r="AD100" s="20">
        <f t="shared" si="53"/>
        <v>0</v>
      </c>
      <c r="AE100" s="20">
        <f t="shared" si="54"/>
        <v>1096.9733222222221</v>
      </c>
      <c r="AF100" s="20">
        <f t="shared" si="50"/>
        <v>0</v>
      </c>
      <c r="AG100" s="16"/>
      <c r="AH100" s="16"/>
      <c r="AM100">
        <f t="shared" si="38"/>
        <v>654.31149111111154</v>
      </c>
      <c r="AN100" s="16">
        <f t="shared" si="39"/>
        <v>0</v>
      </c>
      <c r="AY100" s="57">
        <f t="shared" si="55"/>
        <v>16450.486817244444</v>
      </c>
    </row>
    <row r="101" spans="2:51" x14ac:dyDescent="0.25">
      <c r="B101" s="3" t="s">
        <v>37</v>
      </c>
      <c r="C101" s="3">
        <v>93</v>
      </c>
      <c r="D101" s="3">
        <v>93</v>
      </c>
      <c r="E101" s="10">
        <v>14.2</v>
      </c>
      <c r="F101" s="20">
        <f t="shared" si="51"/>
        <v>-0.69444444444444442</v>
      </c>
      <c r="G101" s="20">
        <f t="shared" si="57"/>
        <v>3.9444444444444442</v>
      </c>
      <c r="H101" s="20">
        <f t="shared" ref="H101:H164" si="60">Q101+R101+S101</f>
        <v>-654.31149111111108</v>
      </c>
      <c r="I101" s="20">
        <f t="shared" si="56"/>
        <v>-2580.8953260493822</v>
      </c>
      <c r="J101" s="47" t="s">
        <v>67</v>
      </c>
      <c r="K101" s="48" t="s">
        <v>67</v>
      </c>
      <c r="L101" s="20">
        <f t="shared" si="59"/>
        <v>208609.80151688273</v>
      </c>
      <c r="M101" s="20">
        <f t="shared" si="59"/>
        <v>13512.346592777782</v>
      </c>
      <c r="N101" s="20">
        <f t="shared" si="34"/>
        <v>0</v>
      </c>
      <c r="O101" s="20">
        <f t="shared" si="35"/>
        <v>654.31149111111108</v>
      </c>
      <c r="P101" s="46" t="s">
        <v>67</v>
      </c>
      <c r="Q101" s="45">
        <f t="shared" si="41"/>
        <v>6.0379977777777771</v>
      </c>
      <c r="R101" s="20">
        <f t="shared" si="42"/>
        <v>134.7894</v>
      </c>
      <c r="S101" s="20">
        <f t="shared" si="43"/>
        <v>-795.13888888888891</v>
      </c>
      <c r="T101" s="20">
        <f t="shared" si="44"/>
        <v>654.31149111111154</v>
      </c>
      <c r="U101" s="20">
        <f t="shared" si="45"/>
        <v>654.31149111111154</v>
      </c>
      <c r="V101" s="20">
        <f t="shared" si="58"/>
        <v>554.85614446222257</v>
      </c>
      <c r="W101" s="20">
        <f t="shared" si="36"/>
        <v>5034.6027044622242</v>
      </c>
      <c r="X101" s="20">
        <f t="shared" si="46"/>
        <v>0</v>
      </c>
      <c r="Y101" s="20">
        <f t="shared" si="52"/>
        <v>4479.7465600000014</v>
      </c>
      <c r="Z101" s="20">
        <f t="shared" si="47"/>
        <v>0</v>
      </c>
      <c r="AA101" s="52">
        <f t="shared" si="48"/>
        <v>0</v>
      </c>
      <c r="AB101" s="20">
        <f t="shared" si="37"/>
        <v>0</v>
      </c>
      <c r="AC101" s="20">
        <f t="shared" si="49"/>
        <v>5447.439390868908</v>
      </c>
      <c r="AD101" s="20">
        <f t="shared" si="53"/>
        <v>0</v>
      </c>
      <c r="AE101" s="20">
        <f t="shared" si="54"/>
        <v>654.31149111111154</v>
      </c>
      <c r="AF101" s="20">
        <f t="shared" si="50"/>
        <v>0</v>
      </c>
      <c r="AG101" s="16"/>
      <c r="AH101" s="16"/>
      <c r="AM101">
        <f t="shared" si="38"/>
        <v>671.9402666666665</v>
      </c>
      <c r="AN101" s="16">
        <f t="shared" si="39"/>
        <v>0</v>
      </c>
      <c r="AY101" s="57">
        <f t="shared" si="55"/>
        <v>15520.253439999999</v>
      </c>
    </row>
    <row r="102" spans="2:51" x14ac:dyDescent="0.25">
      <c r="B102" s="3" t="s">
        <v>37</v>
      </c>
      <c r="C102" s="3">
        <v>94</v>
      </c>
      <c r="D102" s="3">
        <v>94</v>
      </c>
      <c r="E102" s="10">
        <v>12</v>
      </c>
      <c r="F102" s="20">
        <f t="shared" si="51"/>
        <v>-0.70833333333333326</v>
      </c>
      <c r="G102" s="20">
        <f t="shared" si="57"/>
        <v>3.333333333333333</v>
      </c>
      <c r="H102" s="20">
        <f t="shared" si="60"/>
        <v>-671.94026666666662</v>
      </c>
      <c r="I102" s="20">
        <f t="shared" si="56"/>
        <v>-2239.8008888888885</v>
      </c>
      <c r="J102" s="47" t="s">
        <v>67</v>
      </c>
      <c r="K102" s="48" t="s">
        <v>67</v>
      </c>
      <c r="L102" s="20">
        <f t="shared" si="59"/>
        <v>208609.80151688273</v>
      </c>
      <c r="M102" s="20">
        <f t="shared" si="59"/>
        <v>14184.286859444448</v>
      </c>
      <c r="N102" s="20">
        <f t="shared" si="34"/>
        <v>0</v>
      </c>
      <c r="O102" s="20">
        <f t="shared" si="35"/>
        <v>671.94026666666662</v>
      </c>
      <c r="P102" s="46" t="s">
        <v>67</v>
      </c>
      <c r="Q102" s="45">
        <f t="shared" si="41"/>
        <v>4.3119999999999985</v>
      </c>
      <c r="R102" s="20">
        <f t="shared" si="42"/>
        <v>134.7894</v>
      </c>
      <c r="S102" s="20">
        <f t="shared" si="43"/>
        <v>-811.04166666666663</v>
      </c>
      <c r="T102" s="20">
        <f t="shared" si="44"/>
        <v>671.9402666666665</v>
      </c>
      <c r="U102" s="20">
        <f t="shared" si="45"/>
        <v>671.9402666666665</v>
      </c>
      <c r="V102" s="20">
        <f t="shared" si="58"/>
        <v>569.80534613333316</v>
      </c>
      <c r="W102" s="20">
        <f t="shared" si="36"/>
        <v>5604.4080505955571</v>
      </c>
      <c r="X102" s="20">
        <f t="shared" si="46"/>
        <v>0</v>
      </c>
      <c r="Y102" s="20">
        <f t="shared" si="52"/>
        <v>5034.6027044622242</v>
      </c>
      <c r="Z102" s="20">
        <f t="shared" si="47"/>
        <v>0</v>
      </c>
      <c r="AA102" s="52">
        <f t="shared" si="48"/>
        <v>0</v>
      </c>
      <c r="AB102" s="20">
        <f t="shared" si="37"/>
        <v>0</v>
      </c>
      <c r="AC102" s="20">
        <f t="shared" si="49"/>
        <v>5447.439390868908</v>
      </c>
      <c r="AD102" s="20">
        <f t="shared" si="53"/>
        <v>0</v>
      </c>
      <c r="AE102" s="20">
        <f t="shared" si="54"/>
        <v>671.9402666666665</v>
      </c>
      <c r="AF102" s="20">
        <f t="shared" si="50"/>
        <v>0</v>
      </c>
      <c r="AG102" s="16"/>
      <c r="AH102" s="16"/>
      <c r="AM102">
        <f t="shared" si="38"/>
        <v>848.70312277777703</v>
      </c>
      <c r="AN102" s="16">
        <f t="shared" si="39"/>
        <v>0</v>
      </c>
      <c r="AY102" s="57">
        <f t="shared" si="55"/>
        <v>14965.397295537776</v>
      </c>
    </row>
    <row r="103" spans="2:51" x14ac:dyDescent="0.25">
      <c r="B103" s="3" t="s">
        <v>37</v>
      </c>
      <c r="C103" s="3">
        <v>95</v>
      </c>
      <c r="D103" s="3">
        <v>95</v>
      </c>
      <c r="E103" s="10">
        <v>9.1</v>
      </c>
      <c r="F103" s="20">
        <f t="shared" si="51"/>
        <v>-0.86111111111111116</v>
      </c>
      <c r="G103" s="20">
        <f t="shared" si="57"/>
        <v>2.5277777777777777</v>
      </c>
      <c r="H103" s="20">
        <f t="shared" si="60"/>
        <v>-848.70312277777782</v>
      </c>
      <c r="I103" s="20">
        <f t="shared" si="56"/>
        <v>-2145.3328936882717</v>
      </c>
      <c r="J103" s="47" t="s">
        <v>67</v>
      </c>
      <c r="K103" s="48" t="s">
        <v>67</v>
      </c>
      <c r="L103" s="20">
        <f t="shared" si="59"/>
        <v>208609.80151688273</v>
      </c>
      <c r="M103" s="20">
        <f t="shared" si="59"/>
        <v>15032.989982222225</v>
      </c>
      <c r="N103" s="20">
        <f t="shared" si="34"/>
        <v>0</v>
      </c>
      <c r="O103" s="20">
        <f t="shared" si="35"/>
        <v>848.70312277777782</v>
      </c>
      <c r="P103" s="46" t="s">
        <v>67</v>
      </c>
      <c r="Q103" s="45">
        <f t="shared" si="41"/>
        <v>2.479699444444444</v>
      </c>
      <c r="R103" s="20">
        <f t="shared" si="42"/>
        <v>134.7894</v>
      </c>
      <c r="S103" s="20">
        <f t="shared" si="43"/>
        <v>-985.97222222222229</v>
      </c>
      <c r="T103" s="20">
        <f t="shared" si="44"/>
        <v>848.70312277777703</v>
      </c>
      <c r="U103" s="20">
        <f t="shared" si="45"/>
        <v>848.70312277777703</v>
      </c>
      <c r="V103" s="20">
        <f t="shared" si="58"/>
        <v>719.70024811555493</v>
      </c>
      <c r="W103" s="20">
        <f t="shared" si="36"/>
        <v>6324.1082987111122</v>
      </c>
      <c r="X103" s="20">
        <f t="shared" si="46"/>
        <v>0</v>
      </c>
      <c r="Y103" s="20">
        <f t="shared" si="52"/>
        <v>5604.4080505955571</v>
      </c>
      <c r="Z103" s="20">
        <f t="shared" si="47"/>
        <v>0</v>
      </c>
      <c r="AA103" s="52">
        <f t="shared" si="48"/>
        <v>0</v>
      </c>
      <c r="AB103" s="20">
        <f t="shared" si="37"/>
        <v>0</v>
      </c>
      <c r="AC103" s="20">
        <f t="shared" si="49"/>
        <v>5447.439390868908</v>
      </c>
      <c r="AD103" s="20">
        <f t="shared" si="53"/>
        <v>0</v>
      </c>
      <c r="AE103" s="20">
        <f t="shared" si="54"/>
        <v>848.70312277777703</v>
      </c>
      <c r="AF103" s="20">
        <f t="shared" si="50"/>
        <v>0</v>
      </c>
      <c r="AG103" s="16"/>
      <c r="AH103" s="16"/>
      <c r="AM103">
        <f t="shared" si="38"/>
        <v>738.85604666666586</v>
      </c>
      <c r="AN103" s="16">
        <f t="shared" si="39"/>
        <v>0</v>
      </c>
      <c r="AY103" s="57">
        <f t="shared" si="55"/>
        <v>14395.591949404443</v>
      </c>
    </row>
    <row r="104" spans="2:51" x14ac:dyDescent="0.25">
      <c r="B104" s="3" t="s">
        <v>37</v>
      </c>
      <c r="C104" s="3">
        <v>96</v>
      </c>
      <c r="D104" s="3">
        <v>96</v>
      </c>
      <c r="E104" s="10">
        <v>5.8</v>
      </c>
      <c r="F104" s="20">
        <f t="shared" si="51"/>
        <v>-0.76388888888888884</v>
      </c>
      <c r="G104" s="20">
        <f t="shared" si="57"/>
        <v>1.6111111111111109</v>
      </c>
      <c r="H104" s="20">
        <f t="shared" si="60"/>
        <v>-738.85604666666654</v>
      </c>
      <c r="I104" s="20">
        <f t="shared" si="56"/>
        <v>-1190.379186296296</v>
      </c>
      <c r="J104" s="47" t="s">
        <v>67</v>
      </c>
      <c r="K104" s="48" t="s">
        <v>67</v>
      </c>
      <c r="L104" s="20">
        <f t="shared" si="59"/>
        <v>208609.80151688273</v>
      </c>
      <c r="M104" s="20">
        <f t="shared" si="59"/>
        <v>15771.846028888891</v>
      </c>
      <c r="N104" s="20">
        <f t="shared" si="34"/>
        <v>0</v>
      </c>
      <c r="O104" s="20">
        <f t="shared" si="35"/>
        <v>738.85604666666654</v>
      </c>
      <c r="P104" s="46" t="s">
        <v>67</v>
      </c>
      <c r="Q104" s="45">
        <f t="shared" si="41"/>
        <v>1.0073311111111107</v>
      </c>
      <c r="R104" s="20">
        <f t="shared" si="42"/>
        <v>134.7894</v>
      </c>
      <c r="S104" s="20">
        <f t="shared" si="43"/>
        <v>-874.65277777777771</v>
      </c>
      <c r="T104" s="20">
        <f t="shared" si="44"/>
        <v>738.85604666666586</v>
      </c>
      <c r="U104" s="20">
        <f t="shared" si="45"/>
        <v>738.85604666666586</v>
      </c>
      <c r="V104" s="20">
        <f t="shared" si="58"/>
        <v>626.54992757333264</v>
      </c>
      <c r="W104" s="20">
        <f t="shared" si="36"/>
        <v>6950.6582262844449</v>
      </c>
      <c r="X104" s="20">
        <f t="shared" si="46"/>
        <v>0</v>
      </c>
      <c r="Y104" s="20">
        <f t="shared" si="52"/>
        <v>6324.1082987111122</v>
      </c>
      <c r="Z104" s="20">
        <f t="shared" si="47"/>
        <v>0</v>
      </c>
      <c r="AA104" s="52">
        <f t="shared" si="48"/>
        <v>0</v>
      </c>
      <c r="AB104" s="20">
        <f t="shared" si="37"/>
        <v>0</v>
      </c>
      <c r="AC104" s="20">
        <f t="shared" si="49"/>
        <v>5447.439390868908</v>
      </c>
      <c r="AD104" s="20">
        <f t="shared" si="53"/>
        <v>0</v>
      </c>
      <c r="AE104" s="20">
        <f t="shared" si="54"/>
        <v>738.85604666666586</v>
      </c>
      <c r="AF104" s="20">
        <f t="shared" si="50"/>
        <v>0</v>
      </c>
      <c r="AG104" s="16"/>
      <c r="AH104" s="16"/>
      <c r="AM104">
        <f t="shared" si="38"/>
        <v>437.32251999999971</v>
      </c>
      <c r="AN104" s="16">
        <f t="shared" si="39"/>
        <v>0</v>
      </c>
      <c r="AY104" s="57">
        <f t="shared" si="55"/>
        <v>13675.891701288889</v>
      </c>
    </row>
    <row r="105" spans="2:51" x14ac:dyDescent="0.25">
      <c r="B105" s="3" t="s">
        <v>37</v>
      </c>
      <c r="C105" s="3">
        <v>97</v>
      </c>
      <c r="D105" s="3">
        <v>97</v>
      </c>
      <c r="E105" s="10">
        <v>3.6</v>
      </c>
      <c r="F105" s="20">
        <f t="shared" si="51"/>
        <v>-0.49999999999999994</v>
      </c>
      <c r="G105" s="20">
        <f t="shared" si="57"/>
        <v>1</v>
      </c>
      <c r="H105" s="20">
        <f t="shared" si="60"/>
        <v>-437.32251999999988</v>
      </c>
      <c r="I105" s="20">
        <f t="shared" si="56"/>
        <v>-437.32251999999988</v>
      </c>
      <c r="J105" s="47" t="s">
        <v>67</v>
      </c>
      <c r="K105" s="48" t="s">
        <v>67</v>
      </c>
      <c r="L105" s="20">
        <f t="shared" si="59"/>
        <v>208609.80151688273</v>
      </c>
      <c r="M105" s="20">
        <f t="shared" si="59"/>
        <v>16209.168548888891</v>
      </c>
      <c r="N105" s="20">
        <f t="shared" si="34"/>
        <v>0</v>
      </c>
      <c r="O105" s="20">
        <f t="shared" si="35"/>
        <v>437.32251999999988</v>
      </c>
      <c r="P105" s="46" t="s">
        <v>67</v>
      </c>
      <c r="Q105" s="45">
        <f t="shared" si="41"/>
        <v>0.38807999999999998</v>
      </c>
      <c r="R105" s="20">
        <f t="shared" si="42"/>
        <v>134.7894</v>
      </c>
      <c r="S105" s="20">
        <f t="shared" si="43"/>
        <v>-572.49999999999989</v>
      </c>
      <c r="T105" s="20">
        <f t="shared" si="44"/>
        <v>437.32251999999971</v>
      </c>
      <c r="U105" s="20">
        <f t="shared" si="45"/>
        <v>437.32251999999971</v>
      </c>
      <c r="V105" s="20">
        <f t="shared" si="58"/>
        <v>370.84949695999973</v>
      </c>
      <c r="W105" s="20">
        <f t="shared" si="36"/>
        <v>7321.5077232444446</v>
      </c>
      <c r="X105" s="20">
        <f t="shared" si="46"/>
        <v>0</v>
      </c>
      <c r="Y105" s="20">
        <f t="shared" si="52"/>
        <v>6950.6582262844449</v>
      </c>
      <c r="Z105" s="20">
        <f t="shared" si="47"/>
        <v>0</v>
      </c>
      <c r="AA105" s="52">
        <f t="shared" si="48"/>
        <v>0</v>
      </c>
      <c r="AB105" s="20">
        <f t="shared" si="37"/>
        <v>0</v>
      </c>
      <c r="AC105" s="20">
        <f t="shared" si="49"/>
        <v>5447.439390868908</v>
      </c>
      <c r="AD105" s="20">
        <f t="shared" si="53"/>
        <v>0</v>
      </c>
      <c r="AE105" s="20">
        <f t="shared" si="54"/>
        <v>437.32251999999971</v>
      </c>
      <c r="AF105" s="20">
        <f t="shared" si="50"/>
        <v>0</v>
      </c>
      <c r="AG105" s="16"/>
      <c r="AH105" s="16"/>
      <c r="AM105">
        <f t="shared" si="38"/>
        <v>437.56566888888847</v>
      </c>
      <c r="AN105" s="16">
        <f t="shared" si="39"/>
        <v>0</v>
      </c>
      <c r="AY105" s="57">
        <f t="shared" si="55"/>
        <v>13049.341773715554</v>
      </c>
    </row>
    <row r="106" spans="2:51" x14ac:dyDescent="0.25">
      <c r="B106" s="3" t="s">
        <v>37</v>
      </c>
      <c r="C106" s="3">
        <v>98</v>
      </c>
      <c r="D106" s="3">
        <v>98</v>
      </c>
      <c r="E106" s="10">
        <v>2.2000000000000002</v>
      </c>
      <c r="F106" s="20">
        <f t="shared" si="51"/>
        <v>-0.5</v>
      </c>
      <c r="G106" s="20">
        <f t="shared" si="57"/>
        <v>0.61111111111111116</v>
      </c>
      <c r="H106" s="20">
        <f t="shared" si="60"/>
        <v>-437.56566888888892</v>
      </c>
      <c r="I106" s="20">
        <f t="shared" si="56"/>
        <v>-267.40124209876547</v>
      </c>
      <c r="J106" s="47" t="s">
        <v>67</v>
      </c>
      <c r="K106" s="48" t="s">
        <v>67</v>
      </c>
      <c r="L106" s="20">
        <f t="shared" si="59"/>
        <v>208609.80151688273</v>
      </c>
      <c r="M106" s="20">
        <f t="shared" si="59"/>
        <v>16646.734217777779</v>
      </c>
      <c r="N106" s="20">
        <f t="shared" si="34"/>
        <v>0</v>
      </c>
      <c r="O106" s="20">
        <f t="shared" si="35"/>
        <v>437.56566888888892</v>
      </c>
      <c r="P106" s="46" t="s">
        <v>67</v>
      </c>
      <c r="Q106" s="45">
        <f t="shared" si="41"/>
        <v>0.14493111111111112</v>
      </c>
      <c r="R106" s="20">
        <f t="shared" si="42"/>
        <v>134.7894</v>
      </c>
      <c r="S106" s="20">
        <f t="shared" si="43"/>
        <v>-572.5</v>
      </c>
      <c r="T106" s="20">
        <f t="shared" si="44"/>
        <v>437.56566888888847</v>
      </c>
      <c r="U106" s="20">
        <f t="shared" si="45"/>
        <v>437.56566888888847</v>
      </c>
      <c r="V106" s="20">
        <f t="shared" si="58"/>
        <v>371.0556872177774</v>
      </c>
      <c r="W106" s="20">
        <f t="shared" si="36"/>
        <v>7692.5634104622222</v>
      </c>
      <c r="X106" s="20">
        <f t="shared" si="46"/>
        <v>0</v>
      </c>
      <c r="Y106" s="20">
        <f t="shared" si="52"/>
        <v>7321.5077232444446</v>
      </c>
      <c r="Z106" s="20">
        <f t="shared" si="47"/>
        <v>0</v>
      </c>
      <c r="AA106" s="52">
        <f t="shared" si="48"/>
        <v>0</v>
      </c>
      <c r="AB106" s="20">
        <f t="shared" si="37"/>
        <v>0</v>
      </c>
      <c r="AC106" s="20">
        <f t="shared" si="49"/>
        <v>5447.439390868908</v>
      </c>
      <c r="AD106" s="20">
        <f t="shared" si="53"/>
        <v>0</v>
      </c>
      <c r="AE106" s="20">
        <f t="shared" si="54"/>
        <v>437.56566888888847</v>
      </c>
      <c r="AF106" s="20">
        <f t="shared" si="50"/>
        <v>0</v>
      </c>
      <c r="AG106" s="16"/>
      <c r="AH106" s="16"/>
      <c r="AM106">
        <f t="shared" si="38"/>
        <v>215.07171111111165</v>
      </c>
      <c r="AN106" s="16">
        <f t="shared" si="39"/>
        <v>0</v>
      </c>
      <c r="AY106" s="57">
        <f t="shared" si="55"/>
        <v>12678.492276755554</v>
      </c>
    </row>
    <row r="107" spans="2:51" x14ac:dyDescent="0.25">
      <c r="B107" s="3" t="s">
        <v>37</v>
      </c>
      <c r="C107" s="3">
        <v>99</v>
      </c>
      <c r="D107" s="3">
        <v>99</v>
      </c>
      <c r="E107" s="10">
        <v>0</v>
      </c>
      <c r="F107" s="20">
        <f t="shared" si="51"/>
        <v>-0.30555555555555558</v>
      </c>
      <c r="G107" s="20">
        <f t="shared" si="57"/>
        <v>0</v>
      </c>
      <c r="H107" s="20">
        <f t="shared" si="60"/>
        <v>-215.07171111111114</v>
      </c>
      <c r="I107" s="20">
        <f t="shared" si="56"/>
        <v>0</v>
      </c>
      <c r="J107" s="47" t="s">
        <v>67</v>
      </c>
      <c r="K107" s="48" t="s">
        <v>67</v>
      </c>
      <c r="L107" s="20">
        <f t="shared" si="59"/>
        <v>208609.80151688273</v>
      </c>
      <c r="M107" s="20">
        <f t="shared" si="59"/>
        <v>16861.805928888891</v>
      </c>
      <c r="N107" s="20">
        <f t="shared" si="34"/>
        <v>0</v>
      </c>
      <c r="O107" s="20">
        <f t="shared" si="35"/>
        <v>215.07171111111114</v>
      </c>
      <c r="P107" s="46" t="s">
        <v>67</v>
      </c>
      <c r="Q107" s="45">
        <f t="shared" si="41"/>
        <v>0</v>
      </c>
      <c r="R107" s="20">
        <f t="shared" si="42"/>
        <v>134.7894</v>
      </c>
      <c r="S107" s="20">
        <f t="shared" si="43"/>
        <v>-349.86111111111114</v>
      </c>
      <c r="T107" s="20">
        <f t="shared" si="44"/>
        <v>215.07171111111165</v>
      </c>
      <c r="U107" s="20">
        <f t="shared" si="45"/>
        <v>215.07171111111165</v>
      </c>
      <c r="V107" s="20">
        <f t="shared" si="58"/>
        <v>182.38081102222267</v>
      </c>
      <c r="W107" s="20">
        <f t="shared" si="36"/>
        <v>7874.9442214844448</v>
      </c>
      <c r="X107" s="20">
        <f t="shared" si="46"/>
        <v>0</v>
      </c>
      <c r="Y107" s="20">
        <f t="shared" si="52"/>
        <v>7692.5634104622222</v>
      </c>
      <c r="Z107" s="20">
        <f t="shared" si="47"/>
        <v>0</v>
      </c>
      <c r="AA107" s="52">
        <f t="shared" si="48"/>
        <v>0</v>
      </c>
      <c r="AB107" s="20">
        <f t="shared" si="37"/>
        <v>0</v>
      </c>
      <c r="AC107" s="20">
        <f t="shared" si="49"/>
        <v>5447.439390868908</v>
      </c>
      <c r="AD107" s="20">
        <f t="shared" si="53"/>
        <v>0</v>
      </c>
      <c r="AE107" s="20">
        <f t="shared" si="54"/>
        <v>215.07171111111165</v>
      </c>
      <c r="AF107" s="20">
        <f t="shared" si="50"/>
        <v>0</v>
      </c>
      <c r="AG107" s="16"/>
      <c r="AH107" s="16"/>
      <c r="AM107">
        <f t="shared" si="38"/>
        <v>0</v>
      </c>
      <c r="AN107" s="16">
        <f t="shared" si="39"/>
        <v>0</v>
      </c>
      <c r="AY107" s="57">
        <f t="shared" si="55"/>
        <v>12307.436589537778</v>
      </c>
    </row>
    <row r="108" spans="2:51" x14ac:dyDescent="0.25">
      <c r="B108" s="3" t="s">
        <v>37</v>
      </c>
      <c r="C108" s="3">
        <v>100</v>
      </c>
      <c r="D108" s="3">
        <v>100</v>
      </c>
      <c r="E108" s="10">
        <v>0</v>
      </c>
      <c r="F108" s="20">
        <f t="shared" si="51"/>
        <v>0</v>
      </c>
      <c r="G108" s="20">
        <f t="shared" si="57"/>
        <v>0</v>
      </c>
      <c r="H108" s="20">
        <f t="shared" si="60"/>
        <v>134.7894</v>
      </c>
      <c r="I108" s="20">
        <f t="shared" si="56"/>
        <v>0</v>
      </c>
      <c r="J108" s="47" t="s">
        <v>67</v>
      </c>
      <c r="K108" s="48" t="s">
        <v>67</v>
      </c>
      <c r="L108" s="20">
        <f t="shared" si="59"/>
        <v>208609.80151688273</v>
      </c>
      <c r="M108" s="20">
        <f t="shared" si="59"/>
        <v>16861.805928888891</v>
      </c>
      <c r="N108" s="20">
        <f t="shared" si="34"/>
        <v>0</v>
      </c>
      <c r="O108" s="20">
        <f t="shared" si="35"/>
        <v>0</v>
      </c>
      <c r="P108" s="46" t="s">
        <v>67</v>
      </c>
      <c r="Q108" s="45">
        <f t="shared" si="41"/>
        <v>0</v>
      </c>
      <c r="R108" s="20">
        <f t="shared" si="42"/>
        <v>134.7894</v>
      </c>
      <c r="S108" s="20">
        <f t="shared" si="43"/>
        <v>0</v>
      </c>
      <c r="T108" s="20">
        <f t="shared" si="44"/>
        <v>0</v>
      </c>
      <c r="U108" s="20">
        <f t="shared" si="45"/>
        <v>0</v>
      </c>
      <c r="V108" s="20">
        <f t="shared" si="58"/>
        <v>0</v>
      </c>
      <c r="W108" s="20">
        <f t="shared" si="36"/>
        <v>7874.9442214844448</v>
      </c>
      <c r="X108" s="20">
        <f t="shared" si="46"/>
        <v>0</v>
      </c>
      <c r="Y108" s="20">
        <f t="shared" si="52"/>
        <v>7874.9442214844448</v>
      </c>
      <c r="Z108" s="20">
        <f t="shared" si="47"/>
        <v>0</v>
      </c>
      <c r="AA108" s="52">
        <f t="shared" si="48"/>
        <v>0</v>
      </c>
      <c r="AB108" s="20">
        <f t="shared" si="37"/>
        <v>0</v>
      </c>
      <c r="AC108" s="20">
        <f t="shared" si="49"/>
        <v>5447.439390868908</v>
      </c>
      <c r="AD108" s="20">
        <f t="shared" si="53"/>
        <v>0</v>
      </c>
      <c r="AE108" s="20">
        <f t="shared" si="54"/>
        <v>0</v>
      </c>
      <c r="AF108" s="20">
        <f t="shared" si="50"/>
        <v>0</v>
      </c>
      <c r="AG108" s="16"/>
      <c r="AH108" s="16"/>
      <c r="AM108">
        <f t="shared" si="38"/>
        <v>0</v>
      </c>
      <c r="AN108" s="16">
        <f t="shared" si="39"/>
        <v>0</v>
      </c>
      <c r="AY108" s="57">
        <f t="shared" si="55"/>
        <v>12125.055778515554</v>
      </c>
    </row>
    <row r="109" spans="2:51" x14ac:dyDescent="0.25">
      <c r="B109" s="3" t="s">
        <v>37</v>
      </c>
      <c r="C109" s="3">
        <v>101</v>
      </c>
      <c r="D109" s="3">
        <v>101</v>
      </c>
      <c r="E109" s="10">
        <v>0</v>
      </c>
      <c r="F109" s="20">
        <f t="shared" si="51"/>
        <v>0</v>
      </c>
      <c r="G109" s="20">
        <f t="shared" si="57"/>
        <v>0</v>
      </c>
      <c r="H109" s="20">
        <f t="shared" si="60"/>
        <v>134.7894</v>
      </c>
      <c r="I109" s="20">
        <f t="shared" si="56"/>
        <v>0</v>
      </c>
      <c r="J109" s="47" t="s">
        <v>67</v>
      </c>
      <c r="K109" s="48" t="s">
        <v>67</v>
      </c>
      <c r="L109" s="20">
        <f t="shared" si="59"/>
        <v>208609.80151688273</v>
      </c>
      <c r="M109" s="20">
        <f t="shared" si="59"/>
        <v>16861.805928888891</v>
      </c>
      <c r="N109" s="20">
        <f t="shared" si="34"/>
        <v>0</v>
      </c>
      <c r="O109" s="20">
        <f t="shared" si="35"/>
        <v>0</v>
      </c>
      <c r="P109" s="46" t="s">
        <v>67</v>
      </c>
      <c r="Q109" s="45">
        <f t="shared" si="41"/>
        <v>0</v>
      </c>
      <c r="R109" s="20">
        <f t="shared" si="42"/>
        <v>134.7894</v>
      </c>
      <c r="S109" s="20">
        <f t="shared" si="43"/>
        <v>0</v>
      </c>
      <c r="T109" s="20">
        <f t="shared" si="44"/>
        <v>0</v>
      </c>
      <c r="U109" s="20">
        <f t="shared" si="45"/>
        <v>0</v>
      </c>
      <c r="V109" s="20">
        <f t="shared" si="58"/>
        <v>0</v>
      </c>
      <c r="W109" s="20">
        <f t="shared" si="36"/>
        <v>7874.9442214844448</v>
      </c>
      <c r="X109" s="20">
        <f t="shared" si="46"/>
        <v>0</v>
      </c>
      <c r="Y109" s="20">
        <f t="shared" si="52"/>
        <v>7874.9442214844448</v>
      </c>
      <c r="Z109" s="20">
        <f t="shared" si="47"/>
        <v>0</v>
      </c>
      <c r="AA109" s="52">
        <f t="shared" si="48"/>
        <v>0</v>
      </c>
      <c r="AB109" s="20">
        <f t="shared" si="37"/>
        <v>0</v>
      </c>
      <c r="AC109" s="20">
        <f t="shared" si="49"/>
        <v>5447.439390868908</v>
      </c>
      <c r="AD109" s="20">
        <f t="shared" si="53"/>
        <v>0</v>
      </c>
      <c r="AE109" s="20">
        <f t="shared" si="54"/>
        <v>0</v>
      </c>
      <c r="AF109" s="20">
        <f t="shared" si="50"/>
        <v>0</v>
      </c>
      <c r="AG109" s="16"/>
      <c r="AH109" s="16"/>
      <c r="AM109">
        <f t="shared" si="38"/>
        <v>0</v>
      </c>
      <c r="AN109" s="16">
        <f t="shared" si="39"/>
        <v>0</v>
      </c>
      <c r="AY109" s="57">
        <f t="shared" si="55"/>
        <v>12125.055778515554</v>
      </c>
    </row>
    <row r="110" spans="2:51" x14ac:dyDescent="0.25">
      <c r="B110" s="3" t="s">
        <v>37</v>
      </c>
      <c r="C110" s="3">
        <v>102</v>
      </c>
      <c r="D110" s="3">
        <v>102</v>
      </c>
      <c r="E110" s="10">
        <v>0</v>
      </c>
      <c r="F110" s="20">
        <f t="shared" si="51"/>
        <v>0</v>
      </c>
      <c r="G110" s="20">
        <f t="shared" si="57"/>
        <v>0</v>
      </c>
      <c r="H110" s="20">
        <f t="shared" si="60"/>
        <v>134.7894</v>
      </c>
      <c r="I110" s="20">
        <f t="shared" si="56"/>
        <v>0</v>
      </c>
      <c r="J110" s="47" t="s">
        <v>67</v>
      </c>
      <c r="K110" s="48" t="s">
        <v>67</v>
      </c>
      <c r="L110" s="20">
        <f t="shared" si="59"/>
        <v>208609.80151688273</v>
      </c>
      <c r="M110" s="20">
        <f t="shared" si="59"/>
        <v>16861.805928888891</v>
      </c>
      <c r="N110" s="20">
        <f t="shared" si="34"/>
        <v>0</v>
      </c>
      <c r="O110" s="20">
        <f t="shared" si="35"/>
        <v>0</v>
      </c>
      <c r="P110" s="46" t="s">
        <v>67</v>
      </c>
      <c r="Q110" s="45">
        <f t="shared" si="41"/>
        <v>0</v>
      </c>
      <c r="R110" s="20">
        <f t="shared" si="42"/>
        <v>134.7894</v>
      </c>
      <c r="S110" s="20">
        <f t="shared" si="43"/>
        <v>0</v>
      </c>
      <c r="T110" s="20">
        <f t="shared" si="44"/>
        <v>0</v>
      </c>
      <c r="U110" s="20">
        <f t="shared" si="45"/>
        <v>0</v>
      </c>
      <c r="V110" s="20">
        <f t="shared" si="58"/>
        <v>0</v>
      </c>
      <c r="W110" s="20">
        <f t="shared" si="36"/>
        <v>7874.9442214844448</v>
      </c>
      <c r="X110" s="20">
        <f t="shared" si="46"/>
        <v>0</v>
      </c>
      <c r="Y110" s="20">
        <f t="shared" si="52"/>
        <v>7874.9442214844448</v>
      </c>
      <c r="Z110" s="20">
        <f t="shared" si="47"/>
        <v>0</v>
      </c>
      <c r="AA110" s="52">
        <f t="shared" si="48"/>
        <v>0</v>
      </c>
      <c r="AB110" s="20">
        <f t="shared" si="37"/>
        <v>0</v>
      </c>
      <c r="AC110" s="20">
        <f t="shared" si="49"/>
        <v>5447.439390868908</v>
      </c>
      <c r="AD110" s="20">
        <f t="shared" si="53"/>
        <v>0</v>
      </c>
      <c r="AE110" s="20">
        <f t="shared" si="54"/>
        <v>0</v>
      </c>
      <c r="AF110" s="20">
        <f t="shared" si="50"/>
        <v>0</v>
      </c>
      <c r="AG110" s="16"/>
      <c r="AH110" s="16"/>
      <c r="AM110">
        <f t="shared" si="38"/>
        <v>0</v>
      </c>
      <c r="AN110" s="16">
        <f t="shared" si="39"/>
        <v>0</v>
      </c>
      <c r="AY110" s="57">
        <f t="shared" si="55"/>
        <v>12125.055778515554</v>
      </c>
    </row>
    <row r="111" spans="2:51" x14ac:dyDescent="0.25">
      <c r="B111" s="3" t="s">
        <v>37</v>
      </c>
      <c r="C111" s="3">
        <v>103</v>
      </c>
      <c r="D111" s="3">
        <v>103</v>
      </c>
      <c r="E111" s="10">
        <v>0</v>
      </c>
      <c r="F111" s="20">
        <f t="shared" si="51"/>
        <v>0</v>
      </c>
      <c r="G111" s="20">
        <f t="shared" si="57"/>
        <v>0</v>
      </c>
      <c r="H111" s="20">
        <f t="shared" si="60"/>
        <v>134.7894</v>
      </c>
      <c r="I111" s="20">
        <f t="shared" si="56"/>
        <v>0</v>
      </c>
      <c r="J111" s="47" t="s">
        <v>67</v>
      </c>
      <c r="K111" s="48" t="s">
        <v>67</v>
      </c>
      <c r="L111" s="20">
        <f t="shared" si="59"/>
        <v>208609.80151688273</v>
      </c>
      <c r="M111" s="20">
        <f t="shared" si="59"/>
        <v>16861.805928888891</v>
      </c>
      <c r="N111" s="20">
        <f t="shared" si="34"/>
        <v>0</v>
      </c>
      <c r="O111" s="20">
        <f t="shared" si="35"/>
        <v>0</v>
      </c>
      <c r="P111" s="46" t="s">
        <v>67</v>
      </c>
      <c r="Q111" s="45">
        <f t="shared" si="41"/>
        <v>0</v>
      </c>
      <c r="R111" s="20">
        <f t="shared" si="42"/>
        <v>134.7894</v>
      </c>
      <c r="S111" s="20">
        <f t="shared" si="43"/>
        <v>0</v>
      </c>
      <c r="T111" s="20">
        <f t="shared" si="44"/>
        <v>0</v>
      </c>
      <c r="U111" s="20">
        <f t="shared" si="45"/>
        <v>0</v>
      </c>
      <c r="V111" s="20">
        <f t="shared" si="58"/>
        <v>0</v>
      </c>
      <c r="W111" s="20">
        <f t="shared" si="36"/>
        <v>7874.9442214844448</v>
      </c>
      <c r="X111" s="20">
        <f t="shared" si="46"/>
        <v>0</v>
      </c>
      <c r="Y111" s="20">
        <f t="shared" si="52"/>
        <v>7874.9442214844448</v>
      </c>
      <c r="Z111" s="20">
        <f t="shared" si="47"/>
        <v>0</v>
      </c>
      <c r="AA111" s="52">
        <f t="shared" si="48"/>
        <v>0</v>
      </c>
      <c r="AB111" s="20">
        <f t="shared" si="37"/>
        <v>0</v>
      </c>
      <c r="AC111" s="20">
        <f t="shared" si="49"/>
        <v>5447.439390868908</v>
      </c>
      <c r="AD111" s="20">
        <f t="shared" si="53"/>
        <v>0</v>
      </c>
      <c r="AE111" s="20">
        <f t="shared" si="54"/>
        <v>0</v>
      </c>
      <c r="AF111" s="20">
        <f t="shared" si="50"/>
        <v>0</v>
      </c>
      <c r="AG111" s="16"/>
      <c r="AH111" s="16"/>
      <c r="AM111">
        <f t="shared" si="38"/>
        <v>0</v>
      </c>
      <c r="AN111" s="16">
        <f t="shared" si="39"/>
        <v>0</v>
      </c>
      <c r="AY111" s="57">
        <f t="shared" si="55"/>
        <v>12125.055778515554</v>
      </c>
    </row>
    <row r="112" spans="2:51" x14ac:dyDescent="0.25">
      <c r="B112" s="3" t="s">
        <v>37</v>
      </c>
      <c r="C112" s="3">
        <v>104</v>
      </c>
      <c r="D112" s="3">
        <v>104</v>
      </c>
      <c r="E112" s="10">
        <v>0</v>
      </c>
      <c r="F112" s="20">
        <f t="shared" si="51"/>
        <v>0</v>
      </c>
      <c r="G112" s="20">
        <f t="shared" si="57"/>
        <v>0</v>
      </c>
      <c r="H112" s="20">
        <f t="shared" si="60"/>
        <v>134.7894</v>
      </c>
      <c r="I112" s="20">
        <f t="shared" si="56"/>
        <v>0</v>
      </c>
      <c r="J112" s="47" t="s">
        <v>67</v>
      </c>
      <c r="K112" s="48" t="s">
        <v>67</v>
      </c>
      <c r="L112" s="20">
        <f t="shared" si="59"/>
        <v>208609.80151688273</v>
      </c>
      <c r="M112" s="20">
        <f t="shared" si="59"/>
        <v>16861.805928888891</v>
      </c>
      <c r="N112" s="20">
        <f t="shared" si="34"/>
        <v>0</v>
      </c>
      <c r="O112" s="20">
        <f t="shared" si="35"/>
        <v>0</v>
      </c>
      <c r="P112" s="46" t="s">
        <v>67</v>
      </c>
      <c r="Q112" s="45">
        <f t="shared" si="41"/>
        <v>0</v>
      </c>
      <c r="R112" s="20">
        <f t="shared" si="42"/>
        <v>134.7894</v>
      </c>
      <c r="S112" s="20">
        <f t="shared" si="43"/>
        <v>0</v>
      </c>
      <c r="T112" s="20">
        <f t="shared" si="44"/>
        <v>0</v>
      </c>
      <c r="U112" s="20">
        <f t="shared" si="45"/>
        <v>0</v>
      </c>
      <c r="V112" s="20">
        <f t="shared" si="58"/>
        <v>0</v>
      </c>
      <c r="W112" s="20">
        <f t="shared" si="36"/>
        <v>7874.9442214844448</v>
      </c>
      <c r="X112" s="20">
        <f t="shared" si="46"/>
        <v>0</v>
      </c>
      <c r="Y112" s="20">
        <f t="shared" si="52"/>
        <v>7874.9442214844448</v>
      </c>
      <c r="Z112" s="20">
        <f t="shared" si="47"/>
        <v>0</v>
      </c>
      <c r="AA112" s="52">
        <f t="shared" si="48"/>
        <v>0</v>
      </c>
      <c r="AB112" s="20">
        <f t="shared" si="37"/>
        <v>0</v>
      </c>
      <c r="AC112" s="20">
        <f t="shared" si="49"/>
        <v>5447.439390868908</v>
      </c>
      <c r="AD112" s="20">
        <f t="shared" si="53"/>
        <v>0</v>
      </c>
      <c r="AE112" s="20">
        <f t="shared" si="54"/>
        <v>0</v>
      </c>
      <c r="AF112" s="20">
        <f t="shared" si="50"/>
        <v>0</v>
      </c>
      <c r="AG112" s="16"/>
      <c r="AH112" s="16"/>
      <c r="AM112">
        <f t="shared" si="38"/>
        <v>0</v>
      </c>
      <c r="AN112" s="16">
        <f t="shared" si="39"/>
        <v>0</v>
      </c>
      <c r="AY112" s="57">
        <f t="shared" si="55"/>
        <v>12125.055778515554</v>
      </c>
    </row>
    <row r="113" spans="2:51" x14ac:dyDescent="0.25">
      <c r="B113" s="3" t="s">
        <v>37</v>
      </c>
      <c r="C113" s="3">
        <v>105</v>
      </c>
      <c r="D113" s="3">
        <v>105</v>
      </c>
      <c r="E113" s="10">
        <v>0</v>
      </c>
      <c r="F113" s="20">
        <f t="shared" si="51"/>
        <v>0</v>
      </c>
      <c r="G113" s="20">
        <f t="shared" si="57"/>
        <v>0</v>
      </c>
      <c r="H113" s="20">
        <f t="shared" si="60"/>
        <v>134.7894</v>
      </c>
      <c r="I113" s="20">
        <f t="shared" si="56"/>
        <v>0</v>
      </c>
      <c r="J113" s="47" t="s">
        <v>67</v>
      </c>
      <c r="K113" s="48" t="s">
        <v>67</v>
      </c>
      <c r="L113" s="20">
        <f t="shared" si="59"/>
        <v>208609.80151688273</v>
      </c>
      <c r="M113" s="20">
        <f t="shared" si="59"/>
        <v>16861.805928888891</v>
      </c>
      <c r="N113" s="20">
        <f t="shared" si="34"/>
        <v>0</v>
      </c>
      <c r="O113" s="20">
        <f t="shared" si="35"/>
        <v>0</v>
      </c>
      <c r="P113" s="46" t="s">
        <v>67</v>
      </c>
      <c r="Q113" s="45">
        <f t="shared" si="41"/>
        <v>0</v>
      </c>
      <c r="R113" s="20">
        <f t="shared" si="42"/>
        <v>134.7894</v>
      </c>
      <c r="S113" s="20">
        <f t="shared" si="43"/>
        <v>0</v>
      </c>
      <c r="T113" s="20">
        <f t="shared" si="44"/>
        <v>0</v>
      </c>
      <c r="U113" s="20">
        <f t="shared" si="45"/>
        <v>0</v>
      </c>
      <c r="V113" s="20">
        <f t="shared" si="58"/>
        <v>0</v>
      </c>
      <c r="W113" s="20">
        <f t="shared" si="36"/>
        <v>7874.9442214844448</v>
      </c>
      <c r="X113" s="20">
        <f t="shared" si="46"/>
        <v>0</v>
      </c>
      <c r="Y113" s="20">
        <f t="shared" si="52"/>
        <v>7874.9442214844448</v>
      </c>
      <c r="Z113" s="20">
        <f t="shared" si="47"/>
        <v>0</v>
      </c>
      <c r="AA113" s="52">
        <f t="shared" si="48"/>
        <v>0</v>
      </c>
      <c r="AB113" s="20">
        <f t="shared" si="37"/>
        <v>0</v>
      </c>
      <c r="AC113" s="20">
        <f t="shared" si="49"/>
        <v>5447.439390868908</v>
      </c>
      <c r="AD113" s="20">
        <f t="shared" si="53"/>
        <v>0</v>
      </c>
      <c r="AE113" s="20">
        <f t="shared" si="54"/>
        <v>0</v>
      </c>
      <c r="AF113" s="20">
        <f t="shared" si="50"/>
        <v>0</v>
      </c>
      <c r="AG113" s="16"/>
      <c r="AH113" s="16"/>
      <c r="AM113">
        <f t="shared" si="38"/>
        <v>0</v>
      </c>
      <c r="AN113" s="16">
        <f t="shared" si="39"/>
        <v>0</v>
      </c>
      <c r="AY113" s="57">
        <f t="shared" si="55"/>
        <v>12125.055778515554</v>
      </c>
    </row>
    <row r="114" spans="2:51" x14ac:dyDescent="0.25">
      <c r="B114" s="3" t="s">
        <v>37</v>
      </c>
      <c r="C114" s="3">
        <v>106</v>
      </c>
      <c r="D114" s="3">
        <v>106</v>
      </c>
      <c r="E114" s="10">
        <v>0</v>
      </c>
      <c r="F114" s="20">
        <f t="shared" si="51"/>
        <v>0</v>
      </c>
      <c r="G114" s="20">
        <f t="shared" si="57"/>
        <v>0</v>
      </c>
      <c r="H114" s="20">
        <f t="shared" si="60"/>
        <v>134.7894</v>
      </c>
      <c r="I114" s="20">
        <f t="shared" si="56"/>
        <v>0</v>
      </c>
      <c r="J114" s="47" t="s">
        <v>67</v>
      </c>
      <c r="K114" s="48" t="s">
        <v>67</v>
      </c>
      <c r="L114" s="20">
        <f t="shared" si="59"/>
        <v>208609.80151688273</v>
      </c>
      <c r="M114" s="20">
        <f t="shared" si="59"/>
        <v>16861.805928888891</v>
      </c>
      <c r="N114" s="20">
        <f t="shared" si="34"/>
        <v>0</v>
      </c>
      <c r="O114" s="20">
        <f t="shared" si="35"/>
        <v>0</v>
      </c>
      <c r="P114" s="46" t="s">
        <v>67</v>
      </c>
      <c r="Q114" s="45">
        <f t="shared" si="41"/>
        <v>0</v>
      </c>
      <c r="R114" s="20">
        <f t="shared" si="42"/>
        <v>134.7894</v>
      </c>
      <c r="S114" s="20">
        <f t="shared" si="43"/>
        <v>0</v>
      </c>
      <c r="T114" s="20">
        <f t="shared" si="44"/>
        <v>0</v>
      </c>
      <c r="U114" s="20">
        <f t="shared" si="45"/>
        <v>0</v>
      </c>
      <c r="V114" s="20">
        <f t="shared" si="58"/>
        <v>0</v>
      </c>
      <c r="W114" s="20">
        <f t="shared" si="36"/>
        <v>7874.9442214844448</v>
      </c>
      <c r="X114" s="20">
        <f t="shared" si="46"/>
        <v>0</v>
      </c>
      <c r="Y114" s="20">
        <f t="shared" si="52"/>
        <v>7874.9442214844448</v>
      </c>
      <c r="Z114" s="20">
        <f t="shared" si="47"/>
        <v>0</v>
      </c>
      <c r="AA114" s="52">
        <f t="shared" si="48"/>
        <v>0</v>
      </c>
      <c r="AB114" s="20">
        <f t="shared" si="37"/>
        <v>0</v>
      </c>
      <c r="AC114" s="20">
        <f t="shared" si="49"/>
        <v>5447.439390868908</v>
      </c>
      <c r="AD114" s="20">
        <f t="shared" si="53"/>
        <v>0</v>
      </c>
      <c r="AE114" s="20">
        <f t="shared" si="54"/>
        <v>0</v>
      </c>
      <c r="AF114" s="20">
        <f t="shared" si="50"/>
        <v>0</v>
      </c>
      <c r="AG114" s="16"/>
      <c r="AH114" s="16"/>
      <c r="AM114">
        <f t="shared" si="38"/>
        <v>0</v>
      </c>
      <c r="AN114" s="16">
        <f t="shared" si="39"/>
        <v>0</v>
      </c>
      <c r="AY114" s="57">
        <f t="shared" si="55"/>
        <v>12125.055778515554</v>
      </c>
    </row>
    <row r="115" spans="2:51" x14ac:dyDescent="0.25">
      <c r="B115" s="3" t="s">
        <v>37</v>
      </c>
      <c r="C115" s="3">
        <v>107</v>
      </c>
      <c r="D115" s="3">
        <v>107</v>
      </c>
      <c r="E115" s="10">
        <v>0</v>
      </c>
      <c r="F115" s="20">
        <f t="shared" si="51"/>
        <v>0</v>
      </c>
      <c r="G115" s="20">
        <f t="shared" si="57"/>
        <v>0</v>
      </c>
      <c r="H115" s="20">
        <f t="shared" si="60"/>
        <v>134.7894</v>
      </c>
      <c r="I115" s="20">
        <f t="shared" si="56"/>
        <v>0</v>
      </c>
      <c r="J115" s="47" t="s">
        <v>67</v>
      </c>
      <c r="K115" s="48" t="s">
        <v>67</v>
      </c>
      <c r="L115" s="20">
        <f t="shared" si="59"/>
        <v>208609.80151688273</v>
      </c>
      <c r="M115" s="20">
        <f t="shared" si="59"/>
        <v>16861.805928888891</v>
      </c>
      <c r="N115" s="20">
        <f t="shared" si="34"/>
        <v>0</v>
      </c>
      <c r="O115" s="20">
        <f t="shared" si="35"/>
        <v>0</v>
      </c>
      <c r="P115" s="46" t="s">
        <v>67</v>
      </c>
      <c r="Q115" s="45">
        <f t="shared" si="41"/>
        <v>0</v>
      </c>
      <c r="R115" s="20">
        <f t="shared" si="42"/>
        <v>134.7894</v>
      </c>
      <c r="S115" s="20">
        <f t="shared" si="43"/>
        <v>0</v>
      </c>
      <c r="T115" s="20">
        <f t="shared" si="44"/>
        <v>0</v>
      </c>
      <c r="U115" s="20">
        <f t="shared" si="45"/>
        <v>0</v>
      </c>
      <c r="V115" s="20">
        <f t="shared" si="58"/>
        <v>0</v>
      </c>
      <c r="W115" s="20">
        <f t="shared" si="36"/>
        <v>7874.9442214844448</v>
      </c>
      <c r="X115" s="20">
        <f t="shared" si="46"/>
        <v>0</v>
      </c>
      <c r="Y115" s="20">
        <f t="shared" si="52"/>
        <v>7874.9442214844448</v>
      </c>
      <c r="Z115" s="20">
        <f t="shared" si="47"/>
        <v>0</v>
      </c>
      <c r="AA115" s="52">
        <f t="shared" si="48"/>
        <v>0</v>
      </c>
      <c r="AB115" s="20">
        <f t="shared" si="37"/>
        <v>0</v>
      </c>
      <c r="AC115" s="20">
        <f t="shared" si="49"/>
        <v>5447.439390868908</v>
      </c>
      <c r="AD115" s="20">
        <f t="shared" si="53"/>
        <v>0</v>
      </c>
      <c r="AE115" s="20">
        <f t="shared" si="54"/>
        <v>0</v>
      </c>
      <c r="AF115" s="20">
        <f t="shared" si="50"/>
        <v>0</v>
      </c>
      <c r="AG115" s="16"/>
      <c r="AH115" s="16"/>
      <c r="AM115">
        <f t="shared" si="38"/>
        <v>0</v>
      </c>
      <c r="AN115" s="16">
        <f t="shared" si="39"/>
        <v>0</v>
      </c>
      <c r="AY115" s="57">
        <f t="shared" si="55"/>
        <v>12125.055778515554</v>
      </c>
    </row>
    <row r="116" spans="2:51" x14ac:dyDescent="0.25">
      <c r="B116" s="3" t="s">
        <v>37</v>
      </c>
      <c r="C116" s="3">
        <v>108</v>
      </c>
      <c r="D116" s="3">
        <v>108</v>
      </c>
      <c r="E116" s="10">
        <v>0</v>
      </c>
      <c r="F116" s="20">
        <f t="shared" si="51"/>
        <v>0</v>
      </c>
      <c r="G116" s="20">
        <f t="shared" si="57"/>
        <v>0</v>
      </c>
      <c r="H116" s="20">
        <f t="shared" si="60"/>
        <v>134.7894</v>
      </c>
      <c r="I116" s="20">
        <f t="shared" si="56"/>
        <v>0</v>
      </c>
      <c r="J116" s="47" t="s">
        <v>67</v>
      </c>
      <c r="K116" s="48" t="s">
        <v>67</v>
      </c>
      <c r="L116" s="20">
        <f t="shared" si="59"/>
        <v>208609.80151688273</v>
      </c>
      <c r="M116" s="20">
        <f t="shared" si="59"/>
        <v>16861.805928888891</v>
      </c>
      <c r="N116" s="20">
        <f t="shared" si="34"/>
        <v>0</v>
      </c>
      <c r="O116" s="20">
        <f t="shared" si="35"/>
        <v>0</v>
      </c>
      <c r="P116" s="46" t="s">
        <v>67</v>
      </c>
      <c r="Q116" s="45">
        <f t="shared" si="41"/>
        <v>0</v>
      </c>
      <c r="R116" s="20">
        <f t="shared" si="42"/>
        <v>134.7894</v>
      </c>
      <c r="S116" s="20">
        <f t="shared" si="43"/>
        <v>0</v>
      </c>
      <c r="T116" s="20">
        <f t="shared" si="44"/>
        <v>0</v>
      </c>
      <c r="U116" s="20">
        <f t="shared" si="45"/>
        <v>0</v>
      </c>
      <c r="V116" s="20">
        <f t="shared" si="58"/>
        <v>0</v>
      </c>
      <c r="W116" s="20">
        <f t="shared" si="36"/>
        <v>7874.9442214844448</v>
      </c>
      <c r="X116" s="20">
        <f t="shared" si="46"/>
        <v>0</v>
      </c>
      <c r="Y116" s="20">
        <f t="shared" si="52"/>
        <v>7874.9442214844448</v>
      </c>
      <c r="Z116" s="20">
        <f t="shared" si="47"/>
        <v>0</v>
      </c>
      <c r="AA116" s="52">
        <f t="shared" si="48"/>
        <v>0</v>
      </c>
      <c r="AB116" s="20">
        <f t="shared" si="37"/>
        <v>0</v>
      </c>
      <c r="AC116" s="20">
        <f t="shared" si="49"/>
        <v>5447.439390868908</v>
      </c>
      <c r="AD116" s="20">
        <f t="shared" si="53"/>
        <v>0</v>
      </c>
      <c r="AE116" s="20">
        <f t="shared" si="54"/>
        <v>0</v>
      </c>
      <c r="AF116" s="20">
        <f t="shared" si="50"/>
        <v>0</v>
      </c>
      <c r="AG116" s="16"/>
      <c r="AH116" s="16"/>
      <c r="AM116">
        <f t="shared" si="38"/>
        <v>0</v>
      </c>
      <c r="AN116" s="16">
        <f t="shared" si="39"/>
        <v>0</v>
      </c>
      <c r="AY116" s="57">
        <f t="shared" si="55"/>
        <v>12125.055778515554</v>
      </c>
    </row>
    <row r="117" spans="2:51" x14ac:dyDescent="0.25">
      <c r="B117" s="3" t="s">
        <v>37</v>
      </c>
      <c r="C117" s="3">
        <v>109</v>
      </c>
      <c r="D117" s="3">
        <v>109</v>
      </c>
      <c r="E117" s="10">
        <v>0</v>
      </c>
      <c r="F117" s="20">
        <f t="shared" si="51"/>
        <v>0</v>
      </c>
      <c r="G117" s="20">
        <f t="shared" si="57"/>
        <v>0</v>
      </c>
      <c r="H117" s="20">
        <f t="shared" si="60"/>
        <v>134.7894</v>
      </c>
      <c r="I117" s="20">
        <f t="shared" si="56"/>
        <v>0</v>
      </c>
      <c r="J117" s="47" t="s">
        <v>67</v>
      </c>
      <c r="K117" s="48" t="s">
        <v>67</v>
      </c>
      <c r="L117" s="20">
        <f t="shared" si="59"/>
        <v>208609.80151688273</v>
      </c>
      <c r="M117" s="20">
        <f t="shared" si="59"/>
        <v>16861.805928888891</v>
      </c>
      <c r="N117" s="20">
        <f t="shared" si="34"/>
        <v>0</v>
      </c>
      <c r="O117" s="20">
        <f t="shared" si="35"/>
        <v>0</v>
      </c>
      <c r="P117" s="46" t="s">
        <v>67</v>
      </c>
      <c r="Q117" s="45">
        <f t="shared" si="41"/>
        <v>0</v>
      </c>
      <c r="R117" s="20">
        <f t="shared" si="42"/>
        <v>134.7894</v>
      </c>
      <c r="S117" s="20">
        <f t="shared" si="43"/>
        <v>0</v>
      </c>
      <c r="T117" s="20">
        <f t="shared" si="44"/>
        <v>0</v>
      </c>
      <c r="U117" s="20">
        <f t="shared" si="45"/>
        <v>0</v>
      </c>
      <c r="V117" s="20">
        <f t="shared" si="58"/>
        <v>0</v>
      </c>
      <c r="W117" s="20">
        <f t="shared" si="36"/>
        <v>7874.9442214844448</v>
      </c>
      <c r="X117" s="20">
        <f t="shared" si="46"/>
        <v>0</v>
      </c>
      <c r="Y117" s="20">
        <f t="shared" si="52"/>
        <v>7874.9442214844448</v>
      </c>
      <c r="Z117" s="20">
        <f t="shared" si="47"/>
        <v>0</v>
      </c>
      <c r="AA117" s="52">
        <f t="shared" si="48"/>
        <v>0</v>
      </c>
      <c r="AB117" s="20">
        <f t="shared" si="37"/>
        <v>0</v>
      </c>
      <c r="AC117" s="20">
        <f t="shared" si="49"/>
        <v>5447.439390868908</v>
      </c>
      <c r="AD117" s="20">
        <f t="shared" si="53"/>
        <v>0</v>
      </c>
      <c r="AE117" s="20">
        <f t="shared" si="54"/>
        <v>0</v>
      </c>
      <c r="AF117" s="20">
        <f t="shared" si="50"/>
        <v>0</v>
      </c>
      <c r="AG117" s="16"/>
      <c r="AH117" s="16"/>
      <c r="AM117">
        <f t="shared" si="38"/>
        <v>0</v>
      </c>
      <c r="AN117" s="16">
        <f t="shared" si="39"/>
        <v>0</v>
      </c>
      <c r="AY117" s="57">
        <f t="shared" si="55"/>
        <v>12125.055778515554</v>
      </c>
    </row>
    <row r="118" spans="2:51" x14ac:dyDescent="0.25">
      <c r="B118" s="3" t="s">
        <v>37</v>
      </c>
      <c r="C118" s="3">
        <v>110</v>
      </c>
      <c r="D118" s="3">
        <v>110</v>
      </c>
      <c r="E118" s="10">
        <v>0</v>
      </c>
      <c r="F118" s="20">
        <f t="shared" si="51"/>
        <v>0</v>
      </c>
      <c r="G118" s="20">
        <f t="shared" si="57"/>
        <v>0</v>
      </c>
      <c r="H118" s="20">
        <f t="shared" si="60"/>
        <v>134.7894</v>
      </c>
      <c r="I118" s="20">
        <f t="shared" si="56"/>
        <v>0</v>
      </c>
      <c r="J118" s="47" t="s">
        <v>67</v>
      </c>
      <c r="K118" s="48" t="s">
        <v>67</v>
      </c>
      <c r="L118" s="20">
        <f t="shared" si="59"/>
        <v>208609.80151688273</v>
      </c>
      <c r="M118" s="20">
        <f t="shared" si="59"/>
        <v>16861.805928888891</v>
      </c>
      <c r="N118" s="20">
        <f t="shared" si="34"/>
        <v>0</v>
      </c>
      <c r="O118" s="20">
        <f t="shared" si="35"/>
        <v>0</v>
      </c>
      <c r="P118" s="46" t="s">
        <v>67</v>
      </c>
      <c r="Q118" s="45">
        <f t="shared" si="41"/>
        <v>0</v>
      </c>
      <c r="R118" s="20">
        <f t="shared" si="42"/>
        <v>134.7894</v>
      </c>
      <c r="S118" s="20">
        <f t="shared" si="43"/>
        <v>0</v>
      </c>
      <c r="T118" s="20">
        <f t="shared" si="44"/>
        <v>0</v>
      </c>
      <c r="U118" s="20">
        <f t="shared" si="45"/>
        <v>0</v>
      </c>
      <c r="V118" s="20">
        <f t="shared" si="58"/>
        <v>0</v>
      </c>
      <c r="W118" s="20">
        <f t="shared" si="36"/>
        <v>7874.9442214844448</v>
      </c>
      <c r="X118" s="20">
        <f t="shared" si="46"/>
        <v>0</v>
      </c>
      <c r="Y118" s="20">
        <f t="shared" si="52"/>
        <v>7874.9442214844448</v>
      </c>
      <c r="Z118" s="20">
        <f t="shared" si="47"/>
        <v>0</v>
      </c>
      <c r="AA118" s="52">
        <f t="shared" si="48"/>
        <v>0</v>
      </c>
      <c r="AB118" s="20">
        <f t="shared" si="37"/>
        <v>0</v>
      </c>
      <c r="AC118" s="20">
        <f t="shared" si="49"/>
        <v>5447.439390868908</v>
      </c>
      <c r="AD118" s="20">
        <f t="shared" si="53"/>
        <v>0</v>
      </c>
      <c r="AE118" s="20">
        <f t="shared" si="54"/>
        <v>0</v>
      </c>
      <c r="AF118" s="20">
        <f t="shared" si="50"/>
        <v>0</v>
      </c>
      <c r="AG118" s="16"/>
      <c r="AH118" s="16"/>
      <c r="AM118">
        <f t="shared" si="38"/>
        <v>0</v>
      </c>
      <c r="AN118" s="16">
        <f t="shared" si="39"/>
        <v>0</v>
      </c>
      <c r="AY118" s="57">
        <f t="shared" si="55"/>
        <v>12125.055778515554</v>
      </c>
    </row>
    <row r="119" spans="2:51" x14ac:dyDescent="0.25">
      <c r="B119" s="3" t="s">
        <v>37</v>
      </c>
      <c r="C119" s="3">
        <v>111</v>
      </c>
      <c r="D119" s="3">
        <v>111</v>
      </c>
      <c r="E119" s="10">
        <v>0</v>
      </c>
      <c r="F119" s="20">
        <f t="shared" si="51"/>
        <v>0</v>
      </c>
      <c r="G119" s="20">
        <f t="shared" si="57"/>
        <v>0</v>
      </c>
      <c r="H119" s="20">
        <f t="shared" si="60"/>
        <v>134.7894</v>
      </c>
      <c r="I119" s="20">
        <f t="shared" si="56"/>
        <v>0</v>
      </c>
      <c r="J119" s="47" t="s">
        <v>67</v>
      </c>
      <c r="K119" s="48" t="s">
        <v>67</v>
      </c>
      <c r="L119" s="20">
        <f t="shared" si="59"/>
        <v>208609.80151688273</v>
      </c>
      <c r="M119" s="20">
        <f t="shared" si="59"/>
        <v>16861.805928888891</v>
      </c>
      <c r="N119" s="20">
        <f t="shared" si="34"/>
        <v>0</v>
      </c>
      <c r="O119" s="20">
        <f t="shared" si="35"/>
        <v>0</v>
      </c>
      <c r="P119" s="46" t="s">
        <v>67</v>
      </c>
      <c r="Q119" s="45">
        <f t="shared" si="41"/>
        <v>0</v>
      </c>
      <c r="R119" s="20">
        <f t="shared" si="42"/>
        <v>134.7894</v>
      </c>
      <c r="S119" s="20">
        <f t="shared" si="43"/>
        <v>0</v>
      </c>
      <c r="T119" s="20">
        <f t="shared" si="44"/>
        <v>0</v>
      </c>
      <c r="U119" s="20">
        <f t="shared" si="45"/>
        <v>0</v>
      </c>
      <c r="V119" s="20">
        <f t="shared" si="58"/>
        <v>0</v>
      </c>
      <c r="W119" s="20">
        <f t="shared" si="36"/>
        <v>7874.9442214844448</v>
      </c>
      <c r="X119" s="20">
        <f t="shared" si="46"/>
        <v>0</v>
      </c>
      <c r="Y119" s="20">
        <f t="shared" si="52"/>
        <v>7874.9442214844448</v>
      </c>
      <c r="Z119" s="20">
        <f t="shared" si="47"/>
        <v>0</v>
      </c>
      <c r="AA119" s="52">
        <f t="shared" si="48"/>
        <v>0</v>
      </c>
      <c r="AB119" s="20">
        <f t="shared" si="37"/>
        <v>0</v>
      </c>
      <c r="AC119" s="20">
        <f t="shared" si="49"/>
        <v>5447.439390868908</v>
      </c>
      <c r="AD119" s="20">
        <f t="shared" si="53"/>
        <v>0</v>
      </c>
      <c r="AE119" s="20">
        <f t="shared" si="54"/>
        <v>0</v>
      </c>
      <c r="AF119" s="20">
        <f t="shared" si="50"/>
        <v>0</v>
      </c>
      <c r="AG119" s="16"/>
      <c r="AH119" s="16"/>
      <c r="AM119">
        <f t="shared" si="38"/>
        <v>0</v>
      </c>
      <c r="AN119" s="16">
        <f t="shared" si="39"/>
        <v>0</v>
      </c>
      <c r="AY119" s="57">
        <f t="shared" si="55"/>
        <v>12125.055778515554</v>
      </c>
    </row>
    <row r="120" spans="2:51" x14ac:dyDescent="0.25">
      <c r="B120" s="3" t="s">
        <v>37</v>
      </c>
      <c r="C120" s="3">
        <v>112</v>
      </c>
      <c r="D120" s="3">
        <v>112</v>
      </c>
      <c r="E120" s="10">
        <v>0</v>
      </c>
      <c r="F120" s="20">
        <f t="shared" si="51"/>
        <v>0</v>
      </c>
      <c r="G120" s="20">
        <f t="shared" si="57"/>
        <v>0</v>
      </c>
      <c r="H120" s="20">
        <f t="shared" si="60"/>
        <v>134.7894</v>
      </c>
      <c r="I120" s="20">
        <f t="shared" si="56"/>
        <v>0</v>
      </c>
      <c r="J120" s="47" t="s">
        <v>67</v>
      </c>
      <c r="K120" s="48" t="s">
        <v>67</v>
      </c>
      <c r="L120" s="20">
        <f t="shared" si="59"/>
        <v>208609.80151688273</v>
      </c>
      <c r="M120" s="20">
        <f t="shared" si="59"/>
        <v>16861.805928888891</v>
      </c>
      <c r="N120" s="20">
        <f t="shared" si="34"/>
        <v>0</v>
      </c>
      <c r="O120" s="20">
        <f t="shared" si="35"/>
        <v>0</v>
      </c>
      <c r="P120" s="46" t="s">
        <v>67</v>
      </c>
      <c r="Q120" s="45">
        <f t="shared" si="41"/>
        <v>0</v>
      </c>
      <c r="R120" s="20">
        <f t="shared" si="42"/>
        <v>134.7894</v>
      </c>
      <c r="S120" s="20">
        <f t="shared" si="43"/>
        <v>0</v>
      </c>
      <c r="T120" s="20">
        <f t="shared" si="44"/>
        <v>0</v>
      </c>
      <c r="U120" s="20">
        <f t="shared" si="45"/>
        <v>0</v>
      </c>
      <c r="V120" s="20">
        <f t="shared" si="58"/>
        <v>0</v>
      </c>
      <c r="W120" s="20">
        <f t="shared" si="36"/>
        <v>7874.9442214844448</v>
      </c>
      <c r="X120" s="20">
        <f t="shared" si="46"/>
        <v>0</v>
      </c>
      <c r="Y120" s="20">
        <f t="shared" si="52"/>
        <v>7874.9442214844448</v>
      </c>
      <c r="Z120" s="20">
        <f t="shared" si="47"/>
        <v>0</v>
      </c>
      <c r="AA120" s="52">
        <f t="shared" si="48"/>
        <v>0</v>
      </c>
      <c r="AB120" s="20">
        <f t="shared" si="37"/>
        <v>0</v>
      </c>
      <c r="AC120" s="20">
        <f t="shared" si="49"/>
        <v>5447.439390868908</v>
      </c>
      <c r="AD120" s="20">
        <f t="shared" si="53"/>
        <v>0</v>
      </c>
      <c r="AE120" s="20">
        <f t="shared" si="54"/>
        <v>0</v>
      </c>
      <c r="AF120" s="20">
        <f t="shared" si="50"/>
        <v>0</v>
      </c>
      <c r="AG120" s="16"/>
      <c r="AH120" s="16"/>
      <c r="AM120">
        <f t="shared" si="38"/>
        <v>0</v>
      </c>
      <c r="AN120" s="16">
        <f t="shared" si="39"/>
        <v>0</v>
      </c>
      <c r="AY120" s="57">
        <f t="shared" si="55"/>
        <v>12125.055778515554</v>
      </c>
    </row>
    <row r="121" spans="2:51" x14ac:dyDescent="0.25">
      <c r="B121" s="3" t="s">
        <v>37</v>
      </c>
      <c r="C121" s="3">
        <v>113</v>
      </c>
      <c r="D121" s="3">
        <v>113</v>
      </c>
      <c r="E121" s="10">
        <v>0</v>
      </c>
      <c r="F121" s="20">
        <f t="shared" si="51"/>
        <v>0</v>
      </c>
      <c r="G121" s="20">
        <f t="shared" si="57"/>
        <v>0</v>
      </c>
      <c r="H121" s="20">
        <f t="shared" si="60"/>
        <v>134.7894</v>
      </c>
      <c r="I121" s="20">
        <f t="shared" si="56"/>
        <v>0</v>
      </c>
      <c r="J121" s="47" t="s">
        <v>67</v>
      </c>
      <c r="K121" s="48" t="s">
        <v>67</v>
      </c>
      <c r="L121" s="20">
        <f t="shared" si="59"/>
        <v>208609.80151688273</v>
      </c>
      <c r="M121" s="20">
        <f t="shared" si="59"/>
        <v>16861.805928888891</v>
      </c>
      <c r="N121" s="20">
        <f t="shared" si="34"/>
        <v>0</v>
      </c>
      <c r="O121" s="20">
        <f t="shared" si="35"/>
        <v>0</v>
      </c>
      <c r="P121" s="46" t="s">
        <v>67</v>
      </c>
      <c r="Q121" s="45">
        <f t="shared" si="41"/>
        <v>0</v>
      </c>
      <c r="R121" s="20">
        <f t="shared" si="42"/>
        <v>134.7894</v>
      </c>
      <c r="S121" s="20">
        <f t="shared" si="43"/>
        <v>0</v>
      </c>
      <c r="T121" s="20">
        <f t="shared" si="44"/>
        <v>0</v>
      </c>
      <c r="U121" s="20">
        <f t="shared" si="45"/>
        <v>0</v>
      </c>
      <c r="V121" s="20">
        <f t="shared" si="58"/>
        <v>0</v>
      </c>
      <c r="W121" s="20">
        <f t="shared" si="36"/>
        <v>7874.9442214844448</v>
      </c>
      <c r="X121" s="20">
        <f t="shared" si="46"/>
        <v>0</v>
      </c>
      <c r="Y121" s="20">
        <f t="shared" si="52"/>
        <v>7874.9442214844448</v>
      </c>
      <c r="Z121" s="20">
        <f t="shared" si="47"/>
        <v>0</v>
      </c>
      <c r="AA121" s="52">
        <f t="shared" si="48"/>
        <v>0</v>
      </c>
      <c r="AB121" s="20">
        <f t="shared" si="37"/>
        <v>0</v>
      </c>
      <c r="AC121" s="20">
        <f t="shared" si="49"/>
        <v>5447.439390868908</v>
      </c>
      <c r="AD121" s="20">
        <f t="shared" si="53"/>
        <v>0</v>
      </c>
      <c r="AE121" s="20">
        <f t="shared" si="54"/>
        <v>0</v>
      </c>
      <c r="AF121" s="20">
        <f t="shared" si="50"/>
        <v>0</v>
      </c>
      <c r="AG121" s="16"/>
      <c r="AH121" s="16"/>
      <c r="AM121">
        <f t="shared" si="38"/>
        <v>0</v>
      </c>
      <c r="AN121" s="16">
        <f t="shared" si="39"/>
        <v>0</v>
      </c>
      <c r="AY121" s="57">
        <f t="shared" si="55"/>
        <v>12125.055778515554</v>
      </c>
    </row>
    <row r="122" spans="2:51" x14ac:dyDescent="0.25">
      <c r="B122" s="3" t="s">
        <v>37</v>
      </c>
      <c r="C122" s="3">
        <v>114</v>
      </c>
      <c r="D122" s="3">
        <v>114</v>
      </c>
      <c r="E122" s="10">
        <v>0</v>
      </c>
      <c r="F122" s="20">
        <f t="shared" si="51"/>
        <v>0</v>
      </c>
      <c r="G122" s="20">
        <f t="shared" si="57"/>
        <v>0</v>
      </c>
      <c r="H122" s="20">
        <f t="shared" si="60"/>
        <v>134.7894</v>
      </c>
      <c r="I122" s="20">
        <f t="shared" si="56"/>
        <v>0</v>
      </c>
      <c r="J122" s="47" t="s">
        <v>67</v>
      </c>
      <c r="K122" s="48" t="s">
        <v>67</v>
      </c>
      <c r="L122" s="20">
        <f t="shared" si="59"/>
        <v>208609.80151688273</v>
      </c>
      <c r="M122" s="20">
        <f t="shared" si="59"/>
        <v>16861.805928888891</v>
      </c>
      <c r="N122" s="20">
        <f t="shared" si="34"/>
        <v>0</v>
      </c>
      <c r="O122" s="20">
        <f t="shared" si="35"/>
        <v>0</v>
      </c>
      <c r="P122" s="46" t="s">
        <v>67</v>
      </c>
      <c r="Q122" s="45">
        <f t="shared" si="41"/>
        <v>0</v>
      </c>
      <c r="R122" s="20">
        <f t="shared" si="42"/>
        <v>134.7894</v>
      </c>
      <c r="S122" s="20">
        <f t="shared" si="43"/>
        <v>0</v>
      </c>
      <c r="T122" s="20">
        <f t="shared" si="44"/>
        <v>0</v>
      </c>
      <c r="U122" s="20">
        <f t="shared" si="45"/>
        <v>0</v>
      </c>
      <c r="V122" s="20">
        <f t="shared" si="58"/>
        <v>0</v>
      </c>
      <c r="W122" s="20">
        <f t="shared" si="36"/>
        <v>7874.9442214844448</v>
      </c>
      <c r="X122" s="20">
        <f t="shared" si="46"/>
        <v>0</v>
      </c>
      <c r="Y122" s="20">
        <f t="shared" si="52"/>
        <v>7874.9442214844448</v>
      </c>
      <c r="Z122" s="20">
        <f t="shared" si="47"/>
        <v>0</v>
      </c>
      <c r="AA122" s="52">
        <f t="shared" si="48"/>
        <v>0</v>
      </c>
      <c r="AB122" s="20">
        <f t="shared" si="37"/>
        <v>0</v>
      </c>
      <c r="AC122" s="20">
        <f t="shared" si="49"/>
        <v>5447.439390868908</v>
      </c>
      <c r="AD122" s="20">
        <f t="shared" si="53"/>
        <v>0</v>
      </c>
      <c r="AE122" s="20">
        <f t="shared" si="54"/>
        <v>0</v>
      </c>
      <c r="AF122" s="20">
        <f t="shared" si="50"/>
        <v>0</v>
      </c>
      <c r="AG122" s="16"/>
      <c r="AH122" s="16"/>
      <c r="AM122">
        <f t="shared" si="38"/>
        <v>0</v>
      </c>
      <c r="AN122" s="16">
        <f t="shared" si="39"/>
        <v>0</v>
      </c>
      <c r="AY122" s="57">
        <f t="shared" si="55"/>
        <v>12125.055778515554</v>
      </c>
    </row>
    <row r="123" spans="2:51" x14ac:dyDescent="0.25">
      <c r="B123" s="3" t="s">
        <v>37</v>
      </c>
      <c r="C123" s="3">
        <v>115</v>
      </c>
      <c r="D123" s="3">
        <v>115</v>
      </c>
      <c r="E123" s="10">
        <v>0</v>
      </c>
      <c r="F123" s="20">
        <f t="shared" si="51"/>
        <v>0</v>
      </c>
      <c r="G123" s="20">
        <f t="shared" si="57"/>
        <v>0</v>
      </c>
      <c r="H123" s="20">
        <f t="shared" si="60"/>
        <v>134.7894</v>
      </c>
      <c r="I123" s="20">
        <f t="shared" si="56"/>
        <v>0</v>
      </c>
      <c r="J123" s="47" t="s">
        <v>67</v>
      </c>
      <c r="K123" s="48" t="s">
        <v>67</v>
      </c>
      <c r="L123" s="20">
        <f t="shared" si="59"/>
        <v>208609.80151688273</v>
      </c>
      <c r="M123" s="20">
        <f t="shared" si="59"/>
        <v>16861.805928888891</v>
      </c>
      <c r="N123" s="20">
        <f t="shared" si="34"/>
        <v>0</v>
      </c>
      <c r="O123" s="20">
        <f t="shared" si="35"/>
        <v>0</v>
      </c>
      <c r="P123" s="46" t="s">
        <v>67</v>
      </c>
      <c r="Q123" s="45">
        <f t="shared" si="41"/>
        <v>0</v>
      </c>
      <c r="R123" s="20">
        <f t="shared" si="42"/>
        <v>134.7894</v>
      </c>
      <c r="S123" s="20">
        <f t="shared" si="43"/>
        <v>0</v>
      </c>
      <c r="T123" s="20">
        <f t="shared" si="44"/>
        <v>0</v>
      </c>
      <c r="U123" s="20">
        <f t="shared" si="45"/>
        <v>0</v>
      </c>
      <c r="V123" s="20">
        <f t="shared" si="58"/>
        <v>0</v>
      </c>
      <c r="W123" s="20">
        <f t="shared" si="36"/>
        <v>7874.9442214844448</v>
      </c>
      <c r="X123" s="20">
        <f t="shared" si="46"/>
        <v>0</v>
      </c>
      <c r="Y123" s="20">
        <f t="shared" si="52"/>
        <v>7874.9442214844448</v>
      </c>
      <c r="Z123" s="20">
        <f t="shared" si="47"/>
        <v>0</v>
      </c>
      <c r="AA123" s="52">
        <f t="shared" si="48"/>
        <v>0</v>
      </c>
      <c r="AB123" s="20">
        <f t="shared" si="37"/>
        <v>0</v>
      </c>
      <c r="AC123" s="20">
        <f t="shared" si="49"/>
        <v>5447.439390868908</v>
      </c>
      <c r="AD123" s="20">
        <f t="shared" si="53"/>
        <v>0</v>
      </c>
      <c r="AE123" s="20">
        <f t="shared" si="54"/>
        <v>0</v>
      </c>
      <c r="AF123" s="20">
        <f t="shared" si="50"/>
        <v>0</v>
      </c>
      <c r="AG123" s="16"/>
      <c r="AH123" s="16"/>
      <c r="AM123">
        <f t="shared" si="38"/>
        <v>0</v>
      </c>
      <c r="AN123" s="16">
        <f t="shared" si="39"/>
        <v>0</v>
      </c>
      <c r="AY123" s="57">
        <f t="shared" si="55"/>
        <v>12125.055778515554</v>
      </c>
    </row>
    <row r="124" spans="2:51" x14ac:dyDescent="0.25">
      <c r="B124" s="3" t="s">
        <v>37</v>
      </c>
      <c r="C124" s="3">
        <v>116</v>
      </c>
      <c r="D124" s="3">
        <v>116</v>
      </c>
      <c r="E124" s="10">
        <v>0</v>
      </c>
      <c r="F124" s="20">
        <f t="shared" si="51"/>
        <v>0</v>
      </c>
      <c r="G124" s="20">
        <f t="shared" si="57"/>
        <v>0</v>
      </c>
      <c r="H124" s="20">
        <f t="shared" si="60"/>
        <v>134.7894</v>
      </c>
      <c r="I124" s="20">
        <f t="shared" si="56"/>
        <v>0</v>
      </c>
      <c r="J124" s="47" t="s">
        <v>67</v>
      </c>
      <c r="K124" s="48" t="s">
        <v>67</v>
      </c>
      <c r="L124" s="20">
        <f t="shared" si="59"/>
        <v>208609.80151688273</v>
      </c>
      <c r="M124" s="20">
        <f t="shared" si="59"/>
        <v>16861.805928888891</v>
      </c>
      <c r="N124" s="20">
        <f t="shared" si="34"/>
        <v>0</v>
      </c>
      <c r="O124" s="20">
        <f t="shared" si="35"/>
        <v>0</v>
      </c>
      <c r="P124" s="46" t="s">
        <v>67</v>
      </c>
      <c r="Q124" s="45">
        <f t="shared" si="41"/>
        <v>0</v>
      </c>
      <c r="R124" s="20">
        <f t="shared" si="42"/>
        <v>134.7894</v>
      </c>
      <c r="S124" s="20">
        <f t="shared" si="43"/>
        <v>0</v>
      </c>
      <c r="T124" s="20">
        <f t="shared" si="44"/>
        <v>0</v>
      </c>
      <c r="U124" s="20">
        <f t="shared" si="45"/>
        <v>0</v>
      </c>
      <c r="V124" s="20">
        <f t="shared" si="58"/>
        <v>0</v>
      </c>
      <c r="W124" s="20">
        <f t="shared" si="36"/>
        <v>7874.9442214844448</v>
      </c>
      <c r="X124" s="20">
        <f t="shared" si="46"/>
        <v>0</v>
      </c>
      <c r="Y124" s="20">
        <f t="shared" si="52"/>
        <v>7874.9442214844448</v>
      </c>
      <c r="Z124" s="20">
        <f t="shared" si="47"/>
        <v>0</v>
      </c>
      <c r="AA124" s="52">
        <f t="shared" si="48"/>
        <v>0</v>
      </c>
      <c r="AB124" s="20">
        <f t="shared" si="37"/>
        <v>0</v>
      </c>
      <c r="AC124" s="20">
        <f t="shared" si="49"/>
        <v>5447.439390868908</v>
      </c>
      <c r="AD124" s="20">
        <f t="shared" si="53"/>
        <v>0</v>
      </c>
      <c r="AE124" s="20">
        <f t="shared" si="54"/>
        <v>0</v>
      </c>
      <c r="AF124" s="20">
        <f t="shared" si="50"/>
        <v>0</v>
      </c>
      <c r="AG124" s="16"/>
      <c r="AH124" s="16"/>
      <c r="AM124">
        <f t="shared" si="38"/>
        <v>0</v>
      </c>
      <c r="AN124" s="16">
        <f t="shared" si="39"/>
        <v>0</v>
      </c>
      <c r="AY124" s="57">
        <f t="shared" si="55"/>
        <v>12125.055778515554</v>
      </c>
    </row>
    <row r="125" spans="2:51" x14ac:dyDescent="0.25">
      <c r="B125" s="3" t="s">
        <v>37</v>
      </c>
      <c r="C125" s="3">
        <v>117</v>
      </c>
      <c r="D125" s="3">
        <v>117</v>
      </c>
      <c r="E125" s="10">
        <v>0</v>
      </c>
      <c r="F125" s="20">
        <f t="shared" si="51"/>
        <v>0</v>
      </c>
      <c r="G125" s="20">
        <f t="shared" si="57"/>
        <v>0</v>
      </c>
      <c r="H125" s="20">
        <f t="shared" si="60"/>
        <v>134.7894</v>
      </c>
      <c r="I125" s="20">
        <f t="shared" si="56"/>
        <v>0</v>
      </c>
      <c r="J125" s="47" t="s">
        <v>67</v>
      </c>
      <c r="K125" s="48" t="s">
        <v>67</v>
      </c>
      <c r="L125" s="20">
        <f t="shared" si="59"/>
        <v>208609.80151688273</v>
      </c>
      <c r="M125" s="20">
        <f t="shared" si="59"/>
        <v>16861.805928888891</v>
      </c>
      <c r="N125" s="20">
        <f t="shared" si="34"/>
        <v>0</v>
      </c>
      <c r="O125" s="20">
        <f t="shared" si="35"/>
        <v>0</v>
      </c>
      <c r="P125" s="46" t="s">
        <v>67</v>
      </c>
      <c r="Q125" s="45">
        <f t="shared" si="41"/>
        <v>0</v>
      </c>
      <c r="R125" s="20">
        <f t="shared" si="42"/>
        <v>134.7894</v>
      </c>
      <c r="S125" s="20">
        <f t="shared" si="43"/>
        <v>0</v>
      </c>
      <c r="T125" s="20">
        <f t="shared" si="44"/>
        <v>0</v>
      </c>
      <c r="U125" s="20">
        <f t="shared" si="45"/>
        <v>0</v>
      </c>
      <c r="V125" s="20">
        <f t="shared" si="58"/>
        <v>0</v>
      </c>
      <c r="W125" s="20">
        <f t="shared" si="36"/>
        <v>7874.9442214844448</v>
      </c>
      <c r="X125" s="20">
        <f t="shared" si="46"/>
        <v>0</v>
      </c>
      <c r="Y125" s="20">
        <f t="shared" si="52"/>
        <v>7874.9442214844448</v>
      </c>
      <c r="Z125" s="20">
        <f t="shared" si="47"/>
        <v>0</v>
      </c>
      <c r="AA125" s="52">
        <f t="shared" si="48"/>
        <v>0</v>
      </c>
      <c r="AB125" s="20">
        <f t="shared" si="37"/>
        <v>0</v>
      </c>
      <c r="AC125" s="20">
        <f t="shared" si="49"/>
        <v>5447.439390868908</v>
      </c>
      <c r="AD125" s="20">
        <f t="shared" si="53"/>
        <v>0</v>
      </c>
      <c r="AE125" s="20">
        <f t="shared" si="54"/>
        <v>0</v>
      </c>
      <c r="AF125" s="20">
        <f t="shared" si="50"/>
        <v>0</v>
      </c>
      <c r="AG125" s="16"/>
      <c r="AH125" s="16"/>
      <c r="AM125">
        <f t="shared" si="38"/>
        <v>0</v>
      </c>
      <c r="AN125" s="16">
        <f t="shared" si="39"/>
        <v>0</v>
      </c>
      <c r="AY125" s="57">
        <f t="shared" si="55"/>
        <v>12125.055778515554</v>
      </c>
    </row>
    <row r="126" spans="2:51" x14ac:dyDescent="0.25">
      <c r="B126" s="3" t="s">
        <v>37</v>
      </c>
      <c r="C126" s="3">
        <v>118</v>
      </c>
      <c r="D126" s="3">
        <v>118</v>
      </c>
      <c r="E126" s="10">
        <v>0</v>
      </c>
      <c r="F126" s="20">
        <f t="shared" si="51"/>
        <v>0</v>
      </c>
      <c r="G126" s="20">
        <f t="shared" si="57"/>
        <v>0</v>
      </c>
      <c r="H126" s="20">
        <f t="shared" si="60"/>
        <v>134.7894</v>
      </c>
      <c r="I126" s="20">
        <f t="shared" si="56"/>
        <v>0</v>
      </c>
      <c r="J126" s="47" t="s">
        <v>67</v>
      </c>
      <c r="K126" s="48" t="s">
        <v>67</v>
      </c>
      <c r="L126" s="20">
        <f t="shared" si="59"/>
        <v>208609.80151688273</v>
      </c>
      <c r="M126" s="20">
        <f t="shared" si="59"/>
        <v>16861.805928888891</v>
      </c>
      <c r="N126" s="20">
        <f t="shared" si="34"/>
        <v>0</v>
      </c>
      <c r="O126" s="20">
        <f t="shared" si="35"/>
        <v>0</v>
      </c>
      <c r="P126" s="46" t="s">
        <v>67</v>
      </c>
      <c r="Q126" s="45">
        <f t="shared" si="41"/>
        <v>0</v>
      </c>
      <c r="R126" s="20">
        <f t="shared" si="42"/>
        <v>134.7894</v>
      </c>
      <c r="S126" s="20">
        <f t="shared" si="43"/>
        <v>0</v>
      </c>
      <c r="T126" s="20">
        <f t="shared" si="44"/>
        <v>0</v>
      </c>
      <c r="U126" s="20">
        <f t="shared" si="45"/>
        <v>0</v>
      </c>
      <c r="V126" s="20">
        <f t="shared" si="58"/>
        <v>0</v>
      </c>
      <c r="W126" s="20">
        <f t="shared" si="36"/>
        <v>7874.9442214844448</v>
      </c>
      <c r="X126" s="20">
        <f t="shared" si="46"/>
        <v>0</v>
      </c>
      <c r="Y126" s="20">
        <f t="shared" si="52"/>
        <v>7874.9442214844448</v>
      </c>
      <c r="Z126" s="20">
        <f t="shared" si="47"/>
        <v>0</v>
      </c>
      <c r="AA126" s="52">
        <f t="shared" si="48"/>
        <v>0</v>
      </c>
      <c r="AB126" s="20">
        <f t="shared" si="37"/>
        <v>0</v>
      </c>
      <c r="AC126" s="20">
        <f t="shared" si="49"/>
        <v>5447.439390868908</v>
      </c>
      <c r="AD126" s="20">
        <f t="shared" si="53"/>
        <v>0</v>
      </c>
      <c r="AE126" s="20">
        <f t="shared" si="54"/>
        <v>0</v>
      </c>
      <c r="AF126" s="20">
        <f t="shared" si="50"/>
        <v>0</v>
      </c>
      <c r="AG126" s="16"/>
      <c r="AH126" s="16"/>
      <c r="AM126">
        <f t="shared" si="38"/>
        <v>0</v>
      </c>
      <c r="AN126" s="16">
        <f t="shared" si="39"/>
        <v>0</v>
      </c>
      <c r="AY126" s="57">
        <f t="shared" si="55"/>
        <v>12125.055778515554</v>
      </c>
    </row>
    <row r="127" spans="2:51" x14ac:dyDescent="0.25">
      <c r="B127" s="3" t="s">
        <v>37</v>
      </c>
      <c r="C127" s="3">
        <v>119</v>
      </c>
      <c r="D127" s="3">
        <v>119</v>
      </c>
      <c r="E127" s="10">
        <v>0</v>
      </c>
      <c r="F127" s="20">
        <f t="shared" si="51"/>
        <v>0</v>
      </c>
      <c r="G127" s="20">
        <f t="shared" si="57"/>
        <v>0</v>
      </c>
      <c r="H127" s="20">
        <f t="shared" si="60"/>
        <v>134.7894</v>
      </c>
      <c r="I127" s="20">
        <f t="shared" si="56"/>
        <v>0</v>
      </c>
      <c r="J127" s="47" t="s">
        <v>67</v>
      </c>
      <c r="K127" s="48" t="s">
        <v>67</v>
      </c>
      <c r="L127" s="20">
        <f t="shared" si="59"/>
        <v>208609.80151688273</v>
      </c>
      <c r="M127" s="20">
        <f t="shared" si="59"/>
        <v>16861.805928888891</v>
      </c>
      <c r="N127" s="20">
        <f t="shared" si="34"/>
        <v>0</v>
      </c>
      <c r="O127" s="20">
        <f t="shared" si="35"/>
        <v>0</v>
      </c>
      <c r="P127" s="46" t="s">
        <v>67</v>
      </c>
      <c r="Q127" s="45">
        <f t="shared" si="41"/>
        <v>0</v>
      </c>
      <c r="R127" s="20">
        <f t="shared" si="42"/>
        <v>134.7894</v>
      </c>
      <c r="S127" s="20">
        <f t="shared" si="43"/>
        <v>0</v>
      </c>
      <c r="T127" s="20">
        <f t="shared" si="44"/>
        <v>0</v>
      </c>
      <c r="U127" s="20">
        <f t="shared" si="45"/>
        <v>0</v>
      </c>
      <c r="V127" s="20">
        <f t="shared" si="58"/>
        <v>0</v>
      </c>
      <c r="W127" s="20">
        <f t="shared" si="36"/>
        <v>7874.9442214844448</v>
      </c>
      <c r="X127" s="20">
        <f t="shared" si="46"/>
        <v>0</v>
      </c>
      <c r="Y127" s="20">
        <f t="shared" si="52"/>
        <v>7874.9442214844448</v>
      </c>
      <c r="Z127" s="20">
        <f t="shared" si="47"/>
        <v>0</v>
      </c>
      <c r="AA127" s="52">
        <f t="shared" si="48"/>
        <v>0</v>
      </c>
      <c r="AB127" s="20">
        <f t="shared" si="37"/>
        <v>0</v>
      </c>
      <c r="AC127" s="20">
        <f t="shared" si="49"/>
        <v>5447.439390868908</v>
      </c>
      <c r="AD127" s="20">
        <f t="shared" si="53"/>
        <v>0</v>
      </c>
      <c r="AE127" s="20">
        <f t="shared" si="54"/>
        <v>0</v>
      </c>
      <c r="AF127" s="20">
        <f t="shared" si="50"/>
        <v>0</v>
      </c>
      <c r="AG127" s="16"/>
      <c r="AH127" s="16"/>
      <c r="AM127">
        <f t="shared" si="38"/>
        <v>0</v>
      </c>
      <c r="AN127" s="16">
        <f t="shared" si="39"/>
        <v>0</v>
      </c>
      <c r="AY127" s="57">
        <f t="shared" si="55"/>
        <v>12125.055778515554</v>
      </c>
    </row>
    <row r="128" spans="2:51" x14ac:dyDescent="0.25">
      <c r="B128" s="3" t="s">
        <v>37</v>
      </c>
      <c r="C128" s="3">
        <v>120</v>
      </c>
      <c r="D128" s="3">
        <v>120</v>
      </c>
      <c r="E128" s="10">
        <v>0</v>
      </c>
      <c r="F128" s="20">
        <f t="shared" si="51"/>
        <v>0</v>
      </c>
      <c r="G128" s="20">
        <f t="shared" si="57"/>
        <v>0</v>
      </c>
      <c r="H128" s="20">
        <f t="shared" si="60"/>
        <v>134.7894</v>
      </c>
      <c r="I128" s="20">
        <f t="shared" si="56"/>
        <v>0</v>
      </c>
      <c r="J128" s="47" t="s">
        <v>67</v>
      </c>
      <c r="K128" s="48" t="s">
        <v>67</v>
      </c>
      <c r="L128" s="20">
        <f t="shared" si="59"/>
        <v>208609.80151688273</v>
      </c>
      <c r="M128" s="20">
        <f t="shared" si="59"/>
        <v>16861.805928888891</v>
      </c>
      <c r="N128" s="20">
        <f t="shared" si="34"/>
        <v>0</v>
      </c>
      <c r="O128" s="20">
        <f t="shared" si="35"/>
        <v>0</v>
      </c>
      <c r="P128" s="46" t="s">
        <v>67</v>
      </c>
      <c r="Q128" s="45">
        <f t="shared" si="41"/>
        <v>0</v>
      </c>
      <c r="R128" s="20">
        <f t="shared" si="42"/>
        <v>134.7894</v>
      </c>
      <c r="S128" s="20">
        <f t="shared" si="43"/>
        <v>0</v>
      </c>
      <c r="T128" s="20">
        <f t="shared" si="44"/>
        <v>0</v>
      </c>
      <c r="U128" s="20">
        <f t="shared" si="45"/>
        <v>0</v>
      </c>
      <c r="V128" s="20">
        <f t="shared" si="58"/>
        <v>0</v>
      </c>
      <c r="W128" s="20">
        <f t="shared" si="36"/>
        <v>7874.9442214844448</v>
      </c>
      <c r="X128" s="20">
        <f t="shared" si="46"/>
        <v>0</v>
      </c>
      <c r="Y128" s="20">
        <f t="shared" si="52"/>
        <v>7874.9442214844448</v>
      </c>
      <c r="Z128" s="20">
        <f t="shared" si="47"/>
        <v>0</v>
      </c>
      <c r="AA128" s="52">
        <f t="shared" si="48"/>
        <v>0</v>
      </c>
      <c r="AB128" s="20">
        <f t="shared" si="37"/>
        <v>0</v>
      </c>
      <c r="AC128" s="20">
        <f t="shared" si="49"/>
        <v>5447.439390868908</v>
      </c>
      <c r="AD128" s="20">
        <f t="shared" si="53"/>
        <v>0</v>
      </c>
      <c r="AE128" s="20">
        <f t="shared" si="54"/>
        <v>0</v>
      </c>
      <c r="AF128" s="20">
        <f t="shared" si="50"/>
        <v>0</v>
      </c>
      <c r="AG128" s="16"/>
      <c r="AH128" s="16"/>
      <c r="AM128">
        <f t="shared" si="38"/>
        <v>0</v>
      </c>
      <c r="AN128" s="16">
        <f t="shared" si="39"/>
        <v>0</v>
      </c>
      <c r="AY128" s="57">
        <f t="shared" si="55"/>
        <v>12125.055778515554</v>
      </c>
    </row>
    <row r="129" spans="2:51" x14ac:dyDescent="0.25">
      <c r="B129" s="3" t="s">
        <v>37</v>
      </c>
      <c r="C129" s="3">
        <v>121</v>
      </c>
      <c r="D129" s="3">
        <v>121</v>
      </c>
      <c r="E129" s="10">
        <v>0</v>
      </c>
      <c r="F129" s="20">
        <f t="shared" si="51"/>
        <v>0</v>
      </c>
      <c r="G129" s="20">
        <f t="shared" si="57"/>
        <v>0</v>
      </c>
      <c r="H129" s="20">
        <f t="shared" si="60"/>
        <v>134.7894</v>
      </c>
      <c r="I129" s="20">
        <f t="shared" si="56"/>
        <v>0</v>
      </c>
      <c r="J129" s="47" t="s">
        <v>67</v>
      </c>
      <c r="K129" s="48" t="s">
        <v>67</v>
      </c>
      <c r="L129" s="20">
        <f t="shared" si="59"/>
        <v>208609.80151688273</v>
      </c>
      <c r="M129" s="20">
        <f t="shared" si="59"/>
        <v>16861.805928888891</v>
      </c>
      <c r="N129" s="20">
        <f t="shared" si="34"/>
        <v>0</v>
      </c>
      <c r="O129" s="20">
        <f t="shared" si="35"/>
        <v>0</v>
      </c>
      <c r="P129" s="46" t="s">
        <v>67</v>
      </c>
      <c r="Q129" s="45">
        <f t="shared" si="41"/>
        <v>0</v>
      </c>
      <c r="R129" s="20">
        <f t="shared" si="42"/>
        <v>134.7894</v>
      </c>
      <c r="S129" s="20">
        <f t="shared" si="43"/>
        <v>0</v>
      </c>
      <c r="T129" s="20">
        <f t="shared" si="44"/>
        <v>0</v>
      </c>
      <c r="U129" s="20">
        <f t="shared" si="45"/>
        <v>0</v>
      </c>
      <c r="V129" s="20">
        <f t="shared" si="58"/>
        <v>0</v>
      </c>
      <c r="W129" s="20">
        <f t="shared" si="36"/>
        <v>7874.9442214844448</v>
      </c>
      <c r="X129" s="20">
        <f t="shared" si="46"/>
        <v>0</v>
      </c>
      <c r="Y129" s="20">
        <f t="shared" si="52"/>
        <v>7874.9442214844448</v>
      </c>
      <c r="Z129" s="20">
        <f t="shared" si="47"/>
        <v>0</v>
      </c>
      <c r="AA129" s="52">
        <f t="shared" si="48"/>
        <v>0</v>
      </c>
      <c r="AB129" s="20">
        <f t="shared" si="37"/>
        <v>0</v>
      </c>
      <c r="AC129" s="20">
        <f t="shared" si="49"/>
        <v>5447.439390868908</v>
      </c>
      <c r="AD129" s="20">
        <f t="shared" si="53"/>
        <v>0</v>
      </c>
      <c r="AE129" s="20">
        <f t="shared" si="54"/>
        <v>0</v>
      </c>
      <c r="AF129" s="20">
        <f t="shared" si="50"/>
        <v>0</v>
      </c>
      <c r="AG129" s="16"/>
      <c r="AH129" s="16"/>
      <c r="AM129">
        <f t="shared" si="38"/>
        <v>0</v>
      </c>
      <c r="AN129" s="16">
        <f t="shared" si="39"/>
        <v>0</v>
      </c>
      <c r="AY129" s="57">
        <f t="shared" si="55"/>
        <v>12125.055778515554</v>
      </c>
    </row>
    <row r="130" spans="2:51" x14ac:dyDescent="0.25">
      <c r="B130" s="3" t="s">
        <v>37</v>
      </c>
      <c r="C130" s="3">
        <v>122</v>
      </c>
      <c r="D130" s="3">
        <v>122</v>
      </c>
      <c r="E130" s="10">
        <v>0</v>
      </c>
      <c r="F130" s="20">
        <f t="shared" si="51"/>
        <v>0</v>
      </c>
      <c r="G130" s="20">
        <f t="shared" si="57"/>
        <v>0</v>
      </c>
      <c r="H130" s="20">
        <f t="shared" si="60"/>
        <v>134.7894</v>
      </c>
      <c r="I130" s="20">
        <f t="shared" si="56"/>
        <v>0</v>
      </c>
      <c r="J130" s="47" t="s">
        <v>67</v>
      </c>
      <c r="K130" s="48" t="s">
        <v>67</v>
      </c>
      <c r="L130" s="20">
        <f t="shared" si="59"/>
        <v>208609.80151688273</v>
      </c>
      <c r="M130" s="20">
        <f t="shared" si="59"/>
        <v>16861.805928888891</v>
      </c>
      <c r="N130" s="20">
        <f t="shared" si="34"/>
        <v>0</v>
      </c>
      <c r="O130" s="20">
        <f t="shared" si="35"/>
        <v>0</v>
      </c>
      <c r="P130" s="46" t="s">
        <v>67</v>
      </c>
      <c r="Q130" s="45">
        <f t="shared" si="41"/>
        <v>0</v>
      </c>
      <c r="R130" s="20">
        <f t="shared" si="42"/>
        <v>134.7894</v>
      </c>
      <c r="S130" s="20">
        <f t="shared" si="43"/>
        <v>0</v>
      </c>
      <c r="T130" s="20">
        <f t="shared" si="44"/>
        <v>0</v>
      </c>
      <c r="U130" s="20">
        <f t="shared" si="45"/>
        <v>0</v>
      </c>
      <c r="V130" s="20">
        <f t="shared" si="58"/>
        <v>0</v>
      </c>
      <c r="W130" s="20">
        <f t="shared" si="36"/>
        <v>7874.9442214844448</v>
      </c>
      <c r="X130" s="20">
        <f t="shared" si="46"/>
        <v>0</v>
      </c>
      <c r="Y130" s="20">
        <f t="shared" si="52"/>
        <v>7874.9442214844448</v>
      </c>
      <c r="Z130" s="20">
        <f t="shared" si="47"/>
        <v>0</v>
      </c>
      <c r="AA130" s="52">
        <f t="shared" si="48"/>
        <v>0</v>
      </c>
      <c r="AB130" s="20">
        <f t="shared" si="37"/>
        <v>0</v>
      </c>
      <c r="AC130" s="20">
        <f t="shared" si="49"/>
        <v>5447.439390868908</v>
      </c>
      <c r="AD130" s="20">
        <f t="shared" si="53"/>
        <v>0</v>
      </c>
      <c r="AE130" s="20">
        <f t="shared" si="54"/>
        <v>0</v>
      </c>
      <c r="AF130" s="20">
        <f t="shared" si="50"/>
        <v>0</v>
      </c>
      <c r="AG130" s="16"/>
      <c r="AH130" s="16"/>
      <c r="AM130">
        <f t="shared" si="38"/>
        <v>0</v>
      </c>
      <c r="AN130" s="16">
        <f t="shared" si="39"/>
        <v>0</v>
      </c>
      <c r="AY130" s="57">
        <f t="shared" si="55"/>
        <v>12125.055778515554</v>
      </c>
    </row>
    <row r="131" spans="2:51" x14ac:dyDescent="0.25">
      <c r="B131" s="3" t="s">
        <v>37</v>
      </c>
      <c r="C131" s="3">
        <v>123</v>
      </c>
      <c r="D131" s="3">
        <v>123</v>
      </c>
      <c r="E131" s="10">
        <v>0</v>
      </c>
      <c r="F131" s="20">
        <f t="shared" si="51"/>
        <v>0</v>
      </c>
      <c r="G131" s="20">
        <f t="shared" si="57"/>
        <v>0</v>
      </c>
      <c r="H131" s="20">
        <f t="shared" si="60"/>
        <v>134.7894</v>
      </c>
      <c r="I131" s="20">
        <f t="shared" si="56"/>
        <v>0</v>
      </c>
      <c r="J131" s="47" t="s">
        <v>67</v>
      </c>
      <c r="K131" s="48" t="s">
        <v>67</v>
      </c>
      <c r="L131" s="20">
        <f t="shared" si="59"/>
        <v>208609.80151688273</v>
      </c>
      <c r="M131" s="20">
        <f t="shared" si="59"/>
        <v>16861.805928888891</v>
      </c>
      <c r="N131" s="20">
        <f t="shared" si="34"/>
        <v>0</v>
      </c>
      <c r="O131" s="20">
        <f t="shared" si="35"/>
        <v>0</v>
      </c>
      <c r="P131" s="46" t="s">
        <v>67</v>
      </c>
      <c r="Q131" s="45">
        <f t="shared" si="41"/>
        <v>0</v>
      </c>
      <c r="R131" s="20">
        <f t="shared" si="42"/>
        <v>134.7894</v>
      </c>
      <c r="S131" s="20">
        <f t="shared" si="43"/>
        <v>0</v>
      </c>
      <c r="T131" s="20">
        <f t="shared" si="44"/>
        <v>0</v>
      </c>
      <c r="U131" s="20">
        <f t="shared" si="45"/>
        <v>0</v>
      </c>
      <c r="V131" s="20">
        <f t="shared" si="58"/>
        <v>0</v>
      </c>
      <c r="W131" s="20">
        <f t="shared" si="36"/>
        <v>7874.9442214844448</v>
      </c>
      <c r="X131" s="20">
        <f t="shared" si="46"/>
        <v>0</v>
      </c>
      <c r="Y131" s="20">
        <f t="shared" si="52"/>
        <v>7874.9442214844448</v>
      </c>
      <c r="Z131" s="20">
        <f t="shared" si="47"/>
        <v>0</v>
      </c>
      <c r="AA131" s="52">
        <f t="shared" si="48"/>
        <v>0</v>
      </c>
      <c r="AB131" s="20">
        <f t="shared" si="37"/>
        <v>0</v>
      </c>
      <c r="AC131" s="20">
        <f t="shared" si="49"/>
        <v>5447.439390868908</v>
      </c>
      <c r="AD131" s="20">
        <f t="shared" si="53"/>
        <v>0</v>
      </c>
      <c r="AE131" s="20">
        <f t="shared" si="54"/>
        <v>0</v>
      </c>
      <c r="AF131" s="20">
        <f t="shared" si="50"/>
        <v>0</v>
      </c>
      <c r="AG131" s="16"/>
      <c r="AH131" s="16"/>
      <c r="AM131">
        <f t="shared" si="38"/>
        <v>0</v>
      </c>
      <c r="AN131" s="16">
        <f t="shared" si="39"/>
        <v>0</v>
      </c>
      <c r="AY131" s="57">
        <f t="shared" si="55"/>
        <v>12125.055778515554</v>
      </c>
    </row>
    <row r="132" spans="2:51" x14ac:dyDescent="0.25">
      <c r="B132" s="3" t="s">
        <v>37</v>
      </c>
      <c r="C132" s="3">
        <v>124</v>
      </c>
      <c r="D132" s="3">
        <v>124</v>
      </c>
      <c r="E132" s="10">
        <v>0</v>
      </c>
      <c r="F132" s="20">
        <f t="shared" si="51"/>
        <v>0</v>
      </c>
      <c r="G132" s="20">
        <f t="shared" si="57"/>
        <v>0</v>
      </c>
      <c r="H132" s="20">
        <f t="shared" si="60"/>
        <v>134.7894</v>
      </c>
      <c r="I132" s="20">
        <f t="shared" si="56"/>
        <v>0</v>
      </c>
      <c r="J132" s="47" t="s">
        <v>67</v>
      </c>
      <c r="K132" s="48" t="s">
        <v>67</v>
      </c>
      <c r="L132" s="20">
        <f t="shared" si="59"/>
        <v>208609.80151688273</v>
      </c>
      <c r="M132" s="20">
        <f t="shared" si="59"/>
        <v>16861.805928888891</v>
      </c>
      <c r="N132" s="20">
        <f t="shared" si="34"/>
        <v>0</v>
      </c>
      <c r="O132" s="20">
        <f t="shared" si="35"/>
        <v>0</v>
      </c>
      <c r="P132" s="46" t="s">
        <v>67</v>
      </c>
      <c r="Q132" s="45">
        <f t="shared" si="41"/>
        <v>0</v>
      </c>
      <c r="R132" s="20">
        <f t="shared" si="42"/>
        <v>134.7894</v>
      </c>
      <c r="S132" s="20">
        <f t="shared" si="43"/>
        <v>0</v>
      </c>
      <c r="T132" s="20">
        <f t="shared" si="44"/>
        <v>0</v>
      </c>
      <c r="U132" s="20">
        <f t="shared" si="45"/>
        <v>0</v>
      </c>
      <c r="V132" s="20">
        <f t="shared" si="58"/>
        <v>0</v>
      </c>
      <c r="W132" s="20">
        <f t="shared" si="36"/>
        <v>7874.9442214844448</v>
      </c>
      <c r="X132" s="20">
        <f t="shared" si="46"/>
        <v>0</v>
      </c>
      <c r="Y132" s="20">
        <f t="shared" si="52"/>
        <v>7874.9442214844448</v>
      </c>
      <c r="Z132" s="20">
        <f t="shared" si="47"/>
        <v>0</v>
      </c>
      <c r="AA132" s="52">
        <f t="shared" si="48"/>
        <v>0</v>
      </c>
      <c r="AB132" s="20">
        <f t="shared" si="37"/>
        <v>0</v>
      </c>
      <c r="AC132" s="20">
        <f t="shared" si="49"/>
        <v>5447.439390868908</v>
      </c>
      <c r="AD132" s="20">
        <f t="shared" si="53"/>
        <v>0</v>
      </c>
      <c r="AE132" s="20">
        <f t="shared" si="54"/>
        <v>0</v>
      </c>
      <c r="AF132" s="20">
        <f t="shared" si="50"/>
        <v>0</v>
      </c>
      <c r="AG132" s="16"/>
      <c r="AH132" s="16"/>
      <c r="AM132">
        <f t="shared" si="38"/>
        <v>0</v>
      </c>
      <c r="AN132" s="16">
        <f t="shared" si="39"/>
        <v>0</v>
      </c>
      <c r="AY132" s="57">
        <f t="shared" si="55"/>
        <v>12125.055778515554</v>
      </c>
    </row>
    <row r="133" spans="2:51" x14ac:dyDescent="0.25">
      <c r="B133" s="3" t="s">
        <v>37</v>
      </c>
      <c r="C133" s="3">
        <v>125</v>
      </c>
      <c r="D133" s="3">
        <v>125</v>
      </c>
      <c r="E133" s="10">
        <v>0</v>
      </c>
      <c r="F133" s="20">
        <f t="shared" si="51"/>
        <v>0</v>
      </c>
      <c r="G133" s="20">
        <f t="shared" si="57"/>
        <v>0</v>
      </c>
      <c r="H133" s="20">
        <f t="shared" si="60"/>
        <v>134.7894</v>
      </c>
      <c r="I133" s="20">
        <f t="shared" si="56"/>
        <v>0</v>
      </c>
      <c r="J133" s="47" t="s">
        <v>67</v>
      </c>
      <c r="K133" s="48" t="s">
        <v>67</v>
      </c>
      <c r="L133" s="20">
        <f t="shared" si="59"/>
        <v>208609.80151688273</v>
      </c>
      <c r="M133" s="20">
        <f t="shared" si="59"/>
        <v>16861.805928888891</v>
      </c>
      <c r="N133" s="20">
        <f t="shared" si="34"/>
        <v>0</v>
      </c>
      <c r="O133" s="20">
        <f t="shared" si="35"/>
        <v>0</v>
      </c>
      <c r="P133" s="46" t="s">
        <v>67</v>
      </c>
      <c r="Q133" s="45">
        <f t="shared" si="41"/>
        <v>0</v>
      </c>
      <c r="R133" s="20">
        <f t="shared" si="42"/>
        <v>134.7894</v>
      </c>
      <c r="S133" s="20">
        <f t="shared" si="43"/>
        <v>0</v>
      </c>
      <c r="T133" s="20">
        <f t="shared" si="44"/>
        <v>0</v>
      </c>
      <c r="U133" s="20">
        <f t="shared" si="45"/>
        <v>0</v>
      </c>
      <c r="V133" s="20">
        <f t="shared" si="58"/>
        <v>0</v>
      </c>
      <c r="W133" s="20">
        <f t="shared" si="36"/>
        <v>7874.9442214844448</v>
      </c>
      <c r="X133" s="20">
        <f t="shared" si="46"/>
        <v>0</v>
      </c>
      <c r="Y133" s="20">
        <f t="shared" si="52"/>
        <v>7874.9442214844448</v>
      </c>
      <c r="Z133" s="20">
        <f t="shared" si="47"/>
        <v>0</v>
      </c>
      <c r="AA133" s="52">
        <f t="shared" si="48"/>
        <v>0</v>
      </c>
      <c r="AB133" s="20">
        <f t="shared" si="37"/>
        <v>0</v>
      </c>
      <c r="AC133" s="20">
        <f t="shared" si="49"/>
        <v>5447.439390868908</v>
      </c>
      <c r="AD133" s="20">
        <f t="shared" si="53"/>
        <v>0</v>
      </c>
      <c r="AE133" s="20">
        <f t="shared" si="54"/>
        <v>0</v>
      </c>
      <c r="AF133" s="20">
        <f t="shared" si="50"/>
        <v>0</v>
      </c>
      <c r="AG133" s="16"/>
      <c r="AH133" s="16"/>
      <c r="AM133">
        <f t="shared" si="38"/>
        <v>0</v>
      </c>
      <c r="AN133" s="16">
        <f t="shared" si="39"/>
        <v>0</v>
      </c>
      <c r="AY133" s="57">
        <f t="shared" si="55"/>
        <v>12125.055778515554</v>
      </c>
    </row>
    <row r="134" spans="2:51" x14ac:dyDescent="0.25">
      <c r="B134" s="3" t="s">
        <v>37</v>
      </c>
      <c r="C134" s="3">
        <v>126</v>
      </c>
      <c r="D134" s="3">
        <v>126</v>
      </c>
      <c r="E134" s="10">
        <v>0</v>
      </c>
      <c r="F134" s="20">
        <f t="shared" si="51"/>
        <v>0</v>
      </c>
      <c r="G134" s="20">
        <f t="shared" si="57"/>
        <v>0</v>
      </c>
      <c r="H134" s="20">
        <f t="shared" si="60"/>
        <v>134.7894</v>
      </c>
      <c r="I134" s="20">
        <f t="shared" si="56"/>
        <v>0</v>
      </c>
      <c r="J134" s="47" t="s">
        <v>67</v>
      </c>
      <c r="K134" s="48" t="s">
        <v>67</v>
      </c>
      <c r="L134" s="20">
        <f t="shared" si="59"/>
        <v>208609.80151688273</v>
      </c>
      <c r="M134" s="20">
        <f t="shared" si="59"/>
        <v>16861.805928888891</v>
      </c>
      <c r="N134" s="20">
        <f t="shared" si="34"/>
        <v>0</v>
      </c>
      <c r="O134" s="20">
        <f t="shared" si="35"/>
        <v>0</v>
      </c>
      <c r="P134" s="46" t="s">
        <v>67</v>
      </c>
      <c r="Q134" s="45">
        <f t="shared" si="41"/>
        <v>0</v>
      </c>
      <c r="R134" s="20">
        <f t="shared" si="42"/>
        <v>134.7894</v>
      </c>
      <c r="S134" s="20">
        <f t="shared" si="43"/>
        <v>0</v>
      </c>
      <c r="T134" s="20">
        <f t="shared" si="44"/>
        <v>0</v>
      </c>
      <c r="U134" s="20">
        <f t="shared" si="45"/>
        <v>0</v>
      </c>
      <c r="V134" s="20">
        <f t="shared" si="58"/>
        <v>0</v>
      </c>
      <c r="W134" s="20">
        <f t="shared" si="36"/>
        <v>7874.9442214844448</v>
      </c>
      <c r="X134" s="20">
        <f t="shared" si="46"/>
        <v>0</v>
      </c>
      <c r="Y134" s="20">
        <f t="shared" si="52"/>
        <v>7874.9442214844448</v>
      </c>
      <c r="Z134" s="20">
        <f t="shared" si="47"/>
        <v>0</v>
      </c>
      <c r="AA134" s="52">
        <f t="shared" si="48"/>
        <v>0</v>
      </c>
      <c r="AB134" s="20">
        <f t="shared" si="37"/>
        <v>0</v>
      </c>
      <c r="AC134" s="20">
        <f t="shared" si="49"/>
        <v>5447.439390868908</v>
      </c>
      <c r="AD134" s="20">
        <f t="shared" si="53"/>
        <v>0</v>
      </c>
      <c r="AE134" s="20">
        <f t="shared" si="54"/>
        <v>0</v>
      </c>
      <c r="AF134" s="20">
        <f t="shared" si="50"/>
        <v>0</v>
      </c>
      <c r="AG134" s="16"/>
      <c r="AH134" s="16"/>
      <c r="AM134">
        <f t="shared" si="38"/>
        <v>0</v>
      </c>
      <c r="AN134" s="16">
        <f t="shared" si="39"/>
        <v>0</v>
      </c>
      <c r="AY134" s="57">
        <f t="shared" si="55"/>
        <v>12125.055778515554</v>
      </c>
    </row>
    <row r="135" spans="2:51" x14ac:dyDescent="0.25">
      <c r="B135" s="3" t="s">
        <v>37</v>
      </c>
      <c r="C135" s="3">
        <v>127</v>
      </c>
      <c r="D135" s="3">
        <v>127</v>
      </c>
      <c r="E135" s="10">
        <v>0</v>
      </c>
      <c r="F135" s="20">
        <f t="shared" si="51"/>
        <v>0</v>
      </c>
      <c r="G135" s="20">
        <f t="shared" si="57"/>
        <v>0</v>
      </c>
      <c r="H135" s="20">
        <f t="shared" si="60"/>
        <v>134.7894</v>
      </c>
      <c r="I135" s="20">
        <f t="shared" si="56"/>
        <v>0</v>
      </c>
      <c r="J135" s="47" t="s">
        <v>67</v>
      </c>
      <c r="K135" s="48" t="s">
        <v>67</v>
      </c>
      <c r="L135" s="20">
        <f t="shared" si="59"/>
        <v>208609.80151688273</v>
      </c>
      <c r="M135" s="20">
        <f t="shared" si="59"/>
        <v>16861.805928888891</v>
      </c>
      <c r="N135" s="20">
        <f t="shared" si="34"/>
        <v>0</v>
      </c>
      <c r="O135" s="20">
        <f t="shared" si="35"/>
        <v>0</v>
      </c>
      <c r="P135" s="46" t="s">
        <v>67</v>
      </c>
      <c r="Q135" s="45">
        <f t="shared" si="41"/>
        <v>0</v>
      </c>
      <c r="R135" s="20">
        <f t="shared" si="42"/>
        <v>134.7894</v>
      </c>
      <c r="S135" s="20">
        <f t="shared" si="43"/>
        <v>0</v>
      </c>
      <c r="T135" s="20">
        <f t="shared" si="44"/>
        <v>0</v>
      </c>
      <c r="U135" s="20">
        <f t="shared" si="45"/>
        <v>0</v>
      </c>
      <c r="V135" s="20">
        <f t="shared" si="58"/>
        <v>0</v>
      </c>
      <c r="W135" s="20">
        <f t="shared" si="36"/>
        <v>7874.9442214844448</v>
      </c>
      <c r="X135" s="20">
        <f t="shared" si="46"/>
        <v>0</v>
      </c>
      <c r="Y135" s="20">
        <f t="shared" si="52"/>
        <v>7874.9442214844448</v>
      </c>
      <c r="Z135" s="20">
        <f t="shared" si="47"/>
        <v>0</v>
      </c>
      <c r="AA135" s="52">
        <f t="shared" si="48"/>
        <v>0</v>
      </c>
      <c r="AB135" s="20">
        <f t="shared" si="37"/>
        <v>0</v>
      </c>
      <c r="AC135" s="20">
        <f t="shared" si="49"/>
        <v>5447.439390868908</v>
      </c>
      <c r="AD135" s="20">
        <f t="shared" si="53"/>
        <v>0</v>
      </c>
      <c r="AE135" s="20">
        <f t="shared" si="54"/>
        <v>0</v>
      </c>
      <c r="AF135" s="20">
        <f t="shared" si="50"/>
        <v>0</v>
      </c>
      <c r="AG135" s="16"/>
      <c r="AH135" s="16"/>
      <c r="AM135">
        <f t="shared" si="38"/>
        <v>0</v>
      </c>
      <c r="AN135" s="16">
        <f t="shared" si="39"/>
        <v>0</v>
      </c>
      <c r="AY135" s="57">
        <f t="shared" si="55"/>
        <v>12125.055778515554</v>
      </c>
    </row>
    <row r="136" spans="2:51" x14ac:dyDescent="0.25">
      <c r="B136" s="3" t="s">
        <v>37</v>
      </c>
      <c r="C136" s="3">
        <v>128</v>
      </c>
      <c r="D136" s="3">
        <v>128</v>
      </c>
      <c r="E136" s="10">
        <v>0</v>
      </c>
      <c r="F136" s="20">
        <f t="shared" si="51"/>
        <v>0</v>
      </c>
      <c r="G136" s="20">
        <f t="shared" si="57"/>
        <v>0</v>
      </c>
      <c r="H136" s="20">
        <f t="shared" si="60"/>
        <v>134.7894</v>
      </c>
      <c r="I136" s="20">
        <f t="shared" si="56"/>
        <v>0</v>
      </c>
      <c r="J136" s="47" t="s">
        <v>67</v>
      </c>
      <c r="K136" s="48" t="s">
        <v>67</v>
      </c>
      <c r="L136" s="20">
        <f t="shared" si="59"/>
        <v>208609.80151688273</v>
      </c>
      <c r="M136" s="20">
        <f t="shared" si="59"/>
        <v>16861.805928888891</v>
      </c>
      <c r="N136" s="20">
        <f t="shared" ref="N136:N199" si="61">MAX(0,I136)*AH$6</f>
        <v>0</v>
      </c>
      <c r="O136" s="20">
        <f t="shared" ref="O136:O199" si="62">MAX(0,-H136)*AH$6</f>
        <v>0</v>
      </c>
      <c r="P136" s="46" t="s">
        <v>67</v>
      </c>
      <c r="Q136" s="45">
        <f t="shared" si="41"/>
        <v>0</v>
      </c>
      <c r="R136" s="20">
        <f t="shared" si="42"/>
        <v>134.7894</v>
      </c>
      <c r="S136" s="20">
        <f t="shared" si="43"/>
        <v>0</v>
      </c>
      <c r="T136" s="20">
        <f t="shared" si="44"/>
        <v>0</v>
      </c>
      <c r="U136" s="20">
        <f t="shared" si="45"/>
        <v>0</v>
      </c>
      <c r="V136" s="20">
        <f t="shared" si="58"/>
        <v>0</v>
      </c>
      <c r="W136" s="20">
        <f t="shared" ref="W136:W199" si="63">MAX(0,MIN(AH$8,W135+V136-AB136))</f>
        <v>7874.9442214844448</v>
      </c>
      <c r="X136" s="20">
        <f t="shared" si="46"/>
        <v>0</v>
      </c>
      <c r="Y136" s="20">
        <f t="shared" si="52"/>
        <v>7874.9442214844448</v>
      </c>
      <c r="Z136" s="20">
        <f t="shared" si="47"/>
        <v>0</v>
      </c>
      <c r="AA136" s="52">
        <f t="shared" si="48"/>
        <v>0</v>
      </c>
      <c r="AB136" s="20">
        <f t="shared" ref="AB136:AB199" si="64">Z136*AH$6</f>
        <v>0</v>
      </c>
      <c r="AC136" s="20">
        <f t="shared" si="49"/>
        <v>5447.439390868908</v>
      </c>
      <c r="AD136" s="20">
        <f t="shared" si="53"/>
        <v>0</v>
      </c>
      <c r="AE136" s="20">
        <f t="shared" si="54"/>
        <v>0</v>
      </c>
      <c r="AF136" s="20">
        <f t="shared" si="50"/>
        <v>0</v>
      </c>
      <c r="AG136" s="16"/>
      <c r="AH136" s="16"/>
      <c r="AM136">
        <f t="shared" ref="AM136:AM199" si="65">MIN(AE137/AH$6,AH$7)</f>
        <v>0</v>
      </c>
      <c r="AN136" s="16">
        <f t="shared" ref="AN136:AN199" si="66">U137-AM136</f>
        <v>0</v>
      </c>
      <c r="AY136" s="57">
        <f t="shared" si="55"/>
        <v>12125.055778515554</v>
      </c>
    </row>
    <row r="137" spans="2:51" x14ac:dyDescent="0.25">
      <c r="B137" s="3" t="s">
        <v>37</v>
      </c>
      <c r="C137" s="3">
        <v>129</v>
      </c>
      <c r="D137" s="3">
        <v>129</v>
      </c>
      <c r="E137" s="10">
        <v>0</v>
      </c>
      <c r="F137" s="20">
        <f t="shared" si="51"/>
        <v>0</v>
      </c>
      <c r="G137" s="20">
        <f t="shared" si="57"/>
        <v>0</v>
      </c>
      <c r="H137" s="20">
        <f t="shared" si="60"/>
        <v>134.7894</v>
      </c>
      <c r="I137" s="20">
        <f t="shared" si="56"/>
        <v>0</v>
      </c>
      <c r="J137" s="47" t="s">
        <v>67</v>
      </c>
      <c r="K137" s="48" t="s">
        <v>67</v>
      </c>
      <c r="L137" s="20">
        <f t="shared" si="59"/>
        <v>208609.80151688273</v>
      </c>
      <c r="M137" s="20">
        <f t="shared" si="59"/>
        <v>16861.805928888891</v>
      </c>
      <c r="N137" s="20">
        <f t="shared" si="61"/>
        <v>0</v>
      </c>
      <c r="O137" s="20">
        <f t="shared" si="62"/>
        <v>0</v>
      </c>
      <c r="P137" s="46" t="s">
        <v>67</v>
      </c>
      <c r="Q137" s="45">
        <f t="shared" ref="Q137:Q200" si="67">0.5*K$10*K$12*K$13*(G137^2)</f>
        <v>0</v>
      </c>
      <c r="R137" s="20">
        <f t="shared" ref="R137:R200" si="68">K$7*K$8*K$9</f>
        <v>134.7894</v>
      </c>
      <c r="S137" s="20">
        <f t="shared" ref="S137:S200" si="69">K$7*F137</f>
        <v>0</v>
      </c>
      <c r="T137" s="20">
        <f t="shared" ref="T137:T200" si="70">AE137/$AH$6</f>
        <v>0</v>
      </c>
      <c r="U137" s="20">
        <f t="shared" ref="U137:U200" si="71">MIN(T137,AH$7)</f>
        <v>0</v>
      </c>
      <c r="V137" s="20">
        <f t="shared" si="58"/>
        <v>0</v>
      </c>
      <c r="W137" s="20">
        <f t="shared" si="63"/>
        <v>7874.9442214844448</v>
      </c>
      <c r="X137" s="20">
        <f t="shared" ref="X137:X200" si="72">AD137/AH$6</f>
        <v>0</v>
      </c>
      <c r="Y137" s="20">
        <f t="shared" si="52"/>
        <v>7874.9442214844448</v>
      </c>
      <c r="Z137" s="20">
        <f t="shared" ref="Z137:Z200" si="73">MIN(X137,AH$7,Y137)</f>
        <v>0</v>
      </c>
      <c r="AA137" s="52">
        <f t="shared" ref="AA137:AA200" si="74">Z137*AH$10</f>
        <v>0</v>
      </c>
      <c r="AB137" s="20">
        <f t="shared" si="64"/>
        <v>0</v>
      </c>
      <c r="AC137" s="20">
        <f t="shared" ref="AC137:AC200" si="75">AC136+AA137*AH$6</f>
        <v>5447.439390868908</v>
      </c>
      <c r="AD137" s="20">
        <f t="shared" si="53"/>
        <v>0</v>
      </c>
      <c r="AE137" s="20">
        <f t="shared" si="54"/>
        <v>0</v>
      </c>
      <c r="AF137" s="20">
        <f t="shared" ref="AF137:AF200" si="76">Z137*AH$6</f>
        <v>0</v>
      </c>
      <c r="AG137" s="16"/>
      <c r="AH137" s="16"/>
      <c r="AM137">
        <f t="shared" si="65"/>
        <v>0</v>
      </c>
      <c r="AN137" s="16">
        <f t="shared" si="66"/>
        <v>0</v>
      </c>
      <c r="AY137" s="57">
        <f t="shared" si="55"/>
        <v>12125.055778515554</v>
      </c>
    </row>
    <row r="138" spans="2:51" x14ac:dyDescent="0.25">
      <c r="B138" s="3" t="s">
        <v>37</v>
      </c>
      <c r="C138" s="3">
        <v>130</v>
      </c>
      <c r="D138" s="3">
        <v>130</v>
      </c>
      <c r="E138" s="10">
        <v>0</v>
      </c>
      <c r="F138" s="20">
        <f t="shared" ref="F138:F201" si="77">($E139-$E137)/2/3.6</f>
        <v>0</v>
      </c>
      <c r="G138" s="20">
        <f t="shared" si="57"/>
        <v>0</v>
      </c>
      <c r="H138" s="20">
        <f t="shared" si="60"/>
        <v>134.7894</v>
      </c>
      <c r="I138" s="20">
        <f t="shared" si="56"/>
        <v>0</v>
      </c>
      <c r="J138" s="47" t="s">
        <v>67</v>
      </c>
      <c r="K138" s="48" t="s">
        <v>67</v>
      </c>
      <c r="L138" s="20">
        <f t="shared" si="59"/>
        <v>208609.80151688273</v>
      </c>
      <c r="M138" s="20">
        <f t="shared" si="59"/>
        <v>16861.805928888891</v>
      </c>
      <c r="N138" s="20">
        <f t="shared" si="61"/>
        <v>0</v>
      </c>
      <c r="O138" s="20">
        <f t="shared" si="62"/>
        <v>0</v>
      </c>
      <c r="P138" s="46" t="s">
        <v>67</v>
      </c>
      <c r="Q138" s="45">
        <f t="shared" si="67"/>
        <v>0</v>
      </c>
      <c r="R138" s="20">
        <f t="shared" si="68"/>
        <v>134.7894</v>
      </c>
      <c r="S138" s="20">
        <f t="shared" si="69"/>
        <v>0</v>
      </c>
      <c r="T138" s="20">
        <f t="shared" si="70"/>
        <v>0</v>
      </c>
      <c r="U138" s="20">
        <f t="shared" si="71"/>
        <v>0</v>
      </c>
      <c r="V138" s="20">
        <f t="shared" si="58"/>
        <v>0</v>
      </c>
      <c r="W138" s="20">
        <f t="shared" si="63"/>
        <v>7874.9442214844448</v>
      </c>
      <c r="X138" s="20">
        <f t="shared" si="72"/>
        <v>0</v>
      </c>
      <c r="Y138" s="20">
        <f t="shared" ref="Y138:Y201" si="78">W137/AH$6</f>
        <v>7874.9442214844448</v>
      </c>
      <c r="Z138" s="20">
        <f t="shared" si="73"/>
        <v>0</v>
      </c>
      <c r="AA138" s="52">
        <f t="shared" si="74"/>
        <v>0</v>
      </c>
      <c r="AB138" s="20">
        <f t="shared" si="64"/>
        <v>0</v>
      </c>
      <c r="AC138" s="20">
        <f t="shared" si="75"/>
        <v>5447.439390868908</v>
      </c>
      <c r="AD138" s="20">
        <f t="shared" ref="AD138:AD201" si="79">MAX(0,L138-L137)</f>
        <v>0</v>
      </c>
      <c r="AE138" s="20">
        <f t="shared" ref="AE138:AE201" si="80">MAX(0,M138-M137)</f>
        <v>0</v>
      </c>
      <c r="AF138" s="20">
        <f t="shared" si="76"/>
        <v>0</v>
      </c>
      <c r="AG138" s="16"/>
      <c r="AH138" s="16"/>
      <c r="AM138">
        <f t="shared" si="65"/>
        <v>0</v>
      </c>
      <c r="AN138" s="16">
        <f t="shared" si="66"/>
        <v>0</v>
      </c>
      <c r="AY138" s="57">
        <f t="shared" si="55"/>
        <v>12125.055778515554</v>
      </c>
    </row>
    <row r="139" spans="2:51" x14ac:dyDescent="0.25">
      <c r="B139" s="3" t="s">
        <v>37</v>
      </c>
      <c r="C139" s="3">
        <v>131</v>
      </c>
      <c r="D139" s="3">
        <v>131</v>
      </c>
      <c r="E139" s="10">
        <v>0</v>
      </c>
      <c r="F139" s="20">
        <f t="shared" si="77"/>
        <v>0</v>
      </c>
      <c r="G139" s="20">
        <f t="shared" si="57"/>
        <v>0</v>
      </c>
      <c r="H139" s="20">
        <f t="shared" si="60"/>
        <v>134.7894</v>
      </c>
      <c r="I139" s="20">
        <f t="shared" si="56"/>
        <v>0</v>
      </c>
      <c r="J139" s="47" t="s">
        <v>67</v>
      </c>
      <c r="K139" s="48" t="s">
        <v>67</v>
      </c>
      <c r="L139" s="20">
        <f t="shared" si="59"/>
        <v>208609.80151688273</v>
      </c>
      <c r="M139" s="20">
        <f t="shared" si="59"/>
        <v>16861.805928888891</v>
      </c>
      <c r="N139" s="20">
        <f t="shared" si="61"/>
        <v>0</v>
      </c>
      <c r="O139" s="20">
        <f t="shared" si="62"/>
        <v>0</v>
      </c>
      <c r="P139" s="46" t="s">
        <v>67</v>
      </c>
      <c r="Q139" s="45">
        <f t="shared" si="67"/>
        <v>0</v>
      </c>
      <c r="R139" s="20">
        <f t="shared" si="68"/>
        <v>134.7894</v>
      </c>
      <c r="S139" s="20">
        <f t="shared" si="69"/>
        <v>0</v>
      </c>
      <c r="T139" s="20">
        <f t="shared" si="70"/>
        <v>0</v>
      </c>
      <c r="U139" s="20">
        <f t="shared" si="71"/>
        <v>0</v>
      </c>
      <c r="V139" s="20">
        <f t="shared" si="58"/>
        <v>0</v>
      </c>
      <c r="W139" s="20">
        <f t="shared" si="63"/>
        <v>7874.9442214844448</v>
      </c>
      <c r="X139" s="20">
        <f t="shared" si="72"/>
        <v>0</v>
      </c>
      <c r="Y139" s="20">
        <f t="shared" si="78"/>
        <v>7874.9442214844448</v>
      </c>
      <c r="Z139" s="20">
        <f t="shared" si="73"/>
        <v>0</v>
      </c>
      <c r="AA139" s="52">
        <f t="shared" si="74"/>
        <v>0</v>
      </c>
      <c r="AB139" s="20">
        <f t="shared" si="64"/>
        <v>0</v>
      </c>
      <c r="AC139" s="20">
        <f t="shared" si="75"/>
        <v>5447.439390868908</v>
      </c>
      <c r="AD139" s="20">
        <f t="shared" si="79"/>
        <v>0</v>
      </c>
      <c r="AE139" s="20">
        <f t="shared" si="80"/>
        <v>0</v>
      </c>
      <c r="AF139" s="20">
        <f t="shared" si="76"/>
        <v>0</v>
      </c>
      <c r="AG139" s="16"/>
      <c r="AH139" s="16"/>
      <c r="AM139">
        <f t="shared" si="65"/>
        <v>0</v>
      </c>
      <c r="AN139" s="16">
        <f t="shared" si="66"/>
        <v>0</v>
      </c>
      <c r="AY139" s="57">
        <f t="shared" si="55"/>
        <v>12125.055778515554</v>
      </c>
    </row>
    <row r="140" spans="2:51" x14ac:dyDescent="0.25">
      <c r="B140" s="3" t="s">
        <v>37</v>
      </c>
      <c r="C140" s="3">
        <v>132</v>
      </c>
      <c r="D140" s="3">
        <v>132</v>
      </c>
      <c r="E140" s="10">
        <v>0</v>
      </c>
      <c r="F140" s="20">
        <f t="shared" si="77"/>
        <v>0</v>
      </c>
      <c r="G140" s="20">
        <f t="shared" si="57"/>
        <v>0</v>
      </c>
      <c r="H140" s="20">
        <f t="shared" si="60"/>
        <v>134.7894</v>
      </c>
      <c r="I140" s="20">
        <f t="shared" si="56"/>
        <v>0</v>
      </c>
      <c r="J140" s="47" t="s">
        <v>67</v>
      </c>
      <c r="K140" s="48" t="s">
        <v>67</v>
      </c>
      <c r="L140" s="20">
        <f t="shared" si="59"/>
        <v>208609.80151688273</v>
      </c>
      <c r="M140" s="20">
        <f t="shared" si="59"/>
        <v>16861.805928888891</v>
      </c>
      <c r="N140" s="20">
        <f t="shared" si="61"/>
        <v>0</v>
      </c>
      <c r="O140" s="20">
        <f t="shared" si="62"/>
        <v>0</v>
      </c>
      <c r="P140" s="46" t="s">
        <v>67</v>
      </c>
      <c r="Q140" s="45">
        <f t="shared" si="67"/>
        <v>0</v>
      </c>
      <c r="R140" s="20">
        <f t="shared" si="68"/>
        <v>134.7894</v>
      </c>
      <c r="S140" s="20">
        <f t="shared" si="69"/>
        <v>0</v>
      </c>
      <c r="T140" s="20">
        <f t="shared" si="70"/>
        <v>0</v>
      </c>
      <c r="U140" s="20">
        <f t="shared" si="71"/>
        <v>0</v>
      </c>
      <c r="V140" s="20">
        <f t="shared" si="58"/>
        <v>0</v>
      </c>
      <c r="W140" s="20">
        <f t="shared" si="63"/>
        <v>7874.9442214844448</v>
      </c>
      <c r="X140" s="20">
        <f t="shared" si="72"/>
        <v>0</v>
      </c>
      <c r="Y140" s="20">
        <f t="shared" si="78"/>
        <v>7874.9442214844448</v>
      </c>
      <c r="Z140" s="20">
        <f t="shared" si="73"/>
        <v>0</v>
      </c>
      <c r="AA140" s="52">
        <f t="shared" si="74"/>
        <v>0</v>
      </c>
      <c r="AB140" s="20">
        <f t="shared" si="64"/>
        <v>0</v>
      </c>
      <c r="AC140" s="20">
        <f t="shared" si="75"/>
        <v>5447.439390868908</v>
      </c>
      <c r="AD140" s="20">
        <f t="shared" si="79"/>
        <v>0</v>
      </c>
      <c r="AE140" s="20">
        <f t="shared" si="80"/>
        <v>0</v>
      </c>
      <c r="AF140" s="20">
        <f t="shared" si="76"/>
        <v>0</v>
      </c>
      <c r="AG140" s="16"/>
      <c r="AH140" s="16"/>
      <c r="AM140">
        <f t="shared" si="65"/>
        <v>0</v>
      </c>
      <c r="AN140" s="16">
        <f t="shared" si="66"/>
        <v>0</v>
      </c>
      <c r="AY140" s="57">
        <f t="shared" si="55"/>
        <v>12125.055778515554</v>
      </c>
    </row>
    <row r="141" spans="2:51" x14ac:dyDescent="0.25">
      <c r="B141" s="3" t="s">
        <v>37</v>
      </c>
      <c r="C141" s="3">
        <v>133</v>
      </c>
      <c r="D141" s="3">
        <v>133</v>
      </c>
      <c r="E141" s="10">
        <v>0</v>
      </c>
      <c r="F141" s="20">
        <f t="shared" si="77"/>
        <v>0</v>
      </c>
      <c r="G141" s="20">
        <f t="shared" si="57"/>
        <v>0</v>
      </c>
      <c r="H141" s="20">
        <f t="shared" si="60"/>
        <v>134.7894</v>
      </c>
      <c r="I141" s="20">
        <f t="shared" si="56"/>
        <v>0</v>
      </c>
      <c r="J141" s="47" t="s">
        <v>67</v>
      </c>
      <c r="K141" s="48" t="s">
        <v>67</v>
      </c>
      <c r="L141" s="20">
        <f t="shared" si="59"/>
        <v>208609.80151688273</v>
      </c>
      <c r="M141" s="20">
        <f t="shared" si="59"/>
        <v>16861.805928888891</v>
      </c>
      <c r="N141" s="20">
        <f t="shared" si="61"/>
        <v>0</v>
      </c>
      <c r="O141" s="20">
        <f t="shared" si="62"/>
        <v>0</v>
      </c>
      <c r="P141" s="46" t="s">
        <v>67</v>
      </c>
      <c r="Q141" s="45">
        <f t="shared" si="67"/>
        <v>0</v>
      </c>
      <c r="R141" s="20">
        <f t="shared" si="68"/>
        <v>134.7894</v>
      </c>
      <c r="S141" s="20">
        <f t="shared" si="69"/>
        <v>0</v>
      </c>
      <c r="T141" s="20">
        <f t="shared" si="70"/>
        <v>0</v>
      </c>
      <c r="U141" s="20">
        <f t="shared" si="71"/>
        <v>0</v>
      </c>
      <c r="V141" s="20">
        <f t="shared" si="58"/>
        <v>0</v>
      </c>
      <c r="W141" s="20">
        <f t="shared" si="63"/>
        <v>7874.9442214844448</v>
      </c>
      <c r="X141" s="20">
        <f t="shared" si="72"/>
        <v>0</v>
      </c>
      <c r="Y141" s="20">
        <f t="shared" si="78"/>
        <v>7874.9442214844448</v>
      </c>
      <c r="Z141" s="20">
        <f t="shared" si="73"/>
        <v>0</v>
      </c>
      <c r="AA141" s="52">
        <f t="shared" si="74"/>
        <v>0</v>
      </c>
      <c r="AB141" s="20">
        <f t="shared" si="64"/>
        <v>0</v>
      </c>
      <c r="AC141" s="20">
        <f t="shared" si="75"/>
        <v>5447.439390868908</v>
      </c>
      <c r="AD141" s="20">
        <f t="shared" si="79"/>
        <v>0</v>
      </c>
      <c r="AE141" s="20">
        <f t="shared" si="80"/>
        <v>0</v>
      </c>
      <c r="AF141" s="20">
        <f t="shared" si="76"/>
        <v>0</v>
      </c>
      <c r="AG141" s="16"/>
      <c r="AH141" s="16"/>
      <c r="AM141">
        <f t="shared" si="65"/>
        <v>0</v>
      </c>
      <c r="AN141" s="16">
        <f t="shared" si="66"/>
        <v>0</v>
      </c>
      <c r="AY141" s="57">
        <f t="shared" si="55"/>
        <v>12125.055778515554</v>
      </c>
    </row>
    <row r="142" spans="2:51" x14ac:dyDescent="0.25">
      <c r="B142" s="3" t="s">
        <v>37</v>
      </c>
      <c r="C142" s="3">
        <v>134</v>
      </c>
      <c r="D142" s="3">
        <v>134</v>
      </c>
      <c r="E142" s="10">
        <v>0</v>
      </c>
      <c r="F142" s="20">
        <f t="shared" si="77"/>
        <v>0</v>
      </c>
      <c r="G142" s="20">
        <f t="shared" si="57"/>
        <v>0</v>
      </c>
      <c r="H142" s="20">
        <f t="shared" si="60"/>
        <v>134.7894</v>
      </c>
      <c r="I142" s="20">
        <f t="shared" si="56"/>
        <v>0</v>
      </c>
      <c r="J142" s="47" t="s">
        <v>67</v>
      </c>
      <c r="K142" s="48" t="s">
        <v>67</v>
      </c>
      <c r="L142" s="20">
        <f t="shared" si="59"/>
        <v>208609.80151688273</v>
      </c>
      <c r="M142" s="20">
        <f t="shared" si="59"/>
        <v>16861.805928888891</v>
      </c>
      <c r="N142" s="20">
        <f t="shared" si="61"/>
        <v>0</v>
      </c>
      <c r="O142" s="20">
        <f t="shared" si="62"/>
        <v>0</v>
      </c>
      <c r="P142" s="46" t="s">
        <v>67</v>
      </c>
      <c r="Q142" s="45">
        <f t="shared" si="67"/>
        <v>0</v>
      </c>
      <c r="R142" s="20">
        <f t="shared" si="68"/>
        <v>134.7894</v>
      </c>
      <c r="S142" s="20">
        <f t="shared" si="69"/>
        <v>0</v>
      </c>
      <c r="T142" s="20">
        <f t="shared" si="70"/>
        <v>0</v>
      </c>
      <c r="U142" s="20">
        <f t="shared" si="71"/>
        <v>0</v>
      </c>
      <c r="V142" s="20">
        <f t="shared" si="58"/>
        <v>0</v>
      </c>
      <c r="W142" s="20">
        <f t="shared" si="63"/>
        <v>7874.9442214844448</v>
      </c>
      <c r="X142" s="20">
        <f t="shared" si="72"/>
        <v>0</v>
      </c>
      <c r="Y142" s="20">
        <f t="shared" si="78"/>
        <v>7874.9442214844448</v>
      </c>
      <c r="Z142" s="20">
        <f t="shared" si="73"/>
        <v>0</v>
      </c>
      <c r="AA142" s="52">
        <f t="shared" si="74"/>
        <v>0</v>
      </c>
      <c r="AB142" s="20">
        <f t="shared" si="64"/>
        <v>0</v>
      </c>
      <c r="AC142" s="20">
        <f t="shared" si="75"/>
        <v>5447.439390868908</v>
      </c>
      <c r="AD142" s="20">
        <f t="shared" si="79"/>
        <v>0</v>
      </c>
      <c r="AE142" s="20">
        <f t="shared" si="80"/>
        <v>0</v>
      </c>
      <c r="AF142" s="20">
        <f t="shared" si="76"/>
        <v>0</v>
      </c>
      <c r="AG142" s="16"/>
      <c r="AH142" s="16"/>
      <c r="AM142">
        <f t="shared" si="65"/>
        <v>0</v>
      </c>
      <c r="AN142" s="16">
        <f t="shared" si="66"/>
        <v>0</v>
      </c>
      <c r="AY142" s="57">
        <f t="shared" ref="AY142:AY205" si="81">AH$8-W141</f>
        <v>12125.055778515554</v>
      </c>
    </row>
    <row r="143" spans="2:51" x14ac:dyDescent="0.25">
      <c r="B143" s="3" t="s">
        <v>37</v>
      </c>
      <c r="C143" s="3">
        <v>135</v>
      </c>
      <c r="D143" s="3">
        <v>135</v>
      </c>
      <c r="E143" s="10">
        <v>0</v>
      </c>
      <c r="F143" s="20">
        <f t="shared" si="77"/>
        <v>0</v>
      </c>
      <c r="G143" s="20">
        <f t="shared" si="57"/>
        <v>0</v>
      </c>
      <c r="H143" s="20">
        <f t="shared" si="60"/>
        <v>134.7894</v>
      </c>
      <c r="I143" s="20">
        <f t="shared" si="56"/>
        <v>0</v>
      </c>
      <c r="J143" s="47" t="s">
        <v>67</v>
      </c>
      <c r="K143" s="48" t="s">
        <v>67</v>
      </c>
      <c r="L143" s="20">
        <f t="shared" si="59"/>
        <v>208609.80151688273</v>
      </c>
      <c r="M143" s="20">
        <f t="shared" si="59"/>
        <v>16861.805928888891</v>
      </c>
      <c r="N143" s="20">
        <f t="shared" si="61"/>
        <v>0</v>
      </c>
      <c r="O143" s="20">
        <f t="shared" si="62"/>
        <v>0</v>
      </c>
      <c r="P143" s="46" t="s">
        <v>67</v>
      </c>
      <c r="Q143" s="45">
        <f t="shared" si="67"/>
        <v>0</v>
      </c>
      <c r="R143" s="20">
        <f t="shared" si="68"/>
        <v>134.7894</v>
      </c>
      <c r="S143" s="20">
        <f t="shared" si="69"/>
        <v>0</v>
      </c>
      <c r="T143" s="20">
        <f t="shared" si="70"/>
        <v>0</v>
      </c>
      <c r="U143" s="20">
        <f t="shared" si="71"/>
        <v>0</v>
      </c>
      <c r="V143" s="20">
        <f t="shared" si="58"/>
        <v>0</v>
      </c>
      <c r="W143" s="20">
        <f t="shared" si="63"/>
        <v>7874.9442214844448</v>
      </c>
      <c r="X143" s="20">
        <f t="shared" si="72"/>
        <v>0</v>
      </c>
      <c r="Y143" s="20">
        <f t="shared" si="78"/>
        <v>7874.9442214844448</v>
      </c>
      <c r="Z143" s="20">
        <f t="shared" si="73"/>
        <v>0</v>
      </c>
      <c r="AA143" s="52">
        <f t="shared" si="74"/>
        <v>0</v>
      </c>
      <c r="AB143" s="20">
        <f t="shared" si="64"/>
        <v>0</v>
      </c>
      <c r="AC143" s="20">
        <f t="shared" si="75"/>
        <v>5447.439390868908</v>
      </c>
      <c r="AD143" s="20">
        <f t="shared" si="79"/>
        <v>0</v>
      </c>
      <c r="AE143" s="20">
        <f t="shared" si="80"/>
        <v>0</v>
      </c>
      <c r="AF143" s="20">
        <f t="shared" si="76"/>
        <v>0</v>
      </c>
      <c r="AG143" s="16"/>
      <c r="AH143" s="16"/>
      <c r="AM143">
        <f t="shared" si="65"/>
        <v>0</v>
      </c>
      <c r="AN143" s="16">
        <f t="shared" si="66"/>
        <v>0</v>
      </c>
      <c r="AY143" s="57">
        <f t="shared" si="81"/>
        <v>12125.055778515554</v>
      </c>
    </row>
    <row r="144" spans="2:51" x14ac:dyDescent="0.25">
      <c r="B144" s="3" t="s">
        <v>37</v>
      </c>
      <c r="C144" s="3">
        <v>136</v>
      </c>
      <c r="D144" s="3">
        <v>136</v>
      </c>
      <c r="E144" s="10">
        <v>0</v>
      </c>
      <c r="F144" s="20">
        <f t="shared" si="77"/>
        <v>0</v>
      </c>
      <c r="G144" s="20">
        <f t="shared" si="57"/>
        <v>0</v>
      </c>
      <c r="H144" s="20">
        <f t="shared" si="60"/>
        <v>134.7894</v>
      </c>
      <c r="I144" s="20">
        <f t="shared" si="56"/>
        <v>0</v>
      </c>
      <c r="J144" s="47" t="s">
        <v>67</v>
      </c>
      <c r="K144" s="48" t="s">
        <v>67</v>
      </c>
      <c r="L144" s="20">
        <f t="shared" si="59"/>
        <v>208609.80151688273</v>
      </c>
      <c r="M144" s="20">
        <f t="shared" si="59"/>
        <v>16861.805928888891</v>
      </c>
      <c r="N144" s="20">
        <f t="shared" si="61"/>
        <v>0</v>
      </c>
      <c r="O144" s="20">
        <f t="shared" si="62"/>
        <v>0</v>
      </c>
      <c r="P144" s="46" t="s">
        <v>67</v>
      </c>
      <c r="Q144" s="45">
        <f t="shared" si="67"/>
        <v>0</v>
      </c>
      <c r="R144" s="20">
        <f t="shared" si="68"/>
        <v>134.7894</v>
      </c>
      <c r="S144" s="20">
        <f t="shared" si="69"/>
        <v>0</v>
      </c>
      <c r="T144" s="20">
        <f t="shared" si="70"/>
        <v>0</v>
      </c>
      <c r="U144" s="20">
        <f t="shared" si="71"/>
        <v>0</v>
      </c>
      <c r="V144" s="20">
        <f t="shared" si="58"/>
        <v>0</v>
      </c>
      <c r="W144" s="20">
        <f t="shared" si="63"/>
        <v>7874.9442214844448</v>
      </c>
      <c r="X144" s="20">
        <f t="shared" si="72"/>
        <v>0</v>
      </c>
      <c r="Y144" s="20">
        <f t="shared" si="78"/>
        <v>7874.9442214844448</v>
      </c>
      <c r="Z144" s="20">
        <f t="shared" si="73"/>
        <v>0</v>
      </c>
      <c r="AA144" s="52">
        <f t="shared" si="74"/>
        <v>0</v>
      </c>
      <c r="AB144" s="20">
        <f t="shared" si="64"/>
        <v>0</v>
      </c>
      <c r="AC144" s="20">
        <f t="shared" si="75"/>
        <v>5447.439390868908</v>
      </c>
      <c r="AD144" s="20">
        <f t="shared" si="79"/>
        <v>0</v>
      </c>
      <c r="AE144" s="20">
        <f t="shared" si="80"/>
        <v>0</v>
      </c>
      <c r="AF144" s="20">
        <f t="shared" si="76"/>
        <v>0</v>
      </c>
      <c r="AG144" s="16"/>
      <c r="AH144" s="16"/>
      <c r="AM144">
        <f t="shared" si="65"/>
        <v>0</v>
      </c>
      <c r="AN144" s="16">
        <f t="shared" si="66"/>
        <v>0</v>
      </c>
      <c r="AY144" s="57">
        <f t="shared" si="81"/>
        <v>12125.055778515554</v>
      </c>
    </row>
    <row r="145" spans="2:51" x14ac:dyDescent="0.25">
      <c r="B145" s="3" t="s">
        <v>37</v>
      </c>
      <c r="C145" s="3">
        <v>137</v>
      </c>
      <c r="D145" s="3">
        <v>137</v>
      </c>
      <c r="E145" s="10">
        <v>0</v>
      </c>
      <c r="F145" s="20">
        <f t="shared" si="77"/>
        <v>2.777777777777778E-2</v>
      </c>
      <c r="G145" s="20">
        <f t="shared" si="57"/>
        <v>0</v>
      </c>
      <c r="H145" s="20">
        <f t="shared" si="60"/>
        <v>166.59495555555554</v>
      </c>
      <c r="I145" s="20">
        <f t="shared" si="56"/>
        <v>0</v>
      </c>
      <c r="J145" s="47" t="s">
        <v>67</v>
      </c>
      <c r="K145" s="48" t="s">
        <v>67</v>
      </c>
      <c r="L145" s="20">
        <f t="shared" si="59"/>
        <v>208609.80151688273</v>
      </c>
      <c r="M145" s="20">
        <f t="shared" si="59"/>
        <v>16861.805928888891</v>
      </c>
      <c r="N145" s="20">
        <f t="shared" si="61"/>
        <v>0</v>
      </c>
      <c r="O145" s="20">
        <f t="shared" si="62"/>
        <v>0</v>
      </c>
      <c r="P145" s="46" t="s">
        <v>67</v>
      </c>
      <c r="Q145" s="45">
        <f t="shared" si="67"/>
        <v>0</v>
      </c>
      <c r="R145" s="20">
        <f t="shared" si="68"/>
        <v>134.7894</v>
      </c>
      <c r="S145" s="20">
        <f t="shared" si="69"/>
        <v>31.805555555555557</v>
      </c>
      <c r="T145" s="20">
        <f t="shared" si="70"/>
        <v>0</v>
      </c>
      <c r="U145" s="20">
        <f t="shared" si="71"/>
        <v>0</v>
      </c>
      <c r="V145" s="20">
        <f t="shared" si="58"/>
        <v>0</v>
      </c>
      <c r="W145" s="20">
        <f t="shared" si="63"/>
        <v>7874.9442214844448</v>
      </c>
      <c r="X145" s="20">
        <f t="shared" si="72"/>
        <v>0</v>
      </c>
      <c r="Y145" s="20">
        <f t="shared" si="78"/>
        <v>7874.9442214844448</v>
      </c>
      <c r="Z145" s="20">
        <f t="shared" si="73"/>
        <v>0</v>
      </c>
      <c r="AA145" s="52">
        <f t="shared" si="74"/>
        <v>0</v>
      </c>
      <c r="AB145" s="20">
        <f t="shared" si="64"/>
        <v>0</v>
      </c>
      <c r="AC145" s="20">
        <f t="shared" si="75"/>
        <v>5447.439390868908</v>
      </c>
      <c r="AD145" s="20">
        <f t="shared" si="79"/>
        <v>0</v>
      </c>
      <c r="AE145" s="20">
        <f t="shared" si="80"/>
        <v>0</v>
      </c>
      <c r="AF145" s="20">
        <f t="shared" si="76"/>
        <v>0</v>
      </c>
      <c r="AG145" s="16"/>
      <c r="AH145" s="16"/>
      <c r="AM145">
        <f t="shared" si="65"/>
        <v>0</v>
      </c>
      <c r="AN145" s="16">
        <f t="shared" si="66"/>
        <v>0</v>
      </c>
      <c r="AY145" s="57">
        <f t="shared" si="81"/>
        <v>12125.055778515554</v>
      </c>
    </row>
    <row r="146" spans="2:51" x14ac:dyDescent="0.25">
      <c r="B146" s="3" t="s">
        <v>37</v>
      </c>
      <c r="C146" s="3">
        <v>138</v>
      </c>
      <c r="D146" s="3">
        <v>138</v>
      </c>
      <c r="E146" s="10">
        <v>0.2</v>
      </c>
      <c r="F146" s="20">
        <f t="shared" si="77"/>
        <v>0.2638888888888889</v>
      </c>
      <c r="G146" s="20">
        <f t="shared" si="57"/>
        <v>5.5555555555555559E-2</v>
      </c>
      <c r="H146" s="20">
        <f t="shared" si="60"/>
        <v>436.94337555555558</v>
      </c>
      <c r="I146" s="20">
        <f t="shared" si="56"/>
        <v>24.274631975308644</v>
      </c>
      <c r="J146" s="47" t="s">
        <v>67</v>
      </c>
      <c r="K146" s="48" t="s">
        <v>67</v>
      </c>
      <c r="L146" s="20">
        <f t="shared" si="59"/>
        <v>208634.07614885803</v>
      </c>
      <c r="M146" s="20">
        <f t="shared" si="59"/>
        <v>16861.805928888891</v>
      </c>
      <c r="N146" s="20">
        <f t="shared" si="61"/>
        <v>24.274631975308644</v>
      </c>
      <c r="O146" s="20">
        <f t="shared" si="62"/>
        <v>0</v>
      </c>
      <c r="P146" s="46" t="s">
        <v>67</v>
      </c>
      <c r="Q146" s="45">
        <f t="shared" si="67"/>
        <v>1.1977777777777779E-3</v>
      </c>
      <c r="R146" s="20">
        <f t="shared" si="68"/>
        <v>134.7894</v>
      </c>
      <c r="S146" s="20">
        <f t="shared" si="69"/>
        <v>302.15277777777777</v>
      </c>
      <c r="T146" s="20">
        <f t="shared" si="70"/>
        <v>0</v>
      </c>
      <c r="U146" s="20">
        <f t="shared" si="71"/>
        <v>0</v>
      </c>
      <c r="V146" s="20">
        <f t="shared" si="58"/>
        <v>0</v>
      </c>
      <c r="W146" s="20">
        <f t="shared" si="63"/>
        <v>7850.6695895091389</v>
      </c>
      <c r="X146" s="20">
        <f t="shared" si="72"/>
        <v>24.274631975305965</v>
      </c>
      <c r="Y146" s="20">
        <f t="shared" si="78"/>
        <v>7874.9442214844448</v>
      </c>
      <c r="Z146" s="20">
        <f t="shared" si="73"/>
        <v>24.274631975305965</v>
      </c>
      <c r="AA146" s="52">
        <f t="shared" si="74"/>
        <v>20.584887915059458</v>
      </c>
      <c r="AB146" s="20">
        <f t="shared" si="64"/>
        <v>24.274631975305965</v>
      </c>
      <c r="AC146" s="20">
        <f t="shared" si="75"/>
        <v>5468.0242787839679</v>
      </c>
      <c r="AD146" s="20">
        <f t="shared" si="79"/>
        <v>24.274631975305965</v>
      </c>
      <c r="AE146" s="20">
        <f t="shared" si="80"/>
        <v>0</v>
      </c>
      <c r="AF146" s="20">
        <f t="shared" si="76"/>
        <v>24.274631975305965</v>
      </c>
      <c r="AG146" s="16"/>
      <c r="AH146" s="16"/>
      <c r="AM146">
        <f t="shared" si="65"/>
        <v>0</v>
      </c>
      <c r="AN146" s="16">
        <f t="shared" si="66"/>
        <v>0</v>
      </c>
      <c r="AY146" s="57">
        <f t="shared" si="81"/>
        <v>12125.055778515554</v>
      </c>
    </row>
    <row r="147" spans="2:51" x14ac:dyDescent="0.25">
      <c r="B147" s="3" t="s">
        <v>37</v>
      </c>
      <c r="C147" s="3">
        <v>139</v>
      </c>
      <c r="D147" s="3">
        <v>139</v>
      </c>
      <c r="E147" s="10">
        <v>1.9</v>
      </c>
      <c r="F147" s="20">
        <f t="shared" si="77"/>
        <v>0.81944444444444431</v>
      </c>
      <c r="G147" s="20">
        <f t="shared" si="57"/>
        <v>0.52777777777777779</v>
      </c>
      <c r="H147" s="20">
        <f t="shared" si="60"/>
        <v>1073.1613883333332</v>
      </c>
      <c r="I147" s="20">
        <f t="shared" si="56"/>
        <v>566.39073273148142</v>
      </c>
      <c r="J147" s="47" t="s">
        <v>67</v>
      </c>
      <c r="K147" s="48" t="s">
        <v>67</v>
      </c>
      <c r="L147" s="20">
        <f t="shared" si="59"/>
        <v>209200.46688158953</v>
      </c>
      <c r="M147" s="20">
        <f t="shared" si="59"/>
        <v>16861.805928888891</v>
      </c>
      <c r="N147" s="20">
        <f t="shared" si="61"/>
        <v>566.39073273148142</v>
      </c>
      <c r="O147" s="20">
        <f t="shared" si="62"/>
        <v>0</v>
      </c>
      <c r="P147" s="46" t="s">
        <v>67</v>
      </c>
      <c r="Q147" s="45">
        <f t="shared" si="67"/>
        <v>0.10809944444444444</v>
      </c>
      <c r="R147" s="20">
        <f t="shared" si="68"/>
        <v>134.7894</v>
      </c>
      <c r="S147" s="20">
        <f t="shared" si="69"/>
        <v>938.26388888888869</v>
      </c>
      <c r="T147" s="20">
        <f t="shared" si="70"/>
        <v>0</v>
      </c>
      <c r="U147" s="20">
        <f t="shared" si="71"/>
        <v>0</v>
      </c>
      <c r="V147" s="20">
        <f t="shared" si="58"/>
        <v>0</v>
      </c>
      <c r="W147" s="20">
        <f t="shared" si="63"/>
        <v>7284.2788567776433</v>
      </c>
      <c r="X147" s="20">
        <f t="shared" si="72"/>
        <v>566.39073273149552</v>
      </c>
      <c r="Y147" s="20">
        <f t="shared" si="78"/>
        <v>7850.6695895091389</v>
      </c>
      <c r="Z147" s="20">
        <f t="shared" si="73"/>
        <v>566.39073273149552</v>
      </c>
      <c r="AA147" s="52">
        <f t="shared" si="74"/>
        <v>480.29934135630816</v>
      </c>
      <c r="AB147" s="20">
        <f t="shared" si="64"/>
        <v>566.39073273149552</v>
      </c>
      <c r="AC147" s="20">
        <f t="shared" si="75"/>
        <v>5948.323620140276</v>
      </c>
      <c r="AD147" s="20">
        <f t="shared" si="79"/>
        <v>566.39073273149552</v>
      </c>
      <c r="AE147" s="20">
        <f t="shared" si="80"/>
        <v>0</v>
      </c>
      <c r="AF147" s="20">
        <f t="shared" si="76"/>
        <v>566.39073273149552</v>
      </c>
      <c r="AG147" s="16"/>
      <c r="AH147" s="16"/>
      <c r="AM147">
        <f t="shared" si="65"/>
        <v>0</v>
      </c>
      <c r="AN147" s="16">
        <f t="shared" si="66"/>
        <v>0</v>
      </c>
      <c r="AY147" s="57">
        <f t="shared" si="81"/>
        <v>12149.33041049086</v>
      </c>
    </row>
    <row r="148" spans="2:51" x14ac:dyDescent="0.25">
      <c r="B148" s="3" t="s">
        <v>37</v>
      </c>
      <c r="C148" s="3">
        <v>140</v>
      </c>
      <c r="D148" s="3">
        <v>140</v>
      </c>
      <c r="E148" s="10">
        <v>6.1</v>
      </c>
      <c r="F148" s="20">
        <f t="shared" si="77"/>
        <v>1.3611111111111109</v>
      </c>
      <c r="G148" s="20">
        <f t="shared" si="57"/>
        <v>1.6944444444444442</v>
      </c>
      <c r="H148" s="20">
        <f t="shared" si="60"/>
        <v>1694.3758549999998</v>
      </c>
      <c r="I148" s="20">
        <f t="shared" si="56"/>
        <v>2871.0257543055545</v>
      </c>
      <c r="J148" s="47" t="s">
        <v>67</v>
      </c>
      <c r="K148" s="48" t="s">
        <v>67</v>
      </c>
      <c r="L148" s="20">
        <f t="shared" si="59"/>
        <v>212071.49263589509</v>
      </c>
      <c r="M148" s="20">
        <f t="shared" si="59"/>
        <v>16861.805928888891</v>
      </c>
      <c r="N148" s="20">
        <f t="shared" si="61"/>
        <v>2871.0257543055545</v>
      </c>
      <c r="O148" s="20">
        <f t="shared" si="62"/>
        <v>0</v>
      </c>
      <c r="P148" s="46" t="s">
        <v>67</v>
      </c>
      <c r="Q148" s="45">
        <f t="shared" si="67"/>
        <v>1.1142327777777774</v>
      </c>
      <c r="R148" s="20">
        <f t="shared" si="68"/>
        <v>134.7894</v>
      </c>
      <c r="S148" s="20">
        <f t="shared" si="69"/>
        <v>1558.4722222222219</v>
      </c>
      <c r="T148" s="20">
        <f t="shared" si="70"/>
        <v>0</v>
      </c>
      <c r="U148" s="20">
        <f t="shared" si="71"/>
        <v>0</v>
      </c>
      <c r="V148" s="20">
        <f t="shared" si="58"/>
        <v>0</v>
      </c>
      <c r="W148" s="20">
        <f t="shared" si="63"/>
        <v>4413.2531024720802</v>
      </c>
      <c r="X148" s="20">
        <f t="shared" si="72"/>
        <v>2871.0257543055632</v>
      </c>
      <c r="Y148" s="20">
        <f t="shared" si="78"/>
        <v>7284.2788567776433</v>
      </c>
      <c r="Z148" s="20">
        <f t="shared" si="73"/>
        <v>2871.0257543055632</v>
      </c>
      <c r="AA148" s="52">
        <f t="shared" si="74"/>
        <v>2434.6298396511174</v>
      </c>
      <c r="AB148" s="20">
        <f t="shared" si="64"/>
        <v>2871.0257543055632</v>
      </c>
      <c r="AC148" s="20">
        <f t="shared" si="75"/>
        <v>8382.9534597913935</v>
      </c>
      <c r="AD148" s="20">
        <f t="shared" si="79"/>
        <v>2871.0257543055632</v>
      </c>
      <c r="AE148" s="20">
        <f t="shared" si="80"/>
        <v>0</v>
      </c>
      <c r="AF148" s="20">
        <f t="shared" si="76"/>
        <v>2871.0257543055632</v>
      </c>
      <c r="AG148" s="16"/>
      <c r="AH148" s="16"/>
      <c r="AM148">
        <f t="shared" si="65"/>
        <v>0</v>
      </c>
      <c r="AN148" s="16">
        <f t="shared" si="66"/>
        <v>0</v>
      </c>
      <c r="AY148" s="57">
        <f t="shared" si="81"/>
        <v>12715.721143222356</v>
      </c>
    </row>
    <row r="149" spans="2:51" x14ac:dyDescent="0.25">
      <c r="B149" s="3" t="s">
        <v>37</v>
      </c>
      <c r="C149" s="3">
        <v>141</v>
      </c>
      <c r="D149" s="3">
        <v>141</v>
      </c>
      <c r="E149" s="10">
        <v>11.7</v>
      </c>
      <c r="F149" s="20">
        <f t="shared" si="77"/>
        <v>1.4305555555555554</v>
      </c>
      <c r="G149" s="20">
        <f t="shared" si="57"/>
        <v>3.2499999999999996</v>
      </c>
      <c r="H149" s="20">
        <f t="shared" si="60"/>
        <v>1776.8746061111108</v>
      </c>
      <c r="I149" s="20">
        <f t="shared" si="56"/>
        <v>5774.8424698611088</v>
      </c>
      <c r="J149" s="47" t="s">
        <v>67</v>
      </c>
      <c r="K149" s="48" t="s">
        <v>67</v>
      </c>
      <c r="L149" s="20">
        <f t="shared" si="59"/>
        <v>217846.33510575621</v>
      </c>
      <c r="M149" s="20">
        <f t="shared" si="59"/>
        <v>16861.805928888891</v>
      </c>
      <c r="N149" s="20">
        <f t="shared" si="61"/>
        <v>5774.8424698611088</v>
      </c>
      <c r="O149" s="20">
        <f t="shared" si="62"/>
        <v>0</v>
      </c>
      <c r="P149" s="46" t="s">
        <v>67</v>
      </c>
      <c r="Q149" s="45">
        <f t="shared" si="67"/>
        <v>4.0990949999999984</v>
      </c>
      <c r="R149" s="20">
        <f t="shared" si="68"/>
        <v>134.7894</v>
      </c>
      <c r="S149" s="20">
        <f t="shared" si="69"/>
        <v>1637.9861111111109</v>
      </c>
      <c r="T149" s="20">
        <f t="shared" si="70"/>
        <v>0</v>
      </c>
      <c r="U149" s="20">
        <f t="shared" si="71"/>
        <v>0</v>
      </c>
      <c r="V149" s="20">
        <f t="shared" si="58"/>
        <v>0</v>
      </c>
      <c r="W149" s="20">
        <f t="shared" si="63"/>
        <v>0</v>
      </c>
      <c r="X149" s="20">
        <f t="shared" si="72"/>
        <v>5774.8424698611198</v>
      </c>
      <c r="Y149" s="20">
        <f t="shared" si="78"/>
        <v>4413.2531024720802</v>
      </c>
      <c r="Z149" s="20">
        <f t="shared" si="73"/>
        <v>4413.2531024720802</v>
      </c>
      <c r="AA149" s="52">
        <f t="shared" si="74"/>
        <v>3742.438630896324</v>
      </c>
      <c r="AB149" s="20">
        <f t="shared" si="64"/>
        <v>4413.2531024720802</v>
      </c>
      <c r="AC149" s="20">
        <f t="shared" si="75"/>
        <v>12125.392090687717</v>
      </c>
      <c r="AD149" s="20">
        <f t="shared" si="79"/>
        <v>5774.8424698611198</v>
      </c>
      <c r="AE149" s="20">
        <f t="shared" si="80"/>
        <v>0</v>
      </c>
      <c r="AF149" s="20">
        <f t="shared" si="76"/>
        <v>4413.2531024720802</v>
      </c>
      <c r="AG149" s="16"/>
      <c r="AH149" s="16"/>
      <c r="AM149">
        <f t="shared" si="65"/>
        <v>0</v>
      </c>
      <c r="AN149" s="16">
        <f t="shared" si="66"/>
        <v>0</v>
      </c>
      <c r="AY149" s="57">
        <f t="shared" si="81"/>
        <v>15586.746897527919</v>
      </c>
    </row>
    <row r="150" spans="2:51" x14ac:dyDescent="0.25">
      <c r="B150" s="3" t="s">
        <v>37</v>
      </c>
      <c r="C150" s="3">
        <v>142</v>
      </c>
      <c r="D150" s="3">
        <v>142</v>
      </c>
      <c r="E150" s="10">
        <v>16.399999999999999</v>
      </c>
      <c r="F150" s="20">
        <f t="shared" si="77"/>
        <v>0.99999999999999989</v>
      </c>
      <c r="G150" s="20">
        <f t="shared" si="57"/>
        <v>4.5555555555555554</v>
      </c>
      <c r="H150" s="20">
        <f t="shared" si="60"/>
        <v>1287.8432577777776</v>
      </c>
      <c r="I150" s="20">
        <f t="shared" ref="I150:I213" si="82">H150*G150</f>
        <v>5866.8415076543197</v>
      </c>
      <c r="J150" s="47" t="s">
        <v>67</v>
      </c>
      <c r="K150" s="48" t="s">
        <v>67</v>
      </c>
      <c r="L150" s="20">
        <f t="shared" si="59"/>
        <v>223713.17661341053</v>
      </c>
      <c r="M150" s="20">
        <f t="shared" si="59"/>
        <v>16861.805928888891</v>
      </c>
      <c r="N150" s="20">
        <f t="shared" si="61"/>
        <v>5866.8415076543197</v>
      </c>
      <c r="O150" s="20">
        <f t="shared" si="62"/>
        <v>0</v>
      </c>
      <c r="P150" s="46" t="s">
        <v>67</v>
      </c>
      <c r="Q150" s="45">
        <f t="shared" si="67"/>
        <v>8.0538577777777771</v>
      </c>
      <c r="R150" s="20">
        <f t="shared" si="68"/>
        <v>134.7894</v>
      </c>
      <c r="S150" s="20">
        <f t="shared" si="69"/>
        <v>1144.9999999999998</v>
      </c>
      <c r="T150" s="20">
        <f t="shared" si="70"/>
        <v>0</v>
      </c>
      <c r="U150" s="20">
        <f t="shared" si="71"/>
        <v>0</v>
      </c>
      <c r="V150" s="20">
        <f t="shared" si="58"/>
        <v>0</v>
      </c>
      <c r="W150" s="20">
        <f t="shared" si="63"/>
        <v>0</v>
      </c>
      <c r="X150" s="20">
        <f t="shared" si="72"/>
        <v>5866.841507654317</v>
      </c>
      <c r="Y150" s="20">
        <f t="shared" si="78"/>
        <v>0</v>
      </c>
      <c r="Z150" s="20">
        <f t="shared" si="73"/>
        <v>0</v>
      </c>
      <c r="AA150" s="52">
        <f t="shared" si="74"/>
        <v>0</v>
      </c>
      <c r="AB150" s="20">
        <f t="shared" si="64"/>
        <v>0</v>
      </c>
      <c r="AC150" s="20">
        <f t="shared" si="75"/>
        <v>12125.392090687717</v>
      </c>
      <c r="AD150" s="20">
        <f t="shared" si="79"/>
        <v>5866.841507654317</v>
      </c>
      <c r="AE150" s="20">
        <f t="shared" si="80"/>
        <v>0</v>
      </c>
      <c r="AF150" s="20">
        <f t="shared" si="76"/>
        <v>0</v>
      </c>
      <c r="AG150" s="16"/>
      <c r="AH150" s="16"/>
      <c r="AM150">
        <f t="shared" si="65"/>
        <v>0</v>
      </c>
      <c r="AN150" s="16">
        <f t="shared" si="66"/>
        <v>0</v>
      </c>
      <c r="AY150" s="57">
        <f t="shared" si="81"/>
        <v>20000</v>
      </c>
    </row>
    <row r="151" spans="2:51" x14ac:dyDescent="0.25">
      <c r="B151" s="3" t="s">
        <v>37</v>
      </c>
      <c r="C151" s="3">
        <v>143</v>
      </c>
      <c r="D151" s="3">
        <v>143</v>
      </c>
      <c r="E151" s="10">
        <v>18.899999999999999</v>
      </c>
      <c r="F151" s="20">
        <f t="shared" si="77"/>
        <v>0.4861111111111111</v>
      </c>
      <c r="G151" s="20">
        <f t="shared" ref="G151:G214" si="83">E151/3.6</f>
        <v>5.2499999999999991</v>
      </c>
      <c r="H151" s="20">
        <f t="shared" si="60"/>
        <v>702.08307722222219</v>
      </c>
      <c r="I151" s="20">
        <f t="shared" si="82"/>
        <v>3685.9361554166658</v>
      </c>
      <c r="J151" s="47" t="s">
        <v>67</v>
      </c>
      <c r="K151" s="48" t="s">
        <v>67</v>
      </c>
      <c r="L151" s="20">
        <f t="shared" si="59"/>
        <v>227399.11276882718</v>
      </c>
      <c r="M151" s="20">
        <f t="shared" si="59"/>
        <v>16861.805928888891</v>
      </c>
      <c r="N151" s="20">
        <f t="shared" si="61"/>
        <v>3685.9361554166658</v>
      </c>
      <c r="O151" s="20">
        <f t="shared" si="62"/>
        <v>0</v>
      </c>
      <c r="P151" s="46" t="s">
        <v>67</v>
      </c>
      <c r="Q151" s="45">
        <f t="shared" si="67"/>
        <v>10.696454999999995</v>
      </c>
      <c r="R151" s="20">
        <f t="shared" si="68"/>
        <v>134.7894</v>
      </c>
      <c r="S151" s="20">
        <f t="shared" si="69"/>
        <v>556.59722222222217</v>
      </c>
      <c r="T151" s="20">
        <f t="shared" si="70"/>
        <v>0</v>
      </c>
      <c r="U151" s="20">
        <f t="shared" si="71"/>
        <v>0</v>
      </c>
      <c r="V151" s="20">
        <f t="shared" si="58"/>
        <v>0</v>
      </c>
      <c r="W151" s="20">
        <f t="shared" si="63"/>
        <v>0</v>
      </c>
      <c r="X151" s="20">
        <f t="shared" si="72"/>
        <v>3685.9361554166535</v>
      </c>
      <c r="Y151" s="20">
        <f t="shared" si="78"/>
        <v>0</v>
      </c>
      <c r="Z151" s="20">
        <f t="shared" si="73"/>
        <v>0</v>
      </c>
      <c r="AA151" s="52">
        <f t="shared" si="74"/>
        <v>0</v>
      </c>
      <c r="AB151" s="20">
        <f t="shared" si="64"/>
        <v>0</v>
      </c>
      <c r="AC151" s="20">
        <f t="shared" si="75"/>
        <v>12125.392090687717</v>
      </c>
      <c r="AD151" s="20">
        <f t="shared" si="79"/>
        <v>3685.9361554166535</v>
      </c>
      <c r="AE151" s="20">
        <f t="shared" si="80"/>
        <v>0</v>
      </c>
      <c r="AF151" s="20">
        <f t="shared" si="76"/>
        <v>0</v>
      </c>
      <c r="AG151" s="16"/>
      <c r="AH151" s="16"/>
      <c r="AM151">
        <f t="shared" si="65"/>
        <v>0</v>
      </c>
      <c r="AN151" s="16">
        <f t="shared" si="66"/>
        <v>0</v>
      </c>
      <c r="AY151" s="57">
        <f t="shared" si="81"/>
        <v>20000</v>
      </c>
    </row>
    <row r="152" spans="2:51" x14ac:dyDescent="0.25">
      <c r="B152" s="3" t="s">
        <v>37</v>
      </c>
      <c r="C152" s="3">
        <v>144</v>
      </c>
      <c r="D152" s="3">
        <v>144</v>
      </c>
      <c r="E152" s="10">
        <v>19.899999999999999</v>
      </c>
      <c r="F152" s="20">
        <f t="shared" si="77"/>
        <v>0.26388888888888917</v>
      </c>
      <c r="G152" s="20">
        <f t="shared" si="83"/>
        <v>5.5277777777777777</v>
      </c>
      <c r="H152" s="20">
        <f t="shared" si="60"/>
        <v>448.80047722222253</v>
      </c>
      <c r="I152" s="20">
        <f t="shared" si="82"/>
        <v>2480.8693046450635</v>
      </c>
      <c r="J152" s="47" t="s">
        <v>67</v>
      </c>
      <c r="K152" s="48" t="s">
        <v>67</v>
      </c>
      <c r="L152" s="20">
        <f t="shared" si="59"/>
        <v>229879.98207347223</v>
      </c>
      <c r="M152" s="20">
        <f t="shared" si="59"/>
        <v>16861.805928888891</v>
      </c>
      <c r="N152" s="20">
        <f t="shared" si="61"/>
        <v>2480.8693046450635</v>
      </c>
      <c r="O152" s="20">
        <f t="shared" si="62"/>
        <v>0</v>
      </c>
      <c r="P152" s="46" t="s">
        <v>67</v>
      </c>
      <c r="Q152" s="45">
        <f t="shared" si="67"/>
        <v>11.858299444444443</v>
      </c>
      <c r="R152" s="20">
        <f t="shared" si="68"/>
        <v>134.7894</v>
      </c>
      <c r="S152" s="20">
        <f t="shared" si="69"/>
        <v>302.15277777777811</v>
      </c>
      <c r="T152" s="20">
        <f t="shared" si="70"/>
        <v>0</v>
      </c>
      <c r="U152" s="20">
        <f t="shared" si="71"/>
        <v>0</v>
      </c>
      <c r="V152" s="20">
        <f t="shared" si="58"/>
        <v>0</v>
      </c>
      <c r="W152" s="20">
        <f t="shared" si="63"/>
        <v>0</v>
      </c>
      <c r="X152" s="20">
        <f t="shared" si="72"/>
        <v>2480.8693046450499</v>
      </c>
      <c r="Y152" s="20">
        <f t="shared" si="78"/>
        <v>0</v>
      </c>
      <c r="Z152" s="20">
        <f t="shared" si="73"/>
        <v>0</v>
      </c>
      <c r="AA152" s="52">
        <f t="shared" si="74"/>
        <v>0</v>
      </c>
      <c r="AB152" s="20">
        <f t="shared" si="64"/>
        <v>0</v>
      </c>
      <c r="AC152" s="20">
        <f t="shared" si="75"/>
        <v>12125.392090687717</v>
      </c>
      <c r="AD152" s="20">
        <f t="shared" si="79"/>
        <v>2480.8693046450499</v>
      </c>
      <c r="AE152" s="20">
        <f t="shared" si="80"/>
        <v>0</v>
      </c>
      <c r="AF152" s="20">
        <f t="shared" si="76"/>
        <v>0</v>
      </c>
      <c r="AG152" s="16"/>
      <c r="AH152" s="16"/>
      <c r="AM152">
        <f t="shared" si="65"/>
        <v>0</v>
      </c>
      <c r="AN152" s="16">
        <f t="shared" si="66"/>
        <v>0</v>
      </c>
      <c r="AY152" s="57">
        <f t="shared" si="81"/>
        <v>20000</v>
      </c>
    </row>
    <row r="153" spans="2:51" x14ac:dyDescent="0.25">
      <c r="B153" s="3" t="s">
        <v>37</v>
      </c>
      <c r="C153" s="3">
        <v>145</v>
      </c>
      <c r="D153" s="3">
        <v>145</v>
      </c>
      <c r="E153" s="10">
        <v>20.8</v>
      </c>
      <c r="F153" s="20">
        <f t="shared" si="77"/>
        <v>0.40277777777777807</v>
      </c>
      <c r="G153" s="20">
        <f t="shared" si="83"/>
        <v>5.7777777777777777</v>
      </c>
      <c r="H153" s="20">
        <f t="shared" si="60"/>
        <v>608.92512000000033</v>
      </c>
      <c r="I153" s="20">
        <f t="shared" si="82"/>
        <v>3518.2340266666683</v>
      </c>
      <c r="J153" s="47" t="s">
        <v>67</v>
      </c>
      <c r="K153" s="48" t="s">
        <v>67</v>
      </c>
      <c r="L153" s="20">
        <f t="shared" si="59"/>
        <v>233398.2161001389</v>
      </c>
      <c r="M153" s="20">
        <f t="shared" si="59"/>
        <v>16861.805928888891</v>
      </c>
      <c r="N153" s="20">
        <f t="shared" si="61"/>
        <v>3518.2340266666683</v>
      </c>
      <c r="O153" s="20">
        <f t="shared" si="62"/>
        <v>0</v>
      </c>
      <c r="P153" s="46" t="s">
        <v>67</v>
      </c>
      <c r="Q153" s="45">
        <f t="shared" si="67"/>
        <v>12.955164444444444</v>
      </c>
      <c r="R153" s="20">
        <f t="shared" si="68"/>
        <v>134.7894</v>
      </c>
      <c r="S153" s="20">
        <f t="shared" si="69"/>
        <v>461.18055555555588</v>
      </c>
      <c r="T153" s="20">
        <f t="shared" si="70"/>
        <v>0</v>
      </c>
      <c r="U153" s="20">
        <f t="shared" si="71"/>
        <v>0</v>
      </c>
      <c r="V153" s="20">
        <f t="shared" si="58"/>
        <v>0</v>
      </c>
      <c r="W153" s="20">
        <f t="shared" si="63"/>
        <v>0</v>
      </c>
      <c r="X153" s="20">
        <f t="shared" si="72"/>
        <v>3518.2340266666724</v>
      </c>
      <c r="Y153" s="20">
        <f t="shared" si="78"/>
        <v>0</v>
      </c>
      <c r="Z153" s="20">
        <f t="shared" si="73"/>
        <v>0</v>
      </c>
      <c r="AA153" s="52">
        <f t="shared" si="74"/>
        <v>0</v>
      </c>
      <c r="AB153" s="20">
        <f t="shared" si="64"/>
        <v>0</v>
      </c>
      <c r="AC153" s="20">
        <f t="shared" si="75"/>
        <v>12125.392090687717</v>
      </c>
      <c r="AD153" s="20">
        <f t="shared" si="79"/>
        <v>3518.2340266666724</v>
      </c>
      <c r="AE153" s="20">
        <f t="shared" si="80"/>
        <v>0</v>
      </c>
      <c r="AF153" s="20">
        <f t="shared" si="76"/>
        <v>0</v>
      </c>
      <c r="AG153" s="16"/>
      <c r="AH153" s="16"/>
      <c r="AM153">
        <f t="shared" si="65"/>
        <v>0</v>
      </c>
      <c r="AN153" s="16">
        <f t="shared" si="66"/>
        <v>0</v>
      </c>
      <c r="AY153" s="57">
        <f t="shared" si="81"/>
        <v>20000</v>
      </c>
    </row>
    <row r="154" spans="2:51" x14ac:dyDescent="0.25">
      <c r="B154" s="3" t="s">
        <v>37</v>
      </c>
      <c r="C154" s="3">
        <v>146</v>
      </c>
      <c r="D154" s="3">
        <v>146</v>
      </c>
      <c r="E154" s="10">
        <v>22.8</v>
      </c>
      <c r="F154" s="20">
        <f t="shared" si="77"/>
        <v>0.63888888888888862</v>
      </c>
      <c r="G154" s="20">
        <f t="shared" si="83"/>
        <v>6.333333333333333</v>
      </c>
      <c r="H154" s="20">
        <f t="shared" si="60"/>
        <v>881.88349777777751</v>
      </c>
      <c r="I154" s="20">
        <f t="shared" si="82"/>
        <v>5585.2621525925906</v>
      </c>
      <c r="J154" s="47" t="s">
        <v>67</v>
      </c>
      <c r="K154" s="48" t="s">
        <v>67</v>
      </c>
      <c r="L154" s="20">
        <f t="shared" si="59"/>
        <v>238983.4782527315</v>
      </c>
      <c r="M154" s="20">
        <f t="shared" si="59"/>
        <v>16861.805928888891</v>
      </c>
      <c r="N154" s="20">
        <f t="shared" si="61"/>
        <v>5585.2621525925906</v>
      </c>
      <c r="O154" s="20">
        <f t="shared" si="62"/>
        <v>0</v>
      </c>
      <c r="P154" s="46" t="s">
        <v>67</v>
      </c>
      <c r="Q154" s="45">
        <f t="shared" si="67"/>
        <v>15.566319999999997</v>
      </c>
      <c r="R154" s="20">
        <f t="shared" si="68"/>
        <v>134.7894</v>
      </c>
      <c r="S154" s="20">
        <f t="shared" si="69"/>
        <v>731.52777777777749</v>
      </c>
      <c r="T154" s="20">
        <f t="shared" si="70"/>
        <v>0</v>
      </c>
      <c r="U154" s="20">
        <f t="shared" si="71"/>
        <v>0</v>
      </c>
      <c r="V154" s="20">
        <f t="shared" si="58"/>
        <v>0</v>
      </c>
      <c r="W154" s="20">
        <f t="shared" si="63"/>
        <v>0</v>
      </c>
      <c r="X154" s="20">
        <f t="shared" si="72"/>
        <v>5585.2621525925933</v>
      </c>
      <c r="Y154" s="20">
        <f t="shared" si="78"/>
        <v>0</v>
      </c>
      <c r="Z154" s="20">
        <f t="shared" si="73"/>
        <v>0</v>
      </c>
      <c r="AA154" s="52">
        <f t="shared" si="74"/>
        <v>0</v>
      </c>
      <c r="AB154" s="20">
        <f t="shared" si="64"/>
        <v>0</v>
      </c>
      <c r="AC154" s="20">
        <f t="shared" si="75"/>
        <v>12125.392090687717</v>
      </c>
      <c r="AD154" s="20">
        <f t="shared" si="79"/>
        <v>5585.2621525925933</v>
      </c>
      <c r="AE154" s="20">
        <f t="shared" si="80"/>
        <v>0</v>
      </c>
      <c r="AF154" s="20">
        <f t="shared" si="76"/>
        <v>0</v>
      </c>
      <c r="AG154" s="16"/>
      <c r="AH154" s="16"/>
      <c r="AM154">
        <f t="shared" si="65"/>
        <v>0</v>
      </c>
      <c r="AN154" s="16">
        <f t="shared" si="66"/>
        <v>0</v>
      </c>
      <c r="AY154" s="57">
        <f t="shared" si="81"/>
        <v>20000</v>
      </c>
    </row>
    <row r="155" spans="2:51" x14ac:dyDescent="0.25">
      <c r="B155" s="3" t="s">
        <v>37</v>
      </c>
      <c r="C155" s="3">
        <v>147</v>
      </c>
      <c r="D155" s="3">
        <v>147</v>
      </c>
      <c r="E155" s="10">
        <v>25.4</v>
      </c>
      <c r="F155" s="20">
        <f t="shared" si="77"/>
        <v>0.68055555555555536</v>
      </c>
      <c r="G155" s="20">
        <f t="shared" si="83"/>
        <v>7.0555555555555554</v>
      </c>
      <c r="H155" s="20">
        <f t="shared" si="60"/>
        <v>933.34446888888863</v>
      </c>
      <c r="I155" s="20">
        <f t="shared" si="82"/>
        <v>6585.2637527160477</v>
      </c>
      <c r="J155" s="47" t="s">
        <v>67</v>
      </c>
      <c r="K155" s="48" t="s">
        <v>67</v>
      </c>
      <c r="L155" s="20">
        <f t="shared" si="59"/>
        <v>245568.74200544754</v>
      </c>
      <c r="M155" s="20">
        <f t="shared" si="59"/>
        <v>16861.805928888891</v>
      </c>
      <c r="N155" s="20">
        <f t="shared" si="61"/>
        <v>6585.2637527160477</v>
      </c>
      <c r="O155" s="20">
        <f t="shared" si="62"/>
        <v>0</v>
      </c>
      <c r="P155" s="46" t="s">
        <v>67</v>
      </c>
      <c r="Q155" s="45">
        <f t="shared" si="67"/>
        <v>19.318957777777776</v>
      </c>
      <c r="R155" s="20">
        <f t="shared" si="68"/>
        <v>134.7894</v>
      </c>
      <c r="S155" s="20">
        <f t="shared" si="69"/>
        <v>779.23611111111086</v>
      </c>
      <c r="T155" s="20">
        <f t="shared" si="70"/>
        <v>0</v>
      </c>
      <c r="U155" s="20">
        <f t="shared" si="71"/>
        <v>0</v>
      </c>
      <c r="V155" s="20">
        <f t="shared" ref="V155:V218" si="84">MAX(0,MIN(AY155,U155*AH$9*AH$6))</f>
        <v>0</v>
      </c>
      <c r="W155" s="20">
        <f t="shared" si="63"/>
        <v>0</v>
      </c>
      <c r="X155" s="20">
        <f t="shared" si="72"/>
        <v>6585.2637527160405</v>
      </c>
      <c r="Y155" s="20">
        <f t="shared" si="78"/>
        <v>0</v>
      </c>
      <c r="Z155" s="20">
        <f t="shared" si="73"/>
        <v>0</v>
      </c>
      <c r="AA155" s="52">
        <f t="shared" si="74"/>
        <v>0</v>
      </c>
      <c r="AB155" s="20">
        <f t="shared" si="64"/>
        <v>0</v>
      </c>
      <c r="AC155" s="20">
        <f t="shared" si="75"/>
        <v>12125.392090687717</v>
      </c>
      <c r="AD155" s="20">
        <f t="shared" si="79"/>
        <v>6585.2637527160405</v>
      </c>
      <c r="AE155" s="20">
        <f t="shared" si="80"/>
        <v>0</v>
      </c>
      <c r="AF155" s="20">
        <f t="shared" si="76"/>
        <v>0</v>
      </c>
      <c r="AG155" s="16"/>
      <c r="AH155" s="16"/>
      <c r="AM155">
        <f t="shared" si="65"/>
        <v>0</v>
      </c>
      <c r="AN155" s="16">
        <f t="shared" si="66"/>
        <v>0</v>
      </c>
      <c r="AY155" s="57">
        <f t="shared" si="81"/>
        <v>20000</v>
      </c>
    </row>
    <row r="156" spans="2:51" x14ac:dyDescent="0.25">
      <c r="B156" s="3" t="s">
        <v>37</v>
      </c>
      <c r="C156" s="3">
        <v>148</v>
      </c>
      <c r="D156" s="3">
        <v>148</v>
      </c>
      <c r="E156" s="10">
        <v>27.7</v>
      </c>
      <c r="F156" s="20">
        <f t="shared" si="77"/>
        <v>0.5277777777777779</v>
      </c>
      <c r="G156" s="20">
        <f t="shared" si="83"/>
        <v>7.6944444444444438</v>
      </c>
      <c r="H156" s="20">
        <f t="shared" si="60"/>
        <v>762.0710283333334</v>
      </c>
      <c r="I156" s="20">
        <f t="shared" si="82"/>
        <v>5863.7131902314813</v>
      </c>
      <c r="J156" s="47" t="s">
        <v>67</v>
      </c>
      <c r="K156" s="48" t="s">
        <v>67</v>
      </c>
      <c r="L156" s="20">
        <f t="shared" si="59"/>
        <v>251432.45519567901</v>
      </c>
      <c r="M156" s="20">
        <f t="shared" si="59"/>
        <v>16861.805928888891</v>
      </c>
      <c r="N156" s="20">
        <f t="shared" si="61"/>
        <v>5863.7131902314813</v>
      </c>
      <c r="O156" s="20">
        <f t="shared" si="62"/>
        <v>0</v>
      </c>
      <c r="P156" s="46" t="s">
        <v>67</v>
      </c>
      <c r="Q156" s="45">
        <f t="shared" si="67"/>
        <v>22.976072777777773</v>
      </c>
      <c r="R156" s="20">
        <f t="shared" si="68"/>
        <v>134.7894</v>
      </c>
      <c r="S156" s="20">
        <f t="shared" si="69"/>
        <v>604.30555555555566</v>
      </c>
      <c r="T156" s="20">
        <f t="shared" si="70"/>
        <v>0</v>
      </c>
      <c r="U156" s="20">
        <f t="shared" si="71"/>
        <v>0</v>
      </c>
      <c r="V156" s="20">
        <f t="shared" si="84"/>
        <v>0</v>
      </c>
      <c r="W156" s="20">
        <f t="shared" si="63"/>
        <v>0</v>
      </c>
      <c r="X156" s="20">
        <f t="shared" si="72"/>
        <v>5863.7131902314723</v>
      </c>
      <c r="Y156" s="20">
        <f t="shared" si="78"/>
        <v>0</v>
      </c>
      <c r="Z156" s="20">
        <f t="shared" si="73"/>
        <v>0</v>
      </c>
      <c r="AA156" s="52">
        <f t="shared" si="74"/>
        <v>0</v>
      </c>
      <c r="AB156" s="20">
        <f t="shared" si="64"/>
        <v>0</v>
      </c>
      <c r="AC156" s="20">
        <f t="shared" si="75"/>
        <v>12125.392090687717</v>
      </c>
      <c r="AD156" s="20">
        <f t="shared" si="79"/>
        <v>5863.7131902314723</v>
      </c>
      <c r="AE156" s="20">
        <f t="shared" si="80"/>
        <v>0</v>
      </c>
      <c r="AF156" s="20">
        <f t="shared" si="76"/>
        <v>0</v>
      </c>
      <c r="AG156" s="16"/>
      <c r="AH156" s="16"/>
      <c r="AM156">
        <f t="shared" si="65"/>
        <v>0</v>
      </c>
      <c r="AN156" s="16">
        <f t="shared" si="66"/>
        <v>0</v>
      </c>
      <c r="AY156" s="57">
        <f t="shared" si="81"/>
        <v>20000</v>
      </c>
    </row>
    <row r="157" spans="2:51" x14ac:dyDescent="0.25">
      <c r="B157" s="3" t="s">
        <v>37</v>
      </c>
      <c r="C157" s="3">
        <v>149</v>
      </c>
      <c r="D157" s="3">
        <v>149</v>
      </c>
      <c r="E157" s="10">
        <v>29.2</v>
      </c>
      <c r="F157" s="20">
        <f t="shared" si="77"/>
        <v>0.29166666666666685</v>
      </c>
      <c r="G157" s="20">
        <f t="shared" si="83"/>
        <v>8.1111111111111107</v>
      </c>
      <c r="H157" s="20">
        <f t="shared" si="60"/>
        <v>494.27956444444465</v>
      </c>
      <c r="I157" s="20">
        <f t="shared" si="82"/>
        <v>4009.1564671604951</v>
      </c>
      <c r="J157" s="47" t="s">
        <v>67</v>
      </c>
      <c r="K157" s="48" t="s">
        <v>67</v>
      </c>
      <c r="L157" s="20">
        <f t="shared" si="59"/>
        <v>255441.61166283951</v>
      </c>
      <c r="M157" s="20">
        <f t="shared" si="59"/>
        <v>16861.805928888891</v>
      </c>
      <c r="N157" s="20">
        <f t="shared" si="61"/>
        <v>4009.1564671604951</v>
      </c>
      <c r="O157" s="20">
        <f t="shared" si="62"/>
        <v>0</v>
      </c>
      <c r="P157" s="46" t="s">
        <v>67</v>
      </c>
      <c r="Q157" s="45">
        <f t="shared" si="67"/>
        <v>25.531831111111106</v>
      </c>
      <c r="R157" s="20">
        <f t="shared" si="68"/>
        <v>134.7894</v>
      </c>
      <c r="S157" s="20">
        <f t="shared" si="69"/>
        <v>333.95833333333354</v>
      </c>
      <c r="T157" s="20">
        <f t="shared" si="70"/>
        <v>0</v>
      </c>
      <c r="U157" s="20">
        <f t="shared" si="71"/>
        <v>0</v>
      </c>
      <c r="V157" s="20">
        <f t="shared" si="84"/>
        <v>0</v>
      </c>
      <c r="W157" s="20">
        <f t="shared" si="63"/>
        <v>0</v>
      </c>
      <c r="X157" s="20">
        <f t="shared" si="72"/>
        <v>4009.1564671605011</v>
      </c>
      <c r="Y157" s="20">
        <f t="shared" si="78"/>
        <v>0</v>
      </c>
      <c r="Z157" s="20">
        <f t="shared" si="73"/>
        <v>0</v>
      </c>
      <c r="AA157" s="52">
        <f t="shared" si="74"/>
        <v>0</v>
      </c>
      <c r="AB157" s="20">
        <f t="shared" si="64"/>
        <v>0</v>
      </c>
      <c r="AC157" s="20">
        <f t="shared" si="75"/>
        <v>12125.392090687717</v>
      </c>
      <c r="AD157" s="20">
        <f t="shared" si="79"/>
        <v>4009.1564671605011</v>
      </c>
      <c r="AE157" s="20">
        <f t="shared" si="80"/>
        <v>0</v>
      </c>
      <c r="AF157" s="20">
        <f t="shared" si="76"/>
        <v>0</v>
      </c>
      <c r="AG157" s="16"/>
      <c r="AH157" s="16"/>
      <c r="AM157">
        <f t="shared" si="65"/>
        <v>0</v>
      </c>
      <c r="AN157" s="16">
        <f t="shared" si="66"/>
        <v>0</v>
      </c>
      <c r="AY157" s="57">
        <f t="shared" si="81"/>
        <v>20000</v>
      </c>
    </row>
    <row r="158" spans="2:51" x14ac:dyDescent="0.25">
      <c r="B158" s="3" t="s">
        <v>37</v>
      </c>
      <c r="C158" s="3">
        <v>150</v>
      </c>
      <c r="D158" s="3">
        <v>150</v>
      </c>
      <c r="E158" s="10">
        <v>29.8</v>
      </c>
      <c r="F158" s="20">
        <f t="shared" si="77"/>
        <v>2.7777777777777679E-2</v>
      </c>
      <c r="G158" s="20">
        <f t="shared" si="83"/>
        <v>8.2777777777777786</v>
      </c>
      <c r="H158" s="20">
        <f t="shared" si="60"/>
        <v>193.1868199999999</v>
      </c>
      <c r="I158" s="20">
        <f t="shared" si="82"/>
        <v>1599.1575655555548</v>
      </c>
      <c r="J158" s="47" t="s">
        <v>67</v>
      </c>
      <c r="K158" s="48" t="s">
        <v>67</v>
      </c>
      <c r="L158" s="20">
        <f t="shared" si="59"/>
        <v>257040.76922839507</v>
      </c>
      <c r="M158" s="20">
        <f t="shared" si="59"/>
        <v>16861.805928888891</v>
      </c>
      <c r="N158" s="20">
        <f t="shared" si="61"/>
        <v>1599.1575655555548</v>
      </c>
      <c r="O158" s="20">
        <f t="shared" si="62"/>
        <v>0</v>
      </c>
      <c r="P158" s="46" t="s">
        <v>67</v>
      </c>
      <c r="Q158" s="45">
        <f t="shared" si="67"/>
        <v>26.59186444444445</v>
      </c>
      <c r="R158" s="20">
        <f t="shared" si="68"/>
        <v>134.7894</v>
      </c>
      <c r="S158" s="20">
        <f t="shared" si="69"/>
        <v>31.805555555555443</v>
      </c>
      <c r="T158" s="20">
        <f t="shared" si="70"/>
        <v>0</v>
      </c>
      <c r="U158" s="20">
        <f t="shared" si="71"/>
        <v>0</v>
      </c>
      <c r="V158" s="20">
        <f t="shared" si="84"/>
        <v>0</v>
      </c>
      <c r="W158" s="20">
        <f t="shared" si="63"/>
        <v>0</v>
      </c>
      <c r="X158" s="20">
        <f t="shared" si="72"/>
        <v>1599.1575655555644</v>
      </c>
      <c r="Y158" s="20">
        <f t="shared" si="78"/>
        <v>0</v>
      </c>
      <c r="Z158" s="20">
        <f t="shared" si="73"/>
        <v>0</v>
      </c>
      <c r="AA158" s="52">
        <f t="shared" si="74"/>
        <v>0</v>
      </c>
      <c r="AB158" s="20">
        <f t="shared" si="64"/>
        <v>0</v>
      </c>
      <c r="AC158" s="20">
        <f t="shared" si="75"/>
        <v>12125.392090687717</v>
      </c>
      <c r="AD158" s="20">
        <f t="shared" si="79"/>
        <v>1599.1575655555644</v>
      </c>
      <c r="AE158" s="20">
        <f t="shared" si="80"/>
        <v>0</v>
      </c>
      <c r="AF158" s="20">
        <f t="shared" si="76"/>
        <v>0</v>
      </c>
      <c r="AG158" s="16"/>
      <c r="AH158" s="16"/>
      <c r="AM158">
        <f t="shared" si="65"/>
        <v>252.80004222222124</v>
      </c>
      <c r="AN158" s="16">
        <f t="shared" si="66"/>
        <v>0</v>
      </c>
      <c r="AY158" s="57">
        <f t="shared" si="81"/>
        <v>20000</v>
      </c>
    </row>
    <row r="159" spans="2:51" x14ac:dyDescent="0.25">
      <c r="B159" s="3" t="s">
        <v>37</v>
      </c>
      <c r="C159" s="3">
        <v>151</v>
      </c>
      <c r="D159" s="3">
        <v>151</v>
      </c>
      <c r="E159" s="10">
        <v>29.4</v>
      </c>
      <c r="F159" s="20">
        <f t="shared" si="77"/>
        <v>-0.36111111111111133</v>
      </c>
      <c r="G159" s="20">
        <f t="shared" si="83"/>
        <v>8.1666666666666661</v>
      </c>
      <c r="H159" s="20">
        <f t="shared" si="60"/>
        <v>-252.80004222222246</v>
      </c>
      <c r="I159" s="20">
        <f t="shared" si="82"/>
        <v>-2064.5336781481501</v>
      </c>
      <c r="J159" s="47" t="s">
        <v>67</v>
      </c>
      <c r="K159" s="48" t="s">
        <v>67</v>
      </c>
      <c r="L159" s="20">
        <f t="shared" si="59"/>
        <v>257040.76922839507</v>
      </c>
      <c r="M159" s="20">
        <f t="shared" si="59"/>
        <v>17114.605971111112</v>
      </c>
      <c r="N159" s="20">
        <f t="shared" si="61"/>
        <v>0</v>
      </c>
      <c r="O159" s="20">
        <f t="shared" si="62"/>
        <v>252.80004222222246</v>
      </c>
      <c r="P159" s="46" t="s">
        <v>67</v>
      </c>
      <c r="Q159" s="45">
        <f t="shared" si="67"/>
        <v>25.882779999999993</v>
      </c>
      <c r="R159" s="20">
        <f t="shared" si="68"/>
        <v>134.7894</v>
      </c>
      <c r="S159" s="20">
        <f t="shared" si="69"/>
        <v>-413.47222222222246</v>
      </c>
      <c r="T159" s="20">
        <f t="shared" si="70"/>
        <v>252.80004222222124</v>
      </c>
      <c r="U159" s="20">
        <f t="shared" si="71"/>
        <v>252.80004222222124</v>
      </c>
      <c r="V159" s="20">
        <f t="shared" si="84"/>
        <v>214.37443580444361</v>
      </c>
      <c r="W159" s="20">
        <f t="shared" si="63"/>
        <v>214.37443580444361</v>
      </c>
      <c r="X159" s="20">
        <f t="shared" si="72"/>
        <v>0</v>
      </c>
      <c r="Y159" s="20">
        <f t="shared" si="78"/>
        <v>0</v>
      </c>
      <c r="Z159" s="20">
        <f t="shared" si="73"/>
        <v>0</v>
      </c>
      <c r="AA159" s="52">
        <f t="shared" si="74"/>
        <v>0</v>
      </c>
      <c r="AB159" s="20">
        <f t="shared" si="64"/>
        <v>0</v>
      </c>
      <c r="AC159" s="20">
        <f t="shared" si="75"/>
        <v>12125.392090687717</v>
      </c>
      <c r="AD159" s="20">
        <f t="shared" si="79"/>
        <v>0</v>
      </c>
      <c r="AE159" s="20">
        <f t="shared" si="80"/>
        <v>252.80004222222124</v>
      </c>
      <c r="AF159" s="20">
        <f t="shared" si="76"/>
        <v>0</v>
      </c>
      <c r="AG159" s="16"/>
      <c r="AH159" s="16"/>
      <c r="AM159">
        <f t="shared" si="65"/>
        <v>924.44539111111226</v>
      </c>
      <c r="AN159" s="16">
        <f t="shared" si="66"/>
        <v>0</v>
      </c>
      <c r="AY159" s="57">
        <f t="shared" si="81"/>
        <v>20000</v>
      </c>
    </row>
    <row r="160" spans="2:51" x14ac:dyDescent="0.25">
      <c r="B160" s="3" t="s">
        <v>37</v>
      </c>
      <c r="C160" s="3">
        <v>152</v>
      </c>
      <c r="D160" s="3">
        <v>152</v>
      </c>
      <c r="E160" s="10">
        <v>27.2</v>
      </c>
      <c r="F160" s="20">
        <f t="shared" si="77"/>
        <v>-0.94444444444444398</v>
      </c>
      <c r="G160" s="20">
        <f t="shared" si="83"/>
        <v>7.5555555555555554</v>
      </c>
      <c r="H160" s="20">
        <f t="shared" si="60"/>
        <v>-924.44539111111067</v>
      </c>
      <c r="I160" s="20">
        <f t="shared" si="82"/>
        <v>-6984.6985106172806</v>
      </c>
      <c r="J160" s="47" t="s">
        <v>67</v>
      </c>
      <c r="K160" s="48" t="s">
        <v>67</v>
      </c>
      <c r="L160" s="20">
        <f t="shared" ref="L160:M223" si="85">L159+N160</f>
        <v>257040.76922839507</v>
      </c>
      <c r="M160" s="20">
        <f t="shared" si="85"/>
        <v>18039.051362222224</v>
      </c>
      <c r="N160" s="20">
        <f t="shared" si="61"/>
        <v>0</v>
      </c>
      <c r="O160" s="20">
        <f t="shared" si="62"/>
        <v>924.44539111111067</v>
      </c>
      <c r="P160" s="46" t="s">
        <v>67</v>
      </c>
      <c r="Q160" s="45">
        <f t="shared" si="67"/>
        <v>22.154097777777775</v>
      </c>
      <c r="R160" s="20">
        <f t="shared" si="68"/>
        <v>134.7894</v>
      </c>
      <c r="S160" s="20">
        <f t="shared" si="69"/>
        <v>-1081.3888888888885</v>
      </c>
      <c r="T160" s="20">
        <f t="shared" si="70"/>
        <v>924.44539111111226</v>
      </c>
      <c r="U160" s="20">
        <f t="shared" si="71"/>
        <v>924.44539111111226</v>
      </c>
      <c r="V160" s="20">
        <f t="shared" si="84"/>
        <v>783.92969166222315</v>
      </c>
      <c r="W160" s="20">
        <f t="shared" si="63"/>
        <v>998.30412746666673</v>
      </c>
      <c r="X160" s="20">
        <f t="shared" si="72"/>
        <v>0</v>
      </c>
      <c r="Y160" s="20">
        <f t="shared" si="78"/>
        <v>214.37443580444361</v>
      </c>
      <c r="Z160" s="20">
        <f t="shared" si="73"/>
        <v>0</v>
      </c>
      <c r="AA160" s="52">
        <f t="shared" si="74"/>
        <v>0</v>
      </c>
      <c r="AB160" s="20">
        <f t="shared" si="64"/>
        <v>0</v>
      </c>
      <c r="AC160" s="20">
        <f t="shared" si="75"/>
        <v>12125.392090687717</v>
      </c>
      <c r="AD160" s="20">
        <f t="shared" si="79"/>
        <v>0</v>
      </c>
      <c r="AE160" s="20">
        <f t="shared" si="80"/>
        <v>924.44539111111226</v>
      </c>
      <c r="AF160" s="20">
        <f t="shared" si="76"/>
        <v>0</v>
      </c>
      <c r="AG160" s="16"/>
      <c r="AH160" s="16"/>
      <c r="AM160">
        <f t="shared" si="65"/>
        <v>1424.2911755555542</v>
      </c>
      <c r="AN160" s="16">
        <f t="shared" si="66"/>
        <v>0</v>
      </c>
      <c r="AY160" s="57">
        <f t="shared" si="81"/>
        <v>19785.625564195558</v>
      </c>
    </row>
    <row r="161" spans="2:51" x14ac:dyDescent="0.25">
      <c r="B161" s="3" t="s">
        <v>37</v>
      </c>
      <c r="C161" s="3">
        <v>153</v>
      </c>
      <c r="D161" s="3">
        <v>153</v>
      </c>
      <c r="E161" s="10">
        <v>22.6</v>
      </c>
      <c r="F161" s="20">
        <f t="shared" si="77"/>
        <v>-1.3749999999999998</v>
      </c>
      <c r="G161" s="20">
        <f t="shared" si="83"/>
        <v>6.2777777777777777</v>
      </c>
      <c r="H161" s="20">
        <f t="shared" si="60"/>
        <v>-1424.2911755555554</v>
      </c>
      <c r="I161" s="20">
        <f t="shared" si="82"/>
        <v>-8941.3834909876532</v>
      </c>
      <c r="J161" s="47" t="s">
        <v>67</v>
      </c>
      <c r="K161" s="48" t="s">
        <v>67</v>
      </c>
      <c r="L161" s="20">
        <f t="shared" si="85"/>
        <v>257040.76922839507</v>
      </c>
      <c r="M161" s="20">
        <f t="shared" si="85"/>
        <v>19463.342537777778</v>
      </c>
      <c r="N161" s="20">
        <f t="shared" si="61"/>
        <v>0</v>
      </c>
      <c r="O161" s="20">
        <f t="shared" si="62"/>
        <v>1424.2911755555554</v>
      </c>
      <c r="P161" s="46" t="s">
        <v>67</v>
      </c>
      <c r="Q161" s="45">
        <f t="shared" si="67"/>
        <v>15.294424444444443</v>
      </c>
      <c r="R161" s="20">
        <f t="shared" si="68"/>
        <v>134.7894</v>
      </c>
      <c r="S161" s="20">
        <f t="shared" si="69"/>
        <v>-1574.3749999999998</v>
      </c>
      <c r="T161" s="20">
        <f t="shared" si="70"/>
        <v>1424.2911755555542</v>
      </c>
      <c r="U161" s="20">
        <f t="shared" si="71"/>
        <v>1424.2911755555542</v>
      </c>
      <c r="V161" s="20">
        <f t="shared" si="84"/>
        <v>1207.7989168711099</v>
      </c>
      <c r="W161" s="20">
        <f t="shared" si="63"/>
        <v>2206.1030443377767</v>
      </c>
      <c r="X161" s="20">
        <f t="shared" si="72"/>
        <v>0</v>
      </c>
      <c r="Y161" s="20">
        <f t="shared" si="78"/>
        <v>998.30412746666673</v>
      </c>
      <c r="Z161" s="20">
        <f t="shared" si="73"/>
        <v>0</v>
      </c>
      <c r="AA161" s="52">
        <f t="shared" si="74"/>
        <v>0</v>
      </c>
      <c r="AB161" s="20">
        <f t="shared" si="64"/>
        <v>0</v>
      </c>
      <c r="AC161" s="20">
        <f t="shared" si="75"/>
        <v>12125.392090687717</v>
      </c>
      <c r="AD161" s="20">
        <f t="shared" si="79"/>
        <v>0</v>
      </c>
      <c r="AE161" s="20">
        <f t="shared" si="80"/>
        <v>1424.2911755555542</v>
      </c>
      <c r="AF161" s="20">
        <f t="shared" si="76"/>
        <v>0</v>
      </c>
      <c r="AG161" s="16"/>
      <c r="AH161" s="16"/>
      <c r="AM161">
        <f t="shared" si="65"/>
        <v>1335.2068605555542</v>
      </c>
      <c r="AN161" s="16">
        <f t="shared" si="66"/>
        <v>0</v>
      </c>
      <c r="AY161" s="57">
        <f t="shared" si="81"/>
        <v>19001.695872533332</v>
      </c>
    </row>
    <row r="162" spans="2:51" x14ac:dyDescent="0.25">
      <c r="B162" s="3" t="s">
        <v>37</v>
      </c>
      <c r="C162" s="3">
        <v>154</v>
      </c>
      <c r="D162" s="3">
        <v>154</v>
      </c>
      <c r="E162" s="10">
        <v>17.3</v>
      </c>
      <c r="F162" s="20">
        <f t="shared" si="77"/>
        <v>-1.2916666666666667</v>
      </c>
      <c r="G162" s="20">
        <f t="shared" si="83"/>
        <v>4.8055555555555554</v>
      </c>
      <c r="H162" s="20">
        <f t="shared" si="60"/>
        <v>-1335.2068605555557</v>
      </c>
      <c r="I162" s="20">
        <f t="shared" si="82"/>
        <v>-6416.410746558643</v>
      </c>
      <c r="J162" s="47" t="s">
        <v>67</v>
      </c>
      <c r="K162" s="48" t="s">
        <v>67</v>
      </c>
      <c r="L162" s="20">
        <f t="shared" si="85"/>
        <v>257040.76922839507</v>
      </c>
      <c r="M162" s="20">
        <f t="shared" si="85"/>
        <v>20798.549398333333</v>
      </c>
      <c r="N162" s="20">
        <f t="shared" si="61"/>
        <v>0</v>
      </c>
      <c r="O162" s="20">
        <f t="shared" si="62"/>
        <v>1335.2068605555557</v>
      </c>
      <c r="P162" s="46" t="s">
        <v>67</v>
      </c>
      <c r="Q162" s="45">
        <f t="shared" si="67"/>
        <v>8.9620727777777773</v>
      </c>
      <c r="R162" s="20">
        <f t="shared" si="68"/>
        <v>134.7894</v>
      </c>
      <c r="S162" s="20">
        <f t="shared" si="69"/>
        <v>-1478.9583333333335</v>
      </c>
      <c r="T162" s="20">
        <f t="shared" si="70"/>
        <v>1335.2068605555542</v>
      </c>
      <c r="U162" s="20">
        <f t="shared" si="71"/>
        <v>1335.2068605555542</v>
      </c>
      <c r="V162" s="20">
        <f t="shared" si="84"/>
        <v>1132.2554177511099</v>
      </c>
      <c r="W162" s="20">
        <f t="shared" si="63"/>
        <v>3338.3584620888869</v>
      </c>
      <c r="X162" s="20">
        <f t="shared" si="72"/>
        <v>0</v>
      </c>
      <c r="Y162" s="20">
        <f t="shared" si="78"/>
        <v>2206.1030443377767</v>
      </c>
      <c r="Z162" s="20">
        <f t="shared" si="73"/>
        <v>0</v>
      </c>
      <c r="AA162" s="52">
        <f t="shared" si="74"/>
        <v>0</v>
      </c>
      <c r="AB162" s="20">
        <f t="shared" si="64"/>
        <v>0</v>
      </c>
      <c r="AC162" s="20">
        <f t="shared" si="75"/>
        <v>12125.392090687717</v>
      </c>
      <c r="AD162" s="20">
        <f t="shared" si="79"/>
        <v>0</v>
      </c>
      <c r="AE162" s="20">
        <f t="shared" si="80"/>
        <v>1335.2068605555542</v>
      </c>
      <c r="AF162" s="20">
        <f t="shared" si="76"/>
        <v>0</v>
      </c>
      <c r="AG162" s="16"/>
      <c r="AH162" s="16"/>
      <c r="AM162">
        <f t="shared" si="65"/>
        <v>702.76094944444412</v>
      </c>
      <c r="AN162" s="16">
        <f t="shared" si="66"/>
        <v>0</v>
      </c>
      <c r="AY162" s="57">
        <f t="shared" si="81"/>
        <v>17793.896955662225</v>
      </c>
    </row>
    <row r="163" spans="2:51" x14ac:dyDescent="0.25">
      <c r="B163" s="3" t="s">
        <v>37</v>
      </c>
      <c r="C163" s="3">
        <v>155</v>
      </c>
      <c r="D163" s="3">
        <v>155</v>
      </c>
      <c r="E163" s="10">
        <v>13.3</v>
      </c>
      <c r="F163" s="20">
        <f t="shared" si="77"/>
        <v>-0.73611111111111116</v>
      </c>
      <c r="G163" s="20">
        <f t="shared" si="83"/>
        <v>3.6944444444444446</v>
      </c>
      <c r="H163" s="20">
        <f t="shared" si="60"/>
        <v>-702.76094944444458</v>
      </c>
      <c r="I163" s="20">
        <f t="shared" si="82"/>
        <v>-2596.3112854475316</v>
      </c>
      <c r="J163" s="47" t="s">
        <v>67</v>
      </c>
      <c r="K163" s="48" t="s">
        <v>67</v>
      </c>
      <c r="L163" s="20">
        <f t="shared" si="85"/>
        <v>257040.76922839507</v>
      </c>
      <c r="M163" s="20">
        <f t="shared" si="85"/>
        <v>21501.310347777777</v>
      </c>
      <c r="N163" s="20">
        <f t="shared" si="61"/>
        <v>0</v>
      </c>
      <c r="O163" s="20">
        <f t="shared" si="62"/>
        <v>702.76094944444458</v>
      </c>
      <c r="P163" s="46" t="s">
        <v>67</v>
      </c>
      <c r="Q163" s="45">
        <f t="shared" si="67"/>
        <v>5.2968727777777778</v>
      </c>
      <c r="R163" s="20">
        <f t="shared" si="68"/>
        <v>134.7894</v>
      </c>
      <c r="S163" s="20">
        <f t="shared" si="69"/>
        <v>-842.84722222222229</v>
      </c>
      <c r="T163" s="20">
        <f t="shared" si="70"/>
        <v>702.76094944444412</v>
      </c>
      <c r="U163" s="20">
        <f t="shared" si="71"/>
        <v>702.76094944444412</v>
      </c>
      <c r="V163" s="20">
        <f t="shared" si="84"/>
        <v>595.94128512888858</v>
      </c>
      <c r="W163" s="20">
        <f t="shared" si="63"/>
        <v>3934.2997472177753</v>
      </c>
      <c r="X163" s="20">
        <f t="shared" si="72"/>
        <v>0</v>
      </c>
      <c r="Y163" s="20">
        <f t="shared" si="78"/>
        <v>3338.3584620888869</v>
      </c>
      <c r="Z163" s="20">
        <f t="shared" si="73"/>
        <v>0</v>
      </c>
      <c r="AA163" s="52">
        <f t="shared" si="74"/>
        <v>0</v>
      </c>
      <c r="AB163" s="20">
        <f t="shared" si="64"/>
        <v>0</v>
      </c>
      <c r="AC163" s="20">
        <f t="shared" si="75"/>
        <v>12125.392090687717</v>
      </c>
      <c r="AD163" s="20">
        <f t="shared" si="79"/>
        <v>0</v>
      </c>
      <c r="AE163" s="20">
        <f t="shared" si="80"/>
        <v>702.76094944444412</v>
      </c>
      <c r="AF163" s="20">
        <f t="shared" si="76"/>
        <v>0</v>
      </c>
      <c r="AG163" s="16"/>
      <c r="AH163" s="16"/>
      <c r="AM163">
        <f t="shared" si="65"/>
        <v>0</v>
      </c>
      <c r="AN163" s="16">
        <f t="shared" si="66"/>
        <v>0</v>
      </c>
      <c r="AY163" s="57">
        <f t="shared" si="81"/>
        <v>16661.641537911113</v>
      </c>
    </row>
    <row r="164" spans="2:51" x14ac:dyDescent="0.25">
      <c r="B164" s="3" t="s">
        <v>37</v>
      </c>
      <c r="C164" s="3">
        <v>156</v>
      </c>
      <c r="D164" s="3">
        <v>156</v>
      </c>
      <c r="E164" s="10">
        <v>12</v>
      </c>
      <c r="F164" s="20">
        <f t="shared" si="77"/>
        <v>-9.7222222222222363E-2</v>
      </c>
      <c r="G164" s="20">
        <f t="shared" si="83"/>
        <v>3.333333333333333</v>
      </c>
      <c r="H164" s="20">
        <f t="shared" si="60"/>
        <v>27.781955555555413</v>
      </c>
      <c r="I164" s="20">
        <f t="shared" si="82"/>
        <v>92.60651851851803</v>
      </c>
      <c r="J164" s="47" t="s">
        <v>67</v>
      </c>
      <c r="K164" s="48" t="s">
        <v>67</v>
      </c>
      <c r="L164" s="20">
        <f t="shared" si="85"/>
        <v>257133.3757469136</v>
      </c>
      <c r="M164" s="20">
        <f t="shared" si="85"/>
        <v>21501.310347777777</v>
      </c>
      <c r="N164" s="20">
        <f t="shared" si="61"/>
        <v>92.60651851851803</v>
      </c>
      <c r="O164" s="20">
        <f t="shared" si="62"/>
        <v>0</v>
      </c>
      <c r="P164" s="46" t="s">
        <v>67</v>
      </c>
      <c r="Q164" s="45">
        <f t="shared" si="67"/>
        <v>4.3119999999999985</v>
      </c>
      <c r="R164" s="20">
        <f t="shared" si="68"/>
        <v>134.7894</v>
      </c>
      <c r="S164" s="20">
        <f t="shared" si="69"/>
        <v>-111.3194444444446</v>
      </c>
      <c r="T164" s="20">
        <f t="shared" si="70"/>
        <v>0</v>
      </c>
      <c r="U164" s="20">
        <f t="shared" si="71"/>
        <v>0</v>
      </c>
      <c r="V164" s="20">
        <f t="shared" si="84"/>
        <v>0</v>
      </c>
      <c r="W164" s="20">
        <f t="shared" si="63"/>
        <v>3841.6932286992464</v>
      </c>
      <c r="X164" s="20">
        <f t="shared" si="72"/>
        <v>92.606518518528901</v>
      </c>
      <c r="Y164" s="20">
        <f t="shared" si="78"/>
        <v>3934.2997472177753</v>
      </c>
      <c r="Z164" s="20">
        <f t="shared" si="73"/>
        <v>92.606518518528901</v>
      </c>
      <c r="AA164" s="52">
        <f t="shared" si="74"/>
        <v>78.530327703712501</v>
      </c>
      <c r="AB164" s="20">
        <f t="shared" si="64"/>
        <v>92.606518518528901</v>
      </c>
      <c r="AC164" s="20">
        <f t="shared" si="75"/>
        <v>12203.92241839143</v>
      </c>
      <c r="AD164" s="20">
        <f t="shared" si="79"/>
        <v>92.606518518528901</v>
      </c>
      <c r="AE164" s="20">
        <f t="shared" si="80"/>
        <v>0</v>
      </c>
      <c r="AF164" s="20">
        <f t="shared" si="76"/>
        <v>92.606518518528901</v>
      </c>
      <c r="AG164" s="16"/>
      <c r="AH164" s="16"/>
      <c r="AM164">
        <f t="shared" si="65"/>
        <v>0</v>
      </c>
      <c r="AN164" s="16">
        <f t="shared" si="66"/>
        <v>0</v>
      </c>
      <c r="AY164" s="57">
        <f t="shared" si="81"/>
        <v>16065.700252782224</v>
      </c>
    </row>
    <row r="165" spans="2:51" x14ac:dyDescent="0.25">
      <c r="B165" s="3" t="s">
        <v>37</v>
      </c>
      <c r="C165" s="3">
        <v>157</v>
      </c>
      <c r="D165" s="3">
        <v>157</v>
      </c>
      <c r="E165" s="10">
        <v>12.6</v>
      </c>
      <c r="F165" s="20">
        <f t="shared" si="77"/>
        <v>0.29166666666666663</v>
      </c>
      <c r="G165" s="20">
        <f t="shared" si="83"/>
        <v>3.5</v>
      </c>
      <c r="H165" s="20">
        <f t="shared" ref="H165:H228" si="86">Q165+R165+S165</f>
        <v>473.50171333333333</v>
      </c>
      <c r="I165" s="20">
        <f t="shared" si="82"/>
        <v>1657.2559966666668</v>
      </c>
      <c r="J165" s="47" t="s">
        <v>67</v>
      </c>
      <c r="K165" s="48" t="s">
        <v>67</v>
      </c>
      <c r="L165" s="20">
        <f t="shared" si="85"/>
        <v>258790.63174358028</v>
      </c>
      <c r="M165" s="20">
        <f t="shared" si="85"/>
        <v>21501.310347777777</v>
      </c>
      <c r="N165" s="20">
        <f t="shared" si="61"/>
        <v>1657.2559966666668</v>
      </c>
      <c r="O165" s="20">
        <f t="shared" si="62"/>
        <v>0</v>
      </c>
      <c r="P165" s="46" t="s">
        <v>67</v>
      </c>
      <c r="Q165" s="45">
        <f t="shared" si="67"/>
        <v>4.7539799999999994</v>
      </c>
      <c r="R165" s="20">
        <f t="shared" si="68"/>
        <v>134.7894</v>
      </c>
      <c r="S165" s="20">
        <f t="shared" si="69"/>
        <v>333.95833333333331</v>
      </c>
      <c r="T165" s="20">
        <f t="shared" si="70"/>
        <v>0</v>
      </c>
      <c r="U165" s="20">
        <f t="shared" si="71"/>
        <v>0</v>
      </c>
      <c r="V165" s="20">
        <f t="shared" si="84"/>
        <v>0</v>
      </c>
      <c r="W165" s="20">
        <f t="shared" si="63"/>
        <v>2184.4372320325724</v>
      </c>
      <c r="X165" s="20">
        <f t="shared" si="72"/>
        <v>1657.255996666674</v>
      </c>
      <c r="Y165" s="20">
        <f t="shared" si="78"/>
        <v>3841.6932286992464</v>
      </c>
      <c r="Z165" s="20">
        <f t="shared" si="73"/>
        <v>1657.255996666674</v>
      </c>
      <c r="AA165" s="52">
        <f t="shared" si="74"/>
        <v>1405.3530851733397</v>
      </c>
      <c r="AB165" s="20">
        <f t="shared" si="64"/>
        <v>1657.255996666674</v>
      </c>
      <c r="AC165" s="20">
        <f t="shared" si="75"/>
        <v>13609.27550356477</v>
      </c>
      <c r="AD165" s="20">
        <f t="shared" si="79"/>
        <v>1657.255996666674</v>
      </c>
      <c r="AE165" s="20">
        <f t="shared" si="80"/>
        <v>0</v>
      </c>
      <c r="AF165" s="20">
        <f t="shared" si="76"/>
        <v>1657.255996666674</v>
      </c>
      <c r="AG165" s="16"/>
      <c r="AH165" s="16"/>
      <c r="AM165">
        <f t="shared" si="65"/>
        <v>0</v>
      </c>
      <c r="AN165" s="16">
        <f t="shared" si="66"/>
        <v>0</v>
      </c>
      <c r="AY165" s="57">
        <f t="shared" si="81"/>
        <v>16158.306771300753</v>
      </c>
    </row>
    <row r="166" spans="2:51" x14ac:dyDescent="0.25">
      <c r="B166" s="3" t="s">
        <v>37</v>
      </c>
      <c r="C166" s="3">
        <v>158</v>
      </c>
      <c r="D166" s="3">
        <v>158</v>
      </c>
      <c r="E166" s="10">
        <v>14.1</v>
      </c>
      <c r="F166" s="20">
        <f t="shared" si="77"/>
        <v>0.63888888888888884</v>
      </c>
      <c r="G166" s="20">
        <f t="shared" si="83"/>
        <v>3.9166666666666665</v>
      </c>
      <c r="H166" s="20">
        <f t="shared" si="86"/>
        <v>872.27043277777773</v>
      </c>
      <c r="I166" s="20">
        <f t="shared" si="82"/>
        <v>3416.3925283796293</v>
      </c>
      <c r="J166" s="47" t="s">
        <v>67</v>
      </c>
      <c r="K166" s="48" t="s">
        <v>67</v>
      </c>
      <c r="L166" s="20">
        <f t="shared" si="85"/>
        <v>262207.0242719599</v>
      </c>
      <c r="M166" s="20">
        <f t="shared" si="85"/>
        <v>21501.310347777777</v>
      </c>
      <c r="N166" s="20">
        <f t="shared" si="61"/>
        <v>3416.3925283796293</v>
      </c>
      <c r="O166" s="20">
        <f t="shared" si="62"/>
        <v>0</v>
      </c>
      <c r="P166" s="46" t="s">
        <v>67</v>
      </c>
      <c r="Q166" s="45">
        <f t="shared" si="67"/>
        <v>5.9532549999999995</v>
      </c>
      <c r="R166" s="20">
        <f t="shared" si="68"/>
        <v>134.7894</v>
      </c>
      <c r="S166" s="20">
        <f t="shared" si="69"/>
        <v>731.52777777777771</v>
      </c>
      <c r="T166" s="20">
        <f t="shared" si="70"/>
        <v>0</v>
      </c>
      <c r="U166" s="20">
        <f t="shared" si="71"/>
        <v>0</v>
      </c>
      <c r="V166" s="20">
        <f t="shared" si="84"/>
        <v>0</v>
      </c>
      <c r="W166" s="20">
        <f t="shared" si="63"/>
        <v>0</v>
      </c>
      <c r="X166" s="20">
        <f t="shared" si="72"/>
        <v>3416.392528379627</v>
      </c>
      <c r="Y166" s="20">
        <f t="shared" si="78"/>
        <v>2184.4372320325724</v>
      </c>
      <c r="Z166" s="20">
        <f t="shared" si="73"/>
        <v>2184.4372320325724</v>
      </c>
      <c r="AA166" s="52">
        <f t="shared" si="74"/>
        <v>1852.4027727636214</v>
      </c>
      <c r="AB166" s="20">
        <f t="shared" si="64"/>
        <v>2184.4372320325724</v>
      </c>
      <c r="AC166" s="20">
        <f t="shared" si="75"/>
        <v>15461.678276328392</v>
      </c>
      <c r="AD166" s="20">
        <f t="shared" si="79"/>
        <v>3416.392528379627</v>
      </c>
      <c r="AE166" s="20">
        <f t="shared" si="80"/>
        <v>0</v>
      </c>
      <c r="AF166" s="20">
        <f t="shared" si="76"/>
        <v>2184.4372320325724</v>
      </c>
      <c r="AG166" s="16"/>
      <c r="AH166" s="16"/>
      <c r="AM166">
        <f t="shared" si="65"/>
        <v>0</v>
      </c>
      <c r="AN166" s="16">
        <f t="shared" si="66"/>
        <v>0</v>
      </c>
      <c r="AY166" s="57">
        <f t="shared" si="81"/>
        <v>17815.562767967429</v>
      </c>
    </row>
    <row r="167" spans="2:51" x14ac:dyDescent="0.25">
      <c r="B167" s="3" t="s">
        <v>37</v>
      </c>
      <c r="C167" s="3">
        <v>159</v>
      </c>
      <c r="D167" s="3">
        <v>159</v>
      </c>
      <c r="E167" s="10">
        <v>17.2</v>
      </c>
      <c r="F167" s="20">
        <f t="shared" si="77"/>
        <v>0.83333333333333359</v>
      </c>
      <c r="G167" s="20">
        <f t="shared" si="83"/>
        <v>4.7777777777777777</v>
      </c>
      <c r="H167" s="20">
        <f t="shared" si="86"/>
        <v>1097.8148311111113</v>
      </c>
      <c r="I167" s="20">
        <f t="shared" si="82"/>
        <v>5245.1153041975313</v>
      </c>
      <c r="J167" s="47" t="s">
        <v>67</v>
      </c>
      <c r="K167" s="48" t="s">
        <v>67</v>
      </c>
      <c r="L167" s="20">
        <f t="shared" si="85"/>
        <v>267452.13957615744</v>
      </c>
      <c r="M167" s="20">
        <f t="shared" si="85"/>
        <v>21501.310347777777</v>
      </c>
      <c r="N167" s="20">
        <f t="shared" si="61"/>
        <v>5245.1153041975313</v>
      </c>
      <c r="O167" s="20">
        <f t="shared" si="62"/>
        <v>0</v>
      </c>
      <c r="P167" s="46" t="s">
        <v>67</v>
      </c>
      <c r="Q167" s="45">
        <f t="shared" si="67"/>
        <v>8.8587644444444429</v>
      </c>
      <c r="R167" s="20">
        <f t="shared" si="68"/>
        <v>134.7894</v>
      </c>
      <c r="S167" s="20">
        <f t="shared" si="69"/>
        <v>954.16666666666697</v>
      </c>
      <c r="T167" s="20">
        <f t="shared" si="70"/>
        <v>0</v>
      </c>
      <c r="U167" s="20">
        <f t="shared" si="71"/>
        <v>0</v>
      </c>
      <c r="V167" s="20">
        <f t="shared" si="84"/>
        <v>0</v>
      </c>
      <c r="W167" s="20">
        <f t="shared" si="63"/>
        <v>0</v>
      </c>
      <c r="X167" s="20">
        <f t="shared" si="72"/>
        <v>5245.115304197534</v>
      </c>
      <c r="Y167" s="20">
        <f t="shared" si="78"/>
        <v>0</v>
      </c>
      <c r="Z167" s="20">
        <f t="shared" si="73"/>
        <v>0</v>
      </c>
      <c r="AA167" s="52">
        <f t="shared" si="74"/>
        <v>0</v>
      </c>
      <c r="AB167" s="20">
        <f t="shared" si="64"/>
        <v>0</v>
      </c>
      <c r="AC167" s="20">
        <f t="shared" si="75"/>
        <v>15461.678276328392</v>
      </c>
      <c r="AD167" s="20">
        <f t="shared" si="79"/>
        <v>5245.115304197534</v>
      </c>
      <c r="AE167" s="20">
        <f t="shared" si="80"/>
        <v>0</v>
      </c>
      <c r="AF167" s="20">
        <f t="shared" si="76"/>
        <v>0</v>
      </c>
      <c r="AG167" s="16"/>
      <c r="AH167" s="16"/>
      <c r="AM167">
        <f t="shared" si="65"/>
        <v>0</v>
      </c>
      <c r="AN167" s="16">
        <f t="shared" si="66"/>
        <v>0</v>
      </c>
      <c r="AY167" s="57">
        <f t="shared" si="81"/>
        <v>20000</v>
      </c>
    </row>
    <row r="168" spans="2:51" x14ac:dyDescent="0.25">
      <c r="B168" s="3" t="s">
        <v>37</v>
      </c>
      <c r="C168" s="3">
        <v>160</v>
      </c>
      <c r="D168" s="3">
        <v>160</v>
      </c>
      <c r="E168" s="10">
        <v>20.100000000000001</v>
      </c>
      <c r="F168" s="20">
        <f t="shared" si="77"/>
        <v>0.86111111111111094</v>
      </c>
      <c r="G168" s="20">
        <f t="shared" si="83"/>
        <v>5.5833333333333339</v>
      </c>
      <c r="H168" s="20">
        <f t="shared" si="86"/>
        <v>1132.859477222222</v>
      </c>
      <c r="I168" s="20">
        <f t="shared" si="82"/>
        <v>6325.1320811574069</v>
      </c>
      <c r="J168" s="47" t="s">
        <v>67</v>
      </c>
      <c r="K168" s="48" t="s">
        <v>67</v>
      </c>
      <c r="L168" s="20">
        <f t="shared" si="85"/>
        <v>273777.27165731485</v>
      </c>
      <c r="M168" s="20">
        <f t="shared" si="85"/>
        <v>21501.310347777777</v>
      </c>
      <c r="N168" s="20">
        <f t="shared" si="61"/>
        <v>6325.1320811574069</v>
      </c>
      <c r="O168" s="20">
        <f t="shared" si="62"/>
        <v>0</v>
      </c>
      <c r="P168" s="46" t="s">
        <v>67</v>
      </c>
      <c r="Q168" s="45">
        <f t="shared" si="67"/>
        <v>12.097855000000003</v>
      </c>
      <c r="R168" s="20">
        <f t="shared" si="68"/>
        <v>134.7894</v>
      </c>
      <c r="S168" s="20">
        <f t="shared" si="69"/>
        <v>985.97222222222206</v>
      </c>
      <c r="T168" s="20">
        <f t="shared" si="70"/>
        <v>0</v>
      </c>
      <c r="U168" s="20">
        <f t="shared" si="71"/>
        <v>0</v>
      </c>
      <c r="V168" s="20">
        <f t="shared" si="84"/>
        <v>0</v>
      </c>
      <c r="W168" s="20">
        <f t="shared" si="63"/>
        <v>0</v>
      </c>
      <c r="X168" s="20">
        <f t="shared" si="72"/>
        <v>6325.1320811574114</v>
      </c>
      <c r="Y168" s="20">
        <f t="shared" si="78"/>
        <v>0</v>
      </c>
      <c r="Z168" s="20">
        <f t="shared" si="73"/>
        <v>0</v>
      </c>
      <c r="AA168" s="52">
        <f t="shared" si="74"/>
        <v>0</v>
      </c>
      <c r="AB168" s="20">
        <f t="shared" si="64"/>
        <v>0</v>
      </c>
      <c r="AC168" s="20">
        <f t="shared" si="75"/>
        <v>15461.678276328392</v>
      </c>
      <c r="AD168" s="20">
        <f t="shared" si="79"/>
        <v>6325.1320811574114</v>
      </c>
      <c r="AE168" s="20">
        <f t="shared" si="80"/>
        <v>0</v>
      </c>
      <c r="AF168" s="20">
        <f t="shared" si="76"/>
        <v>0</v>
      </c>
      <c r="AG168" s="16"/>
      <c r="AH168" s="16"/>
      <c r="AM168">
        <f t="shared" si="65"/>
        <v>0</v>
      </c>
      <c r="AN168" s="16">
        <f t="shared" si="66"/>
        <v>0</v>
      </c>
      <c r="AY168" s="57">
        <f t="shared" si="81"/>
        <v>20000</v>
      </c>
    </row>
    <row r="169" spans="2:51" x14ac:dyDescent="0.25">
      <c r="B169" s="3" t="s">
        <v>37</v>
      </c>
      <c r="C169" s="3">
        <v>161</v>
      </c>
      <c r="D169" s="3">
        <v>161</v>
      </c>
      <c r="E169" s="10">
        <v>23.4</v>
      </c>
      <c r="F169" s="20">
        <f t="shared" si="77"/>
        <v>0.74999999999999978</v>
      </c>
      <c r="G169" s="20">
        <f t="shared" si="83"/>
        <v>6.4999999999999991</v>
      </c>
      <c r="H169" s="20">
        <f t="shared" si="86"/>
        <v>1009.9357799999998</v>
      </c>
      <c r="I169" s="20">
        <f t="shared" si="82"/>
        <v>6564.5825699999978</v>
      </c>
      <c r="J169" s="47" t="s">
        <v>67</v>
      </c>
      <c r="K169" s="48" t="s">
        <v>67</v>
      </c>
      <c r="L169" s="20">
        <f t="shared" si="85"/>
        <v>280341.85422731482</v>
      </c>
      <c r="M169" s="20">
        <f t="shared" si="85"/>
        <v>21501.310347777777</v>
      </c>
      <c r="N169" s="20">
        <f t="shared" si="61"/>
        <v>6564.5825699999978</v>
      </c>
      <c r="O169" s="20">
        <f t="shared" si="62"/>
        <v>0</v>
      </c>
      <c r="P169" s="46" t="s">
        <v>67</v>
      </c>
      <c r="Q169" s="45">
        <f t="shared" si="67"/>
        <v>16.396379999999994</v>
      </c>
      <c r="R169" s="20">
        <f t="shared" si="68"/>
        <v>134.7894</v>
      </c>
      <c r="S169" s="20">
        <f t="shared" si="69"/>
        <v>858.74999999999977</v>
      </c>
      <c r="T169" s="20">
        <f t="shared" si="70"/>
        <v>0</v>
      </c>
      <c r="U169" s="20">
        <f t="shared" si="71"/>
        <v>0</v>
      </c>
      <c r="V169" s="20">
        <f t="shared" si="84"/>
        <v>0</v>
      </c>
      <c r="W169" s="20">
        <f t="shared" si="63"/>
        <v>0</v>
      </c>
      <c r="X169" s="20">
        <f t="shared" si="72"/>
        <v>6564.5825699999696</v>
      </c>
      <c r="Y169" s="20">
        <f t="shared" si="78"/>
        <v>0</v>
      </c>
      <c r="Z169" s="20">
        <f t="shared" si="73"/>
        <v>0</v>
      </c>
      <c r="AA169" s="52">
        <f t="shared" si="74"/>
        <v>0</v>
      </c>
      <c r="AB169" s="20">
        <f t="shared" si="64"/>
        <v>0</v>
      </c>
      <c r="AC169" s="20">
        <f t="shared" si="75"/>
        <v>15461.678276328392</v>
      </c>
      <c r="AD169" s="20">
        <f t="shared" si="79"/>
        <v>6564.5825699999696</v>
      </c>
      <c r="AE169" s="20">
        <f t="shared" si="80"/>
        <v>0</v>
      </c>
      <c r="AF169" s="20">
        <f t="shared" si="76"/>
        <v>0</v>
      </c>
      <c r="AG169" s="16"/>
      <c r="AH169" s="16"/>
      <c r="AM169">
        <f t="shared" si="65"/>
        <v>0</v>
      </c>
      <c r="AN169" s="16">
        <f t="shared" si="66"/>
        <v>0</v>
      </c>
      <c r="AY169" s="57">
        <f t="shared" si="81"/>
        <v>20000</v>
      </c>
    </row>
    <row r="170" spans="2:51" x14ac:dyDescent="0.25">
      <c r="B170" s="3" t="s">
        <v>37</v>
      </c>
      <c r="C170" s="3">
        <v>162</v>
      </c>
      <c r="D170" s="3">
        <v>162</v>
      </c>
      <c r="E170" s="10">
        <v>25.5</v>
      </c>
      <c r="F170" s="20">
        <f t="shared" si="77"/>
        <v>0.5833333333333337</v>
      </c>
      <c r="G170" s="20">
        <f t="shared" si="83"/>
        <v>7.083333333333333</v>
      </c>
      <c r="H170" s="20">
        <f t="shared" si="86"/>
        <v>822.17744166666705</v>
      </c>
      <c r="I170" s="20">
        <f t="shared" si="82"/>
        <v>5823.7568784722243</v>
      </c>
      <c r="J170" s="47" t="s">
        <v>67</v>
      </c>
      <c r="K170" s="48" t="s">
        <v>67</v>
      </c>
      <c r="L170" s="20">
        <f t="shared" si="85"/>
        <v>286165.61110578704</v>
      </c>
      <c r="M170" s="20">
        <f t="shared" si="85"/>
        <v>21501.310347777777</v>
      </c>
      <c r="N170" s="20">
        <f t="shared" si="61"/>
        <v>5823.7568784722243</v>
      </c>
      <c r="O170" s="20">
        <f t="shared" si="62"/>
        <v>0</v>
      </c>
      <c r="P170" s="46" t="s">
        <v>67</v>
      </c>
      <c r="Q170" s="45">
        <f t="shared" si="67"/>
        <v>19.471374999999998</v>
      </c>
      <c r="R170" s="20">
        <f t="shared" si="68"/>
        <v>134.7894</v>
      </c>
      <c r="S170" s="20">
        <f t="shared" si="69"/>
        <v>667.91666666666708</v>
      </c>
      <c r="T170" s="20">
        <f t="shared" si="70"/>
        <v>0</v>
      </c>
      <c r="U170" s="20">
        <f t="shared" si="71"/>
        <v>0</v>
      </c>
      <c r="V170" s="20">
        <f t="shared" si="84"/>
        <v>0</v>
      </c>
      <c r="W170" s="20">
        <f t="shared" si="63"/>
        <v>0</v>
      </c>
      <c r="X170" s="20">
        <f t="shared" si="72"/>
        <v>5823.7568784722243</v>
      </c>
      <c r="Y170" s="20">
        <f t="shared" si="78"/>
        <v>0</v>
      </c>
      <c r="Z170" s="20">
        <f t="shared" si="73"/>
        <v>0</v>
      </c>
      <c r="AA170" s="52">
        <f t="shared" si="74"/>
        <v>0</v>
      </c>
      <c r="AB170" s="20">
        <f t="shared" si="64"/>
        <v>0</v>
      </c>
      <c r="AC170" s="20">
        <f t="shared" si="75"/>
        <v>15461.678276328392</v>
      </c>
      <c r="AD170" s="20">
        <f t="shared" si="79"/>
        <v>5823.7568784722243</v>
      </c>
      <c r="AE170" s="20">
        <f t="shared" si="80"/>
        <v>0</v>
      </c>
      <c r="AF170" s="20">
        <f t="shared" si="76"/>
        <v>0</v>
      </c>
      <c r="AG170" s="16"/>
      <c r="AH170" s="16"/>
      <c r="AM170">
        <f t="shared" si="65"/>
        <v>0</v>
      </c>
      <c r="AN170" s="16">
        <f t="shared" si="66"/>
        <v>0</v>
      </c>
      <c r="AY170" s="57">
        <f t="shared" si="81"/>
        <v>20000</v>
      </c>
    </row>
    <row r="171" spans="2:51" x14ac:dyDescent="0.25">
      <c r="B171" s="3" t="s">
        <v>37</v>
      </c>
      <c r="C171" s="3">
        <v>163</v>
      </c>
      <c r="D171" s="3">
        <v>163</v>
      </c>
      <c r="E171" s="10">
        <v>27.6</v>
      </c>
      <c r="F171" s="20">
        <f t="shared" si="77"/>
        <v>0.55555555555555558</v>
      </c>
      <c r="G171" s="20">
        <f t="shared" si="83"/>
        <v>7.666666666666667</v>
      </c>
      <c r="H171" s="20">
        <f t="shared" si="86"/>
        <v>793.71099111111107</v>
      </c>
      <c r="I171" s="20">
        <f t="shared" si="82"/>
        <v>6085.1175985185182</v>
      </c>
      <c r="J171" s="47" t="s">
        <v>67</v>
      </c>
      <c r="K171" s="48" t="s">
        <v>67</v>
      </c>
      <c r="L171" s="20">
        <f t="shared" si="85"/>
        <v>292250.72870430554</v>
      </c>
      <c r="M171" s="20">
        <f t="shared" si="85"/>
        <v>21501.310347777777</v>
      </c>
      <c r="N171" s="20">
        <f t="shared" si="61"/>
        <v>6085.1175985185182</v>
      </c>
      <c r="O171" s="20">
        <f t="shared" si="62"/>
        <v>0</v>
      </c>
      <c r="P171" s="46" t="s">
        <v>67</v>
      </c>
      <c r="Q171" s="45">
        <f t="shared" si="67"/>
        <v>22.810480000000002</v>
      </c>
      <c r="R171" s="20">
        <f t="shared" si="68"/>
        <v>134.7894</v>
      </c>
      <c r="S171" s="20">
        <f t="shared" si="69"/>
        <v>636.11111111111109</v>
      </c>
      <c r="T171" s="20">
        <f t="shared" si="70"/>
        <v>0</v>
      </c>
      <c r="U171" s="20">
        <f t="shared" si="71"/>
        <v>0</v>
      </c>
      <c r="V171" s="20">
        <f t="shared" si="84"/>
        <v>0</v>
      </c>
      <c r="W171" s="20">
        <f t="shared" si="63"/>
        <v>0</v>
      </c>
      <c r="X171" s="20">
        <f t="shared" si="72"/>
        <v>6085.1175985184964</v>
      </c>
      <c r="Y171" s="20">
        <f t="shared" si="78"/>
        <v>0</v>
      </c>
      <c r="Z171" s="20">
        <f t="shared" si="73"/>
        <v>0</v>
      </c>
      <c r="AA171" s="52">
        <f t="shared" si="74"/>
        <v>0</v>
      </c>
      <c r="AB171" s="20">
        <f t="shared" si="64"/>
        <v>0</v>
      </c>
      <c r="AC171" s="20">
        <f t="shared" si="75"/>
        <v>15461.678276328392</v>
      </c>
      <c r="AD171" s="20">
        <f t="shared" si="79"/>
        <v>6085.1175985184964</v>
      </c>
      <c r="AE171" s="20">
        <f t="shared" si="80"/>
        <v>0</v>
      </c>
      <c r="AF171" s="20">
        <f t="shared" si="76"/>
        <v>0</v>
      </c>
      <c r="AG171" s="16"/>
      <c r="AH171" s="16"/>
      <c r="AM171">
        <f t="shared" si="65"/>
        <v>0</v>
      </c>
      <c r="AN171" s="16">
        <f t="shared" si="66"/>
        <v>0</v>
      </c>
      <c r="AY171" s="57">
        <f t="shared" si="81"/>
        <v>20000</v>
      </c>
    </row>
    <row r="172" spans="2:51" x14ac:dyDescent="0.25">
      <c r="B172" s="3" t="s">
        <v>37</v>
      </c>
      <c r="C172" s="3">
        <v>164</v>
      </c>
      <c r="D172" s="3">
        <v>164</v>
      </c>
      <c r="E172" s="10">
        <v>29.5</v>
      </c>
      <c r="F172" s="20">
        <f t="shared" si="77"/>
        <v>0.4861111111111111</v>
      </c>
      <c r="G172" s="20">
        <f t="shared" si="83"/>
        <v>8.1944444444444446</v>
      </c>
      <c r="H172" s="20">
        <f t="shared" si="86"/>
        <v>717.44577499999991</v>
      </c>
      <c r="I172" s="20">
        <f t="shared" si="82"/>
        <v>5879.0695451388883</v>
      </c>
      <c r="J172" s="47" t="s">
        <v>67</v>
      </c>
      <c r="K172" s="48" t="s">
        <v>67</v>
      </c>
      <c r="L172" s="20">
        <f t="shared" si="85"/>
        <v>298129.7982494444</v>
      </c>
      <c r="M172" s="20">
        <f t="shared" si="85"/>
        <v>21501.310347777777</v>
      </c>
      <c r="N172" s="20">
        <f t="shared" si="61"/>
        <v>5879.0695451388883</v>
      </c>
      <c r="O172" s="20">
        <f t="shared" si="62"/>
        <v>0</v>
      </c>
      <c r="P172" s="46" t="s">
        <v>67</v>
      </c>
      <c r="Q172" s="45">
        <f t="shared" si="67"/>
        <v>26.059152777777776</v>
      </c>
      <c r="R172" s="20">
        <f t="shared" si="68"/>
        <v>134.7894</v>
      </c>
      <c r="S172" s="20">
        <f t="shared" si="69"/>
        <v>556.59722222222217</v>
      </c>
      <c r="T172" s="20">
        <f t="shared" si="70"/>
        <v>0</v>
      </c>
      <c r="U172" s="20">
        <f t="shared" si="71"/>
        <v>0</v>
      </c>
      <c r="V172" s="20">
        <f t="shared" si="84"/>
        <v>0</v>
      </c>
      <c r="W172" s="20">
        <f t="shared" si="63"/>
        <v>0</v>
      </c>
      <c r="X172" s="20">
        <f t="shared" si="72"/>
        <v>5879.0695451388601</v>
      </c>
      <c r="Y172" s="20">
        <f t="shared" si="78"/>
        <v>0</v>
      </c>
      <c r="Z172" s="20">
        <f t="shared" si="73"/>
        <v>0</v>
      </c>
      <c r="AA172" s="52">
        <f t="shared" si="74"/>
        <v>0</v>
      </c>
      <c r="AB172" s="20">
        <f t="shared" si="64"/>
        <v>0</v>
      </c>
      <c r="AC172" s="20">
        <f t="shared" si="75"/>
        <v>15461.678276328392</v>
      </c>
      <c r="AD172" s="20">
        <f t="shared" si="79"/>
        <v>5879.0695451388601</v>
      </c>
      <c r="AE172" s="20">
        <f t="shared" si="80"/>
        <v>0</v>
      </c>
      <c r="AF172" s="20">
        <f t="shared" si="76"/>
        <v>0</v>
      </c>
      <c r="AG172" s="16"/>
      <c r="AH172" s="16"/>
      <c r="AM172">
        <f t="shared" si="65"/>
        <v>0</v>
      </c>
      <c r="AN172" s="16">
        <f t="shared" si="66"/>
        <v>0</v>
      </c>
      <c r="AY172" s="57">
        <f t="shared" si="81"/>
        <v>20000</v>
      </c>
    </row>
    <row r="173" spans="2:51" x14ac:dyDescent="0.25">
      <c r="B173" s="3" t="s">
        <v>37</v>
      </c>
      <c r="C173" s="3">
        <v>165</v>
      </c>
      <c r="D173" s="3">
        <v>165</v>
      </c>
      <c r="E173" s="10">
        <v>31.1</v>
      </c>
      <c r="F173" s="20">
        <f t="shared" si="77"/>
        <v>0.36111111111111133</v>
      </c>
      <c r="G173" s="20">
        <f t="shared" si="83"/>
        <v>8.6388888888888893</v>
      </c>
      <c r="H173" s="20">
        <f t="shared" si="86"/>
        <v>577.22418833333359</v>
      </c>
      <c r="I173" s="20">
        <f t="shared" si="82"/>
        <v>4986.5756269907433</v>
      </c>
      <c r="J173" s="47" t="s">
        <v>67</v>
      </c>
      <c r="K173" s="48" t="s">
        <v>67</v>
      </c>
      <c r="L173" s="20">
        <f t="shared" si="85"/>
        <v>303116.37387643516</v>
      </c>
      <c r="M173" s="20">
        <f t="shared" si="85"/>
        <v>21501.310347777777</v>
      </c>
      <c r="N173" s="20">
        <f t="shared" si="61"/>
        <v>4986.5756269907433</v>
      </c>
      <c r="O173" s="20">
        <f t="shared" si="62"/>
        <v>0</v>
      </c>
      <c r="P173" s="46" t="s">
        <v>67</v>
      </c>
      <c r="Q173" s="45">
        <f t="shared" si="67"/>
        <v>28.962566111111116</v>
      </c>
      <c r="R173" s="20">
        <f t="shared" si="68"/>
        <v>134.7894</v>
      </c>
      <c r="S173" s="20">
        <f t="shared" si="69"/>
        <v>413.47222222222246</v>
      </c>
      <c r="T173" s="20">
        <f t="shared" si="70"/>
        <v>0</v>
      </c>
      <c r="U173" s="20">
        <f t="shared" si="71"/>
        <v>0</v>
      </c>
      <c r="V173" s="20">
        <f t="shared" si="84"/>
        <v>0</v>
      </c>
      <c r="W173" s="20">
        <f t="shared" si="63"/>
        <v>0</v>
      </c>
      <c r="X173" s="20">
        <f t="shared" si="72"/>
        <v>4986.5756269907579</v>
      </c>
      <c r="Y173" s="20">
        <f t="shared" si="78"/>
        <v>0</v>
      </c>
      <c r="Z173" s="20">
        <f t="shared" si="73"/>
        <v>0</v>
      </c>
      <c r="AA173" s="52">
        <f t="shared" si="74"/>
        <v>0</v>
      </c>
      <c r="AB173" s="20">
        <f t="shared" si="64"/>
        <v>0</v>
      </c>
      <c r="AC173" s="20">
        <f t="shared" si="75"/>
        <v>15461.678276328392</v>
      </c>
      <c r="AD173" s="20">
        <f t="shared" si="79"/>
        <v>4986.5756269907579</v>
      </c>
      <c r="AE173" s="20">
        <f t="shared" si="80"/>
        <v>0</v>
      </c>
      <c r="AF173" s="20">
        <f t="shared" si="76"/>
        <v>0</v>
      </c>
      <c r="AG173" s="16"/>
      <c r="AH173" s="16"/>
      <c r="AM173">
        <f t="shared" si="65"/>
        <v>0</v>
      </c>
      <c r="AN173" s="16">
        <f t="shared" si="66"/>
        <v>0</v>
      </c>
      <c r="AY173" s="57">
        <f t="shared" si="81"/>
        <v>20000</v>
      </c>
    </row>
    <row r="174" spans="2:51" x14ac:dyDescent="0.25">
      <c r="B174" s="3" t="s">
        <v>37</v>
      </c>
      <c r="C174" s="3">
        <v>166</v>
      </c>
      <c r="D174" s="3">
        <v>166</v>
      </c>
      <c r="E174" s="10">
        <v>32.1</v>
      </c>
      <c r="F174" s="20">
        <f t="shared" si="77"/>
        <v>0.29166666666666685</v>
      </c>
      <c r="G174" s="20">
        <f t="shared" si="83"/>
        <v>8.9166666666666661</v>
      </c>
      <c r="H174" s="20">
        <f t="shared" si="86"/>
        <v>499.60278833333354</v>
      </c>
      <c r="I174" s="20">
        <f t="shared" si="82"/>
        <v>4454.7915293055567</v>
      </c>
      <c r="J174" s="47" t="s">
        <v>67</v>
      </c>
      <c r="K174" s="48" t="s">
        <v>67</v>
      </c>
      <c r="L174" s="20">
        <f t="shared" si="85"/>
        <v>307571.16540574073</v>
      </c>
      <c r="M174" s="20">
        <f t="shared" si="85"/>
        <v>21501.310347777777</v>
      </c>
      <c r="N174" s="20">
        <f t="shared" si="61"/>
        <v>4454.7915293055567</v>
      </c>
      <c r="O174" s="20">
        <f t="shared" si="62"/>
        <v>0</v>
      </c>
      <c r="P174" s="46" t="s">
        <v>67</v>
      </c>
      <c r="Q174" s="45">
        <f t="shared" si="67"/>
        <v>30.855054999999993</v>
      </c>
      <c r="R174" s="20">
        <f t="shared" si="68"/>
        <v>134.7894</v>
      </c>
      <c r="S174" s="20">
        <f t="shared" si="69"/>
        <v>333.95833333333354</v>
      </c>
      <c r="T174" s="20">
        <f t="shared" si="70"/>
        <v>0</v>
      </c>
      <c r="U174" s="20">
        <f t="shared" si="71"/>
        <v>0</v>
      </c>
      <c r="V174" s="20">
        <f t="shared" si="84"/>
        <v>0</v>
      </c>
      <c r="W174" s="20">
        <f t="shared" si="63"/>
        <v>0</v>
      </c>
      <c r="X174" s="20">
        <f t="shared" si="72"/>
        <v>4454.7915293055703</v>
      </c>
      <c r="Y174" s="20">
        <f t="shared" si="78"/>
        <v>0</v>
      </c>
      <c r="Z174" s="20">
        <f t="shared" si="73"/>
        <v>0</v>
      </c>
      <c r="AA174" s="52">
        <f t="shared" si="74"/>
        <v>0</v>
      </c>
      <c r="AB174" s="20">
        <f t="shared" si="64"/>
        <v>0</v>
      </c>
      <c r="AC174" s="20">
        <f t="shared" si="75"/>
        <v>15461.678276328392</v>
      </c>
      <c r="AD174" s="20">
        <f t="shared" si="79"/>
        <v>4454.7915293055703</v>
      </c>
      <c r="AE174" s="20">
        <f t="shared" si="80"/>
        <v>0</v>
      </c>
      <c r="AF174" s="20">
        <f t="shared" si="76"/>
        <v>0</v>
      </c>
      <c r="AG174" s="16"/>
      <c r="AH174" s="16"/>
      <c r="AM174">
        <f t="shared" si="65"/>
        <v>0</v>
      </c>
      <c r="AN174" s="16">
        <f t="shared" si="66"/>
        <v>0</v>
      </c>
      <c r="AY174" s="57">
        <f t="shared" si="81"/>
        <v>20000</v>
      </c>
    </row>
    <row r="175" spans="2:51" x14ac:dyDescent="0.25">
      <c r="B175" s="3" t="s">
        <v>37</v>
      </c>
      <c r="C175" s="3">
        <v>167</v>
      </c>
      <c r="D175" s="3">
        <v>167</v>
      </c>
      <c r="E175" s="10">
        <v>33.200000000000003</v>
      </c>
      <c r="F175" s="20">
        <f t="shared" si="77"/>
        <v>0.43055555555555575</v>
      </c>
      <c r="G175" s="20">
        <f t="shared" si="83"/>
        <v>9.2222222222222232</v>
      </c>
      <c r="H175" s="20">
        <f t="shared" si="86"/>
        <v>660.78147555555574</v>
      </c>
      <c r="I175" s="20">
        <f t="shared" si="82"/>
        <v>6093.8736079012369</v>
      </c>
      <c r="J175" s="47" t="s">
        <v>67</v>
      </c>
      <c r="K175" s="48" t="s">
        <v>67</v>
      </c>
      <c r="L175" s="20">
        <f t="shared" si="85"/>
        <v>313665.03901364194</v>
      </c>
      <c r="M175" s="20">
        <f t="shared" si="85"/>
        <v>21501.310347777777</v>
      </c>
      <c r="N175" s="20">
        <f t="shared" si="61"/>
        <v>6093.8736079012369</v>
      </c>
      <c r="O175" s="20">
        <f t="shared" si="62"/>
        <v>0</v>
      </c>
      <c r="P175" s="46" t="s">
        <v>67</v>
      </c>
      <c r="Q175" s="45">
        <f t="shared" si="67"/>
        <v>33.005964444444452</v>
      </c>
      <c r="R175" s="20">
        <f t="shared" si="68"/>
        <v>134.7894</v>
      </c>
      <c r="S175" s="20">
        <f t="shared" si="69"/>
        <v>492.98611111111131</v>
      </c>
      <c r="T175" s="20">
        <f t="shared" si="70"/>
        <v>0</v>
      </c>
      <c r="U175" s="20">
        <f t="shared" si="71"/>
        <v>0</v>
      </c>
      <c r="V175" s="20">
        <f t="shared" si="84"/>
        <v>0</v>
      </c>
      <c r="W175" s="20">
        <f t="shared" si="63"/>
        <v>0</v>
      </c>
      <c r="X175" s="20">
        <f t="shared" si="72"/>
        <v>6093.873607901216</v>
      </c>
      <c r="Y175" s="20">
        <f t="shared" si="78"/>
        <v>0</v>
      </c>
      <c r="Z175" s="20">
        <f t="shared" si="73"/>
        <v>0</v>
      </c>
      <c r="AA175" s="52">
        <f t="shared" si="74"/>
        <v>0</v>
      </c>
      <c r="AB175" s="20">
        <f t="shared" si="64"/>
        <v>0</v>
      </c>
      <c r="AC175" s="20">
        <f t="shared" si="75"/>
        <v>15461.678276328392</v>
      </c>
      <c r="AD175" s="20">
        <f t="shared" si="79"/>
        <v>6093.873607901216</v>
      </c>
      <c r="AE175" s="20">
        <f t="shared" si="80"/>
        <v>0</v>
      </c>
      <c r="AF175" s="20">
        <f t="shared" si="76"/>
        <v>0</v>
      </c>
      <c r="AG175" s="16"/>
      <c r="AH175" s="16"/>
      <c r="AM175">
        <f t="shared" si="65"/>
        <v>0</v>
      </c>
      <c r="AN175" s="16">
        <f t="shared" si="66"/>
        <v>0</v>
      </c>
      <c r="AY175" s="57">
        <f t="shared" si="81"/>
        <v>20000</v>
      </c>
    </row>
    <row r="176" spans="2:51" x14ac:dyDescent="0.25">
      <c r="B176" s="3" t="s">
        <v>37</v>
      </c>
      <c r="C176" s="3">
        <v>168</v>
      </c>
      <c r="D176" s="3">
        <v>168</v>
      </c>
      <c r="E176" s="10">
        <v>35.200000000000003</v>
      </c>
      <c r="F176" s="20">
        <f t="shared" si="77"/>
        <v>0.55555555555555558</v>
      </c>
      <c r="G176" s="20">
        <f t="shared" si="83"/>
        <v>9.7777777777777786</v>
      </c>
      <c r="H176" s="20">
        <f t="shared" si="86"/>
        <v>808.00287555555553</v>
      </c>
      <c r="I176" s="20">
        <f t="shared" si="82"/>
        <v>7900.472560987655</v>
      </c>
      <c r="J176" s="47" t="s">
        <v>67</v>
      </c>
      <c r="K176" s="48" t="s">
        <v>67</v>
      </c>
      <c r="L176" s="20">
        <f t="shared" si="85"/>
        <v>321565.51157462958</v>
      </c>
      <c r="M176" s="20">
        <f t="shared" si="85"/>
        <v>21501.310347777777</v>
      </c>
      <c r="N176" s="20">
        <f t="shared" si="61"/>
        <v>7900.472560987655</v>
      </c>
      <c r="O176" s="20">
        <f t="shared" si="62"/>
        <v>0</v>
      </c>
      <c r="P176" s="46" t="s">
        <v>67</v>
      </c>
      <c r="Q176" s="45">
        <f t="shared" si="67"/>
        <v>37.102364444444447</v>
      </c>
      <c r="R176" s="20">
        <f t="shared" si="68"/>
        <v>134.7894</v>
      </c>
      <c r="S176" s="20">
        <f t="shared" si="69"/>
        <v>636.11111111111109</v>
      </c>
      <c r="T176" s="20">
        <f t="shared" si="70"/>
        <v>0</v>
      </c>
      <c r="U176" s="20">
        <f t="shared" si="71"/>
        <v>0</v>
      </c>
      <c r="V176" s="20">
        <f t="shared" si="84"/>
        <v>0</v>
      </c>
      <c r="W176" s="20">
        <f t="shared" si="63"/>
        <v>0</v>
      </c>
      <c r="X176" s="20">
        <f t="shared" si="72"/>
        <v>7900.4725609876332</v>
      </c>
      <c r="Y176" s="20">
        <f t="shared" si="78"/>
        <v>0</v>
      </c>
      <c r="Z176" s="20">
        <f t="shared" si="73"/>
        <v>0</v>
      </c>
      <c r="AA176" s="52">
        <f t="shared" si="74"/>
        <v>0</v>
      </c>
      <c r="AB176" s="20">
        <f t="shared" si="64"/>
        <v>0</v>
      </c>
      <c r="AC176" s="20">
        <f t="shared" si="75"/>
        <v>15461.678276328392</v>
      </c>
      <c r="AD176" s="20">
        <f t="shared" si="79"/>
        <v>7900.4725609876332</v>
      </c>
      <c r="AE176" s="20">
        <f t="shared" si="80"/>
        <v>0</v>
      </c>
      <c r="AF176" s="20">
        <f t="shared" si="76"/>
        <v>0</v>
      </c>
      <c r="AG176" s="16"/>
      <c r="AH176" s="16"/>
      <c r="AM176">
        <f t="shared" si="65"/>
        <v>0</v>
      </c>
      <c r="AN176" s="16">
        <f t="shared" si="66"/>
        <v>0</v>
      </c>
      <c r="AY176" s="57">
        <f t="shared" si="81"/>
        <v>20000</v>
      </c>
    </row>
    <row r="177" spans="2:51" x14ac:dyDescent="0.25">
      <c r="B177" s="3" t="s">
        <v>37</v>
      </c>
      <c r="C177" s="3">
        <v>169</v>
      </c>
      <c r="D177" s="3">
        <v>169</v>
      </c>
      <c r="E177" s="10">
        <v>37.200000000000003</v>
      </c>
      <c r="F177" s="20">
        <f t="shared" si="77"/>
        <v>0.38888888888888851</v>
      </c>
      <c r="G177" s="20">
        <f t="shared" si="83"/>
        <v>10.333333333333334</v>
      </c>
      <c r="H177" s="20">
        <f t="shared" si="86"/>
        <v>621.50549777777735</v>
      </c>
      <c r="I177" s="20">
        <f t="shared" si="82"/>
        <v>6422.2234770370333</v>
      </c>
      <c r="J177" s="47" t="s">
        <v>67</v>
      </c>
      <c r="K177" s="48" t="s">
        <v>67</v>
      </c>
      <c r="L177" s="20">
        <f t="shared" si="85"/>
        <v>327987.73505166662</v>
      </c>
      <c r="M177" s="20">
        <f t="shared" si="85"/>
        <v>21501.310347777777</v>
      </c>
      <c r="N177" s="20">
        <f t="shared" si="61"/>
        <v>6422.2234770370333</v>
      </c>
      <c r="O177" s="20">
        <f t="shared" si="62"/>
        <v>0</v>
      </c>
      <c r="P177" s="46" t="s">
        <v>67</v>
      </c>
      <c r="Q177" s="45">
        <f t="shared" si="67"/>
        <v>41.438320000000004</v>
      </c>
      <c r="R177" s="20">
        <f t="shared" si="68"/>
        <v>134.7894</v>
      </c>
      <c r="S177" s="20">
        <f t="shared" si="69"/>
        <v>445.27777777777732</v>
      </c>
      <c r="T177" s="20">
        <f t="shared" si="70"/>
        <v>0</v>
      </c>
      <c r="U177" s="20">
        <f t="shared" si="71"/>
        <v>0</v>
      </c>
      <c r="V177" s="20">
        <f t="shared" si="84"/>
        <v>0</v>
      </c>
      <c r="W177" s="20">
        <f t="shared" si="63"/>
        <v>0</v>
      </c>
      <c r="X177" s="20">
        <f t="shared" si="72"/>
        <v>6422.2234770370414</v>
      </c>
      <c r="Y177" s="20">
        <f t="shared" si="78"/>
        <v>0</v>
      </c>
      <c r="Z177" s="20">
        <f t="shared" si="73"/>
        <v>0</v>
      </c>
      <c r="AA177" s="52">
        <f t="shared" si="74"/>
        <v>0</v>
      </c>
      <c r="AB177" s="20">
        <f t="shared" si="64"/>
        <v>0</v>
      </c>
      <c r="AC177" s="20">
        <f t="shared" si="75"/>
        <v>15461.678276328392</v>
      </c>
      <c r="AD177" s="20">
        <f t="shared" si="79"/>
        <v>6422.2234770370414</v>
      </c>
      <c r="AE177" s="20">
        <f t="shared" si="80"/>
        <v>0</v>
      </c>
      <c r="AF177" s="20">
        <f t="shared" si="76"/>
        <v>0</v>
      </c>
      <c r="AG177" s="16"/>
      <c r="AH177" s="16"/>
      <c r="AM177">
        <f t="shared" si="65"/>
        <v>0</v>
      </c>
      <c r="AN177" s="16">
        <f t="shared" si="66"/>
        <v>0</v>
      </c>
      <c r="AY177" s="57">
        <f t="shared" si="81"/>
        <v>20000</v>
      </c>
    </row>
    <row r="178" spans="2:51" x14ac:dyDescent="0.25">
      <c r="B178" s="3" t="s">
        <v>37</v>
      </c>
      <c r="C178" s="3">
        <v>170</v>
      </c>
      <c r="D178" s="3">
        <v>170</v>
      </c>
      <c r="E178" s="10">
        <v>38</v>
      </c>
      <c r="F178" s="20">
        <f t="shared" si="77"/>
        <v>2.7777777777777186E-2</v>
      </c>
      <c r="G178" s="20">
        <f t="shared" si="83"/>
        <v>10.555555555555555</v>
      </c>
      <c r="H178" s="20">
        <f t="shared" si="86"/>
        <v>209.83473333333265</v>
      </c>
      <c r="I178" s="20">
        <f t="shared" si="82"/>
        <v>2214.922185185178</v>
      </c>
      <c r="J178" s="47" t="s">
        <v>67</v>
      </c>
      <c r="K178" s="48" t="s">
        <v>67</v>
      </c>
      <c r="L178" s="20">
        <f t="shared" si="85"/>
        <v>330202.65723685181</v>
      </c>
      <c r="M178" s="20">
        <f t="shared" si="85"/>
        <v>21501.310347777777</v>
      </c>
      <c r="N178" s="20">
        <f t="shared" si="61"/>
        <v>2214.922185185178</v>
      </c>
      <c r="O178" s="20">
        <f t="shared" si="62"/>
        <v>0</v>
      </c>
      <c r="P178" s="46" t="s">
        <v>67</v>
      </c>
      <c r="Q178" s="45">
        <f t="shared" si="67"/>
        <v>43.239777777777775</v>
      </c>
      <c r="R178" s="20">
        <f t="shared" si="68"/>
        <v>134.7894</v>
      </c>
      <c r="S178" s="20">
        <f t="shared" si="69"/>
        <v>31.805555555554879</v>
      </c>
      <c r="T178" s="20">
        <f t="shared" si="70"/>
        <v>0</v>
      </c>
      <c r="U178" s="20">
        <f t="shared" si="71"/>
        <v>0</v>
      </c>
      <c r="V178" s="20">
        <f t="shared" si="84"/>
        <v>0</v>
      </c>
      <c r="W178" s="20">
        <f t="shared" si="63"/>
        <v>0</v>
      </c>
      <c r="X178" s="20">
        <f t="shared" si="72"/>
        <v>2214.9221851851908</v>
      </c>
      <c r="Y178" s="20">
        <f t="shared" si="78"/>
        <v>0</v>
      </c>
      <c r="Z178" s="20">
        <f t="shared" si="73"/>
        <v>0</v>
      </c>
      <c r="AA178" s="52">
        <f t="shared" si="74"/>
        <v>0</v>
      </c>
      <c r="AB178" s="20">
        <f t="shared" si="64"/>
        <v>0</v>
      </c>
      <c r="AC178" s="20">
        <f t="shared" si="75"/>
        <v>15461.678276328392</v>
      </c>
      <c r="AD178" s="20">
        <f t="shared" si="79"/>
        <v>2214.9221851851908</v>
      </c>
      <c r="AE178" s="20">
        <f t="shared" si="80"/>
        <v>0</v>
      </c>
      <c r="AF178" s="20">
        <f t="shared" si="76"/>
        <v>0</v>
      </c>
      <c r="AG178" s="16"/>
      <c r="AH178" s="16"/>
      <c r="AM178">
        <f t="shared" si="65"/>
        <v>284.50606444444566</v>
      </c>
      <c r="AN178" s="16">
        <f t="shared" si="66"/>
        <v>0</v>
      </c>
      <c r="AY178" s="57">
        <f t="shared" si="81"/>
        <v>20000</v>
      </c>
    </row>
    <row r="179" spans="2:51" x14ac:dyDescent="0.25">
      <c r="B179" s="3" t="s">
        <v>37</v>
      </c>
      <c r="C179" s="3">
        <v>171</v>
      </c>
      <c r="D179" s="3">
        <v>171</v>
      </c>
      <c r="E179" s="10">
        <v>37.4</v>
      </c>
      <c r="F179" s="20">
        <f t="shared" si="77"/>
        <v>-0.40277777777777757</v>
      </c>
      <c r="G179" s="20">
        <f t="shared" si="83"/>
        <v>10.388888888888888</v>
      </c>
      <c r="H179" s="20">
        <f t="shared" si="86"/>
        <v>-284.50606444444423</v>
      </c>
      <c r="I179" s="20">
        <f t="shared" si="82"/>
        <v>-2955.7018917283926</v>
      </c>
      <c r="J179" s="47" t="s">
        <v>67</v>
      </c>
      <c r="K179" s="48" t="s">
        <v>67</v>
      </c>
      <c r="L179" s="20">
        <f t="shared" si="85"/>
        <v>330202.65723685181</v>
      </c>
      <c r="M179" s="20">
        <f t="shared" si="85"/>
        <v>21785.816412222222</v>
      </c>
      <c r="N179" s="20">
        <f t="shared" si="61"/>
        <v>0</v>
      </c>
      <c r="O179" s="20">
        <f t="shared" si="62"/>
        <v>284.50606444444423</v>
      </c>
      <c r="P179" s="46" t="s">
        <v>67</v>
      </c>
      <c r="Q179" s="45">
        <f t="shared" si="67"/>
        <v>41.885091111111095</v>
      </c>
      <c r="R179" s="20">
        <f t="shared" si="68"/>
        <v>134.7894</v>
      </c>
      <c r="S179" s="20">
        <f t="shared" si="69"/>
        <v>-461.18055555555532</v>
      </c>
      <c r="T179" s="20">
        <f t="shared" si="70"/>
        <v>284.50606444444566</v>
      </c>
      <c r="U179" s="20">
        <f t="shared" si="71"/>
        <v>284.50606444444566</v>
      </c>
      <c r="V179" s="20">
        <f t="shared" si="84"/>
        <v>241.26114264888992</v>
      </c>
      <c r="W179" s="20">
        <f t="shared" si="63"/>
        <v>241.26114264888992</v>
      </c>
      <c r="X179" s="20">
        <f t="shared" si="72"/>
        <v>0</v>
      </c>
      <c r="Y179" s="20">
        <f t="shared" si="78"/>
        <v>0</v>
      </c>
      <c r="Z179" s="20">
        <f t="shared" si="73"/>
        <v>0</v>
      </c>
      <c r="AA179" s="52">
        <f t="shared" si="74"/>
        <v>0</v>
      </c>
      <c r="AB179" s="20">
        <f t="shared" si="64"/>
        <v>0</v>
      </c>
      <c r="AC179" s="20">
        <f t="shared" si="75"/>
        <v>15461.678276328392</v>
      </c>
      <c r="AD179" s="20">
        <f t="shared" si="79"/>
        <v>0</v>
      </c>
      <c r="AE179" s="20">
        <f t="shared" si="80"/>
        <v>284.50606444444566</v>
      </c>
      <c r="AF179" s="20">
        <f t="shared" si="76"/>
        <v>0</v>
      </c>
      <c r="AG179" s="16"/>
      <c r="AH179" s="16"/>
      <c r="AM179">
        <f t="shared" si="65"/>
        <v>846.09652277777786</v>
      </c>
      <c r="AN179" s="16">
        <f t="shared" si="66"/>
        <v>0</v>
      </c>
      <c r="AY179" s="57">
        <f t="shared" si="81"/>
        <v>20000</v>
      </c>
    </row>
    <row r="180" spans="2:51" x14ac:dyDescent="0.25">
      <c r="B180" s="3" t="s">
        <v>37</v>
      </c>
      <c r="C180" s="3">
        <v>172</v>
      </c>
      <c r="D180" s="3">
        <v>172</v>
      </c>
      <c r="E180" s="10">
        <v>35.1</v>
      </c>
      <c r="F180" s="20">
        <f t="shared" si="77"/>
        <v>-0.88888888888888862</v>
      </c>
      <c r="G180" s="20">
        <f t="shared" si="83"/>
        <v>9.75</v>
      </c>
      <c r="H180" s="20">
        <f t="shared" si="86"/>
        <v>-846.09652277777752</v>
      </c>
      <c r="I180" s="20">
        <f t="shared" si="82"/>
        <v>-8249.4410970833305</v>
      </c>
      <c r="J180" s="47" t="s">
        <v>67</v>
      </c>
      <c r="K180" s="48" t="s">
        <v>67</v>
      </c>
      <c r="L180" s="20">
        <f t="shared" si="85"/>
        <v>330202.65723685181</v>
      </c>
      <c r="M180" s="20">
        <f t="shared" si="85"/>
        <v>22631.912935</v>
      </c>
      <c r="N180" s="20">
        <f t="shared" si="61"/>
        <v>0</v>
      </c>
      <c r="O180" s="20">
        <f t="shared" si="62"/>
        <v>846.09652277777752</v>
      </c>
      <c r="P180" s="46" t="s">
        <v>67</v>
      </c>
      <c r="Q180" s="45">
        <f t="shared" si="67"/>
        <v>36.891855</v>
      </c>
      <c r="R180" s="20">
        <f t="shared" si="68"/>
        <v>134.7894</v>
      </c>
      <c r="S180" s="20">
        <f t="shared" si="69"/>
        <v>-1017.7777777777775</v>
      </c>
      <c r="T180" s="20">
        <f t="shared" si="70"/>
        <v>846.09652277777786</v>
      </c>
      <c r="U180" s="20">
        <f t="shared" si="71"/>
        <v>846.09652277777786</v>
      </c>
      <c r="V180" s="20">
        <f t="shared" si="84"/>
        <v>717.4898513155556</v>
      </c>
      <c r="W180" s="20">
        <f t="shared" si="63"/>
        <v>958.75099396444557</v>
      </c>
      <c r="X180" s="20">
        <f t="shared" si="72"/>
        <v>0</v>
      </c>
      <c r="Y180" s="20">
        <f t="shared" si="78"/>
        <v>241.26114264888992</v>
      </c>
      <c r="Z180" s="20">
        <f t="shared" si="73"/>
        <v>0</v>
      </c>
      <c r="AA180" s="52">
        <f t="shared" si="74"/>
        <v>0</v>
      </c>
      <c r="AB180" s="20">
        <f t="shared" si="64"/>
        <v>0</v>
      </c>
      <c r="AC180" s="20">
        <f t="shared" si="75"/>
        <v>15461.678276328392</v>
      </c>
      <c r="AD180" s="20">
        <f t="shared" si="79"/>
        <v>0</v>
      </c>
      <c r="AE180" s="20">
        <f t="shared" si="80"/>
        <v>846.09652277777786</v>
      </c>
      <c r="AF180" s="20">
        <f t="shared" si="76"/>
        <v>0</v>
      </c>
      <c r="AG180" s="16"/>
      <c r="AH180" s="16"/>
      <c r="AM180">
        <f t="shared" si="65"/>
        <v>1108.6562111111125</v>
      </c>
      <c r="AN180" s="16">
        <f t="shared" si="66"/>
        <v>0</v>
      </c>
      <c r="AY180" s="57">
        <f t="shared" si="81"/>
        <v>19758.738857351109</v>
      </c>
    </row>
    <row r="181" spans="2:51" x14ac:dyDescent="0.25">
      <c r="B181" s="3" t="s">
        <v>37</v>
      </c>
      <c r="C181" s="3">
        <v>173</v>
      </c>
      <c r="D181" s="3">
        <v>173</v>
      </c>
      <c r="E181" s="10">
        <v>31</v>
      </c>
      <c r="F181" s="20">
        <f t="shared" si="77"/>
        <v>-1.1111111111111112</v>
      </c>
      <c r="G181" s="20">
        <f t="shared" si="83"/>
        <v>8.6111111111111107</v>
      </c>
      <c r="H181" s="20">
        <f t="shared" si="86"/>
        <v>-1108.6562111111111</v>
      </c>
      <c r="I181" s="20">
        <f t="shared" si="82"/>
        <v>-9546.7618179012352</v>
      </c>
      <c r="J181" s="47" t="s">
        <v>67</v>
      </c>
      <c r="K181" s="48" t="s">
        <v>67</v>
      </c>
      <c r="L181" s="20">
        <f t="shared" si="85"/>
        <v>330202.65723685181</v>
      </c>
      <c r="M181" s="20">
        <f t="shared" si="85"/>
        <v>23740.569146111113</v>
      </c>
      <c r="N181" s="20">
        <f t="shared" si="61"/>
        <v>0</v>
      </c>
      <c r="O181" s="20">
        <f t="shared" si="62"/>
        <v>1108.6562111111111</v>
      </c>
      <c r="P181" s="46" t="s">
        <v>67</v>
      </c>
      <c r="Q181" s="45">
        <f t="shared" si="67"/>
        <v>28.776611111111105</v>
      </c>
      <c r="R181" s="20">
        <f t="shared" si="68"/>
        <v>134.7894</v>
      </c>
      <c r="S181" s="20">
        <f t="shared" si="69"/>
        <v>-1272.2222222222222</v>
      </c>
      <c r="T181" s="20">
        <f t="shared" si="70"/>
        <v>1108.6562111111125</v>
      </c>
      <c r="U181" s="20">
        <f t="shared" si="71"/>
        <v>1108.6562111111125</v>
      </c>
      <c r="V181" s="20">
        <f t="shared" si="84"/>
        <v>940.14046702222333</v>
      </c>
      <c r="W181" s="20">
        <f t="shared" si="63"/>
        <v>1898.8914609866688</v>
      </c>
      <c r="X181" s="20">
        <f t="shared" si="72"/>
        <v>0</v>
      </c>
      <c r="Y181" s="20">
        <f t="shared" si="78"/>
        <v>958.75099396444557</v>
      </c>
      <c r="Z181" s="20">
        <f t="shared" si="73"/>
        <v>0</v>
      </c>
      <c r="AA181" s="52">
        <f t="shared" si="74"/>
        <v>0</v>
      </c>
      <c r="AB181" s="20">
        <f t="shared" si="64"/>
        <v>0</v>
      </c>
      <c r="AC181" s="20">
        <f t="shared" si="75"/>
        <v>15461.678276328392</v>
      </c>
      <c r="AD181" s="20">
        <f t="shared" si="79"/>
        <v>0</v>
      </c>
      <c r="AE181" s="20">
        <f t="shared" si="80"/>
        <v>1108.6562111111125</v>
      </c>
      <c r="AF181" s="20">
        <f t="shared" si="76"/>
        <v>0</v>
      </c>
      <c r="AG181" s="16"/>
      <c r="AH181" s="16"/>
      <c r="AM181">
        <f t="shared" si="65"/>
        <v>749.67743388888994</v>
      </c>
      <c r="AN181" s="16">
        <f t="shared" si="66"/>
        <v>0</v>
      </c>
      <c r="AY181" s="57">
        <f t="shared" si="81"/>
        <v>19041.249006035556</v>
      </c>
    </row>
    <row r="182" spans="2:51" x14ac:dyDescent="0.25">
      <c r="B182" s="3" t="s">
        <v>37</v>
      </c>
      <c r="C182" s="3">
        <v>174</v>
      </c>
      <c r="D182" s="3">
        <v>174</v>
      </c>
      <c r="E182" s="10">
        <v>27.1</v>
      </c>
      <c r="F182" s="20">
        <f t="shared" si="77"/>
        <v>-0.79166666666666652</v>
      </c>
      <c r="G182" s="20">
        <f t="shared" si="83"/>
        <v>7.5277777777777777</v>
      </c>
      <c r="H182" s="20">
        <f t="shared" si="86"/>
        <v>-749.67743388888869</v>
      </c>
      <c r="I182" s="20">
        <f t="shared" si="82"/>
        <v>-5643.4051273302457</v>
      </c>
      <c r="J182" s="47" t="s">
        <v>67</v>
      </c>
      <c r="K182" s="48" t="s">
        <v>67</v>
      </c>
      <c r="L182" s="20">
        <f t="shared" si="85"/>
        <v>330202.65723685181</v>
      </c>
      <c r="M182" s="20">
        <f t="shared" si="85"/>
        <v>24490.246580000003</v>
      </c>
      <c r="N182" s="20">
        <f t="shared" si="61"/>
        <v>0</v>
      </c>
      <c r="O182" s="20">
        <f t="shared" si="62"/>
        <v>749.67743388888869</v>
      </c>
      <c r="P182" s="46" t="s">
        <v>67</v>
      </c>
      <c r="Q182" s="45">
        <f t="shared" si="67"/>
        <v>21.991499444444443</v>
      </c>
      <c r="R182" s="20">
        <f t="shared" si="68"/>
        <v>134.7894</v>
      </c>
      <c r="S182" s="20">
        <f t="shared" si="69"/>
        <v>-906.45833333333314</v>
      </c>
      <c r="T182" s="20">
        <f t="shared" si="70"/>
        <v>749.67743388888994</v>
      </c>
      <c r="U182" s="20">
        <f t="shared" si="71"/>
        <v>749.67743388888994</v>
      </c>
      <c r="V182" s="20">
        <f t="shared" si="84"/>
        <v>635.7264639377787</v>
      </c>
      <c r="W182" s="20">
        <f t="shared" si="63"/>
        <v>2534.6179249244474</v>
      </c>
      <c r="X182" s="20">
        <f t="shared" si="72"/>
        <v>0</v>
      </c>
      <c r="Y182" s="20">
        <f t="shared" si="78"/>
        <v>1898.8914609866688</v>
      </c>
      <c r="Z182" s="20">
        <f t="shared" si="73"/>
        <v>0</v>
      </c>
      <c r="AA182" s="52">
        <f t="shared" si="74"/>
        <v>0</v>
      </c>
      <c r="AB182" s="20">
        <f t="shared" si="64"/>
        <v>0</v>
      </c>
      <c r="AC182" s="20">
        <f t="shared" si="75"/>
        <v>15461.678276328392</v>
      </c>
      <c r="AD182" s="20">
        <f t="shared" si="79"/>
        <v>0</v>
      </c>
      <c r="AE182" s="20">
        <f t="shared" si="80"/>
        <v>749.67743388888994</v>
      </c>
      <c r="AF182" s="20">
        <f t="shared" si="76"/>
        <v>0</v>
      </c>
      <c r="AG182" s="16"/>
      <c r="AH182" s="16"/>
      <c r="AM182">
        <f t="shared" si="65"/>
        <v>164.09901611111127</v>
      </c>
      <c r="AN182" s="16">
        <f t="shared" si="66"/>
        <v>0</v>
      </c>
      <c r="AY182" s="57">
        <f t="shared" si="81"/>
        <v>18101.10853901333</v>
      </c>
    </row>
    <row r="183" spans="2:51" x14ac:dyDescent="0.25">
      <c r="B183" s="3" t="s">
        <v>37</v>
      </c>
      <c r="C183" s="3">
        <v>175</v>
      </c>
      <c r="D183" s="3">
        <v>175</v>
      </c>
      <c r="E183" s="10">
        <v>25.3</v>
      </c>
      <c r="F183" s="20">
        <f t="shared" si="77"/>
        <v>-0.27777777777777779</v>
      </c>
      <c r="G183" s="20">
        <f t="shared" si="83"/>
        <v>7.0277777777777777</v>
      </c>
      <c r="H183" s="20">
        <f t="shared" si="86"/>
        <v>-164.0990161111111</v>
      </c>
      <c r="I183" s="20">
        <f t="shared" si="82"/>
        <v>-1153.251418780864</v>
      </c>
      <c r="J183" s="47" t="s">
        <v>67</v>
      </c>
      <c r="K183" s="48" t="s">
        <v>67</v>
      </c>
      <c r="L183" s="20">
        <f t="shared" si="85"/>
        <v>330202.65723685181</v>
      </c>
      <c r="M183" s="20">
        <f t="shared" si="85"/>
        <v>24654.345596111114</v>
      </c>
      <c r="N183" s="20">
        <f t="shared" si="61"/>
        <v>0</v>
      </c>
      <c r="O183" s="20">
        <f t="shared" si="62"/>
        <v>164.0990161111111</v>
      </c>
      <c r="P183" s="46" t="s">
        <v>67</v>
      </c>
      <c r="Q183" s="45">
        <f t="shared" si="67"/>
        <v>19.167139444444441</v>
      </c>
      <c r="R183" s="20">
        <f t="shared" si="68"/>
        <v>134.7894</v>
      </c>
      <c r="S183" s="20">
        <f t="shared" si="69"/>
        <v>-318.05555555555554</v>
      </c>
      <c r="T183" s="20">
        <f t="shared" si="70"/>
        <v>164.09901611111127</v>
      </c>
      <c r="U183" s="20">
        <f t="shared" si="71"/>
        <v>164.09901611111127</v>
      </c>
      <c r="V183" s="20">
        <f t="shared" si="84"/>
        <v>139.15596566222234</v>
      </c>
      <c r="W183" s="20">
        <f t="shared" si="63"/>
        <v>2673.7738905866699</v>
      </c>
      <c r="X183" s="20">
        <f t="shared" si="72"/>
        <v>0</v>
      </c>
      <c r="Y183" s="20">
        <f t="shared" si="78"/>
        <v>2534.6179249244474</v>
      </c>
      <c r="Z183" s="20">
        <f t="shared" si="73"/>
        <v>0</v>
      </c>
      <c r="AA183" s="52">
        <f t="shared" si="74"/>
        <v>0</v>
      </c>
      <c r="AB183" s="20">
        <f t="shared" si="64"/>
        <v>0</v>
      </c>
      <c r="AC183" s="20">
        <f t="shared" si="75"/>
        <v>15461.678276328392</v>
      </c>
      <c r="AD183" s="20">
        <f t="shared" si="79"/>
        <v>0</v>
      </c>
      <c r="AE183" s="20">
        <f t="shared" si="80"/>
        <v>164.09901611111127</v>
      </c>
      <c r="AF183" s="20">
        <f t="shared" si="76"/>
        <v>0</v>
      </c>
      <c r="AG183" s="16"/>
      <c r="AH183" s="16"/>
      <c r="AM183">
        <f t="shared" si="65"/>
        <v>0</v>
      </c>
      <c r="AN183" s="16">
        <f t="shared" si="66"/>
        <v>0</v>
      </c>
      <c r="AY183" s="57">
        <f t="shared" si="81"/>
        <v>17465.382075075551</v>
      </c>
    </row>
    <row r="184" spans="2:51" x14ac:dyDescent="0.25">
      <c r="B184" s="3" t="s">
        <v>37</v>
      </c>
      <c r="C184" s="3">
        <v>176</v>
      </c>
      <c r="D184" s="3">
        <v>176</v>
      </c>
      <c r="E184" s="10">
        <v>25.1</v>
      </c>
      <c r="F184" s="20">
        <f t="shared" si="77"/>
        <v>8.3333333333333037E-2</v>
      </c>
      <c r="G184" s="20">
        <f t="shared" si="83"/>
        <v>6.9722222222222223</v>
      </c>
      <c r="H184" s="20">
        <f t="shared" si="86"/>
        <v>249.07136611111076</v>
      </c>
      <c r="I184" s="20">
        <f t="shared" si="82"/>
        <v>1736.5809137191334</v>
      </c>
      <c r="J184" s="47" t="s">
        <v>67</v>
      </c>
      <c r="K184" s="48" t="s">
        <v>67</v>
      </c>
      <c r="L184" s="20">
        <f t="shared" si="85"/>
        <v>331939.23815057095</v>
      </c>
      <c r="M184" s="20">
        <f t="shared" si="85"/>
        <v>24654.345596111114</v>
      </c>
      <c r="N184" s="20">
        <f t="shared" si="61"/>
        <v>1736.5809137191334</v>
      </c>
      <c r="O184" s="20">
        <f t="shared" si="62"/>
        <v>0</v>
      </c>
      <c r="P184" s="46" t="s">
        <v>67</v>
      </c>
      <c r="Q184" s="45">
        <f t="shared" si="67"/>
        <v>18.865299444444446</v>
      </c>
      <c r="R184" s="20">
        <f t="shared" si="68"/>
        <v>134.7894</v>
      </c>
      <c r="S184" s="20">
        <f t="shared" si="69"/>
        <v>95.41666666666633</v>
      </c>
      <c r="T184" s="20">
        <f t="shared" si="70"/>
        <v>0</v>
      </c>
      <c r="U184" s="20">
        <f t="shared" si="71"/>
        <v>0</v>
      </c>
      <c r="V184" s="20">
        <f t="shared" si="84"/>
        <v>0</v>
      </c>
      <c r="W184" s="20">
        <f t="shared" si="63"/>
        <v>937.19297686753089</v>
      </c>
      <c r="X184" s="20">
        <f t="shared" si="72"/>
        <v>1736.5809137191391</v>
      </c>
      <c r="Y184" s="20">
        <f t="shared" si="78"/>
        <v>2673.7738905866699</v>
      </c>
      <c r="Z184" s="20">
        <f t="shared" si="73"/>
        <v>1736.5809137191391</v>
      </c>
      <c r="AA184" s="52">
        <f t="shared" si="74"/>
        <v>1472.6206148338299</v>
      </c>
      <c r="AB184" s="20">
        <f t="shared" si="64"/>
        <v>1736.5809137191391</v>
      </c>
      <c r="AC184" s="20">
        <f t="shared" si="75"/>
        <v>16934.298891162223</v>
      </c>
      <c r="AD184" s="20">
        <f t="shared" si="79"/>
        <v>1736.5809137191391</v>
      </c>
      <c r="AE184" s="20">
        <f t="shared" si="80"/>
        <v>0</v>
      </c>
      <c r="AF184" s="20">
        <f t="shared" si="76"/>
        <v>1736.5809137191391</v>
      </c>
      <c r="AG184" s="16"/>
      <c r="AH184" s="16"/>
      <c r="AM184">
        <f t="shared" si="65"/>
        <v>0</v>
      </c>
      <c r="AN184" s="16">
        <f t="shared" si="66"/>
        <v>0</v>
      </c>
      <c r="AY184" s="57">
        <f t="shared" si="81"/>
        <v>17326.226109413328</v>
      </c>
    </row>
    <row r="185" spans="2:51" x14ac:dyDescent="0.25">
      <c r="B185" s="3" t="s">
        <v>37</v>
      </c>
      <c r="C185" s="3">
        <v>177</v>
      </c>
      <c r="D185" s="3">
        <v>177</v>
      </c>
      <c r="E185" s="10">
        <v>25.9</v>
      </c>
      <c r="F185" s="20">
        <f t="shared" si="77"/>
        <v>0.37499999999999989</v>
      </c>
      <c r="G185" s="20">
        <f t="shared" si="83"/>
        <v>7.1944444444444438</v>
      </c>
      <c r="H185" s="20">
        <f t="shared" si="86"/>
        <v>584.25143277777761</v>
      </c>
      <c r="I185" s="20">
        <f t="shared" si="82"/>
        <v>4203.3644747067883</v>
      </c>
      <c r="J185" s="47" t="s">
        <v>67</v>
      </c>
      <c r="K185" s="48" t="s">
        <v>67</v>
      </c>
      <c r="L185" s="20">
        <f t="shared" si="85"/>
        <v>336142.60262527771</v>
      </c>
      <c r="M185" s="20">
        <f t="shared" si="85"/>
        <v>24654.345596111114</v>
      </c>
      <c r="N185" s="20">
        <f t="shared" si="61"/>
        <v>4203.3644747067883</v>
      </c>
      <c r="O185" s="20">
        <f t="shared" si="62"/>
        <v>0</v>
      </c>
      <c r="P185" s="46" t="s">
        <v>67</v>
      </c>
      <c r="Q185" s="45">
        <f t="shared" si="67"/>
        <v>20.087032777777772</v>
      </c>
      <c r="R185" s="20">
        <f t="shared" si="68"/>
        <v>134.7894</v>
      </c>
      <c r="S185" s="20">
        <f t="shared" si="69"/>
        <v>429.37499999999989</v>
      </c>
      <c r="T185" s="20">
        <f t="shared" si="70"/>
        <v>0</v>
      </c>
      <c r="U185" s="20">
        <f t="shared" si="71"/>
        <v>0</v>
      </c>
      <c r="V185" s="20">
        <f t="shared" si="84"/>
        <v>0</v>
      </c>
      <c r="W185" s="20">
        <f t="shared" si="63"/>
        <v>0</v>
      </c>
      <c r="X185" s="20">
        <f t="shared" si="72"/>
        <v>4203.3644747067592</v>
      </c>
      <c r="Y185" s="20">
        <f t="shared" si="78"/>
        <v>937.19297686753089</v>
      </c>
      <c r="Z185" s="20">
        <f t="shared" si="73"/>
        <v>937.19297686753089</v>
      </c>
      <c r="AA185" s="52">
        <f t="shared" si="74"/>
        <v>794.73964438366613</v>
      </c>
      <c r="AB185" s="20">
        <f t="shared" si="64"/>
        <v>937.19297686753089</v>
      </c>
      <c r="AC185" s="20">
        <f t="shared" si="75"/>
        <v>17729.038535545889</v>
      </c>
      <c r="AD185" s="20">
        <f t="shared" si="79"/>
        <v>4203.3644747067592</v>
      </c>
      <c r="AE185" s="20">
        <f t="shared" si="80"/>
        <v>0</v>
      </c>
      <c r="AF185" s="20">
        <f t="shared" si="76"/>
        <v>937.19297686753089</v>
      </c>
      <c r="AG185" s="16"/>
      <c r="AH185" s="16"/>
      <c r="AM185">
        <f t="shared" si="65"/>
        <v>0</v>
      </c>
      <c r="AN185" s="16">
        <f t="shared" si="66"/>
        <v>0</v>
      </c>
      <c r="AY185" s="57">
        <f t="shared" si="81"/>
        <v>19062.807023132467</v>
      </c>
    </row>
    <row r="186" spans="2:51" x14ac:dyDescent="0.25">
      <c r="B186" s="3" t="s">
        <v>37</v>
      </c>
      <c r="C186" s="3">
        <v>178</v>
      </c>
      <c r="D186" s="3">
        <v>178</v>
      </c>
      <c r="E186" s="10">
        <v>27.8</v>
      </c>
      <c r="F186" s="20">
        <f t="shared" si="77"/>
        <v>0.45833333333333343</v>
      </c>
      <c r="G186" s="20">
        <f t="shared" si="83"/>
        <v>7.7222222222222223</v>
      </c>
      <c r="H186" s="20">
        <f t="shared" si="86"/>
        <v>682.72333111111118</v>
      </c>
      <c r="I186" s="20">
        <f t="shared" si="82"/>
        <v>5272.1412791358034</v>
      </c>
      <c r="J186" s="47" t="s">
        <v>67</v>
      </c>
      <c r="K186" s="48" t="s">
        <v>67</v>
      </c>
      <c r="L186" s="20">
        <f t="shared" si="85"/>
        <v>341414.74390441354</v>
      </c>
      <c r="M186" s="20">
        <f t="shared" si="85"/>
        <v>24654.345596111114</v>
      </c>
      <c r="N186" s="20">
        <f t="shared" si="61"/>
        <v>5272.1412791358034</v>
      </c>
      <c r="O186" s="20">
        <f t="shared" si="62"/>
        <v>0</v>
      </c>
      <c r="P186" s="46" t="s">
        <v>67</v>
      </c>
      <c r="Q186" s="45">
        <f t="shared" si="67"/>
        <v>23.142264444444443</v>
      </c>
      <c r="R186" s="20">
        <f t="shared" si="68"/>
        <v>134.7894</v>
      </c>
      <c r="S186" s="20">
        <f t="shared" si="69"/>
        <v>524.79166666666674</v>
      </c>
      <c r="T186" s="20">
        <f t="shared" si="70"/>
        <v>0</v>
      </c>
      <c r="U186" s="20">
        <f t="shared" si="71"/>
        <v>0</v>
      </c>
      <c r="V186" s="20">
        <f t="shared" si="84"/>
        <v>0</v>
      </c>
      <c r="W186" s="20">
        <f t="shared" si="63"/>
        <v>0</v>
      </c>
      <c r="X186" s="20">
        <f t="shared" si="72"/>
        <v>5272.1412791358307</v>
      </c>
      <c r="Y186" s="20">
        <f t="shared" si="78"/>
        <v>0</v>
      </c>
      <c r="Z186" s="20">
        <f t="shared" si="73"/>
        <v>0</v>
      </c>
      <c r="AA186" s="52">
        <f t="shared" si="74"/>
        <v>0</v>
      </c>
      <c r="AB186" s="20">
        <f t="shared" si="64"/>
        <v>0</v>
      </c>
      <c r="AC186" s="20">
        <f t="shared" si="75"/>
        <v>17729.038535545889</v>
      </c>
      <c r="AD186" s="20">
        <f t="shared" si="79"/>
        <v>5272.1412791358307</v>
      </c>
      <c r="AE186" s="20">
        <f t="shared" si="80"/>
        <v>0</v>
      </c>
      <c r="AF186" s="20">
        <f t="shared" si="76"/>
        <v>0</v>
      </c>
      <c r="AG186" s="16"/>
      <c r="AH186" s="16"/>
      <c r="AM186">
        <f t="shared" si="65"/>
        <v>0</v>
      </c>
      <c r="AN186" s="16">
        <f t="shared" si="66"/>
        <v>0</v>
      </c>
      <c r="AY186" s="57">
        <f t="shared" si="81"/>
        <v>20000</v>
      </c>
    </row>
    <row r="187" spans="2:51" x14ac:dyDescent="0.25">
      <c r="B187" s="3" t="s">
        <v>37</v>
      </c>
      <c r="C187" s="3">
        <v>179</v>
      </c>
      <c r="D187" s="3">
        <v>179</v>
      </c>
      <c r="E187" s="10">
        <v>29.2</v>
      </c>
      <c r="F187" s="20">
        <f t="shared" si="77"/>
        <v>0.25000000000000011</v>
      </c>
      <c r="G187" s="20">
        <f t="shared" si="83"/>
        <v>8.1111111111111107</v>
      </c>
      <c r="H187" s="20">
        <f t="shared" si="86"/>
        <v>446.57123111111122</v>
      </c>
      <c r="I187" s="20">
        <f t="shared" si="82"/>
        <v>3622.1888745679021</v>
      </c>
      <c r="J187" s="47" t="s">
        <v>67</v>
      </c>
      <c r="K187" s="48" t="s">
        <v>67</v>
      </c>
      <c r="L187" s="20">
        <f t="shared" si="85"/>
        <v>345036.93277898146</v>
      </c>
      <c r="M187" s="20">
        <f t="shared" si="85"/>
        <v>24654.345596111114</v>
      </c>
      <c r="N187" s="20">
        <f t="shared" si="61"/>
        <v>3622.1888745679021</v>
      </c>
      <c r="O187" s="20">
        <f t="shared" si="62"/>
        <v>0</v>
      </c>
      <c r="P187" s="46" t="s">
        <v>67</v>
      </c>
      <c r="Q187" s="45">
        <f t="shared" si="67"/>
        <v>25.531831111111106</v>
      </c>
      <c r="R187" s="20">
        <f t="shared" si="68"/>
        <v>134.7894</v>
      </c>
      <c r="S187" s="20">
        <f t="shared" si="69"/>
        <v>286.25000000000011</v>
      </c>
      <c r="T187" s="20">
        <f t="shared" si="70"/>
        <v>0</v>
      </c>
      <c r="U187" s="20">
        <f t="shared" si="71"/>
        <v>0</v>
      </c>
      <c r="V187" s="20">
        <f t="shared" si="84"/>
        <v>0</v>
      </c>
      <c r="W187" s="20">
        <f t="shared" si="63"/>
        <v>0</v>
      </c>
      <c r="X187" s="20">
        <f t="shared" si="72"/>
        <v>3622.1888745679171</v>
      </c>
      <c r="Y187" s="20">
        <f t="shared" si="78"/>
        <v>0</v>
      </c>
      <c r="Z187" s="20">
        <f t="shared" si="73"/>
        <v>0</v>
      </c>
      <c r="AA187" s="52">
        <f t="shared" si="74"/>
        <v>0</v>
      </c>
      <c r="AB187" s="20">
        <f t="shared" si="64"/>
        <v>0</v>
      </c>
      <c r="AC187" s="20">
        <f t="shared" si="75"/>
        <v>17729.038535545889</v>
      </c>
      <c r="AD187" s="20">
        <f t="shared" si="79"/>
        <v>3622.1888745679171</v>
      </c>
      <c r="AE187" s="20">
        <f t="shared" si="80"/>
        <v>0</v>
      </c>
      <c r="AF187" s="20">
        <f t="shared" si="76"/>
        <v>0</v>
      </c>
      <c r="AG187" s="16"/>
      <c r="AH187" s="16"/>
      <c r="AM187">
        <f t="shared" si="65"/>
        <v>0</v>
      </c>
      <c r="AN187" s="16">
        <f t="shared" si="66"/>
        <v>0</v>
      </c>
      <c r="AY187" s="57">
        <f t="shared" si="81"/>
        <v>20000</v>
      </c>
    </row>
    <row r="188" spans="2:51" x14ac:dyDescent="0.25">
      <c r="B188" s="3" t="s">
        <v>37</v>
      </c>
      <c r="C188" s="3">
        <v>180</v>
      </c>
      <c r="D188" s="3">
        <v>180</v>
      </c>
      <c r="E188" s="10">
        <v>29.6</v>
      </c>
      <c r="F188" s="20">
        <f t="shared" si="77"/>
        <v>4.1666666666666761E-2</v>
      </c>
      <c r="G188" s="20">
        <f t="shared" si="83"/>
        <v>8.2222222222222232</v>
      </c>
      <c r="H188" s="20">
        <f t="shared" si="86"/>
        <v>208.73385777777787</v>
      </c>
      <c r="I188" s="20">
        <f t="shared" si="82"/>
        <v>1716.2561639506182</v>
      </c>
      <c r="J188" s="47" t="s">
        <v>67</v>
      </c>
      <c r="K188" s="48" t="s">
        <v>67</v>
      </c>
      <c r="L188" s="20">
        <f t="shared" si="85"/>
        <v>346753.18894293206</v>
      </c>
      <c r="M188" s="20">
        <f t="shared" si="85"/>
        <v>24654.345596111114</v>
      </c>
      <c r="N188" s="20">
        <f t="shared" si="61"/>
        <v>1716.2561639506182</v>
      </c>
      <c r="O188" s="20">
        <f t="shared" si="62"/>
        <v>0</v>
      </c>
      <c r="P188" s="46" t="s">
        <v>67</v>
      </c>
      <c r="Q188" s="45">
        <f t="shared" si="67"/>
        <v>26.236124444444449</v>
      </c>
      <c r="R188" s="20">
        <f t="shared" si="68"/>
        <v>134.7894</v>
      </c>
      <c r="S188" s="20">
        <f t="shared" si="69"/>
        <v>47.708333333333442</v>
      </c>
      <c r="T188" s="20">
        <f t="shared" si="70"/>
        <v>0</v>
      </c>
      <c r="U188" s="20">
        <f t="shared" si="71"/>
        <v>0</v>
      </c>
      <c r="V188" s="20">
        <f t="shared" si="84"/>
        <v>0</v>
      </c>
      <c r="W188" s="20">
        <f t="shared" si="63"/>
        <v>0</v>
      </c>
      <c r="X188" s="20">
        <f t="shared" si="72"/>
        <v>1716.2561639506021</v>
      </c>
      <c r="Y188" s="20">
        <f t="shared" si="78"/>
        <v>0</v>
      </c>
      <c r="Z188" s="20">
        <f t="shared" si="73"/>
        <v>0</v>
      </c>
      <c r="AA188" s="52">
        <f t="shared" si="74"/>
        <v>0</v>
      </c>
      <c r="AB188" s="20">
        <f t="shared" si="64"/>
        <v>0</v>
      </c>
      <c r="AC188" s="20">
        <f t="shared" si="75"/>
        <v>17729.038535545889</v>
      </c>
      <c r="AD188" s="20">
        <f t="shared" si="79"/>
        <v>1716.2561639506021</v>
      </c>
      <c r="AE188" s="20">
        <f t="shared" si="80"/>
        <v>0</v>
      </c>
      <c r="AF188" s="20">
        <f t="shared" si="76"/>
        <v>0</v>
      </c>
      <c r="AG188" s="16"/>
      <c r="AH188" s="16"/>
      <c r="AM188">
        <f t="shared" si="65"/>
        <v>0</v>
      </c>
      <c r="AN188" s="16">
        <f t="shared" si="66"/>
        <v>0</v>
      </c>
      <c r="AY188" s="57">
        <f t="shared" si="81"/>
        <v>20000</v>
      </c>
    </row>
    <row r="189" spans="2:51" x14ac:dyDescent="0.25">
      <c r="B189" s="3" t="s">
        <v>37</v>
      </c>
      <c r="C189" s="3">
        <v>181</v>
      </c>
      <c r="D189" s="3">
        <v>181</v>
      </c>
      <c r="E189" s="10">
        <v>29.5</v>
      </c>
      <c r="F189" s="20">
        <f t="shared" si="77"/>
        <v>-5.5555555555555851E-2</v>
      </c>
      <c r="G189" s="20">
        <f t="shared" si="83"/>
        <v>8.1944444444444446</v>
      </c>
      <c r="H189" s="20">
        <f t="shared" si="86"/>
        <v>97.237441666666314</v>
      </c>
      <c r="I189" s="20">
        <f t="shared" si="82"/>
        <v>796.80681365740452</v>
      </c>
      <c r="J189" s="47" t="s">
        <v>67</v>
      </c>
      <c r="K189" s="48" t="s">
        <v>67</v>
      </c>
      <c r="L189" s="20">
        <f t="shared" si="85"/>
        <v>347549.99575658946</v>
      </c>
      <c r="M189" s="20">
        <f t="shared" si="85"/>
        <v>24654.345596111114</v>
      </c>
      <c r="N189" s="20">
        <f t="shared" si="61"/>
        <v>796.80681365740452</v>
      </c>
      <c r="O189" s="20">
        <f t="shared" si="62"/>
        <v>0</v>
      </c>
      <c r="P189" s="46" t="s">
        <v>67</v>
      </c>
      <c r="Q189" s="45">
        <f t="shared" si="67"/>
        <v>26.059152777777776</v>
      </c>
      <c r="R189" s="20">
        <f t="shared" si="68"/>
        <v>134.7894</v>
      </c>
      <c r="S189" s="20">
        <f t="shared" si="69"/>
        <v>-63.611111111111448</v>
      </c>
      <c r="T189" s="20">
        <f t="shared" si="70"/>
        <v>0</v>
      </c>
      <c r="U189" s="20">
        <f t="shared" si="71"/>
        <v>0</v>
      </c>
      <c r="V189" s="20">
        <f t="shared" si="84"/>
        <v>0</v>
      </c>
      <c r="W189" s="20">
        <f t="shared" si="63"/>
        <v>0</v>
      </c>
      <c r="X189" s="20">
        <f t="shared" si="72"/>
        <v>796.8068136574002</v>
      </c>
      <c r="Y189" s="20">
        <f t="shared" si="78"/>
        <v>0</v>
      </c>
      <c r="Z189" s="20">
        <f t="shared" si="73"/>
        <v>0</v>
      </c>
      <c r="AA189" s="52">
        <f t="shared" si="74"/>
        <v>0</v>
      </c>
      <c r="AB189" s="20">
        <f t="shared" si="64"/>
        <v>0</v>
      </c>
      <c r="AC189" s="20">
        <f t="shared" si="75"/>
        <v>17729.038535545889</v>
      </c>
      <c r="AD189" s="20">
        <f t="shared" si="79"/>
        <v>796.8068136574002</v>
      </c>
      <c r="AE189" s="20">
        <f t="shared" si="80"/>
        <v>0</v>
      </c>
      <c r="AF189" s="20">
        <f t="shared" si="76"/>
        <v>0</v>
      </c>
      <c r="AG189" s="16"/>
      <c r="AH189" s="16"/>
      <c r="AM189">
        <f t="shared" si="65"/>
        <v>30.512102222222893</v>
      </c>
      <c r="AN189" s="16">
        <f t="shared" si="66"/>
        <v>0</v>
      </c>
      <c r="AY189" s="57">
        <f t="shared" si="81"/>
        <v>20000</v>
      </c>
    </row>
    <row r="190" spans="2:51" x14ac:dyDescent="0.25">
      <c r="B190" s="3" t="s">
        <v>37</v>
      </c>
      <c r="C190" s="3">
        <v>182</v>
      </c>
      <c r="D190" s="3">
        <v>182</v>
      </c>
      <c r="E190" s="10">
        <v>29.2</v>
      </c>
      <c r="F190" s="20">
        <f t="shared" si="77"/>
        <v>-0.16666666666666657</v>
      </c>
      <c r="G190" s="20">
        <f t="shared" si="83"/>
        <v>8.1111111111111107</v>
      </c>
      <c r="H190" s="20">
        <f t="shared" si="86"/>
        <v>-30.512102222222126</v>
      </c>
      <c r="I190" s="20">
        <f t="shared" si="82"/>
        <v>-247.4870513580239</v>
      </c>
      <c r="J190" s="47" t="s">
        <v>67</v>
      </c>
      <c r="K190" s="48" t="s">
        <v>67</v>
      </c>
      <c r="L190" s="20">
        <f t="shared" si="85"/>
        <v>347549.99575658946</v>
      </c>
      <c r="M190" s="20">
        <f t="shared" si="85"/>
        <v>24684.857698333337</v>
      </c>
      <c r="N190" s="20">
        <f t="shared" si="61"/>
        <v>0</v>
      </c>
      <c r="O190" s="20">
        <f t="shared" si="62"/>
        <v>30.512102222222126</v>
      </c>
      <c r="P190" s="46" t="s">
        <v>67</v>
      </c>
      <c r="Q190" s="45">
        <f t="shared" si="67"/>
        <v>25.531831111111106</v>
      </c>
      <c r="R190" s="20">
        <f t="shared" si="68"/>
        <v>134.7894</v>
      </c>
      <c r="S190" s="20">
        <f t="shared" si="69"/>
        <v>-190.83333333333323</v>
      </c>
      <c r="T190" s="20">
        <f t="shared" si="70"/>
        <v>30.512102222222893</v>
      </c>
      <c r="U190" s="20">
        <f t="shared" si="71"/>
        <v>30.512102222222893</v>
      </c>
      <c r="V190" s="20">
        <f t="shared" si="84"/>
        <v>25.874262684445014</v>
      </c>
      <c r="W190" s="20">
        <f t="shared" si="63"/>
        <v>25.874262684445014</v>
      </c>
      <c r="X190" s="20">
        <f t="shared" si="72"/>
        <v>0</v>
      </c>
      <c r="Y190" s="20">
        <f t="shared" si="78"/>
        <v>0</v>
      </c>
      <c r="Z190" s="20">
        <f t="shared" si="73"/>
        <v>0</v>
      </c>
      <c r="AA190" s="52">
        <f t="shared" si="74"/>
        <v>0</v>
      </c>
      <c r="AB190" s="20">
        <f t="shared" si="64"/>
        <v>0</v>
      </c>
      <c r="AC190" s="20">
        <f t="shared" si="75"/>
        <v>17729.038535545889</v>
      </c>
      <c r="AD190" s="20">
        <f t="shared" si="79"/>
        <v>0</v>
      </c>
      <c r="AE190" s="20">
        <f t="shared" si="80"/>
        <v>30.512102222222893</v>
      </c>
      <c r="AF190" s="20">
        <f t="shared" si="76"/>
        <v>0</v>
      </c>
      <c r="AG190" s="16"/>
      <c r="AH190" s="16"/>
      <c r="AM190">
        <f t="shared" si="65"/>
        <v>334.21450499999992</v>
      </c>
      <c r="AN190" s="16">
        <f t="shared" si="66"/>
        <v>0</v>
      </c>
      <c r="AY190" s="57">
        <f t="shared" si="81"/>
        <v>20000</v>
      </c>
    </row>
    <row r="191" spans="2:51" x14ac:dyDescent="0.25">
      <c r="B191" s="3" t="s">
        <v>37</v>
      </c>
      <c r="C191" s="3">
        <v>183</v>
      </c>
      <c r="D191" s="3">
        <v>183</v>
      </c>
      <c r="E191" s="10">
        <v>28.3</v>
      </c>
      <c r="F191" s="20">
        <f t="shared" si="77"/>
        <v>-0.43055555555555525</v>
      </c>
      <c r="G191" s="20">
        <f t="shared" si="83"/>
        <v>7.8611111111111107</v>
      </c>
      <c r="H191" s="20">
        <f t="shared" si="86"/>
        <v>-334.21450499999963</v>
      </c>
      <c r="I191" s="20">
        <f t="shared" si="82"/>
        <v>-2627.2973587499969</v>
      </c>
      <c r="J191" s="47" t="s">
        <v>67</v>
      </c>
      <c r="K191" s="48" t="s">
        <v>67</v>
      </c>
      <c r="L191" s="20">
        <f t="shared" si="85"/>
        <v>347549.99575658946</v>
      </c>
      <c r="M191" s="20">
        <f t="shared" si="85"/>
        <v>25019.072203333337</v>
      </c>
      <c r="N191" s="20">
        <f t="shared" si="61"/>
        <v>0</v>
      </c>
      <c r="O191" s="20">
        <f t="shared" si="62"/>
        <v>334.21450499999963</v>
      </c>
      <c r="P191" s="46" t="s">
        <v>67</v>
      </c>
      <c r="Q191" s="45">
        <f t="shared" si="67"/>
        <v>23.982206111111108</v>
      </c>
      <c r="R191" s="20">
        <f t="shared" si="68"/>
        <v>134.7894</v>
      </c>
      <c r="S191" s="20">
        <f t="shared" si="69"/>
        <v>-492.98611111111074</v>
      </c>
      <c r="T191" s="20">
        <f t="shared" si="70"/>
        <v>334.21450499999992</v>
      </c>
      <c r="U191" s="20">
        <f t="shared" si="71"/>
        <v>334.21450499999992</v>
      </c>
      <c r="V191" s="20">
        <f t="shared" si="84"/>
        <v>283.41390023999992</v>
      </c>
      <c r="W191" s="20">
        <f t="shared" si="63"/>
        <v>309.28816292444492</v>
      </c>
      <c r="X191" s="20">
        <f t="shared" si="72"/>
        <v>0</v>
      </c>
      <c r="Y191" s="20">
        <f t="shared" si="78"/>
        <v>25.874262684445014</v>
      </c>
      <c r="Z191" s="20">
        <f t="shared" si="73"/>
        <v>0</v>
      </c>
      <c r="AA191" s="52">
        <f t="shared" si="74"/>
        <v>0</v>
      </c>
      <c r="AB191" s="20">
        <f t="shared" si="64"/>
        <v>0</v>
      </c>
      <c r="AC191" s="20">
        <f t="shared" si="75"/>
        <v>17729.038535545889</v>
      </c>
      <c r="AD191" s="20">
        <f t="shared" si="79"/>
        <v>0</v>
      </c>
      <c r="AE191" s="20">
        <f t="shared" si="80"/>
        <v>334.21450499999992</v>
      </c>
      <c r="AF191" s="20">
        <f t="shared" si="76"/>
        <v>0</v>
      </c>
      <c r="AG191" s="16"/>
      <c r="AH191" s="16"/>
      <c r="AM191">
        <f t="shared" si="65"/>
        <v>592.24270055555462</v>
      </c>
      <c r="AN191" s="16">
        <f t="shared" si="66"/>
        <v>0</v>
      </c>
      <c r="AY191" s="57">
        <f t="shared" si="81"/>
        <v>19974.125737315557</v>
      </c>
    </row>
    <row r="192" spans="2:51" x14ac:dyDescent="0.25">
      <c r="B192" s="3" t="s">
        <v>37</v>
      </c>
      <c r="C192" s="3">
        <v>184</v>
      </c>
      <c r="D192" s="3">
        <v>184</v>
      </c>
      <c r="E192" s="10">
        <v>26.1</v>
      </c>
      <c r="F192" s="20">
        <f t="shared" si="77"/>
        <v>-0.65277777777777768</v>
      </c>
      <c r="G192" s="20">
        <f t="shared" si="83"/>
        <v>7.25</v>
      </c>
      <c r="H192" s="20">
        <f t="shared" si="86"/>
        <v>-592.24270055555542</v>
      </c>
      <c r="I192" s="20">
        <f t="shared" si="82"/>
        <v>-4293.7595790277765</v>
      </c>
      <c r="J192" s="47" t="s">
        <v>67</v>
      </c>
      <c r="K192" s="48" t="s">
        <v>67</v>
      </c>
      <c r="L192" s="20">
        <f t="shared" si="85"/>
        <v>347549.99575658946</v>
      </c>
      <c r="M192" s="20">
        <f t="shared" si="85"/>
        <v>25611.314903888891</v>
      </c>
      <c r="N192" s="20">
        <f t="shared" si="61"/>
        <v>0</v>
      </c>
      <c r="O192" s="20">
        <f t="shared" si="62"/>
        <v>592.24270055555542</v>
      </c>
      <c r="P192" s="46" t="s">
        <v>67</v>
      </c>
      <c r="Q192" s="45">
        <f t="shared" si="67"/>
        <v>20.398454999999998</v>
      </c>
      <c r="R192" s="20">
        <f t="shared" si="68"/>
        <v>134.7894</v>
      </c>
      <c r="S192" s="20">
        <f t="shared" si="69"/>
        <v>-747.43055555555543</v>
      </c>
      <c r="T192" s="20">
        <f t="shared" si="70"/>
        <v>592.24270055555462</v>
      </c>
      <c r="U192" s="20">
        <f t="shared" si="71"/>
        <v>592.24270055555462</v>
      </c>
      <c r="V192" s="20">
        <f t="shared" si="84"/>
        <v>502.22181007111033</v>
      </c>
      <c r="W192" s="20">
        <f t="shared" si="63"/>
        <v>811.50997299555524</v>
      </c>
      <c r="X192" s="20">
        <f t="shared" si="72"/>
        <v>0</v>
      </c>
      <c r="Y192" s="20">
        <f t="shared" si="78"/>
        <v>309.28816292444492</v>
      </c>
      <c r="Z192" s="20">
        <f t="shared" si="73"/>
        <v>0</v>
      </c>
      <c r="AA192" s="52">
        <f t="shared" si="74"/>
        <v>0</v>
      </c>
      <c r="AB192" s="20">
        <f t="shared" si="64"/>
        <v>0</v>
      </c>
      <c r="AC192" s="20">
        <f t="shared" si="75"/>
        <v>17729.038535545889</v>
      </c>
      <c r="AD192" s="20">
        <f t="shared" si="79"/>
        <v>0</v>
      </c>
      <c r="AE192" s="20">
        <f t="shared" si="80"/>
        <v>592.24270055555462</v>
      </c>
      <c r="AF192" s="20">
        <f t="shared" si="76"/>
        <v>0</v>
      </c>
      <c r="AG192" s="16"/>
      <c r="AH192" s="16"/>
      <c r="AM192">
        <f t="shared" si="65"/>
        <v>659.57440888888959</v>
      </c>
      <c r="AN192" s="16">
        <f t="shared" si="66"/>
        <v>0</v>
      </c>
      <c r="AY192" s="57">
        <f t="shared" si="81"/>
        <v>19690.711837075556</v>
      </c>
    </row>
    <row r="193" spans="2:51" x14ac:dyDescent="0.25">
      <c r="B193" s="3" t="s">
        <v>37</v>
      </c>
      <c r="C193" s="3">
        <v>185</v>
      </c>
      <c r="D193" s="3">
        <v>185</v>
      </c>
      <c r="E193" s="10">
        <v>23.6</v>
      </c>
      <c r="F193" s="20">
        <f t="shared" si="77"/>
        <v>-0.70833333333333348</v>
      </c>
      <c r="G193" s="20">
        <f t="shared" si="83"/>
        <v>6.5555555555555554</v>
      </c>
      <c r="H193" s="20">
        <f t="shared" si="86"/>
        <v>-659.57440888888914</v>
      </c>
      <c r="I193" s="20">
        <f t="shared" si="82"/>
        <v>-4323.8766804938286</v>
      </c>
      <c r="J193" s="47" t="s">
        <v>67</v>
      </c>
      <c r="K193" s="48" t="s">
        <v>67</v>
      </c>
      <c r="L193" s="20">
        <f t="shared" si="85"/>
        <v>347549.99575658946</v>
      </c>
      <c r="M193" s="20">
        <f t="shared" si="85"/>
        <v>26270.889312777781</v>
      </c>
      <c r="N193" s="20">
        <f t="shared" si="61"/>
        <v>0</v>
      </c>
      <c r="O193" s="20">
        <f t="shared" si="62"/>
        <v>659.57440888888914</v>
      </c>
      <c r="P193" s="46" t="s">
        <v>67</v>
      </c>
      <c r="Q193" s="45">
        <f t="shared" si="67"/>
        <v>16.677857777777774</v>
      </c>
      <c r="R193" s="20">
        <f t="shared" si="68"/>
        <v>134.7894</v>
      </c>
      <c r="S193" s="20">
        <f t="shared" si="69"/>
        <v>-811.04166666666686</v>
      </c>
      <c r="T193" s="20">
        <f t="shared" si="70"/>
        <v>659.57440888888959</v>
      </c>
      <c r="U193" s="20">
        <f t="shared" si="71"/>
        <v>659.57440888888959</v>
      </c>
      <c r="V193" s="20">
        <f t="shared" si="84"/>
        <v>559.3190987377784</v>
      </c>
      <c r="W193" s="20">
        <f t="shared" si="63"/>
        <v>1370.8290717333336</v>
      </c>
      <c r="X193" s="20">
        <f t="shared" si="72"/>
        <v>0</v>
      </c>
      <c r="Y193" s="20">
        <f t="shared" si="78"/>
        <v>811.50997299555524</v>
      </c>
      <c r="Z193" s="20">
        <f t="shared" si="73"/>
        <v>0</v>
      </c>
      <c r="AA193" s="52">
        <f t="shared" si="74"/>
        <v>0</v>
      </c>
      <c r="AB193" s="20">
        <f t="shared" si="64"/>
        <v>0</v>
      </c>
      <c r="AC193" s="20">
        <f t="shared" si="75"/>
        <v>17729.038535545889</v>
      </c>
      <c r="AD193" s="20">
        <f t="shared" si="79"/>
        <v>0</v>
      </c>
      <c r="AE193" s="20">
        <f t="shared" si="80"/>
        <v>659.57440888888959</v>
      </c>
      <c r="AF193" s="20">
        <f t="shared" si="76"/>
        <v>0</v>
      </c>
      <c r="AG193" s="16"/>
      <c r="AH193" s="16"/>
      <c r="AM193">
        <f t="shared" si="65"/>
        <v>599.43565555555688</v>
      </c>
      <c r="AN193" s="16">
        <f t="shared" si="66"/>
        <v>0</v>
      </c>
      <c r="AY193" s="57">
        <f t="shared" si="81"/>
        <v>19188.490027004445</v>
      </c>
    </row>
    <row r="194" spans="2:51" x14ac:dyDescent="0.25">
      <c r="B194" s="3" t="s">
        <v>37</v>
      </c>
      <c r="C194" s="3">
        <v>186</v>
      </c>
      <c r="D194" s="3">
        <v>186</v>
      </c>
      <c r="E194" s="10">
        <v>21</v>
      </c>
      <c r="F194" s="20">
        <f t="shared" si="77"/>
        <v>-0.65277777777777812</v>
      </c>
      <c r="G194" s="20">
        <f t="shared" si="83"/>
        <v>5.833333333333333</v>
      </c>
      <c r="H194" s="20">
        <f t="shared" si="86"/>
        <v>-599.43565555555597</v>
      </c>
      <c r="I194" s="20">
        <f t="shared" si="82"/>
        <v>-3496.7079907407428</v>
      </c>
      <c r="J194" s="47" t="s">
        <v>67</v>
      </c>
      <c r="K194" s="48" t="s">
        <v>67</v>
      </c>
      <c r="L194" s="20">
        <f t="shared" si="85"/>
        <v>347549.99575658946</v>
      </c>
      <c r="M194" s="20">
        <f t="shared" si="85"/>
        <v>26870.324968333338</v>
      </c>
      <c r="N194" s="20">
        <f t="shared" si="61"/>
        <v>0</v>
      </c>
      <c r="O194" s="20">
        <f t="shared" si="62"/>
        <v>599.43565555555597</v>
      </c>
      <c r="P194" s="46" t="s">
        <v>67</v>
      </c>
      <c r="Q194" s="45">
        <f t="shared" si="67"/>
        <v>13.205499999999997</v>
      </c>
      <c r="R194" s="20">
        <f t="shared" si="68"/>
        <v>134.7894</v>
      </c>
      <c r="S194" s="20">
        <f t="shared" si="69"/>
        <v>-747.430555555556</v>
      </c>
      <c r="T194" s="20">
        <f t="shared" si="70"/>
        <v>599.43565555555688</v>
      </c>
      <c r="U194" s="20">
        <f t="shared" si="71"/>
        <v>599.43565555555688</v>
      </c>
      <c r="V194" s="20">
        <f t="shared" si="84"/>
        <v>508.32143591111219</v>
      </c>
      <c r="W194" s="20">
        <f t="shared" si="63"/>
        <v>1879.150507644446</v>
      </c>
      <c r="X194" s="20">
        <f t="shared" si="72"/>
        <v>0</v>
      </c>
      <c r="Y194" s="20">
        <f t="shared" si="78"/>
        <v>1370.8290717333336</v>
      </c>
      <c r="Z194" s="20">
        <f t="shared" si="73"/>
        <v>0</v>
      </c>
      <c r="AA194" s="52">
        <f t="shared" si="74"/>
        <v>0</v>
      </c>
      <c r="AB194" s="20">
        <f t="shared" si="64"/>
        <v>0</v>
      </c>
      <c r="AC194" s="20">
        <f t="shared" si="75"/>
        <v>17729.038535545889</v>
      </c>
      <c r="AD194" s="20">
        <f t="shared" si="79"/>
        <v>0</v>
      </c>
      <c r="AE194" s="20">
        <f t="shared" si="80"/>
        <v>599.43565555555688</v>
      </c>
      <c r="AF194" s="20">
        <f t="shared" si="76"/>
        <v>0</v>
      </c>
      <c r="AG194" s="16"/>
      <c r="AH194" s="16"/>
      <c r="AM194">
        <f t="shared" si="65"/>
        <v>474.72247833333313</v>
      </c>
      <c r="AN194" s="16">
        <f t="shared" si="66"/>
        <v>0</v>
      </c>
      <c r="AY194" s="57">
        <f t="shared" si="81"/>
        <v>18629.170928266667</v>
      </c>
    </row>
    <row r="195" spans="2:51" x14ac:dyDescent="0.25">
      <c r="B195" s="3" t="s">
        <v>37</v>
      </c>
      <c r="C195" s="3">
        <v>187</v>
      </c>
      <c r="D195" s="3">
        <v>187</v>
      </c>
      <c r="E195" s="10">
        <v>18.899999999999999</v>
      </c>
      <c r="F195" s="20">
        <f t="shared" si="77"/>
        <v>-0.54166666666666641</v>
      </c>
      <c r="G195" s="20">
        <f t="shared" si="83"/>
        <v>5.2499999999999991</v>
      </c>
      <c r="H195" s="20">
        <f t="shared" si="86"/>
        <v>-474.72247833333302</v>
      </c>
      <c r="I195" s="20">
        <f t="shared" si="82"/>
        <v>-2492.293011249998</v>
      </c>
      <c r="J195" s="47" t="s">
        <v>67</v>
      </c>
      <c r="K195" s="48" t="s">
        <v>67</v>
      </c>
      <c r="L195" s="20">
        <f t="shared" si="85"/>
        <v>347549.99575658946</v>
      </c>
      <c r="M195" s="20">
        <f t="shared" si="85"/>
        <v>27345.047446666671</v>
      </c>
      <c r="N195" s="20">
        <f t="shared" si="61"/>
        <v>0</v>
      </c>
      <c r="O195" s="20">
        <f t="shared" si="62"/>
        <v>474.72247833333302</v>
      </c>
      <c r="P195" s="46" t="s">
        <v>67</v>
      </c>
      <c r="Q195" s="45">
        <f t="shared" si="67"/>
        <v>10.696454999999995</v>
      </c>
      <c r="R195" s="20">
        <f t="shared" si="68"/>
        <v>134.7894</v>
      </c>
      <c r="S195" s="20">
        <f t="shared" si="69"/>
        <v>-620.20833333333303</v>
      </c>
      <c r="T195" s="20">
        <f t="shared" si="70"/>
        <v>474.72247833333313</v>
      </c>
      <c r="U195" s="20">
        <f t="shared" si="71"/>
        <v>474.72247833333313</v>
      </c>
      <c r="V195" s="20">
        <f t="shared" si="84"/>
        <v>402.56466162666646</v>
      </c>
      <c r="W195" s="20">
        <f t="shared" si="63"/>
        <v>2281.7151692711122</v>
      </c>
      <c r="X195" s="20">
        <f t="shared" si="72"/>
        <v>0</v>
      </c>
      <c r="Y195" s="20">
        <f t="shared" si="78"/>
        <v>1879.150507644446</v>
      </c>
      <c r="Z195" s="20">
        <f t="shared" si="73"/>
        <v>0</v>
      </c>
      <c r="AA195" s="52">
        <f t="shared" si="74"/>
        <v>0</v>
      </c>
      <c r="AB195" s="20">
        <f t="shared" si="64"/>
        <v>0</v>
      </c>
      <c r="AC195" s="20">
        <f t="shared" si="75"/>
        <v>17729.038535545889</v>
      </c>
      <c r="AD195" s="20">
        <f t="shared" si="79"/>
        <v>0</v>
      </c>
      <c r="AE195" s="20">
        <f t="shared" si="80"/>
        <v>474.72247833333313</v>
      </c>
      <c r="AF195" s="20">
        <f t="shared" si="76"/>
        <v>0</v>
      </c>
      <c r="AG195" s="16"/>
      <c r="AH195" s="16"/>
      <c r="AM195">
        <f t="shared" si="65"/>
        <v>365.34343388888738</v>
      </c>
      <c r="AN195" s="16">
        <f t="shared" si="66"/>
        <v>0</v>
      </c>
      <c r="AY195" s="57">
        <f t="shared" si="81"/>
        <v>18120.849492355555</v>
      </c>
    </row>
    <row r="196" spans="2:51" x14ac:dyDescent="0.25">
      <c r="B196" s="3" t="s">
        <v>37</v>
      </c>
      <c r="C196" s="3">
        <v>188</v>
      </c>
      <c r="D196" s="3">
        <v>188</v>
      </c>
      <c r="E196" s="10">
        <v>17.100000000000001</v>
      </c>
      <c r="F196" s="20">
        <f t="shared" si="77"/>
        <v>-0.44444444444444431</v>
      </c>
      <c r="G196" s="20">
        <f t="shared" si="83"/>
        <v>4.75</v>
      </c>
      <c r="H196" s="20">
        <f t="shared" si="86"/>
        <v>-365.34343388888874</v>
      </c>
      <c r="I196" s="20">
        <f t="shared" si="82"/>
        <v>-1735.3813109722214</v>
      </c>
      <c r="J196" s="47" t="s">
        <v>67</v>
      </c>
      <c r="K196" s="48" t="s">
        <v>67</v>
      </c>
      <c r="L196" s="20">
        <f t="shared" si="85"/>
        <v>347549.99575658946</v>
      </c>
      <c r="M196" s="20">
        <f t="shared" si="85"/>
        <v>27710.390880555558</v>
      </c>
      <c r="N196" s="20">
        <f t="shared" si="61"/>
        <v>0</v>
      </c>
      <c r="O196" s="20">
        <f t="shared" si="62"/>
        <v>365.34343388888874</v>
      </c>
      <c r="P196" s="46" t="s">
        <v>67</v>
      </c>
      <c r="Q196" s="45">
        <f t="shared" si="67"/>
        <v>8.7560549999999999</v>
      </c>
      <c r="R196" s="20">
        <f t="shared" si="68"/>
        <v>134.7894</v>
      </c>
      <c r="S196" s="20">
        <f t="shared" si="69"/>
        <v>-508.88888888888874</v>
      </c>
      <c r="T196" s="20">
        <f t="shared" si="70"/>
        <v>365.34343388888738</v>
      </c>
      <c r="U196" s="20">
        <f t="shared" si="71"/>
        <v>365.34343388888738</v>
      </c>
      <c r="V196" s="20">
        <f t="shared" si="84"/>
        <v>309.81123193777648</v>
      </c>
      <c r="W196" s="20">
        <f t="shared" si="63"/>
        <v>2591.5264012088887</v>
      </c>
      <c r="X196" s="20">
        <f t="shared" si="72"/>
        <v>0</v>
      </c>
      <c r="Y196" s="20">
        <f t="shared" si="78"/>
        <v>2281.7151692711122</v>
      </c>
      <c r="Z196" s="20">
        <f t="shared" si="73"/>
        <v>0</v>
      </c>
      <c r="AA196" s="52">
        <f t="shared" si="74"/>
        <v>0</v>
      </c>
      <c r="AB196" s="20">
        <f t="shared" si="64"/>
        <v>0</v>
      </c>
      <c r="AC196" s="20">
        <f t="shared" si="75"/>
        <v>17729.038535545889</v>
      </c>
      <c r="AD196" s="20">
        <f t="shared" si="79"/>
        <v>0</v>
      </c>
      <c r="AE196" s="20">
        <f t="shared" si="80"/>
        <v>365.34343388888738</v>
      </c>
      <c r="AF196" s="20">
        <f t="shared" si="76"/>
        <v>0</v>
      </c>
      <c r="AG196" s="16"/>
      <c r="AH196" s="16"/>
      <c r="AM196">
        <f t="shared" si="65"/>
        <v>271.30181611111038</v>
      </c>
      <c r="AN196" s="16">
        <f t="shared" si="66"/>
        <v>0</v>
      </c>
      <c r="AY196" s="57">
        <f t="shared" si="81"/>
        <v>17718.284830728888</v>
      </c>
    </row>
    <row r="197" spans="2:51" x14ac:dyDescent="0.25">
      <c r="B197" s="3" t="s">
        <v>37</v>
      </c>
      <c r="C197" s="3">
        <v>189</v>
      </c>
      <c r="D197" s="3">
        <v>189</v>
      </c>
      <c r="E197" s="10">
        <v>15.7</v>
      </c>
      <c r="F197" s="20">
        <f t="shared" si="77"/>
        <v>-0.36111111111111133</v>
      </c>
      <c r="G197" s="20">
        <f t="shared" si="83"/>
        <v>4.3611111111111107</v>
      </c>
      <c r="H197" s="20">
        <f t="shared" si="86"/>
        <v>-271.30181611111135</v>
      </c>
      <c r="I197" s="20">
        <f t="shared" si="82"/>
        <v>-1183.177364706791</v>
      </c>
      <c r="J197" s="47" t="s">
        <v>67</v>
      </c>
      <c r="K197" s="48" t="s">
        <v>67</v>
      </c>
      <c r="L197" s="20">
        <f t="shared" si="85"/>
        <v>347549.99575658946</v>
      </c>
      <c r="M197" s="20">
        <f t="shared" si="85"/>
        <v>27981.692696666669</v>
      </c>
      <c r="N197" s="20">
        <f t="shared" si="61"/>
        <v>0</v>
      </c>
      <c r="O197" s="20">
        <f t="shared" si="62"/>
        <v>271.30181611111135</v>
      </c>
      <c r="P197" s="46" t="s">
        <v>67</v>
      </c>
      <c r="Q197" s="45">
        <f t="shared" si="67"/>
        <v>7.3810061111111098</v>
      </c>
      <c r="R197" s="20">
        <f t="shared" si="68"/>
        <v>134.7894</v>
      </c>
      <c r="S197" s="20">
        <f t="shared" si="69"/>
        <v>-413.47222222222246</v>
      </c>
      <c r="T197" s="20">
        <f t="shared" si="70"/>
        <v>271.30181611111038</v>
      </c>
      <c r="U197" s="20">
        <f t="shared" si="71"/>
        <v>271.30181611111038</v>
      </c>
      <c r="V197" s="20">
        <f t="shared" si="84"/>
        <v>230.0639400622216</v>
      </c>
      <c r="W197" s="20">
        <f t="shared" si="63"/>
        <v>2821.5903412711104</v>
      </c>
      <c r="X197" s="20">
        <f t="shared" si="72"/>
        <v>0</v>
      </c>
      <c r="Y197" s="20">
        <f t="shared" si="78"/>
        <v>2591.5264012088887</v>
      </c>
      <c r="Z197" s="20">
        <f t="shared" si="73"/>
        <v>0</v>
      </c>
      <c r="AA197" s="52">
        <f t="shared" si="74"/>
        <v>0</v>
      </c>
      <c r="AB197" s="20">
        <f t="shared" si="64"/>
        <v>0</v>
      </c>
      <c r="AC197" s="20">
        <f t="shared" si="75"/>
        <v>17729.038535545889</v>
      </c>
      <c r="AD197" s="20">
        <f t="shared" si="79"/>
        <v>0</v>
      </c>
      <c r="AE197" s="20">
        <f t="shared" si="80"/>
        <v>271.30181611111038</v>
      </c>
      <c r="AF197" s="20">
        <f t="shared" si="76"/>
        <v>0</v>
      </c>
      <c r="AG197" s="16"/>
      <c r="AH197" s="16"/>
      <c r="AM197">
        <f t="shared" si="65"/>
        <v>176.97033611110965</v>
      </c>
      <c r="AN197" s="16">
        <f t="shared" si="66"/>
        <v>0</v>
      </c>
      <c r="AY197" s="57">
        <f t="shared" si="81"/>
        <v>17408.473598791112</v>
      </c>
    </row>
    <row r="198" spans="2:51" x14ac:dyDescent="0.25">
      <c r="B198" s="3" t="s">
        <v>37</v>
      </c>
      <c r="C198" s="3">
        <v>190</v>
      </c>
      <c r="D198" s="3">
        <v>190</v>
      </c>
      <c r="E198" s="10">
        <v>14.5</v>
      </c>
      <c r="F198" s="20">
        <f t="shared" si="77"/>
        <v>-0.27777777777777779</v>
      </c>
      <c r="G198" s="20">
        <f t="shared" si="83"/>
        <v>4.0277777777777777</v>
      </c>
      <c r="H198" s="20">
        <f t="shared" si="86"/>
        <v>-176.9703361111111</v>
      </c>
      <c r="I198" s="20">
        <f t="shared" si="82"/>
        <v>-712.79718711419741</v>
      </c>
      <c r="J198" s="47" t="s">
        <v>67</v>
      </c>
      <c r="K198" s="48" t="s">
        <v>67</v>
      </c>
      <c r="L198" s="20">
        <f t="shared" si="85"/>
        <v>347549.99575658946</v>
      </c>
      <c r="M198" s="20">
        <f t="shared" si="85"/>
        <v>28158.663032777778</v>
      </c>
      <c r="N198" s="20">
        <f t="shared" si="61"/>
        <v>0</v>
      </c>
      <c r="O198" s="20">
        <f t="shared" si="62"/>
        <v>176.9703361111111</v>
      </c>
      <c r="P198" s="46" t="s">
        <v>67</v>
      </c>
      <c r="Q198" s="45">
        <f t="shared" si="67"/>
        <v>6.2958194444444437</v>
      </c>
      <c r="R198" s="20">
        <f t="shared" si="68"/>
        <v>134.7894</v>
      </c>
      <c r="S198" s="20">
        <f t="shared" si="69"/>
        <v>-318.05555555555554</v>
      </c>
      <c r="T198" s="20">
        <f t="shared" si="70"/>
        <v>176.97033611110965</v>
      </c>
      <c r="U198" s="20">
        <f t="shared" si="71"/>
        <v>176.97033611110965</v>
      </c>
      <c r="V198" s="20">
        <f t="shared" si="84"/>
        <v>150.07084502222096</v>
      </c>
      <c r="W198" s="20">
        <f t="shared" si="63"/>
        <v>2971.6611862933314</v>
      </c>
      <c r="X198" s="20">
        <f t="shared" si="72"/>
        <v>0</v>
      </c>
      <c r="Y198" s="20">
        <f t="shared" si="78"/>
        <v>2821.5903412711104</v>
      </c>
      <c r="Z198" s="20">
        <f t="shared" si="73"/>
        <v>0</v>
      </c>
      <c r="AA198" s="52">
        <f t="shared" si="74"/>
        <v>0</v>
      </c>
      <c r="AB198" s="20">
        <f t="shared" si="64"/>
        <v>0</v>
      </c>
      <c r="AC198" s="20">
        <f t="shared" si="75"/>
        <v>17729.038535545889</v>
      </c>
      <c r="AD198" s="20">
        <f t="shared" si="79"/>
        <v>0</v>
      </c>
      <c r="AE198" s="20">
        <f t="shared" si="80"/>
        <v>176.97033611110965</v>
      </c>
      <c r="AF198" s="20">
        <f t="shared" si="76"/>
        <v>0</v>
      </c>
      <c r="AG198" s="16"/>
      <c r="AH198" s="16"/>
      <c r="AM198">
        <f t="shared" si="65"/>
        <v>114.03477166666562</v>
      </c>
      <c r="AN198" s="16">
        <f t="shared" si="66"/>
        <v>0</v>
      </c>
      <c r="AY198" s="57">
        <f t="shared" si="81"/>
        <v>17178.409658728888</v>
      </c>
    </row>
    <row r="199" spans="2:51" x14ac:dyDescent="0.25">
      <c r="B199" s="3" t="s">
        <v>37</v>
      </c>
      <c r="C199" s="3">
        <v>191</v>
      </c>
      <c r="D199" s="3">
        <v>191</v>
      </c>
      <c r="E199" s="10">
        <v>13.7</v>
      </c>
      <c r="F199" s="20">
        <f t="shared" si="77"/>
        <v>-0.22222222222222215</v>
      </c>
      <c r="G199" s="20">
        <f t="shared" si="83"/>
        <v>3.8055555555555554</v>
      </c>
      <c r="H199" s="20">
        <f t="shared" si="86"/>
        <v>-114.03477166666659</v>
      </c>
      <c r="I199" s="20">
        <f t="shared" si="82"/>
        <v>-433.96565884259229</v>
      </c>
      <c r="J199" s="47" t="s">
        <v>67</v>
      </c>
      <c r="K199" s="48" t="s">
        <v>67</v>
      </c>
      <c r="L199" s="20">
        <f t="shared" si="85"/>
        <v>347549.99575658946</v>
      </c>
      <c r="M199" s="20">
        <f t="shared" si="85"/>
        <v>28272.697804444444</v>
      </c>
      <c r="N199" s="20">
        <f t="shared" si="61"/>
        <v>0</v>
      </c>
      <c r="O199" s="20">
        <f t="shared" si="62"/>
        <v>114.03477166666659</v>
      </c>
      <c r="P199" s="46" t="s">
        <v>67</v>
      </c>
      <c r="Q199" s="45">
        <f t="shared" si="67"/>
        <v>5.6202727777777772</v>
      </c>
      <c r="R199" s="20">
        <f t="shared" si="68"/>
        <v>134.7894</v>
      </c>
      <c r="S199" s="20">
        <f t="shared" si="69"/>
        <v>-254.44444444444437</v>
      </c>
      <c r="T199" s="20">
        <f t="shared" si="70"/>
        <v>114.03477166666562</v>
      </c>
      <c r="U199" s="20">
        <f t="shared" si="71"/>
        <v>114.03477166666562</v>
      </c>
      <c r="V199" s="20">
        <f t="shared" si="84"/>
        <v>96.701486373332443</v>
      </c>
      <c r="W199" s="20">
        <f t="shared" si="63"/>
        <v>3068.3626726666639</v>
      </c>
      <c r="X199" s="20">
        <f t="shared" si="72"/>
        <v>0</v>
      </c>
      <c r="Y199" s="20">
        <f t="shared" si="78"/>
        <v>2971.6611862933314</v>
      </c>
      <c r="Z199" s="20">
        <f t="shared" si="73"/>
        <v>0</v>
      </c>
      <c r="AA199" s="52">
        <f t="shared" si="74"/>
        <v>0</v>
      </c>
      <c r="AB199" s="20">
        <f t="shared" si="64"/>
        <v>0</v>
      </c>
      <c r="AC199" s="20">
        <f t="shared" si="75"/>
        <v>17729.038535545889</v>
      </c>
      <c r="AD199" s="20">
        <f t="shared" si="79"/>
        <v>0</v>
      </c>
      <c r="AE199" s="20">
        <f t="shared" si="80"/>
        <v>114.03477166666562</v>
      </c>
      <c r="AF199" s="20">
        <f t="shared" si="76"/>
        <v>0</v>
      </c>
      <c r="AG199" s="16"/>
      <c r="AH199" s="16"/>
      <c r="AM199">
        <f t="shared" si="65"/>
        <v>51.060878333333676</v>
      </c>
      <c r="AN199" s="16">
        <f t="shared" si="66"/>
        <v>0</v>
      </c>
      <c r="AY199" s="57">
        <f t="shared" si="81"/>
        <v>17028.338813706669</v>
      </c>
    </row>
    <row r="200" spans="2:51" x14ac:dyDescent="0.25">
      <c r="B200" s="3" t="s">
        <v>37</v>
      </c>
      <c r="C200" s="3">
        <v>192</v>
      </c>
      <c r="D200" s="3">
        <v>192</v>
      </c>
      <c r="E200" s="10">
        <v>12.9</v>
      </c>
      <c r="F200" s="20">
        <f t="shared" si="77"/>
        <v>-0.16666666666666657</v>
      </c>
      <c r="G200" s="20">
        <f t="shared" si="83"/>
        <v>3.5833333333333335</v>
      </c>
      <c r="H200" s="20">
        <f t="shared" si="86"/>
        <v>-51.060878333333221</v>
      </c>
      <c r="I200" s="20">
        <f t="shared" si="82"/>
        <v>-182.96814736111071</v>
      </c>
      <c r="J200" s="47" t="s">
        <v>67</v>
      </c>
      <c r="K200" s="48" t="s">
        <v>67</v>
      </c>
      <c r="L200" s="20">
        <f t="shared" si="85"/>
        <v>347549.99575658946</v>
      </c>
      <c r="M200" s="20">
        <f t="shared" si="85"/>
        <v>28323.758682777778</v>
      </c>
      <c r="N200" s="20">
        <f t="shared" ref="N200:N263" si="87">MAX(0,I200)*AH$6</f>
        <v>0</v>
      </c>
      <c r="O200" s="20">
        <f t="shared" ref="O200:O263" si="88">MAX(0,-H200)*AH$6</f>
        <v>51.060878333333221</v>
      </c>
      <c r="P200" s="46" t="s">
        <v>67</v>
      </c>
      <c r="Q200" s="45">
        <f t="shared" si="67"/>
        <v>4.9830550000000002</v>
      </c>
      <c r="R200" s="20">
        <f t="shared" si="68"/>
        <v>134.7894</v>
      </c>
      <c r="S200" s="20">
        <f t="shared" si="69"/>
        <v>-190.83333333333323</v>
      </c>
      <c r="T200" s="20">
        <f t="shared" si="70"/>
        <v>51.060878333333676</v>
      </c>
      <c r="U200" s="20">
        <f t="shared" si="71"/>
        <v>51.060878333333676</v>
      </c>
      <c r="V200" s="20">
        <f t="shared" si="84"/>
        <v>43.299624826666957</v>
      </c>
      <c r="W200" s="20">
        <f t="shared" ref="W200:W263" si="89">MAX(0,MIN(AH$8,W199+V200-AB200))</f>
        <v>3111.6622974933307</v>
      </c>
      <c r="X200" s="20">
        <f t="shared" si="72"/>
        <v>0</v>
      </c>
      <c r="Y200" s="20">
        <f t="shared" si="78"/>
        <v>3068.3626726666639</v>
      </c>
      <c r="Z200" s="20">
        <f t="shared" si="73"/>
        <v>0</v>
      </c>
      <c r="AA200" s="52">
        <f t="shared" si="74"/>
        <v>0</v>
      </c>
      <c r="AB200" s="20">
        <f t="shared" ref="AB200:AB263" si="90">Z200*AH$6</f>
        <v>0</v>
      </c>
      <c r="AC200" s="20">
        <f t="shared" si="75"/>
        <v>17729.038535545889</v>
      </c>
      <c r="AD200" s="20">
        <f t="shared" si="79"/>
        <v>0</v>
      </c>
      <c r="AE200" s="20">
        <f t="shared" si="80"/>
        <v>51.060878333333676</v>
      </c>
      <c r="AF200" s="20">
        <f t="shared" si="76"/>
        <v>0</v>
      </c>
      <c r="AG200" s="16"/>
      <c r="AH200" s="16"/>
      <c r="AM200">
        <f t="shared" ref="AM200:AM263" si="91">MIN(AE201/AH$6,AH$7)</f>
        <v>0</v>
      </c>
      <c r="AN200" s="16">
        <f t="shared" ref="AN200:AN263" si="92">U201-AM200</f>
        <v>0</v>
      </c>
      <c r="AY200" s="57">
        <f t="shared" si="81"/>
        <v>16931.637327333337</v>
      </c>
    </row>
    <row r="201" spans="2:51" x14ac:dyDescent="0.25">
      <c r="B201" s="3" t="s">
        <v>37</v>
      </c>
      <c r="C201" s="3">
        <v>193</v>
      </c>
      <c r="D201" s="3">
        <v>193</v>
      </c>
      <c r="E201" s="10">
        <v>12.5</v>
      </c>
      <c r="F201" s="20">
        <f t="shared" si="77"/>
        <v>-9.7222222222222363E-2</v>
      </c>
      <c r="G201" s="20">
        <f t="shared" si="83"/>
        <v>3.4722222222222223</v>
      </c>
      <c r="H201" s="20">
        <f t="shared" si="86"/>
        <v>28.148774999999858</v>
      </c>
      <c r="I201" s="20">
        <f t="shared" si="82"/>
        <v>97.738802083332843</v>
      </c>
      <c r="J201" s="47" t="s">
        <v>67</v>
      </c>
      <c r="K201" s="48" t="s">
        <v>67</v>
      </c>
      <c r="L201" s="20">
        <f t="shared" si="85"/>
        <v>347647.73455867282</v>
      </c>
      <c r="M201" s="20">
        <f t="shared" si="85"/>
        <v>28323.758682777778</v>
      </c>
      <c r="N201" s="20">
        <f t="shared" si="87"/>
        <v>97.738802083332843</v>
      </c>
      <c r="O201" s="20">
        <f t="shared" si="88"/>
        <v>0</v>
      </c>
      <c r="P201" s="46" t="s">
        <v>67</v>
      </c>
      <c r="Q201" s="45">
        <f t="shared" ref="Q201:Q264" si="93">0.5*K$10*K$12*K$13*(G201^2)</f>
        <v>4.6788194444444446</v>
      </c>
      <c r="R201" s="20">
        <f t="shared" ref="R201:R264" si="94">K$7*K$8*K$9</f>
        <v>134.7894</v>
      </c>
      <c r="S201" s="20">
        <f t="shared" ref="S201:S264" si="95">K$7*F201</f>
        <v>-111.3194444444446</v>
      </c>
      <c r="T201" s="20">
        <f t="shared" ref="T201:T264" si="96">AE201/$AH$6</f>
        <v>0</v>
      </c>
      <c r="U201" s="20">
        <f t="shared" ref="U201:U264" si="97">MIN(T201,AH$7)</f>
        <v>0</v>
      </c>
      <c r="V201" s="20">
        <f t="shared" si="84"/>
        <v>0</v>
      </c>
      <c r="W201" s="20">
        <f t="shared" si="89"/>
        <v>3013.9234954099702</v>
      </c>
      <c r="X201" s="20">
        <f t="shared" ref="X201:X264" si="98">AD201/AH$6</f>
        <v>97.738802083360497</v>
      </c>
      <c r="Y201" s="20">
        <f t="shared" si="78"/>
        <v>3111.6622974933307</v>
      </c>
      <c r="Z201" s="20">
        <f t="shared" ref="Z201:Z264" si="99">MIN(X201,AH$7,Y201)</f>
        <v>97.738802083360497</v>
      </c>
      <c r="AA201" s="52">
        <f t="shared" ref="AA201:AA264" si="100">Z201*AH$10</f>
        <v>82.882504166689699</v>
      </c>
      <c r="AB201" s="20">
        <f t="shared" si="90"/>
        <v>97.738802083360497</v>
      </c>
      <c r="AC201" s="20">
        <f t="shared" ref="AC201:AC264" si="101">AC200+AA201*AH$6</f>
        <v>17811.921039712579</v>
      </c>
      <c r="AD201" s="20">
        <f t="shared" si="79"/>
        <v>97.738802083360497</v>
      </c>
      <c r="AE201" s="20">
        <f t="shared" si="80"/>
        <v>0</v>
      </c>
      <c r="AF201" s="20">
        <f t="shared" ref="AF201:AF264" si="102">Z201*AH$6</f>
        <v>97.738802083360497</v>
      </c>
      <c r="AG201" s="16"/>
      <c r="AH201" s="16"/>
      <c r="AM201">
        <f t="shared" si="91"/>
        <v>0</v>
      </c>
      <c r="AN201" s="16">
        <f t="shared" si="92"/>
        <v>0</v>
      </c>
      <c r="AY201" s="57">
        <f t="shared" si="81"/>
        <v>16888.337702506669</v>
      </c>
    </row>
    <row r="202" spans="2:51" x14ac:dyDescent="0.25">
      <c r="B202" s="3" t="s">
        <v>37</v>
      </c>
      <c r="C202" s="3">
        <v>194</v>
      </c>
      <c r="D202" s="3">
        <v>194</v>
      </c>
      <c r="E202" s="10">
        <v>12.2</v>
      </c>
      <c r="F202" s="20">
        <f t="shared" ref="F202:F265" si="103">($E203-$E201)/2/3.6</f>
        <v>-6.9444444444444448E-2</v>
      </c>
      <c r="G202" s="20">
        <f t="shared" si="83"/>
        <v>3.3888888888888884</v>
      </c>
      <c r="H202" s="20">
        <f t="shared" si="86"/>
        <v>59.732442222222232</v>
      </c>
      <c r="I202" s="20">
        <f t="shared" si="82"/>
        <v>202.42660975308644</v>
      </c>
      <c r="J202" s="47" t="s">
        <v>67</v>
      </c>
      <c r="K202" s="48" t="s">
        <v>67</v>
      </c>
      <c r="L202" s="20">
        <f t="shared" si="85"/>
        <v>347850.16116842593</v>
      </c>
      <c r="M202" s="20">
        <f t="shared" si="85"/>
        <v>28323.758682777778</v>
      </c>
      <c r="N202" s="20">
        <f t="shared" si="87"/>
        <v>202.42660975308644</v>
      </c>
      <c r="O202" s="20">
        <f t="shared" si="88"/>
        <v>0</v>
      </c>
      <c r="P202" s="46" t="s">
        <v>67</v>
      </c>
      <c r="Q202" s="45">
        <f t="shared" si="93"/>
        <v>4.4569311111111096</v>
      </c>
      <c r="R202" s="20">
        <f t="shared" si="94"/>
        <v>134.7894</v>
      </c>
      <c r="S202" s="20">
        <f t="shared" si="95"/>
        <v>-79.513888888888886</v>
      </c>
      <c r="T202" s="20">
        <f t="shared" si="96"/>
        <v>0</v>
      </c>
      <c r="U202" s="20">
        <f t="shared" si="97"/>
        <v>0</v>
      </c>
      <c r="V202" s="20">
        <f t="shared" si="84"/>
        <v>0</v>
      </c>
      <c r="W202" s="20">
        <f t="shared" si="89"/>
        <v>2811.496885656863</v>
      </c>
      <c r="X202" s="20">
        <f t="shared" si="98"/>
        <v>202.42660975310719</v>
      </c>
      <c r="Y202" s="20">
        <f t="shared" ref="Y202:Y265" si="104">W201/AH$6</f>
        <v>3013.9234954099702</v>
      </c>
      <c r="Z202" s="20">
        <f t="shared" si="99"/>
        <v>202.42660975310719</v>
      </c>
      <c r="AA202" s="52">
        <f t="shared" si="100"/>
        <v>171.65776507063489</v>
      </c>
      <c r="AB202" s="20">
        <f t="shared" si="90"/>
        <v>202.42660975310719</v>
      </c>
      <c r="AC202" s="20">
        <f t="shared" si="101"/>
        <v>17983.578804783214</v>
      </c>
      <c r="AD202" s="20">
        <f t="shared" ref="AD202:AD265" si="105">MAX(0,L202-L201)</f>
        <v>202.42660975310719</v>
      </c>
      <c r="AE202" s="20">
        <f t="shared" ref="AE202:AE265" si="106">MAX(0,M202-M201)</f>
        <v>0</v>
      </c>
      <c r="AF202" s="20">
        <f t="shared" si="102"/>
        <v>202.42660975310719</v>
      </c>
      <c r="AG202" s="16"/>
      <c r="AH202" s="16"/>
      <c r="AM202">
        <f t="shared" si="91"/>
        <v>0</v>
      </c>
      <c r="AN202" s="16">
        <f t="shared" si="92"/>
        <v>0</v>
      </c>
      <c r="AY202" s="57">
        <f t="shared" si="81"/>
        <v>16986.07650459003</v>
      </c>
    </row>
    <row r="203" spans="2:51" x14ac:dyDescent="0.25">
      <c r="B203" s="3" t="s">
        <v>37</v>
      </c>
      <c r="C203" s="3">
        <v>195</v>
      </c>
      <c r="D203" s="3">
        <v>195</v>
      </c>
      <c r="E203" s="10">
        <v>12</v>
      </c>
      <c r="F203" s="20">
        <f t="shared" si="103"/>
        <v>-2.7777777777777679E-2</v>
      </c>
      <c r="G203" s="20">
        <f t="shared" si="83"/>
        <v>3.333333333333333</v>
      </c>
      <c r="H203" s="20">
        <f t="shared" si="86"/>
        <v>107.29584444444457</v>
      </c>
      <c r="I203" s="20">
        <f t="shared" si="82"/>
        <v>357.6528148148152</v>
      </c>
      <c r="J203" s="47" t="s">
        <v>67</v>
      </c>
      <c r="K203" s="48" t="s">
        <v>67</v>
      </c>
      <c r="L203" s="20">
        <f t="shared" si="85"/>
        <v>348207.81398324075</v>
      </c>
      <c r="M203" s="20">
        <f t="shared" si="85"/>
        <v>28323.758682777778</v>
      </c>
      <c r="N203" s="20">
        <f t="shared" si="87"/>
        <v>357.6528148148152</v>
      </c>
      <c r="O203" s="20">
        <f t="shared" si="88"/>
        <v>0</v>
      </c>
      <c r="P203" s="46" t="s">
        <v>67</v>
      </c>
      <c r="Q203" s="45">
        <f t="shared" si="93"/>
        <v>4.3119999999999985</v>
      </c>
      <c r="R203" s="20">
        <f t="shared" si="94"/>
        <v>134.7894</v>
      </c>
      <c r="S203" s="20">
        <f t="shared" si="95"/>
        <v>-31.805555555555443</v>
      </c>
      <c r="T203" s="20">
        <f t="shared" si="96"/>
        <v>0</v>
      </c>
      <c r="U203" s="20">
        <f t="shared" si="97"/>
        <v>0</v>
      </c>
      <c r="V203" s="20">
        <f t="shared" si="84"/>
        <v>0</v>
      </c>
      <c r="W203" s="20">
        <f t="shared" si="89"/>
        <v>2453.8440708420421</v>
      </c>
      <c r="X203" s="20">
        <f t="shared" si="98"/>
        <v>357.65281481482089</v>
      </c>
      <c r="Y203" s="20">
        <f t="shared" si="104"/>
        <v>2811.496885656863</v>
      </c>
      <c r="Z203" s="20">
        <f t="shared" si="99"/>
        <v>357.65281481482089</v>
      </c>
      <c r="AA203" s="52">
        <f t="shared" si="100"/>
        <v>303.28958696296809</v>
      </c>
      <c r="AB203" s="20">
        <f t="shared" si="90"/>
        <v>357.65281481482089</v>
      </c>
      <c r="AC203" s="20">
        <f t="shared" si="101"/>
        <v>18286.868391746182</v>
      </c>
      <c r="AD203" s="20">
        <f t="shared" si="105"/>
        <v>357.65281481482089</v>
      </c>
      <c r="AE203" s="20">
        <f t="shared" si="106"/>
        <v>0</v>
      </c>
      <c r="AF203" s="20">
        <f t="shared" si="102"/>
        <v>357.65281481482089</v>
      </c>
      <c r="AG203" s="16"/>
      <c r="AH203" s="16"/>
      <c r="AM203">
        <f t="shared" si="91"/>
        <v>0</v>
      </c>
      <c r="AN203" s="16">
        <f t="shared" si="92"/>
        <v>0</v>
      </c>
      <c r="AY203" s="57">
        <f t="shared" si="81"/>
        <v>17188.503114343137</v>
      </c>
    </row>
    <row r="204" spans="2:51" x14ac:dyDescent="0.25">
      <c r="B204" s="3" t="s">
        <v>37</v>
      </c>
      <c r="C204" s="3">
        <v>196</v>
      </c>
      <c r="D204" s="3">
        <v>196</v>
      </c>
      <c r="E204" s="10">
        <v>12</v>
      </c>
      <c r="F204" s="20">
        <f t="shared" si="103"/>
        <v>0</v>
      </c>
      <c r="G204" s="20">
        <f t="shared" si="83"/>
        <v>3.333333333333333</v>
      </c>
      <c r="H204" s="20">
        <f t="shared" si="86"/>
        <v>139.10140000000001</v>
      </c>
      <c r="I204" s="20">
        <f t="shared" si="82"/>
        <v>463.67133333333334</v>
      </c>
      <c r="J204" s="47" t="s">
        <v>67</v>
      </c>
      <c r="K204" s="48" t="s">
        <v>67</v>
      </c>
      <c r="L204" s="20">
        <f t="shared" si="85"/>
        <v>348671.48531657411</v>
      </c>
      <c r="M204" s="20">
        <f t="shared" si="85"/>
        <v>28323.758682777778</v>
      </c>
      <c r="N204" s="20">
        <f t="shared" si="87"/>
        <v>463.67133333333334</v>
      </c>
      <c r="O204" s="20">
        <f t="shared" si="88"/>
        <v>0</v>
      </c>
      <c r="P204" s="46" t="s">
        <v>67</v>
      </c>
      <c r="Q204" s="45">
        <f t="shared" si="93"/>
        <v>4.3119999999999985</v>
      </c>
      <c r="R204" s="20">
        <f t="shared" si="94"/>
        <v>134.7894</v>
      </c>
      <c r="S204" s="20">
        <f t="shared" si="95"/>
        <v>0</v>
      </c>
      <c r="T204" s="20">
        <f t="shared" si="96"/>
        <v>0</v>
      </c>
      <c r="U204" s="20">
        <f t="shared" si="97"/>
        <v>0</v>
      </c>
      <c r="V204" s="20">
        <f t="shared" si="84"/>
        <v>0</v>
      </c>
      <c r="W204" s="20">
        <f t="shared" si="89"/>
        <v>1990.1727375086812</v>
      </c>
      <c r="X204" s="20">
        <f t="shared" si="98"/>
        <v>463.67133333336096</v>
      </c>
      <c r="Y204" s="20">
        <f t="shared" si="104"/>
        <v>2453.8440708420421</v>
      </c>
      <c r="Z204" s="20">
        <f t="shared" si="99"/>
        <v>463.67133333336096</v>
      </c>
      <c r="AA204" s="52">
        <f t="shared" si="100"/>
        <v>393.19329066669007</v>
      </c>
      <c r="AB204" s="20">
        <f t="shared" si="90"/>
        <v>463.67133333336096</v>
      </c>
      <c r="AC204" s="20">
        <f t="shared" si="101"/>
        <v>18680.061682412874</v>
      </c>
      <c r="AD204" s="20">
        <f t="shared" si="105"/>
        <v>463.67133333336096</v>
      </c>
      <c r="AE204" s="20">
        <f t="shared" si="106"/>
        <v>0</v>
      </c>
      <c r="AF204" s="20">
        <f t="shared" si="102"/>
        <v>463.67133333336096</v>
      </c>
      <c r="AG204" s="16"/>
      <c r="AH204" s="16"/>
      <c r="AM204">
        <f t="shared" si="91"/>
        <v>0</v>
      </c>
      <c r="AN204" s="16">
        <f t="shared" si="92"/>
        <v>0</v>
      </c>
      <c r="AY204" s="57">
        <f t="shared" si="81"/>
        <v>17546.155929157958</v>
      </c>
    </row>
    <row r="205" spans="2:51" x14ac:dyDescent="0.25">
      <c r="B205" s="3" t="s">
        <v>37</v>
      </c>
      <c r="C205" s="3">
        <v>197</v>
      </c>
      <c r="D205" s="3">
        <v>197</v>
      </c>
      <c r="E205" s="10">
        <v>12</v>
      </c>
      <c r="F205" s="20">
        <f t="shared" si="103"/>
        <v>0</v>
      </c>
      <c r="G205" s="20">
        <f t="shared" si="83"/>
        <v>3.333333333333333</v>
      </c>
      <c r="H205" s="20">
        <f t="shared" si="86"/>
        <v>139.10140000000001</v>
      </c>
      <c r="I205" s="20">
        <f t="shared" si="82"/>
        <v>463.67133333333334</v>
      </c>
      <c r="J205" s="47" t="s">
        <v>67</v>
      </c>
      <c r="K205" s="48" t="s">
        <v>67</v>
      </c>
      <c r="L205" s="20">
        <f t="shared" si="85"/>
        <v>349135.15664990747</v>
      </c>
      <c r="M205" s="20">
        <f t="shared" si="85"/>
        <v>28323.758682777778</v>
      </c>
      <c r="N205" s="20">
        <f t="shared" si="87"/>
        <v>463.67133333333334</v>
      </c>
      <c r="O205" s="20">
        <f t="shared" si="88"/>
        <v>0</v>
      </c>
      <c r="P205" s="46" t="s">
        <v>67</v>
      </c>
      <c r="Q205" s="45">
        <f t="shared" si="93"/>
        <v>4.3119999999999985</v>
      </c>
      <c r="R205" s="20">
        <f t="shared" si="94"/>
        <v>134.7894</v>
      </c>
      <c r="S205" s="20">
        <f t="shared" si="95"/>
        <v>0</v>
      </c>
      <c r="T205" s="20">
        <f t="shared" si="96"/>
        <v>0</v>
      </c>
      <c r="U205" s="20">
        <f t="shared" si="97"/>
        <v>0</v>
      </c>
      <c r="V205" s="20">
        <f t="shared" si="84"/>
        <v>0</v>
      </c>
      <c r="W205" s="20">
        <f t="shared" si="89"/>
        <v>1526.5014041753202</v>
      </c>
      <c r="X205" s="20">
        <f t="shared" si="98"/>
        <v>463.67133333336096</v>
      </c>
      <c r="Y205" s="20">
        <f t="shared" si="104"/>
        <v>1990.1727375086812</v>
      </c>
      <c r="Z205" s="20">
        <f t="shared" si="99"/>
        <v>463.67133333336096</v>
      </c>
      <c r="AA205" s="52">
        <f t="shared" si="100"/>
        <v>393.19329066669007</v>
      </c>
      <c r="AB205" s="20">
        <f t="shared" si="90"/>
        <v>463.67133333336096</v>
      </c>
      <c r="AC205" s="20">
        <f t="shared" si="101"/>
        <v>19073.254973079565</v>
      </c>
      <c r="AD205" s="20">
        <f t="shared" si="105"/>
        <v>463.67133333336096</v>
      </c>
      <c r="AE205" s="20">
        <f t="shared" si="106"/>
        <v>0</v>
      </c>
      <c r="AF205" s="20">
        <f t="shared" si="102"/>
        <v>463.67133333336096</v>
      </c>
      <c r="AG205" s="16"/>
      <c r="AH205" s="16"/>
      <c r="AM205">
        <f t="shared" si="91"/>
        <v>0</v>
      </c>
      <c r="AN205" s="16">
        <f t="shared" si="92"/>
        <v>0</v>
      </c>
      <c r="AY205" s="57">
        <f t="shared" si="81"/>
        <v>18009.827262491319</v>
      </c>
    </row>
    <row r="206" spans="2:51" x14ac:dyDescent="0.25">
      <c r="B206" s="3" t="s">
        <v>37</v>
      </c>
      <c r="C206" s="3">
        <v>198</v>
      </c>
      <c r="D206" s="3">
        <v>198</v>
      </c>
      <c r="E206" s="10">
        <v>12</v>
      </c>
      <c r="F206" s="20">
        <f t="shared" si="103"/>
        <v>6.9444444444444448E-2</v>
      </c>
      <c r="G206" s="20">
        <f t="shared" si="83"/>
        <v>3.333333333333333</v>
      </c>
      <c r="H206" s="20">
        <f t="shared" si="86"/>
        <v>218.6152888888889</v>
      </c>
      <c r="I206" s="20">
        <f t="shared" si="82"/>
        <v>728.71762962962964</v>
      </c>
      <c r="J206" s="47" t="s">
        <v>67</v>
      </c>
      <c r="K206" s="48" t="s">
        <v>67</v>
      </c>
      <c r="L206" s="20">
        <f t="shared" si="85"/>
        <v>349863.87427953712</v>
      </c>
      <c r="M206" s="20">
        <f t="shared" si="85"/>
        <v>28323.758682777778</v>
      </c>
      <c r="N206" s="20">
        <f t="shared" si="87"/>
        <v>728.71762962962964</v>
      </c>
      <c r="O206" s="20">
        <f t="shared" si="88"/>
        <v>0</v>
      </c>
      <c r="P206" s="46" t="s">
        <v>67</v>
      </c>
      <c r="Q206" s="45">
        <f t="shared" si="93"/>
        <v>4.3119999999999985</v>
      </c>
      <c r="R206" s="20">
        <f t="shared" si="94"/>
        <v>134.7894</v>
      </c>
      <c r="S206" s="20">
        <f t="shared" si="95"/>
        <v>79.513888888888886</v>
      </c>
      <c r="T206" s="20">
        <f t="shared" si="96"/>
        <v>0</v>
      </c>
      <c r="U206" s="20">
        <f t="shared" si="97"/>
        <v>0</v>
      </c>
      <c r="V206" s="20">
        <f t="shared" si="84"/>
        <v>0</v>
      </c>
      <c r="W206" s="20">
        <f t="shared" si="89"/>
        <v>797.78377454566726</v>
      </c>
      <c r="X206" s="20">
        <f t="shared" si="98"/>
        <v>728.71762962965295</v>
      </c>
      <c r="Y206" s="20">
        <f t="shared" si="104"/>
        <v>1526.5014041753202</v>
      </c>
      <c r="Z206" s="20">
        <f t="shared" si="99"/>
        <v>728.71762962965295</v>
      </c>
      <c r="AA206" s="52">
        <f t="shared" si="100"/>
        <v>617.95254992594573</v>
      </c>
      <c r="AB206" s="20">
        <f t="shared" si="90"/>
        <v>728.71762962965295</v>
      </c>
      <c r="AC206" s="20">
        <f t="shared" si="101"/>
        <v>19691.207523005512</v>
      </c>
      <c r="AD206" s="20">
        <f t="shared" si="105"/>
        <v>728.71762962965295</v>
      </c>
      <c r="AE206" s="20">
        <f t="shared" si="106"/>
        <v>0</v>
      </c>
      <c r="AF206" s="20">
        <f t="shared" si="102"/>
        <v>728.71762962965295</v>
      </c>
      <c r="AG206" s="16"/>
      <c r="AH206" s="16"/>
      <c r="AM206">
        <f t="shared" si="91"/>
        <v>0</v>
      </c>
      <c r="AN206" s="16">
        <f t="shared" si="92"/>
        <v>0</v>
      </c>
      <c r="AY206" s="57">
        <f t="shared" ref="AY206:AY269" si="107">AH$8-W205</f>
        <v>18473.49859582468</v>
      </c>
    </row>
    <row r="207" spans="2:51" x14ac:dyDescent="0.25">
      <c r="B207" s="3" t="s">
        <v>37</v>
      </c>
      <c r="C207" s="3">
        <v>199</v>
      </c>
      <c r="D207" s="3">
        <v>199</v>
      </c>
      <c r="E207" s="10">
        <v>12.5</v>
      </c>
      <c r="F207" s="20">
        <f t="shared" si="103"/>
        <v>0.1388888888888889</v>
      </c>
      <c r="G207" s="20">
        <f t="shared" si="83"/>
        <v>3.4722222222222223</v>
      </c>
      <c r="H207" s="20">
        <f t="shared" si="86"/>
        <v>298.49599722222223</v>
      </c>
      <c r="I207" s="20">
        <f t="shared" si="82"/>
        <v>1036.4444347993829</v>
      </c>
      <c r="J207" s="47" t="s">
        <v>67</v>
      </c>
      <c r="K207" s="48" t="s">
        <v>67</v>
      </c>
      <c r="L207" s="20">
        <f t="shared" si="85"/>
        <v>350900.31871433649</v>
      </c>
      <c r="M207" s="20">
        <f t="shared" si="85"/>
        <v>28323.758682777778</v>
      </c>
      <c r="N207" s="20">
        <f t="shared" si="87"/>
        <v>1036.4444347993829</v>
      </c>
      <c r="O207" s="20">
        <f t="shared" si="88"/>
        <v>0</v>
      </c>
      <c r="P207" s="46" t="s">
        <v>67</v>
      </c>
      <c r="Q207" s="45">
        <f t="shared" si="93"/>
        <v>4.6788194444444446</v>
      </c>
      <c r="R207" s="20">
        <f t="shared" si="94"/>
        <v>134.7894</v>
      </c>
      <c r="S207" s="20">
        <f t="shared" si="95"/>
        <v>159.02777777777777</v>
      </c>
      <c r="T207" s="20">
        <f t="shared" si="96"/>
        <v>0</v>
      </c>
      <c r="U207" s="20">
        <f t="shared" si="97"/>
        <v>0</v>
      </c>
      <c r="V207" s="20">
        <f t="shared" si="84"/>
        <v>0</v>
      </c>
      <c r="W207" s="20">
        <f t="shared" si="89"/>
        <v>0</v>
      </c>
      <c r="X207" s="20">
        <f t="shared" si="98"/>
        <v>1036.4444347993704</v>
      </c>
      <c r="Y207" s="20">
        <f t="shared" si="104"/>
        <v>797.78377454566726</v>
      </c>
      <c r="Z207" s="20">
        <f t="shared" si="99"/>
        <v>797.78377454566726</v>
      </c>
      <c r="AA207" s="52">
        <f t="shared" si="100"/>
        <v>676.52064081472577</v>
      </c>
      <c r="AB207" s="20">
        <f t="shared" si="90"/>
        <v>797.78377454566726</v>
      </c>
      <c r="AC207" s="20">
        <f t="shared" si="101"/>
        <v>20367.728163820237</v>
      </c>
      <c r="AD207" s="20">
        <f t="shared" si="105"/>
        <v>1036.4444347993704</v>
      </c>
      <c r="AE207" s="20">
        <f t="shared" si="106"/>
        <v>0</v>
      </c>
      <c r="AF207" s="20">
        <f t="shared" si="102"/>
        <v>797.78377454566726</v>
      </c>
      <c r="AG207" s="16"/>
      <c r="AH207" s="16"/>
      <c r="AM207">
        <f t="shared" si="91"/>
        <v>0</v>
      </c>
      <c r="AN207" s="16">
        <f t="shared" si="92"/>
        <v>0</v>
      </c>
      <c r="AY207" s="57">
        <f t="shared" si="107"/>
        <v>19202.216225454333</v>
      </c>
    </row>
    <row r="208" spans="2:51" x14ac:dyDescent="0.25">
      <c r="B208" s="3" t="s">
        <v>37</v>
      </c>
      <c r="C208" s="3">
        <v>200</v>
      </c>
      <c r="D208" s="3">
        <v>200</v>
      </c>
      <c r="E208" s="10">
        <v>13</v>
      </c>
      <c r="F208" s="20">
        <f t="shared" si="103"/>
        <v>0.20833333333333331</v>
      </c>
      <c r="G208" s="20">
        <f t="shared" si="83"/>
        <v>3.6111111111111112</v>
      </c>
      <c r="H208" s="20">
        <f t="shared" si="86"/>
        <v>378.39167777777777</v>
      </c>
      <c r="I208" s="20">
        <f t="shared" si="82"/>
        <v>1366.4143919753087</v>
      </c>
      <c r="J208" s="47" t="s">
        <v>67</v>
      </c>
      <c r="K208" s="48" t="s">
        <v>67</v>
      </c>
      <c r="L208" s="20">
        <f t="shared" si="85"/>
        <v>352266.73310631182</v>
      </c>
      <c r="M208" s="20">
        <f t="shared" si="85"/>
        <v>28323.758682777778</v>
      </c>
      <c r="N208" s="20">
        <f t="shared" si="87"/>
        <v>1366.4143919753087</v>
      </c>
      <c r="O208" s="20">
        <f t="shared" si="88"/>
        <v>0</v>
      </c>
      <c r="P208" s="46" t="s">
        <v>67</v>
      </c>
      <c r="Q208" s="45">
        <f t="shared" si="93"/>
        <v>5.0606111111111112</v>
      </c>
      <c r="R208" s="20">
        <f t="shared" si="94"/>
        <v>134.7894</v>
      </c>
      <c r="S208" s="20">
        <f t="shared" si="95"/>
        <v>238.54166666666666</v>
      </c>
      <c r="T208" s="20">
        <f t="shared" si="96"/>
        <v>0</v>
      </c>
      <c r="U208" s="20">
        <f t="shared" si="97"/>
        <v>0</v>
      </c>
      <c r="V208" s="20">
        <f t="shared" si="84"/>
        <v>0</v>
      </c>
      <c r="W208" s="20">
        <f t="shared" si="89"/>
        <v>0</v>
      </c>
      <c r="X208" s="20">
        <f t="shared" si="98"/>
        <v>1366.414391975326</v>
      </c>
      <c r="Y208" s="20">
        <f t="shared" si="104"/>
        <v>0</v>
      </c>
      <c r="Z208" s="20">
        <f t="shared" si="99"/>
        <v>0</v>
      </c>
      <c r="AA208" s="52">
        <f t="shared" si="100"/>
        <v>0</v>
      </c>
      <c r="AB208" s="20">
        <f t="shared" si="90"/>
        <v>0</v>
      </c>
      <c r="AC208" s="20">
        <f t="shared" si="101"/>
        <v>20367.728163820237</v>
      </c>
      <c r="AD208" s="20">
        <f t="shared" si="105"/>
        <v>1366.414391975326</v>
      </c>
      <c r="AE208" s="20">
        <f t="shared" si="106"/>
        <v>0</v>
      </c>
      <c r="AF208" s="20">
        <f t="shared" si="102"/>
        <v>0</v>
      </c>
      <c r="AG208" s="16"/>
      <c r="AH208" s="16"/>
      <c r="AM208">
        <f t="shared" si="91"/>
        <v>0</v>
      </c>
      <c r="AN208" s="16">
        <f t="shared" si="92"/>
        <v>0</v>
      </c>
      <c r="AY208" s="57">
        <f t="shared" si="107"/>
        <v>20000</v>
      </c>
    </row>
    <row r="209" spans="2:51" x14ac:dyDescent="0.25">
      <c r="B209" s="3" t="s">
        <v>37</v>
      </c>
      <c r="C209" s="3">
        <v>201</v>
      </c>
      <c r="D209" s="3">
        <v>201</v>
      </c>
      <c r="E209" s="10">
        <v>14</v>
      </c>
      <c r="F209" s="20">
        <f t="shared" si="103"/>
        <v>0.27777777777777779</v>
      </c>
      <c r="G209" s="20">
        <f t="shared" si="83"/>
        <v>3.8888888888888888</v>
      </c>
      <c r="H209" s="20">
        <f t="shared" si="86"/>
        <v>458.71406666666667</v>
      </c>
      <c r="I209" s="20">
        <f t="shared" si="82"/>
        <v>1783.8880370370371</v>
      </c>
      <c r="J209" s="47" t="s">
        <v>67</v>
      </c>
      <c r="K209" s="48" t="s">
        <v>67</v>
      </c>
      <c r="L209" s="20">
        <f t="shared" si="85"/>
        <v>354050.62114334886</v>
      </c>
      <c r="M209" s="20">
        <f t="shared" si="85"/>
        <v>28323.758682777778</v>
      </c>
      <c r="N209" s="20">
        <f t="shared" si="87"/>
        <v>1783.8880370370371</v>
      </c>
      <c r="O209" s="20">
        <f t="shared" si="88"/>
        <v>0</v>
      </c>
      <c r="P209" s="46" t="s">
        <v>67</v>
      </c>
      <c r="Q209" s="45">
        <f t="shared" si="93"/>
        <v>5.8691111111111107</v>
      </c>
      <c r="R209" s="20">
        <f t="shared" si="94"/>
        <v>134.7894</v>
      </c>
      <c r="S209" s="20">
        <f t="shared" si="95"/>
        <v>318.05555555555554</v>
      </c>
      <c r="T209" s="20">
        <f t="shared" si="96"/>
        <v>0</v>
      </c>
      <c r="U209" s="20">
        <f t="shared" si="97"/>
        <v>0</v>
      </c>
      <c r="V209" s="20">
        <f t="shared" si="84"/>
        <v>0</v>
      </c>
      <c r="W209" s="20">
        <f t="shared" si="89"/>
        <v>0</v>
      </c>
      <c r="X209" s="20">
        <f t="shared" si="98"/>
        <v>1783.8880370370462</v>
      </c>
      <c r="Y209" s="20">
        <f t="shared" si="104"/>
        <v>0</v>
      </c>
      <c r="Z209" s="20">
        <f t="shared" si="99"/>
        <v>0</v>
      </c>
      <c r="AA209" s="52">
        <f t="shared" si="100"/>
        <v>0</v>
      </c>
      <c r="AB209" s="20">
        <f t="shared" si="90"/>
        <v>0</v>
      </c>
      <c r="AC209" s="20">
        <f t="shared" si="101"/>
        <v>20367.728163820237</v>
      </c>
      <c r="AD209" s="20">
        <f t="shared" si="105"/>
        <v>1783.8880370370462</v>
      </c>
      <c r="AE209" s="20">
        <f t="shared" si="106"/>
        <v>0</v>
      </c>
      <c r="AF209" s="20">
        <f t="shared" si="102"/>
        <v>0</v>
      </c>
      <c r="AG209" s="16"/>
      <c r="AH209" s="16"/>
      <c r="AM209">
        <f t="shared" si="91"/>
        <v>0</v>
      </c>
      <c r="AN209" s="16">
        <f t="shared" si="92"/>
        <v>0</v>
      </c>
      <c r="AY209" s="57">
        <f t="shared" si="107"/>
        <v>20000</v>
      </c>
    </row>
    <row r="210" spans="2:51" x14ac:dyDescent="0.25">
      <c r="B210" s="3" t="s">
        <v>37</v>
      </c>
      <c r="C210" s="3">
        <v>202</v>
      </c>
      <c r="D210" s="3">
        <v>202</v>
      </c>
      <c r="E210" s="10">
        <v>15</v>
      </c>
      <c r="F210" s="20">
        <f t="shared" si="103"/>
        <v>0.34722222222222221</v>
      </c>
      <c r="G210" s="20">
        <f t="shared" si="83"/>
        <v>4.166666666666667</v>
      </c>
      <c r="H210" s="20">
        <f t="shared" si="86"/>
        <v>539.09634444444441</v>
      </c>
      <c r="I210" s="20">
        <f t="shared" si="82"/>
        <v>2246.2347685185186</v>
      </c>
      <c r="J210" s="47" t="s">
        <v>67</v>
      </c>
      <c r="K210" s="48" t="s">
        <v>67</v>
      </c>
      <c r="L210" s="20">
        <f t="shared" si="85"/>
        <v>356296.8559118674</v>
      </c>
      <c r="M210" s="20">
        <f t="shared" si="85"/>
        <v>28323.758682777778</v>
      </c>
      <c r="N210" s="20">
        <f t="shared" si="87"/>
        <v>2246.2347685185186</v>
      </c>
      <c r="O210" s="20">
        <f t="shared" si="88"/>
        <v>0</v>
      </c>
      <c r="P210" s="46" t="s">
        <v>67</v>
      </c>
      <c r="Q210" s="45">
        <f t="shared" si="93"/>
        <v>6.7375000000000007</v>
      </c>
      <c r="R210" s="20">
        <f t="shared" si="94"/>
        <v>134.7894</v>
      </c>
      <c r="S210" s="20">
        <f t="shared" si="95"/>
        <v>397.56944444444446</v>
      </c>
      <c r="T210" s="20">
        <f t="shared" si="96"/>
        <v>0</v>
      </c>
      <c r="U210" s="20">
        <f t="shared" si="97"/>
        <v>0</v>
      </c>
      <c r="V210" s="20">
        <f t="shared" si="84"/>
        <v>0</v>
      </c>
      <c r="W210" s="20">
        <f t="shared" si="89"/>
        <v>0</v>
      </c>
      <c r="X210" s="20">
        <f t="shared" si="98"/>
        <v>2246.2347685185377</v>
      </c>
      <c r="Y210" s="20">
        <f t="shared" si="104"/>
        <v>0</v>
      </c>
      <c r="Z210" s="20">
        <f t="shared" si="99"/>
        <v>0</v>
      </c>
      <c r="AA210" s="52">
        <f t="shared" si="100"/>
        <v>0</v>
      </c>
      <c r="AB210" s="20">
        <f t="shared" si="90"/>
        <v>0</v>
      </c>
      <c r="AC210" s="20">
        <f t="shared" si="101"/>
        <v>20367.728163820237</v>
      </c>
      <c r="AD210" s="20">
        <f t="shared" si="105"/>
        <v>2246.2347685185377</v>
      </c>
      <c r="AE210" s="20">
        <f t="shared" si="106"/>
        <v>0</v>
      </c>
      <c r="AF210" s="20">
        <f t="shared" si="102"/>
        <v>0</v>
      </c>
      <c r="AG210" s="16"/>
      <c r="AH210" s="16"/>
      <c r="AM210">
        <f t="shared" si="91"/>
        <v>0</v>
      </c>
      <c r="AN210" s="16">
        <f t="shared" si="92"/>
        <v>0</v>
      </c>
      <c r="AY210" s="57">
        <f t="shared" si="107"/>
        <v>20000</v>
      </c>
    </row>
    <row r="211" spans="2:51" x14ac:dyDescent="0.25">
      <c r="B211" s="3" t="s">
        <v>37</v>
      </c>
      <c r="C211" s="3">
        <v>203</v>
      </c>
      <c r="D211" s="3">
        <v>203</v>
      </c>
      <c r="E211" s="10">
        <v>16.5</v>
      </c>
      <c r="F211" s="20">
        <f t="shared" si="103"/>
        <v>0.55555555555555558</v>
      </c>
      <c r="G211" s="20">
        <f t="shared" si="83"/>
        <v>4.583333333333333</v>
      </c>
      <c r="H211" s="20">
        <f t="shared" si="86"/>
        <v>779.05288611111109</v>
      </c>
      <c r="I211" s="20">
        <f t="shared" si="82"/>
        <v>3570.6590613425924</v>
      </c>
      <c r="J211" s="47" t="s">
        <v>67</v>
      </c>
      <c r="K211" s="48" t="s">
        <v>67</v>
      </c>
      <c r="L211" s="20">
        <f t="shared" si="85"/>
        <v>359867.51497321</v>
      </c>
      <c r="M211" s="20">
        <f t="shared" si="85"/>
        <v>28323.758682777778</v>
      </c>
      <c r="N211" s="20">
        <f t="shared" si="87"/>
        <v>3570.6590613425924</v>
      </c>
      <c r="O211" s="20">
        <f t="shared" si="88"/>
        <v>0</v>
      </c>
      <c r="P211" s="46" t="s">
        <v>67</v>
      </c>
      <c r="Q211" s="45">
        <f t="shared" si="93"/>
        <v>8.1523749999999993</v>
      </c>
      <c r="R211" s="20">
        <f t="shared" si="94"/>
        <v>134.7894</v>
      </c>
      <c r="S211" s="20">
        <f t="shared" si="95"/>
        <v>636.11111111111109</v>
      </c>
      <c r="T211" s="20">
        <f t="shared" si="96"/>
        <v>0</v>
      </c>
      <c r="U211" s="20">
        <f t="shared" si="97"/>
        <v>0</v>
      </c>
      <c r="V211" s="20">
        <f t="shared" si="84"/>
        <v>0</v>
      </c>
      <c r="W211" s="20">
        <f t="shared" si="89"/>
        <v>0</v>
      </c>
      <c r="X211" s="20">
        <f t="shared" si="98"/>
        <v>3570.6590613425942</v>
      </c>
      <c r="Y211" s="20">
        <f t="shared" si="104"/>
        <v>0</v>
      </c>
      <c r="Z211" s="20">
        <f t="shared" si="99"/>
        <v>0</v>
      </c>
      <c r="AA211" s="52">
        <f t="shared" si="100"/>
        <v>0</v>
      </c>
      <c r="AB211" s="20">
        <f t="shared" si="90"/>
        <v>0</v>
      </c>
      <c r="AC211" s="20">
        <f t="shared" si="101"/>
        <v>20367.728163820237</v>
      </c>
      <c r="AD211" s="20">
        <f t="shared" si="105"/>
        <v>3570.6590613425942</v>
      </c>
      <c r="AE211" s="20">
        <f t="shared" si="106"/>
        <v>0</v>
      </c>
      <c r="AF211" s="20">
        <f t="shared" si="102"/>
        <v>0</v>
      </c>
      <c r="AG211" s="16"/>
      <c r="AH211" s="16"/>
      <c r="AM211">
        <f t="shared" si="91"/>
        <v>0</v>
      </c>
      <c r="AN211" s="16">
        <f t="shared" si="92"/>
        <v>0</v>
      </c>
      <c r="AY211" s="57">
        <f t="shared" si="107"/>
        <v>20000</v>
      </c>
    </row>
    <row r="212" spans="2:51" x14ac:dyDescent="0.25">
      <c r="B212" s="3" t="s">
        <v>37</v>
      </c>
      <c r="C212" s="3">
        <v>204</v>
      </c>
      <c r="D212" s="3">
        <v>204</v>
      </c>
      <c r="E212" s="10">
        <v>19</v>
      </c>
      <c r="F212" s="20">
        <f t="shared" si="103"/>
        <v>0.65277777777777768</v>
      </c>
      <c r="G212" s="20">
        <f t="shared" si="83"/>
        <v>5.2777777777777777</v>
      </c>
      <c r="H212" s="20">
        <f t="shared" si="86"/>
        <v>893.02989999999988</v>
      </c>
      <c r="I212" s="20">
        <f t="shared" si="82"/>
        <v>4713.2133611111103</v>
      </c>
      <c r="J212" s="47" t="s">
        <v>67</v>
      </c>
      <c r="K212" s="48" t="s">
        <v>67</v>
      </c>
      <c r="L212" s="20">
        <f t="shared" si="85"/>
        <v>364580.72833432112</v>
      </c>
      <c r="M212" s="20">
        <f t="shared" si="85"/>
        <v>28323.758682777778</v>
      </c>
      <c r="N212" s="20">
        <f t="shared" si="87"/>
        <v>4713.2133611111103</v>
      </c>
      <c r="O212" s="20">
        <f t="shared" si="88"/>
        <v>0</v>
      </c>
      <c r="P212" s="46" t="s">
        <v>67</v>
      </c>
      <c r="Q212" s="45">
        <f t="shared" si="93"/>
        <v>10.809944444444444</v>
      </c>
      <c r="R212" s="20">
        <f t="shared" si="94"/>
        <v>134.7894</v>
      </c>
      <c r="S212" s="20">
        <f t="shared" si="95"/>
        <v>747.43055555555543</v>
      </c>
      <c r="T212" s="20">
        <f t="shared" si="96"/>
        <v>0</v>
      </c>
      <c r="U212" s="20">
        <f t="shared" si="97"/>
        <v>0</v>
      </c>
      <c r="V212" s="20">
        <f t="shared" si="84"/>
        <v>0</v>
      </c>
      <c r="W212" s="20">
        <f t="shared" si="89"/>
        <v>0</v>
      </c>
      <c r="X212" s="20">
        <f t="shared" si="98"/>
        <v>4713.2133611111203</v>
      </c>
      <c r="Y212" s="20">
        <f t="shared" si="104"/>
        <v>0</v>
      </c>
      <c r="Z212" s="20">
        <f t="shared" si="99"/>
        <v>0</v>
      </c>
      <c r="AA212" s="52">
        <f t="shared" si="100"/>
        <v>0</v>
      </c>
      <c r="AB212" s="20">
        <f t="shared" si="90"/>
        <v>0</v>
      </c>
      <c r="AC212" s="20">
        <f t="shared" si="101"/>
        <v>20367.728163820237</v>
      </c>
      <c r="AD212" s="20">
        <f t="shared" si="105"/>
        <v>4713.2133611111203</v>
      </c>
      <c r="AE212" s="20">
        <f t="shared" si="106"/>
        <v>0</v>
      </c>
      <c r="AF212" s="20">
        <f t="shared" si="102"/>
        <v>0</v>
      </c>
      <c r="AG212" s="16"/>
      <c r="AH212" s="16"/>
      <c r="AM212">
        <f t="shared" si="91"/>
        <v>0</v>
      </c>
      <c r="AN212" s="16">
        <f t="shared" si="92"/>
        <v>0</v>
      </c>
      <c r="AY212" s="57">
        <f t="shared" si="107"/>
        <v>20000</v>
      </c>
    </row>
    <row r="213" spans="2:51" x14ac:dyDescent="0.25">
      <c r="B213" s="3" t="s">
        <v>37</v>
      </c>
      <c r="C213" s="3">
        <v>205</v>
      </c>
      <c r="D213" s="3">
        <v>205</v>
      </c>
      <c r="E213" s="10">
        <v>21.2</v>
      </c>
      <c r="F213" s="20">
        <f t="shared" si="103"/>
        <v>0.66666666666666674</v>
      </c>
      <c r="G213" s="20">
        <f t="shared" si="83"/>
        <v>5.8888888888888884</v>
      </c>
      <c r="H213" s="20">
        <f t="shared" si="86"/>
        <v>911.58096444444448</v>
      </c>
      <c r="I213" s="20">
        <f t="shared" si="82"/>
        <v>5368.1990128395055</v>
      </c>
      <c r="J213" s="47" t="s">
        <v>67</v>
      </c>
      <c r="K213" s="48" t="s">
        <v>67</v>
      </c>
      <c r="L213" s="20">
        <f t="shared" si="85"/>
        <v>369948.92734716064</v>
      </c>
      <c r="M213" s="20">
        <f t="shared" si="85"/>
        <v>28323.758682777778</v>
      </c>
      <c r="N213" s="20">
        <f t="shared" si="87"/>
        <v>5368.1990128395055</v>
      </c>
      <c r="O213" s="20">
        <f t="shared" si="88"/>
        <v>0</v>
      </c>
      <c r="P213" s="46" t="s">
        <v>67</v>
      </c>
      <c r="Q213" s="45">
        <f t="shared" si="93"/>
        <v>13.458231111111107</v>
      </c>
      <c r="R213" s="20">
        <f t="shared" si="94"/>
        <v>134.7894</v>
      </c>
      <c r="S213" s="20">
        <f t="shared" si="95"/>
        <v>763.33333333333337</v>
      </c>
      <c r="T213" s="20">
        <f t="shared" si="96"/>
        <v>0</v>
      </c>
      <c r="U213" s="20">
        <f t="shared" si="97"/>
        <v>0</v>
      </c>
      <c r="V213" s="20">
        <f t="shared" si="84"/>
        <v>0</v>
      </c>
      <c r="W213" s="20">
        <f t="shared" si="89"/>
        <v>0</v>
      </c>
      <c r="X213" s="20">
        <f t="shared" si="98"/>
        <v>5368.1990128395264</v>
      </c>
      <c r="Y213" s="20">
        <f t="shared" si="104"/>
        <v>0</v>
      </c>
      <c r="Z213" s="20">
        <f t="shared" si="99"/>
        <v>0</v>
      </c>
      <c r="AA213" s="52">
        <f t="shared" si="100"/>
        <v>0</v>
      </c>
      <c r="AB213" s="20">
        <f t="shared" si="90"/>
        <v>0</v>
      </c>
      <c r="AC213" s="20">
        <f t="shared" si="101"/>
        <v>20367.728163820237</v>
      </c>
      <c r="AD213" s="20">
        <f t="shared" si="105"/>
        <v>5368.1990128395264</v>
      </c>
      <c r="AE213" s="20">
        <f t="shared" si="106"/>
        <v>0</v>
      </c>
      <c r="AF213" s="20">
        <f t="shared" si="102"/>
        <v>0</v>
      </c>
      <c r="AG213" s="16"/>
      <c r="AH213" s="16"/>
      <c r="AM213">
        <f t="shared" si="91"/>
        <v>0</v>
      </c>
      <c r="AN213" s="16">
        <f t="shared" si="92"/>
        <v>0</v>
      </c>
      <c r="AY213" s="57">
        <f t="shared" si="107"/>
        <v>20000</v>
      </c>
    </row>
    <row r="214" spans="2:51" x14ac:dyDescent="0.25">
      <c r="B214" s="3" t="s">
        <v>37</v>
      </c>
      <c r="C214" s="3">
        <v>206</v>
      </c>
      <c r="D214" s="3">
        <v>206</v>
      </c>
      <c r="E214" s="10">
        <v>23.8</v>
      </c>
      <c r="F214" s="20">
        <f t="shared" si="103"/>
        <v>0.79166666666666652</v>
      </c>
      <c r="G214" s="20">
        <f t="shared" si="83"/>
        <v>6.6111111111111107</v>
      </c>
      <c r="H214" s="20">
        <f t="shared" si="86"/>
        <v>1058.2094644444442</v>
      </c>
      <c r="I214" s="20">
        <f t="shared" ref="I214:I277" si="108">H214*G214</f>
        <v>6995.9403482716025</v>
      </c>
      <c r="J214" s="47" t="s">
        <v>67</v>
      </c>
      <c r="K214" s="48" t="s">
        <v>67</v>
      </c>
      <c r="L214" s="20">
        <f t="shared" si="85"/>
        <v>376944.86769543227</v>
      </c>
      <c r="M214" s="20">
        <f t="shared" si="85"/>
        <v>28323.758682777778</v>
      </c>
      <c r="N214" s="20">
        <f t="shared" si="87"/>
        <v>6995.9403482716025</v>
      </c>
      <c r="O214" s="20">
        <f t="shared" si="88"/>
        <v>0</v>
      </c>
      <c r="P214" s="46" t="s">
        <v>67</v>
      </c>
      <c r="Q214" s="45">
        <f t="shared" si="93"/>
        <v>16.961731111111106</v>
      </c>
      <c r="R214" s="20">
        <f t="shared" si="94"/>
        <v>134.7894</v>
      </c>
      <c r="S214" s="20">
        <f t="shared" si="95"/>
        <v>906.45833333333314</v>
      </c>
      <c r="T214" s="20">
        <f t="shared" si="96"/>
        <v>0</v>
      </c>
      <c r="U214" s="20">
        <f t="shared" si="97"/>
        <v>0</v>
      </c>
      <c r="V214" s="20">
        <f t="shared" si="84"/>
        <v>0</v>
      </c>
      <c r="W214" s="20">
        <f t="shared" si="89"/>
        <v>0</v>
      </c>
      <c r="X214" s="20">
        <f t="shared" si="98"/>
        <v>6995.9403482716298</v>
      </c>
      <c r="Y214" s="20">
        <f t="shared" si="104"/>
        <v>0</v>
      </c>
      <c r="Z214" s="20">
        <f t="shared" si="99"/>
        <v>0</v>
      </c>
      <c r="AA214" s="52">
        <f t="shared" si="100"/>
        <v>0</v>
      </c>
      <c r="AB214" s="20">
        <f t="shared" si="90"/>
        <v>0</v>
      </c>
      <c r="AC214" s="20">
        <f t="shared" si="101"/>
        <v>20367.728163820237</v>
      </c>
      <c r="AD214" s="20">
        <f t="shared" si="105"/>
        <v>6995.9403482716298</v>
      </c>
      <c r="AE214" s="20">
        <f t="shared" si="106"/>
        <v>0</v>
      </c>
      <c r="AF214" s="20">
        <f t="shared" si="102"/>
        <v>0</v>
      </c>
      <c r="AG214" s="16"/>
      <c r="AH214" s="16"/>
      <c r="AM214">
        <f t="shared" si="91"/>
        <v>0</v>
      </c>
      <c r="AN214" s="16">
        <f t="shared" si="92"/>
        <v>0</v>
      </c>
      <c r="AY214" s="57">
        <f t="shared" si="107"/>
        <v>20000</v>
      </c>
    </row>
    <row r="215" spans="2:51" x14ac:dyDescent="0.25">
      <c r="B215" s="3" t="s">
        <v>37</v>
      </c>
      <c r="C215" s="3">
        <v>207</v>
      </c>
      <c r="D215" s="3">
        <v>207</v>
      </c>
      <c r="E215" s="10">
        <v>26.9</v>
      </c>
      <c r="F215" s="20">
        <f t="shared" si="103"/>
        <v>0.80555555555555558</v>
      </c>
      <c r="G215" s="20">
        <f t="shared" ref="G215:G278" si="109">E215/3.6</f>
        <v>7.4722222222222214</v>
      </c>
      <c r="H215" s="20">
        <f t="shared" si="86"/>
        <v>1078.8186105555556</v>
      </c>
      <c r="I215" s="20">
        <f t="shared" si="108"/>
        <v>8061.1723955401221</v>
      </c>
      <c r="J215" s="47" t="s">
        <v>67</v>
      </c>
      <c r="K215" s="48" t="s">
        <v>67</v>
      </c>
      <c r="L215" s="20">
        <f t="shared" si="85"/>
        <v>385006.04009097238</v>
      </c>
      <c r="M215" s="20">
        <f t="shared" si="85"/>
        <v>28323.758682777778</v>
      </c>
      <c r="N215" s="20">
        <f t="shared" si="87"/>
        <v>8061.1723955401221</v>
      </c>
      <c r="O215" s="20">
        <f t="shared" si="88"/>
        <v>0</v>
      </c>
      <c r="P215" s="46" t="s">
        <v>67</v>
      </c>
      <c r="Q215" s="45">
        <f t="shared" si="93"/>
        <v>21.66809944444444</v>
      </c>
      <c r="R215" s="20">
        <f t="shared" si="94"/>
        <v>134.7894</v>
      </c>
      <c r="S215" s="20">
        <f t="shared" si="95"/>
        <v>922.36111111111109</v>
      </c>
      <c r="T215" s="20">
        <f t="shared" si="96"/>
        <v>0</v>
      </c>
      <c r="U215" s="20">
        <f t="shared" si="97"/>
        <v>0</v>
      </c>
      <c r="V215" s="20">
        <f t="shared" si="84"/>
        <v>0</v>
      </c>
      <c r="W215" s="20">
        <f t="shared" si="89"/>
        <v>0</v>
      </c>
      <c r="X215" s="20">
        <f t="shared" si="98"/>
        <v>8061.1723955401103</v>
      </c>
      <c r="Y215" s="20">
        <f t="shared" si="104"/>
        <v>0</v>
      </c>
      <c r="Z215" s="20">
        <f t="shared" si="99"/>
        <v>0</v>
      </c>
      <c r="AA215" s="52">
        <f t="shared" si="100"/>
        <v>0</v>
      </c>
      <c r="AB215" s="20">
        <f t="shared" si="90"/>
        <v>0</v>
      </c>
      <c r="AC215" s="20">
        <f t="shared" si="101"/>
        <v>20367.728163820237</v>
      </c>
      <c r="AD215" s="20">
        <f t="shared" si="105"/>
        <v>8061.1723955401103</v>
      </c>
      <c r="AE215" s="20">
        <f t="shared" si="106"/>
        <v>0</v>
      </c>
      <c r="AF215" s="20">
        <f t="shared" si="102"/>
        <v>0</v>
      </c>
      <c r="AG215" s="16"/>
      <c r="AH215" s="16"/>
      <c r="AM215">
        <f t="shared" si="91"/>
        <v>0</v>
      </c>
      <c r="AN215" s="16">
        <f t="shared" si="92"/>
        <v>0</v>
      </c>
      <c r="AY215" s="57">
        <f t="shared" si="107"/>
        <v>20000</v>
      </c>
    </row>
    <row r="216" spans="2:51" x14ac:dyDescent="0.25">
      <c r="B216" s="3" t="s">
        <v>37</v>
      </c>
      <c r="C216" s="3">
        <v>208</v>
      </c>
      <c r="D216" s="3">
        <v>208</v>
      </c>
      <c r="E216" s="10">
        <v>29.6</v>
      </c>
      <c r="F216" s="20">
        <f t="shared" si="103"/>
        <v>0.70833333333333348</v>
      </c>
      <c r="G216" s="20">
        <f t="shared" si="109"/>
        <v>8.2222222222222232</v>
      </c>
      <c r="H216" s="20">
        <f t="shared" si="86"/>
        <v>972.06719111111124</v>
      </c>
      <c r="I216" s="20">
        <f t="shared" si="108"/>
        <v>7992.5524602469159</v>
      </c>
      <c r="J216" s="47" t="s">
        <v>67</v>
      </c>
      <c r="K216" s="48" t="s">
        <v>67</v>
      </c>
      <c r="L216" s="20">
        <f t="shared" si="85"/>
        <v>392998.59255121928</v>
      </c>
      <c r="M216" s="20">
        <f t="shared" si="85"/>
        <v>28323.758682777778</v>
      </c>
      <c r="N216" s="20">
        <f t="shared" si="87"/>
        <v>7992.5524602469159</v>
      </c>
      <c r="O216" s="20">
        <f t="shared" si="88"/>
        <v>0</v>
      </c>
      <c r="P216" s="46" t="s">
        <v>67</v>
      </c>
      <c r="Q216" s="45">
        <f t="shared" si="93"/>
        <v>26.236124444444449</v>
      </c>
      <c r="R216" s="20">
        <f t="shared" si="94"/>
        <v>134.7894</v>
      </c>
      <c r="S216" s="20">
        <f t="shared" si="95"/>
        <v>811.04166666666686</v>
      </c>
      <c r="T216" s="20">
        <f t="shared" si="96"/>
        <v>0</v>
      </c>
      <c r="U216" s="20">
        <f t="shared" si="97"/>
        <v>0</v>
      </c>
      <c r="V216" s="20">
        <f t="shared" si="84"/>
        <v>0</v>
      </c>
      <c r="W216" s="20">
        <f t="shared" si="89"/>
        <v>0</v>
      </c>
      <c r="X216" s="20">
        <f t="shared" si="98"/>
        <v>7992.552460246894</v>
      </c>
      <c r="Y216" s="20">
        <f t="shared" si="104"/>
        <v>0</v>
      </c>
      <c r="Z216" s="20">
        <f t="shared" si="99"/>
        <v>0</v>
      </c>
      <c r="AA216" s="52">
        <f t="shared" si="100"/>
        <v>0</v>
      </c>
      <c r="AB216" s="20">
        <f t="shared" si="90"/>
        <v>0</v>
      </c>
      <c r="AC216" s="20">
        <f t="shared" si="101"/>
        <v>20367.728163820237</v>
      </c>
      <c r="AD216" s="20">
        <f t="shared" si="105"/>
        <v>7992.552460246894</v>
      </c>
      <c r="AE216" s="20">
        <f t="shared" si="106"/>
        <v>0</v>
      </c>
      <c r="AF216" s="20">
        <f t="shared" si="102"/>
        <v>0</v>
      </c>
      <c r="AG216" s="16"/>
      <c r="AH216" s="16"/>
      <c r="AM216">
        <f t="shared" si="91"/>
        <v>0</v>
      </c>
      <c r="AN216" s="16">
        <f t="shared" si="92"/>
        <v>0</v>
      </c>
      <c r="AY216" s="57">
        <f t="shared" si="107"/>
        <v>20000</v>
      </c>
    </row>
    <row r="217" spans="2:51" x14ac:dyDescent="0.25">
      <c r="B217" s="3" t="s">
        <v>37</v>
      </c>
      <c r="C217" s="3">
        <v>209</v>
      </c>
      <c r="D217" s="3">
        <v>209</v>
      </c>
      <c r="E217" s="10">
        <v>32</v>
      </c>
      <c r="F217" s="20">
        <f t="shared" si="103"/>
        <v>0.7777777777777779</v>
      </c>
      <c r="G217" s="20">
        <f t="shared" si="109"/>
        <v>8.8888888888888893</v>
      </c>
      <c r="H217" s="20">
        <f t="shared" si="86"/>
        <v>1056.0080666666668</v>
      </c>
      <c r="I217" s="20">
        <f t="shared" si="108"/>
        <v>9386.7383703703708</v>
      </c>
      <c r="J217" s="47" t="s">
        <v>67</v>
      </c>
      <c r="K217" s="48" t="s">
        <v>67</v>
      </c>
      <c r="L217" s="20">
        <f t="shared" si="85"/>
        <v>402385.33092158963</v>
      </c>
      <c r="M217" s="20">
        <f t="shared" si="85"/>
        <v>28323.758682777778</v>
      </c>
      <c r="N217" s="20">
        <f t="shared" si="87"/>
        <v>9386.7383703703708</v>
      </c>
      <c r="O217" s="20">
        <f t="shared" si="88"/>
        <v>0</v>
      </c>
      <c r="P217" s="46" t="s">
        <v>67</v>
      </c>
      <c r="Q217" s="45">
        <f t="shared" si="93"/>
        <v>30.663111111111114</v>
      </c>
      <c r="R217" s="20">
        <f t="shared" si="94"/>
        <v>134.7894</v>
      </c>
      <c r="S217" s="20">
        <f t="shared" si="95"/>
        <v>890.55555555555566</v>
      </c>
      <c r="T217" s="20">
        <f t="shared" si="96"/>
        <v>0</v>
      </c>
      <c r="U217" s="20">
        <f t="shared" si="97"/>
        <v>0</v>
      </c>
      <c r="V217" s="20">
        <f t="shared" si="84"/>
        <v>0</v>
      </c>
      <c r="W217" s="20">
        <f t="shared" si="89"/>
        <v>0</v>
      </c>
      <c r="X217" s="20">
        <f t="shared" si="98"/>
        <v>9386.7383703703526</v>
      </c>
      <c r="Y217" s="20">
        <f t="shared" si="104"/>
        <v>0</v>
      </c>
      <c r="Z217" s="20">
        <f t="shared" si="99"/>
        <v>0</v>
      </c>
      <c r="AA217" s="52">
        <f t="shared" si="100"/>
        <v>0</v>
      </c>
      <c r="AB217" s="20">
        <f t="shared" si="90"/>
        <v>0</v>
      </c>
      <c r="AC217" s="20">
        <f t="shared" si="101"/>
        <v>20367.728163820237</v>
      </c>
      <c r="AD217" s="20">
        <f t="shared" si="105"/>
        <v>9386.7383703703526</v>
      </c>
      <c r="AE217" s="20">
        <f t="shared" si="106"/>
        <v>0</v>
      </c>
      <c r="AF217" s="20">
        <f t="shared" si="102"/>
        <v>0</v>
      </c>
      <c r="AG217" s="16"/>
      <c r="AH217" s="16"/>
      <c r="AM217">
        <f t="shared" si="91"/>
        <v>0</v>
      </c>
      <c r="AN217" s="16">
        <f t="shared" si="92"/>
        <v>0</v>
      </c>
      <c r="AY217" s="57">
        <f t="shared" si="107"/>
        <v>20000</v>
      </c>
    </row>
    <row r="218" spans="2:51" x14ac:dyDescent="0.25">
      <c r="B218" s="3" t="s">
        <v>37</v>
      </c>
      <c r="C218" s="3">
        <v>210</v>
      </c>
      <c r="D218" s="3">
        <v>210</v>
      </c>
      <c r="E218" s="10">
        <v>35.200000000000003</v>
      </c>
      <c r="F218" s="20">
        <f t="shared" si="103"/>
        <v>0.76388888888888884</v>
      </c>
      <c r="G218" s="20">
        <f t="shared" si="109"/>
        <v>9.7777777777777786</v>
      </c>
      <c r="H218" s="20">
        <f t="shared" si="86"/>
        <v>1046.5445422222222</v>
      </c>
      <c r="I218" s="20">
        <f t="shared" si="108"/>
        <v>10232.879968395062</v>
      </c>
      <c r="J218" s="47" t="s">
        <v>67</v>
      </c>
      <c r="K218" s="48" t="s">
        <v>67</v>
      </c>
      <c r="L218" s="20">
        <f t="shared" si="85"/>
        <v>412618.21088998468</v>
      </c>
      <c r="M218" s="20">
        <f t="shared" si="85"/>
        <v>28323.758682777778</v>
      </c>
      <c r="N218" s="20">
        <f t="shared" si="87"/>
        <v>10232.879968395062</v>
      </c>
      <c r="O218" s="20">
        <f t="shared" si="88"/>
        <v>0</v>
      </c>
      <c r="P218" s="46" t="s">
        <v>67</v>
      </c>
      <c r="Q218" s="45">
        <f t="shared" si="93"/>
        <v>37.102364444444447</v>
      </c>
      <c r="R218" s="20">
        <f t="shared" si="94"/>
        <v>134.7894</v>
      </c>
      <c r="S218" s="20">
        <f t="shared" si="95"/>
        <v>874.65277777777771</v>
      </c>
      <c r="T218" s="20">
        <f t="shared" si="96"/>
        <v>0</v>
      </c>
      <c r="U218" s="20">
        <f t="shared" si="97"/>
        <v>0</v>
      </c>
      <c r="V218" s="20">
        <f t="shared" si="84"/>
        <v>0</v>
      </c>
      <c r="W218" s="20">
        <f t="shared" si="89"/>
        <v>0</v>
      </c>
      <c r="X218" s="20">
        <f t="shared" si="98"/>
        <v>10232.879968395049</v>
      </c>
      <c r="Y218" s="20">
        <f t="shared" si="104"/>
        <v>0</v>
      </c>
      <c r="Z218" s="20">
        <f t="shared" si="99"/>
        <v>0</v>
      </c>
      <c r="AA218" s="52">
        <f t="shared" si="100"/>
        <v>0</v>
      </c>
      <c r="AB218" s="20">
        <f t="shared" si="90"/>
        <v>0</v>
      </c>
      <c r="AC218" s="20">
        <f t="shared" si="101"/>
        <v>20367.728163820237</v>
      </c>
      <c r="AD218" s="20">
        <f t="shared" si="105"/>
        <v>10232.879968395049</v>
      </c>
      <c r="AE218" s="20">
        <f t="shared" si="106"/>
        <v>0</v>
      </c>
      <c r="AF218" s="20">
        <f t="shared" si="102"/>
        <v>0</v>
      </c>
      <c r="AG218" s="16"/>
      <c r="AH218" s="16"/>
      <c r="AM218">
        <f t="shared" si="91"/>
        <v>0</v>
      </c>
      <c r="AN218" s="16">
        <f t="shared" si="92"/>
        <v>0</v>
      </c>
      <c r="AY218" s="57">
        <f t="shared" si="107"/>
        <v>20000</v>
      </c>
    </row>
    <row r="219" spans="2:51" x14ac:dyDescent="0.25">
      <c r="B219" s="3" t="s">
        <v>37</v>
      </c>
      <c r="C219" s="3">
        <v>211</v>
      </c>
      <c r="D219" s="3">
        <v>211</v>
      </c>
      <c r="E219" s="10">
        <v>37.5</v>
      </c>
      <c r="F219" s="20">
        <f t="shared" si="103"/>
        <v>0.55555555555555558</v>
      </c>
      <c r="G219" s="20">
        <f t="shared" si="109"/>
        <v>10.416666666666666</v>
      </c>
      <c r="H219" s="20">
        <f t="shared" si="86"/>
        <v>813.00988611111109</v>
      </c>
      <c r="I219" s="20">
        <f t="shared" si="108"/>
        <v>8468.8529803240726</v>
      </c>
      <c r="J219" s="47" t="s">
        <v>67</v>
      </c>
      <c r="K219" s="48" t="s">
        <v>67</v>
      </c>
      <c r="L219" s="20">
        <f t="shared" si="85"/>
        <v>421087.06387030875</v>
      </c>
      <c r="M219" s="20">
        <f t="shared" si="85"/>
        <v>28323.758682777778</v>
      </c>
      <c r="N219" s="20">
        <f t="shared" si="87"/>
        <v>8468.8529803240726</v>
      </c>
      <c r="O219" s="20">
        <f t="shared" si="88"/>
        <v>0</v>
      </c>
      <c r="P219" s="46" t="s">
        <v>67</v>
      </c>
      <c r="Q219" s="45">
        <f t="shared" si="93"/>
        <v>42.109374999999993</v>
      </c>
      <c r="R219" s="20">
        <f t="shared" si="94"/>
        <v>134.7894</v>
      </c>
      <c r="S219" s="20">
        <f t="shared" si="95"/>
        <v>636.11111111111109</v>
      </c>
      <c r="T219" s="20">
        <f t="shared" si="96"/>
        <v>0</v>
      </c>
      <c r="U219" s="20">
        <f t="shared" si="97"/>
        <v>0</v>
      </c>
      <c r="V219" s="20">
        <f t="shared" ref="V219:V282" si="110">MAX(0,MIN(AY219,U219*AH$9*AH$6))</f>
        <v>0</v>
      </c>
      <c r="W219" s="20">
        <f t="shared" si="89"/>
        <v>0</v>
      </c>
      <c r="X219" s="20">
        <f t="shared" si="98"/>
        <v>8468.8529803240672</v>
      </c>
      <c r="Y219" s="20">
        <f t="shared" si="104"/>
        <v>0</v>
      </c>
      <c r="Z219" s="20">
        <f t="shared" si="99"/>
        <v>0</v>
      </c>
      <c r="AA219" s="52">
        <f t="shared" si="100"/>
        <v>0</v>
      </c>
      <c r="AB219" s="20">
        <f t="shared" si="90"/>
        <v>0</v>
      </c>
      <c r="AC219" s="20">
        <f t="shared" si="101"/>
        <v>20367.728163820237</v>
      </c>
      <c r="AD219" s="20">
        <f t="shared" si="105"/>
        <v>8468.8529803240672</v>
      </c>
      <c r="AE219" s="20">
        <f t="shared" si="106"/>
        <v>0</v>
      </c>
      <c r="AF219" s="20">
        <f t="shared" si="102"/>
        <v>0</v>
      </c>
      <c r="AG219" s="16"/>
      <c r="AH219" s="16"/>
      <c r="AM219">
        <f t="shared" si="91"/>
        <v>0</v>
      </c>
      <c r="AN219" s="16">
        <f t="shared" si="92"/>
        <v>0</v>
      </c>
      <c r="AY219" s="57">
        <f t="shared" si="107"/>
        <v>20000</v>
      </c>
    </row>
    <row r="220" spans="2:51" x14ac:dyDescent="0.25">
      <c r="B220" s="3" t="s">
        <v>37</v>
      </c>
      <c r="C220" s="3">
        <v>212</v>
      </c>
      <c r="D220" s="3">
        <v>212</v>
      </c>
      <c r="E220" s="10">
        <v>39.200000000000003</v>
      </c>
      <c r="F220" s="20">
        <f t="shared" si="103"/>
        <v>0.41666666666666663</v>
      </c>
      <c r="G220" s="20">
        <f t="shared" si="109"/>
        <v>10.888888888888889</v>
      </c>
      <c r="H220" s="20">
        <f t="shared" si="86"/>
        <v>657.8865644444445</v>
      </c>
      <c r="I220" s="20">
        <f t="shared" si="108"/>
        <v>7163.6537017283963</v>
      </c>
      <c r="J220" s="47" t="s">
        <v>67</v>
      </c>
      <c r="K220" s="48" t="s">
        <v>67</v>
      </c>
      <c r="L220" s="20">
        <f t="shared" si="85"/>
        <v>428250.71757203713</v>
      </c>
      <c r="M220" s="20">
        <f t="shared" si="85"/>
        <v>28323.758682777778</v>
      </c>
      <c r="N220" s="20">
        <f t="shared" si="87"/>
        <v>7163.6537017283963</v>
      </c>
      <c r="O220" s="20">
        <f t="shared" si="88"/>
        <v>0</v>
      </c>
      <c r="P220" s="46" t="s">
        <v>67</v>
      </c>
      <c r="Q220" s="45">
        <f t="shared" si="93"/>
        <v>46.013831111111116</v>
      </c>
      <c r="R220" s="20">
        <f t="shared" si="94"/>
        <v>134.7894</v>
      </c>
      <c r="S220" s="20">
        <f t="shared" si="95"/>
        <v>477.08333333333331</v>
      </c>
      <c r="T220" s="20">
        <f t="shared" si="96"/>
        <v>0</v>
      </c>
      <c r="U220" s="20">
        <f t="shared" si="97"/>
        <v>0</v>
      </c>
      <c r="V220" s="20">
        <f t="shared" si="110"/>
        <v>0</v>
      </c>
      <c r="W220" s="20">
        <f t="shared" si="89"/>
        <v>0</v>
      </c>
      <c r="X220" s="20">
        <f t="shared" si="98"/>
        <v>7163.6537017283845</v>
      </c>
      <c r="Y220" s="20">
        <f t="shared" si="104"/>
        <v>0</v>
      </c>
      <c r="Z220" s="20">
        <f t="shared" si="99"/>
        <v>0</v>
      </c>
      <c r="AA220" s="52">
        <f t="shared" si="100"/>
        <v>0</v>
      </c>
      <c r="AB220" s="20">
        <f t="shared" si="90"/>
        <v>0</v>
      </c>
      <c r="AC220" s="20">
        <f t="shared" si="101"/>
        <v>20367.728163820237</v>
      </c>
      <c r="AD220" s="20">
        <f t="shared" si="105"/>
        <v>7163.6537017283845</v>
      </c>
      <c r="AE220" s="20">
        <f t="shared" si="106"/>
        <v>0</v>
      </c>
      <c r="AF220" s="20">
        <f t="shared" si="102"/>
        <v>0</v>
      </c>
      <c r="AG220" s="16"/>
      <c r="AH220" s="16"/>
      <c r="AM220">
        <f t="shared" si="91"/>
        <v>0</v>
      </c>
      <c r="AN220" s="16">
        <f t="shared" si="92"/>
        <v>0</v>
      </c>
      <c r="AY220" s="57">
        <f t="shared" si="107"/>
        <v>20000</v>
      </c>
    </row>
    <row r="221" spans="2:51" x14ac:dyDescent="0.25">
      <c r="B221" s="3" t="s">
        <v>37</v>
      </c>
      <c r="C221" s="3">
        <v>213</v>
      </c>
      <c r="D221" s="3">
        <v>213</v>
      </c>
      <c r="E221" s="10">
        <v>40.5</v>
      </c>
      <c r="F221" s="20">
        <f t="shared" si="103"/>
        <v>0.33333333333333315</v>
      </c>
      <c r="G221" s="20">
        <f t="shared" si="109"/>
        <v>11.25</v>
      </c>
      <c r="H221" s="20">
        <f t="shared" si="86"/>
        <v>565.57244166666646</v>
      </c>
      <c r="I221" s="20">
        <f t="shared" si="108"/>
        <v>6362.6899687499981</v>
      </c>
      <c r="J221" s="47" t="s">
        <v>67</v>
      </c>
      <c r="K221" s="48" t="s">
        <v>67</v>
      </c>
      <c r="L221" s="20">
        <f t="shared" si="85"/>
        <v>434613.40754078713</v>
      </c>
      <c r="M221" s="20">
        <f t="shared" si="85"/>
        <v>28323.758682777778</v>
      </c>
      <c r="N221" s="20">
        <f t="shared" si="87"/>
        <v>6362.6899687499981</v>
      </c>
      <c r="O221" s="20">
        <f t="shared" si="88"/>
        <v>0</v>
      </c>
      <c r="P221" s="46" t="s">
        <v>67</v>
      </c>
      <c r="Q221" s="45">
        <f t="shared" si="93"/>
        <v>49.116374999999998</v>
      </c>
      <c r="R221" s="20">
        <f t="shared" si="94"/>
        <v>134.7894</v>
      </c>
      <c r="S221" s="20">
        <f t="shared" si="95"/>
        <v>381.66666666666646</v>
      </c>
      <c r="T221" s="20">
        <f t="shared" si="96"/>
        <v>0</v>
      </c>
      <c r="U221" s="20">
        <f t="shared" si="97"/>
        <v>0</v>
      </c>
      <c r="V221" s="20">
        <f t="shared" si="110"/>
        <v>0</v>
      </c>
      <c r="W221" s="20">
        <f t="shared" si="89"/>
        <v>0</v>
      </c>
      <c r="X221" s="20">
        <f t="shared" si="98"/>
        <v>6362.6899687499972</v>
      </c>
      <c r="Y221" s="20">
        <f t="shared" si="104"/>
        <v>0</v>
      </c>
      <c r="Z221" s="20">
        <f t="shared" si="99"/>
        <v>0</v>
      </c>
      <c r="AA221" s="52">
        <f t="shared" si="100"/>
        <v>0</v>
      </c>
      <c r="AB221" s="20">
        <f t="shared" si="90"/>
        <v>0</v>
      </c>
      <c r="AC221" s="20">
        <f t="shared" si="101"/>
        <v>20367.728163820237</v>
      </c>
      <c r="AD221" s="20">
        <f t="shared" si="105"/>
        <v>6362.6899687499972</v>
      </c>
      <c r="AE221" s="20">
        <f t="shared" si="106"/>
        <v>0</v>
      </c>
      <c r="AF221" s="20">
        <f t="shared" si="102"/>
        <v>0</v>
      </c>
      <c r="AG221" s="16"/>
      <c r="AH221" s="16"/>
      <c r="AM221">
        <f t="shared" si="91"/>
        <v>0</v>
      </c>
      <c r="AN221" s="16">
        <f t="shared" si="92"/>
        <v>0</v>
      </c>
      <c r="AY221" s="57">
        <f t="shared" si="107"/>
        <v>20000</v>
      </c>
    </row>
    <row r="222" spans="2:51" x14ac:dyDescent="0.25">
      <c r="B222" s="3" t="s">
        <v>37</v>
      </c>
      <c r="C222" s="3">
        <v>214</v>
      </c>
      <c r="D222" s="3">
        <v>214</v>
      </c>
      <c r="E222" s="10">
        <v>41.6</v>
      </c>
      <c r="F222" s="20">
        <f t="shared" si="103"/>
        <v>0.36111111111111133</v>
      </c>
      <c r="G222" s="20">
        <f t="shared" si="109"/>
        <v>11.555555555555555</v>
      </c>
      <c r="H222" s="20">
        <f t="shared" si="86"/>
        <v>600.0822800000002</v>
      </c>
      <c r="I222" s="20">
        <f t="shared" si="108"/>
        <v>6934.2841244444462</v>
      </c>
      <c r="J222" s="47" t="s">
        <v>67</v>
      </c>
      <c r="K222" s="48" t="s">
        <v>67</v>
      </c>
      <c r="L222" s="20">
        <f t="shared" si="85"/>
        <v>441547.6916652316</v>
      </c>
      <c r="M222" s="20">
        <f t="shared" si="85"/>
        <v>28323.758682777778</v>
      </c>
      <c r="N222" s="20">
        <f t="shared" si="87"/>
        <v>6934.2841244444462</v>
      </c>
      <c r="O222" s="20">
        <f t="shared" si="88"/>
        <v>0</v>
      </c>
      <c r="P222" s="46" t="s">
        <v>67</v>
      </c>
      <c r="Q222" s="45">
        <f t="shared" si="93"/>
        <v>51.820657777777775</v>
      </c>
      <c r="R222" s="20">
        <f t="shared" si="94"/>
        <v>134.7894</v>
      </c>
      <c r="S222" s="20">
        <f t="shared" si="95"/>
        <v>413.47222222222246</v>
      </c>
      <c r="T222" s="20">
        <f t="shared" si="96"/>
        <v>0</v>
      </c>
      <c r="U222" s="20">
        <f t="shared" si="97"/>
        <v>0</v>
      </c>
      <c r="V222" s="20">
        <f t="shared" si="110"/>
        <v>0</v>
      </c>
      <c r="W222" s="20">
        <f t="shared" si="89"/>
        <v>0</v>
      </c>
      <c r="X222" s="20">
        <f t="shared" si="98"/>
        <v>6934.2841244444717</v>
      </c>
      <c r="Y222" s="20">
        <f t="shared" si="104"/>
        <v>0</v>
      </c>
      <c r="Z222" s="20">
        <f t="shared" si="99"/>
        <v>0</v>
      </c>
      <c r="AA222" s="52">
        <f t="shared" si="100"/>
        <v>0</v>
      </c>
      <c r="AB222" s="20">
        <f t="shared" si="90"/>
        <v>0</v>
      </c>
      <c r="AC222" s="20">
        <f t="shared" si="101"/>
        <v>20367.728163820237</v>
      </c>
      <c r="AD222" s="20">
        <f t="shared" si="105"/>
        <v>6934.2841244444717</v>
      </c>
      <c r="AE222" s="20">
        <f t="shared" si="106"/>
        <v>0</v>
      </c>
      <c r="AF222" s="20">
        <f t="shared" si="102"/>
        <v>0</v>
      </c>
      <c r="AG222" s="16"/>
      <c r="AH222" s="16"/>
      <c r="AM222">
        <f t="shared" si="91"/>
        <v>0</v>
      </c>
      <c r="AN222" s="16">
        <f t="shared" si="92"/>
        <v>0</v>
      </c>
      <c r="AY222" s="57">
        <f t="shared" si="107"/>
        <v>20000</v>
      </c>
    </row>
    <row r="223" spans="2:51" x14ac:dyDescent="0.25">
      <c r="B223" s="3" t="s">
        <v>37</v>
      </c>
      <c r="C223" s="3">
        <v>215</v>
      </c>
      <c r="D223" s="3">
        <v>215</v>
      </c>
      <c r="E223" s="10">
        <v>43.1</v>
      </c>
      <c r="F223" s="20">
        <f t="shared" si="103"/>
        <v>0.47222222222222199</v>
      </c>
      <c r="G223" s="20">
        <f t="shared" si="109"/>
        <v>11.972222222222223</v>
      </c>
      <c r="H223" s="20">
        <f t="shared" si="86"/>
        <v>731.10894388888869</v>
      </c>
      <c r="I223" s="20">
        <f t="shared" si="108"/>
        <v>8752.9987448919728</v>
      </c>
      <c r="J223" s="47" t="s">
        <v>67</v>
      </c>
      <c r="K223" s="48" t="s">
        <v>67</v>
      </c>
      <c r="L223" s="20">
        <f t="shared" si="85"/>
        <v>450300.69041012356</v>
      </c>
      <c r="M223" s="20">
        <f t="shared" si="85"/>
        <v>28323.758682777778</v>
      </c>
      <c r="N223" s="20">
        <f t="shared" si="87"/>
        <v>8752.9987448919728</v>
      </c>
      <c r="O223" s="20">
        <f t="shared" si="88"/>
        <v>0</v>
      </c>
      <c r="P223" s="46" t="s">
        <v>67</v>
      </c>
      <c r="Q223" s="45">
        <f t="shared" si="93"/>
        <v>55.625099444444452</v>
      </c>
      <c r="R223" s="20">
        <f t="shared" si="94"/>
        <v>134.7894</v>
      </c>
      <c r="S223" s="20">
        <f t="shared" si="95"/>
        <v>540.69444444444423</v>
      </c>
      <c r="T223" s="20">
        <f t="shared" si="96"/>
        <v>0</v>
      </c>
      <c r="U223" s="20">
        <f t="shared" si="97"/>
        <v>0</v>
      </c>
      <c r="V223" s="20">
        <f t="shared" si="110"/>
        <v>0</v>
      </c>
      <c r="W223" s="20">
        <f t="shared" si="89"/>
        <v>0</v>
      </c>
      <c r="X223" s="20">
        <f t="shared" si="98"/>
        <v>8752.9987448919564</v>
      </c>
      <c r="Y223" s="20">
        <f t="shared" si="104"/>
        <v>0</v>
      </c>
      <c r="Z223" s="20">
        <f t="shared" si="99"/>
        <v>0</v>
      </c>
      <c r="AA223" s="52">
        <f t="shared" si="100"/>
        <v>0</v>
      </c>
      <c r="AB223" s="20">
        <f t="shared" si="90"/>
        <v>0</v>
      </c>
      <c r="AC223" s="20">
        <f t="shared" si="101"/>
        <v>20367.728163820237</v>
      </c>
      <c r="AD223" s="20">
        <f t="shared" si="105"/>
        <v>8752.9987448919564</v>
      </c>
      <c r="AE223" s="20">
        <f t="shared" si="106"/>
        <v>0</v>
      </c>
      <c r="AF223" s="20">
        <f t="shared" si="102"/>
        <v>0</v>
      </c>
      <c r="AG223" s="16"/>
      <c r="AH223" s="16"/>
      <c r="AM223">
        <f t="shared" si="91"/>
        <v>0</v>
      </c>
      <c r="AN223" s="16">
        <f t="shared" si="92"/>
        <v>0</v>
      </c>
      <c r="AY223" s="57">
        <f t="shared" si="107"/>
        <v>20000</v>
      </c>
    </row>
    <row r="224" spans="2:51" x14ac:dyDescent="0.25">
      <c r="B224" s="3" t="s">
        <v>37</v>
      </c>
      <c r="C224" s="3">
        <v>216</v>
      </c>
      <c r="D224" s="3">
        <v>216</v>
      </c>
      <c r="E224" s="10">
        <v>45</v>
      </c>
      <c r="F224" s="20">
        <f t="shared" si="103"/>
        <v>0.55555555555555558</v>
      </c>
      <c r="G224" s="20">
        <f t="shared" si="109"/>
        <v>12.5</v>
      </c>
      <c r="H224" s="20">
        <f t="shared" si="86"/>
        <v>831.53801111111102</v>
      </c>
      <c r="I224" s="20">
        <f t="shared" si="108"/>
        <v>10394.225138888887</v>
      </c>
      <c r="J224" s="47" t="s">
        <v>67</v>
      </c>
      <c r="K224" s="48" t="s">
        <v>67</v>
      </c>
      <c r="L224" s="20">
        <f t="shared" ref="L224:M287" si="111">L223+N224</f>
        <v>460694.91554901242</v>
      </c>
      <c r="M224" s="20">
        <f t="shared" si="111"/>
        <v>28323.758682777778</v>
      </c>
      <c r="N224" s="20">
        <f t="shared" si="87"/>
        <v>10394.225138888887</v>
      </c>
      <c r="O224" s="20">
        <f t="shared" si="88"/>
        <v>0</v>
      </c>
      <c r="P224" s="46" t="s">
        <v>67</v>
      </c>
      <c r="Q224" s="45">
        <f t="shared" si="93"/>
        <v>60.637499999999996</v>
      </c>
      <c r="R224" s="20">
        <f t="shared" si="94"/>
        <v>134.7894</v>
      </c>
      <c r="S224" s="20">
        <f t="shared" si="95"/>
        <v>636.11111111111109</v>
      </c>
      <c r="T224" s="20">
        <f t="shared" si="96"/>
        <v>0</v>
      </c>
      <c r="U224" s="20">
        <f t="shared" si="97"/>
        <v>0</v>
      </c>
      <c r="V224" s="20">
        <f t="shared" si="110"/>
        <v>0</v>
      </c>
      <c r="W224" s="20">
        <f t="shared" si="89"/>
        <v>0</v>
      </c>
      <c r="X224" s="20">
        <f t="shared" si="98"/>
        <v>10394.225138888869</v>
      </c>
      <c r="Y224" s="20">
        <f t="shared" si="104"/>
        <v>0</v>
      </c>
      <c r="Z224" s="20">
        <f t="shared" si="99"/>
        <v>0</v>
      </c>
      <c r="AA224" s="52">
        <f t="shared" si="100"/>
        <v>0</v>
      </c>
      <c r="AB224" s="20">
        <f t="shared" si="90"/>
        <v>0</v>
      </c>
      <c r="AC224" s="20">
        <f t="shared" si="101"/>
        <v>20367.728163820237</v>
      </c>
      <c r="AD224" s="20">
        <f t="shared" si="105"/>
        <v>10394.225138888869</v>
      </c>
      <c r="AE224" s="20">
        <f t="shared" si="106"/>
        <v>0</v>
      </c>
      <c r="AF224" s="20">
        <f t="shared" si="102"/>
        <v>0</v>
      </c>
      <c r="AG224" s="16"/>
      <c r="AH224" s="16"/>
      <c r="AM224">
        <f t="shared" si="91"/>
        <v>0</v>
      </c>
      <c r="AN224" s="16">
        <f t="shared" si="92"/>
        <v>0</v>
      </c>
      <c r="AY224" s="57">
        <f t="shared" si="107"/>
        <v>20000</v>
      </c>
    </row>
    <row r="225" spans="2:51" x14ac:dyDescent="0.25">
      <c r="B225" s="3" t="s">
        <v>37</v>
      </c>
      <c r="C225" s="3">
        <v>217</v>
      </c>
      <c r="D225" s="3">
        <v>217</v>
      </c>
      <c r="E225" s="10">
        <v>47.1</v>
      </c>
      <c r="F225" s="20">
        <f t="shared" si="103"/>
        <v>0.55555555555555558</v>
      </c>
      <c r="G225" s="20">
        <f t="shared" si="109"/>
        <v>13.083333333333334</v>
      </c>
      <c r="H225" s="20">
        <f t="shared" si="86"/>
        <v>837.32956611111103</v>
      </c>
      <c r="I225" s="20">
        <f t="shared" si="108"/>
        <v>10955.061823287037</v>
      </c>
      <c r="J225" s="47" t="s">
        <v>67</v>
      </c>
      <c r="K225" s="48" t="s">
        <v>67</v>
      </c>
      <c r="L225" s="20">
        <f t="shared" si="111"/>
        <v>471649.97737229947</v>
      </c>
      <c r="M225" s="20">
        <f t="shared" si="111"/>
        <v>28323.758682777778</v>
      </c>
      <c r="N225" s="20">
        <f t="shared" si="87"/>
        <v>10955.061823287037</v>
      </c>
      <c r="O225" s="20">
        <f t="shared" si="88"/>
        <v>0</v>
      </c>
      <c r="P225" s="46" t="s">
        <v>67</v>
      </c>
      <c r="Q225" s="45">
        <f t="shared" si="93"/>
        <v>66.429054999999991</v>
      </c>
      <c r="R225" s="20">
        <f t="shared" si="94"/>
        <v>134.7894</v>
      </c>
      <c r="S225" s="20">
        <f t="shared" si="95"/>
        <v>636.11111111111109</v>
      </c>
      <c r="T225" s="20">
        <f t="shared" si="96"/>
        <v>0</v>
      </c>
      <c r="U225" s="20">
        <f t="shared" si="97"/>
        <v>0</v>
      </c>
      <c r="V225" s="20">
        <f t="shared" si="110"/>
        <v>0</v>
      </c>
      <c r="W225" s="20">
        <f t="shared" si="89"/>
        <v>0</v>
      </c>
      <c r="X225" s="20">
        <f t="shared" si="98"/>
        <v>10955.061823287047</v>
      </c>
      <c r="Y225" s="20">
        <f t="shared" si="104"/>
        <v>0</v>
      </c>
      <c r="Z225" s="20">
        <f t="shared" si="99"/>
        <v>0</v>
      </c>
      <c r="AA225" s="52">
        <f t="shared" si="100"/>
        <v>0</v>
      </c>
      <c r="AB225" s="20">
        <f t="shared" si="90"/>
        <v>0</v>
      </c>
      <c r="AC225" s="20">
        <f t="shared" si="101"/>
        <v>20367.728163820237</v>
      </c>
      <c r="AD225" s="20">
        <f t="shared" si="105"/>
        <v>10955.061823287047</v>
      </c>
      <c r="AE225" s="20">
        <f t="shared" si="106"/>
        <v>0</v>
      </c>
      <c r="AF225" s="20">
        <f t="shared" si="102"/>
        <v>0</v>
      </c>
      <c r="AG225" s="16"/>
      <c r="AH225" s="16"/>
      <c r="AM225">
        <f t="shared" si="91"/>
        <v>0</v>
      </c>
      <c r="AN225" s="16">
        <f t="shared" si="92"/>
        <v>0</v>
      </c>
      <c r="AY225" s="57">
        <f t="shared" si="107"/>
        <v>20000</v>
      </c>
    </row>
    <row r="226" spans="2:51" x14ac:dyDescent="0.25">
      <c r="B226" s="3" t="s">
        <v>37</v>
      </c>
      <c r="C226" s="3">
        <v>218</v>
      </c>
      <c r="D226" s="3">
        <v>218</v>
      </c>
      <c r="E226" s="10">
        <v>49</v>
      </c>
      <c r="F226" s="20">
        <f t="shared" si="103"/>
        <v>0.4861111111111111</v>
      </c>
      <c r="G226" s="20">
        <f t="shared" si="109"/>
        <v>13.611111111111111</v>
      </c>
      <c r="H226" s="20">
        <f t="shared" si="86"/>
        <v>763.28323333333333</v>
      </c>
      <c r="I226" s="20">
        <f t="shared" si="108"/>
        <v>10389.132898148147</v>
      </c>
      <c r="J226" s="47" t="s">
        <v>67</v>
      </c>
      <c r="K226" s="48" t="s">
        <v>67</v>
      </c>
      <c r="L226" s="20">
        <f t="shared" si="111"/>
        <v>482039.11027044762</v>
      </c>
      <c r="M226" s="20">
        <f t="shared" si="111"/>
        <v>28323.758682777778</v>
      </c>
      <c r="N226" s="20">
        <f t="shared" si="87"/>
        <v>10389.132898148147</v>
      </c>
      <c r="O226" s="20">
        <f t="shared" si="88"/>
        <v>0</v>
      </c>
      <c r="P226" s="46" t="s">
        <v>67</v>
      </c>
      <c r="Q226" s="45">
        <f t="shared" si="93"/>
        <v>71.896611111111099</v>
      </c>
      <c r="R226" s="20">
        <f t="shared" si="94"/>
        <v>134.7894</v>
      </c>
      <c r="S226" s="20">
        <f t="shared" si="95"/>
        <v>556.59722222222217</v>
      </c>
      <c r="T226" s="20">
        <f t="shared" si="96"/>
        <v>0</v>
      </c>
      <c r="U226" s="20">
        <f t="shared" si="97"/>
        <v>0</v>
      </c>
      <c r="V226" s="20">
        <f t="shared" si="110"/>
        <v>0</v>
      </c>
      <c r="W226" s="20">
        <f t="shared" si="89"/>
        <v>0</v>
      </c>
      <c r="X226" s="20">
        <f t="shared" si="98"/>
        <v>10389.132898148149</v>
      </c>
      <c r="Y226" s="20">
        <f t="shared" si="104"/>
        <v>0</v>
      </c>
      <c r="Z226" s="20">
        <f t="shared" si="99"/>
        <v>0</v>
      </c>
      <c r="AA226" s="52">
        <f t="shared" si="100"/>
        <v>0</v>
      </c>
      <c r="AB226" s="20">
        <f t="shared" si="90"/>
        <v>0</v>
      </c>
      <c r="AC226" s="20">
        <f t="shared" si="101"/>
        <v>20367.728163820237</v>
      </c>
      <c r="AD226" s="20">
        <f t="shared" si="105"/>
        <v>10389.132898148149</v>
      </c>
      <c r="AE226" s="20">
        <f t="shared" si="106"/>
        <v>0</v>
      </c>
      <c r="AF226" s="20">
        <f t="shared" si="102"/>
        <v>0</v>
      </c>
      <c r="AG226" s="16"/>
      <c r="AH226" s="16"/>
      <c r="AM226">
        <f t="shared" si="91"/>
        <v>0</v>
      </c>
      <c r="AN226" s="16">
        <f t="shared" si="92"/>
        <v>0</v>
      </c>
      <c r="AY226" s="57">
        <f t="shared" si="107"/>
        <v>20000</v>
      </c>
    </row>
    <row r="227" spans="2:51" x14ac:dyDescent="0.25">
      <c r="B227" s="3" t="s">
        <v>37</v>
      </c>
      <c r="C227" s="3">
        <v>219</v>
      </c>
      <c r="D227" s="3">
        <v>219</v>
      </c>
      <c r="E227" s="10">
        <v>50.6</v>
      </c>
      <c r="F227" s="20">
        <f t="shared" si="103"/>
        <v>0.38888888888888851</v>
      </c>
      <c r="G227" s="20">
        <f t="shared" si="109"/>
        <v>14.055555555555555</v>
      </c>
      <c r="H227" s="20">
        <f t="shared" si="86"/>
        <v>656.73573555555504</v>
      </c>
      <c r="I227" s="20">
        <f t="shared" si="108"/>
        <v>9230.7856164197456</v>
      </c>
      <c r="J227" s="47" t="s">
        <v>67</v>
      </c>
      <c r="K227" s="48" t="s">
        <v>67</v>
      </c>
      <c r="L227" s="20">
        <f t="shared" si="111"/>
        <v>491269.89588686737</v>
      </c>
      <c r="M227" s="20">
        <f t="shared" si="111"/>
        <v>28323.758682777778</v>
      </c>
      <c r="N227" s="20">
        <f t="shared" si="87"/>
        <v>9230.7856164197456</v>
      </c>
      <c r="O227" s="20">
        <f t="shared" si="88"/>
        <v>0</v>
      </c>
      <c r="P227" s="46" t="s">
        <v>67</v>
      </c>
      <c r="Q227" s="45">
        <f t="shared" si="93"/>
        <v>76.668557777777764</v>
      </c>
      <c r="R227" s="20">
        <f t="shared" si="94"/>
        <v>134.7894</v>
      </c>
      <c r="S227" s="20">
        <f t="shared" si="95"/>
        <v>445.27777777777732</v>
      </c>
      <c r="T227" s="20">
        <f t="shared" si="96"/>
        <v>0</v>
      </c>
      <c r="U227" s="20">
        <f t="shared" si="97"/>
        <v>0</v>
      </c>
      <c r="V227" s="20">
        <f t="shared" si="110"/>
        <v>0</v>
      </c>
      <c r="W227" s="20">
        <f t="shared" si="89"/>
        <v>0</v>
      </c>
      <c r="X227" s="20">
        <f t="shared" si="98"/>
        <v>9230.7856164197437</v>
      </c>
      <c r="Y227" s="20">
        <f t="shared" si="104"/>
        <v>0</v>
      </c>
      <c r="Z227" s="20">
        <f t="shared" si="99"/>
        <v>0</v>
      </c>
      <c r="AA227" s="52">
        <f t="shared" si="100"/>
        <v>0</v>
      </c>
      <c r="AB227" s="20">
        <f t="shared" si="90"/>
        <v>0</v>
      </c>
      <c r="AC227" s="20">
        <f t="shared" si="101"/>
        <v>20367.728163820237</v>
      </c>
      <c r="AD227" s="20">
        <f t="shared" si="105"/>
        <v>9230.7856164197437</v>
      </c>
      <c r="AE227" s="20">
        <f t="shared" si="106"/>
        <v>0</v>
      </c>
      <c r="AF227" s="20">
        <f t="shared" si="102"/>
        <v>0</v>
      </c>
      <c r="AG227" s="16"/>
      <c r="AH227" s="16"/>
      <c r="AM227">
        <f t="shared" si="91"/>
        <v>0</v>
      </c>
      <c r="AN227" s="16">
        <f t="shared" si="92"/>
        <v>0</v>
      </c>
      <c r="AY227" s="57">
        <f t="shared" si="107"/>
        <v>20000</v>
      </c>
    </row>
    <row r="228" spans="2:51" x14ac:dyDescent="0.25">
      <c r="B228" s="3" t="s">
        <v>37</v>
      </c>
      <c r="C228" s="3">
        <v>220</v>
      </c>
      <c r="D228" s="3">
        <v>220</v>
      </c>
      <c r="E228" s="10">
        <v>51.8</v>
      </c>
      <c r="F228" s="20">
        <f t="shared" si="103"/>
        <v>0.29166666666666685</v>
      </c>
      <c r="G228" s="20">
        <f t="shared" si="109"/>
        <v>14.388888888888888</v>
      </c>
      <c r="H228" s="20">
        <f t="shared" si="86"/>
        <v>549.0958644444446</v>
      </c>
      <c r="I228" s="20">
        <f t="shared" si="108"/>
        <v>7900.8793828395073</v>
      </c>
      <c r="J228" s="47" t="s">
        <v>67</v>
      </c>
      <c r="K228" s="48" t="s">
        <v>67</v>
      </c>
      <c r="L228" s="20">
        <f t="shared" si="111"/>
        <v>499170.77526970685</v>
      </c>
      <c r="M228" s="20">
        <f t="shared" si="111"/>
        <v>28323.758682777778</v>
      </c>
      <c r="N228" s="20">
        <f t="shared" si="87"/>
        <v>7900.8793828395073</v>
      </c>
      <c r="O228" s="20">
        <f t="shared" si="88"/>
        <v>0</v>
      </c>
      <c r="P228" s="46" t="s">
        <v>67</v>
      </c>
      <c r="Q228" s="45">
        <f t="shared" si="93"/>
        <v>80.348131111111087</v>
      </c>
      <c r="R228" s="20">
        <f t="shared" si="94"/>
        <v>134.7894</v>
      </c>
      <c r="S228" s="20">
        <f t="shared" si="95"/>
        <v>333.95833333333354</v>
      </c>
      <c r="T228" s="20">
        <f t="shared" si="96"/>
        <v>0</v>
      </c>
      <c r="U228" s="20">
        <f t="shared" si="97"/>
        <v>0</v>
      </c>
      <c r="V228" s="20">
        <f t="shared" si="110"/>
        <v>0</v>
      </c>
      <c r="W228" s="20">
        <f t="shared" si="89"/>
        <v>0</v>
      </c>
      <c r="X228" s="20">
        <f t="shared" si="98"/>
        <v>7900.8793828394846</v>
      </c>
      <c r="Y228" s="20">
        <f t="shared" si="104"/>
        <v>0</v>
      </c>
      <c r="Z228" s="20">
        <f t="shared" si="99"/>
        <v>0</v>
      </c>
      <c r="AA228" s="52">
        <f t="shared" si="100"/>
        <v>0</v>
      </c>
      <c r="AB228" s="20">
        <f t="shared" si="90"/>
        <v>0</v>
      </c>
      <c r="AC228" s="20">
        <f t="shared" si="101"/>
        <v>20367.728163820237</v>
      </c>
      <c r="AD228" s="20">
        <f t="shared" si="105"/>
        <v>7900.8793828394846</v>
      </c>
      <c r="AE228" s="20">
        <f t="shared" si="106"/>
        <v>0</v>
      </c>
      <c r="AF228" s="20">
        <f t="shared" si="102"/>
        <v>0</v>
      </c>
      <c r="AG228" s="16"/>
      <c r="AH228" s="16"/>
      <c r="AM228">
        <f t="shared" si="91"/>
        <v>0</v>
      </c>
      <c r="AN228" s="16">
        <f t="shared" si="92"/>
        <v>0</v>
      </c>
      <c r="AY228" s="57">
        <f t="shared" si="107"/>
        <v>20000</v>
      </c>
    </row>
    <row r="229" spans="2:51" x14ac:dyDescent="0.25">
      <c r="B229" s="3" t="s">
        <v>37</v>
      </c>
      <c r="C229" s="3">
        <v>221</v>
      </c>
      <c r="D229" s="3">
        <v>221</v>
      </c>
      <c r="E229" s="10">
        <v>52.7</v>
      </c>
      <c r="F229" s="20">
        <f t="shared" si="103"/>
        <v>0.18055555555555614</v>
      </c>
      <c r="G229" s="20">
        <f t="shared" si="109"/>
        <v>14.638888888888889</v>
      </c>
      <c r="H229" s="20">
        <f t="shared" ref="H229:H292" si="112">Q229+R229+S229</f>
        <v>424.6899172222229</v>
      </c>
      <c r="I229" s="20">
        <f t="shared" si="108"/>
        <v>6216.9885104475406</v>
      </c>
      <c r="J229" s="47" t="s">
        <v>67</v>
      </c>
      <c r="K229" s="48" t="s">
        <v>67</v>
      </c>
      <c r="L229" s="20">
        <f t="shared" si="111"/>
        <v>505387.7637801544</v>
      </c>
      <c r="M229" s="20">
        <f t="shared" si="111"/>
        <v>28323.758682777778</v>
      </c>
      <c r="N229" s="20">
        <f t="shared" si="87"/>
        <v>6216.9885104475406</v>
      </c>
      <c r="O229" s="20">
        <f t="shared" si="88"/>
        <v>0</v>
      </c>
      <c r="P229" s="46" t="s">
        <v>67</v>
      </c>
      <c r="Q229" s="45">
        <f t="shared" si="93"/>
        <v>83.16440611111112</v>
      </c>
      <c r="R229" s="20">
        <f t="shared" si="94"/>
        <v>134.7894</v>
      </c>
      <c r="S229" s="20">
        <f t="shared" si="95"/>
        <v>206.73611111111177</v>
      </c>
      <c r="T229" s="20">
        <f t="shared" si="96"/>
        <v>0</v>
      </c>
      <c r="U229" s="20">
        <f t="shared" si="97"/>
        <v>0</v>
      </c>
      <c r="V229" s="20">
        <f t="shared" si="110"/>
        <v>0</v>
      </c>
      <c r="W229" s="20">
        <f t="shared" si="89"/>
        <v>0</v>
      </c>
      <c r="X229" s="20">
        <f t="shared" si="98"/>
        <v>6216.9885104475543</v>
      </c>
      <c r="Y229" s="20">
        <f t="shared" si="104"/>
        <v>0</v>
      </c>
      <c r="Z229" s="20">
        <f t="shared" si="99"/>
        <v>0</v>
      </c>
      <c r="AA229" s="52">
        <f t="shared" si="100"/>
        <v>0</v>
      </c>
      <c r="AB229" s="20">
        <f t="shared" si="90"/>
        <v>0</v>
      </c>
      <c r="AC229" s="20">
        <f t="shared" si="101"/>
        <v>20367.728163820237</v>
      </c>
      <c r="AD229" s="20">
        <f t="shared" si="105"/>
        <v>6216.9885104475543</v>
      </c>
      <c r="AE229" s="20">
        <f t="shared" si="106"/>
        <v>0</v>
      </c>
      <c r="AF229" s="20">
        <f t="shared" si="102"/>
        <v>0</v>
      </c>
      <c r="AG229" s="16"/>
      <c r="AH229" s="16"/>
      <c r="AM229">
        <f t="shared" si="91"/>
        <v>0</v>
      </c>
      <c r="AN229" s="16">
        <f t="shared" si="92"/>
        <v>0</v>
      </c>
      <c r="AY229" s="57">
        <f t="shared" si="107"/>
        <v>20000</v>
      </c>
    </row>
    <row r="230" spans="2:51" x14ac:dyDescent="0.25">
      <c r="B230" s="3" t="s">
        <v>37</v>
      </c>
      <c r="C230" s="3">
        <v>222</v>
      </c>
      <c r="D230" s="3">
        <v>222</v>
      </c>
      <c r="E230" s="10">
        <v>53.1</v>
      </c>
      <c r="F230" s="20">
        <f t="shared" si="103"/>
        <v>0.11111111111111072</v>
      </c>
      <c r="G230" s="20">
        <f t="shared" si="109"/>
        <v>14.75</v>
      </c>
      <c r="H230" s="20">
        <f t="shared" si="112"/>
        <v>346.44327722222175</v>
      </c>
      <c r="I230" s="20">
        <f t="shared" si="108"/>
        <v>5110.0383390277711</v>
      </c>
      <c r="J230" s="47" t="s">
        <v>67</v>
      </c>
      <c r="K230" s="48" t="s">
        <v>67</v>
      </c>
      <c r="L230" s="20">
        <f t="shared" si="111"/>
        <v>510497.80211918219</v>
      </c>
      <c r="M230" s="20">
        <f t="shared" si="111"/>
        <v>28323.758682777778</v>
      </c>
      <c r="N230" s="20">
        <f t="shared" si="87"/>
        <v>5110.0383390277711</v>
      </c>
      <c r="O230" s="20">
        <f t="shared" si="88"/>
        <v>0</v>
      </c>
      <c r="P230" s="46" t="s">
        <v>67</v>
      </c>
      <c r="Q230" s="45">
        <f t="shared" si="93"/>
        <v>84.431654999999992</v>
      </c>
      <c r="R230" s="20">
        <f t="shared" si="94"/>
        <v>134.7894</v>
      </c>
      <c r="S230" s="20">
        <f t="shared" si="95"/>
        <v>127.22222222222177</v>
      </c>
      <c r="T230" s="20">
        <f t="shared" si="96"/>
        <v>0</v>
      </c>
      <c r="U230" s="20">
        <f t="shared" si="97"/>
        <v>0</v>
      </c>
      <c r="V230" s="20">
        <f t="shared" si="110"/>
        <v>0</v>
      </c>
      <c r="W230" s="20">
        <f t="shared" si="89"/>
        <v>0</v>
      </c>
      <c r="X230" s="20">
        <f t="shared" si="98"/>
        <v>5110.0383390277857</v>
      </c>
      <c r="Y230" s="20">
        <f t="shared" si="104"/>
        <v>0</v>
      </c>
      <c r="Z230" s="20">
        <f t="shared" si="99"/>
        <v>0</v>
      </c>
      <c r="AA230" s="52">
        <f t="shared" si="100"/>
        <v>0</v>
      </c>
      <c r="AB230" s="20">
        <f t="shared" si="90"/>
        <v>0</v>
      </c>
      <c r="AC230" s="20">
        <f t="shared" si="101"/>
        <v>20367.728163820237</v>
      </c>
      <c r="AD230" s="20">
        <f t="shared" si="105"/>
        <v>5110.0383390277857</v>
      </c>
      <c r="AE230" s="20">
        <f t="shared" si="106"/>
        <v>0</v>
      </c>
      <c r="AF230" s="20">
        <f t="shared" si="102"/>
        <v>0</v>
      </c>
      <c r="AG230" s="16"/>
      <c r="AH230" s="16"/>
      <c r="AM230">
        <f t="shared" si="91"/>
        <v>0</v>
      </c>
      <c r="AN230" s="16">
        <f t="shared" si="92"/>
        <v>0</v>
      </c>
      <c r="AY230" s="57">
        <f t="shared" si="107"/>
        <v>20000</v>
      </c>
    </row>
    <row r="231" spans="2:51" x14ac:dyDescent="0.25">
      <c r="B231" s="3" t="s">
        <v>37</v>
      </c>
      <c r="C231" s="3">
        <v>223</v>
      </c>
      <c r="D231" s="3">
        <v>223</v>
      </c>
      <c r="E231" s="10">
        <v>53.5</v>
      </c>
      <c r="F231" s="20">
        <f t="shared" si="103"/>
        <v>9.7222222222221627E-2</v>
      </c>
      <c r="G231" s="20">
        <f t="shared" si="109"/>
        <v>14.861111111111111</v>
      </c>
      <c r="H231" s="20">
        <f t="shared" si="112"/>
        <v>331.81733055555486</v>
      </c>
      <c r="I231" s="20">
        <f t="shared" si="108"/>
        <v>4931.1742179783851</v>
      </c>
      <c r="J231" s="47" t="s">
        <v>67</v>
      </c>
      <c r="K231" s="48" t="s">
        <v>67</v>
      </c>
      <c r="L231" s="20">
        <f t="shared" si="111"/>
        <v>515428.97633716057</v>
      </c>
      <c r="M231" s="20">
        <f t="shared" si="111"/>
        <v>28323.758682777778</v>
      </c>
      <c r="N231" s="20">
        <f t="shared" si="87"/>
        <v>4931.1742179783851</v>
      </c>
      <c r="O231" s="20">
        <f t="shared" si="88"/>
        <v>0</v>
      </c>
      <c r="P231" s="46" t="s">
        <v>67</v>
      </c>
      <c r="Q231" s="45">
        <f t="shared" si="93"/>
        <v>85.7084861111111</v>
      </c>
      <c r="R231" s="20">
        <f t="shared" si="94"/>
        <v>134.7894</v>
      </c>
      <c r="S231" s="20">
        <f t="shared" si="95"/>
        <v>111.31944444444376</v>
      </c>
      <c r="T231" s="20">
        <f t="shared" si="96"/>
        <v>0</v>
      </c>
      <c r="U231" s="20">
        <f t="shared" si="97"/>
        <v>0</v>
      </c>
      <c r="V231" s="20">
        <f t="shared" si="110"/>
        <v>0</v>
      </c>
      <c r="W231" s="20">
        <f t="shared" si="89"/>
        <v>0</v>
      </c>
      <c r="X231" s="20">
        <f t="shared" si="98"/>
        <v>4931.174217978376</v>
      </c>
      <c r="Y231" s="20">
        <f t="shared" si="104"/>
        <v>0</v>
      </c>
      <c r="Z231" s="20">
        <f t="shared" si="99"/>
        <v>0</v>
      </c>
      <c r="AA231" s="52">
        <f t="shared" si="100"/>
        <v>0</v>
      </c>
      <c r="AB231" s="20">
        <f t="shared" si="90"/>
        <v>0</v>
      </c>
      <c r="AC231" s="20">
        <f t="shared" si="101"/>
        <v>20367.728163820237</v>
      </c>
      <c r="AD231" s="20">
        <f t="shared" si="105"/>
        <v>4931.174217978376</v>
      </c>
      <c r="AE231" s="20">
        <f t="shared" si="106"/>
        <v>0</v>
      </c>
      <c r="AF231" s="20">
        <f t="shared" si="102"/>
        <v>0</v>
      </c>
      <c r="AG231" s="16"/>
      <c r="AH231" s="16"/>
      <c r="AM231">
        <f t="shared" si="91"/>
        <v>0</v>
      </c>
      <c r="AN231" s="16">
        <f t="shared" si="92"/>
        <v>0</v>
      </c>
      <c r="AY231" s="57">
        <f t="shared" si="107"/>
        <v>20000</v>
      </c>
    </row>
    <row r="232" spans="2:51" x14ac:dyDescent="0.25">
      <c r="B232" s="3" t="s">
        <v>37</v>
      </c>
      <c r="C232" s="3">
        <v>224</v>
      </c>
      <c r="D232" s="3">
        <v>224</v>
      </c>
      <c r="E232" s="10">
        <v>53.8</v>
      </c>
      <c r="F232" s="20">
        <f t="shared" si="103"/>
        <v>9.7222222222222612E-2</v>
      </c>
      <c r="G232" s="20">
        <f t="shared" si="109"/>
        <v>14.944444444444443</v>
      </c>
      <c r="H232" s="20">
        <f t="shared" si="112"/>
        <v>332.78124222222266</v>
      </c>
      <c r="I232" s="20">
        <f t="shared" si="108"/>
        <v>4973.2307865432158</v>
      </c>
      <c r="J232" s="47" t="s">
        <v>67</v>
      </c>
      <c r="K232" s="48" t="s">
        <v>67</v>
      </c>
      <c r="L232" s="20">
        <f t="shared" si="111"/>
        <v>520402.20712370379</v>
      </c>
      <c r="M232" s="20">
        <f t="shared" si="111"/>
        <v>28323.758682777778</v>
      </c>
      <c r="N232" s="20">
        <f t="shared" si="87"/>
        <v>4973.2307865432158</v>
      </c>
      <c r="O232" s="20">
        <f t="shared" si="88"/>
        <v>0</v>
      </c>
      <c r="P232" s="46" t="s">
        <v>67</v>
      </c>
      <c r="Q232" s="45">
        <f t="shared" si="93"/>
        <v>86.672397777777761</v>
      </c>
      <c r="R232" s="20">
        <f t="shared" si="94"/>
        <v>134.7894</v>
      </c>
      <c r="S232" s="20">
        <f t="shared" si="95"/>
        <v>111.3194444444449</v>
      </c>
      <c r="T232" s="20">
        <f t="shared" si="96"/>
        <v>0</v>
      </c>
      <c r="U232" s="20">
        <f t="shared" si="97"/>
        <v>0</v>
      </c>
      <c r="V232" s="20">
        <f t="shared" si="110"/>
        <v>0</v>
      </c>
      <c r="W232" s="20">
        <f t="shared" si="89"/>
        <v>0</v>
      </c>
      <c r="X232" s="20">
        <f t="shared" si="98"/>
        <v>4973.2307865432231</v>
      </c>
      <c r="Y232" s="20">
        <f t="shared" si="104"/>
        <v>0</v>
      </c>
      <c r="Z232" s="20">
        <f t="shared" si="99"/>
        <v>0</v>
      </c>
      <c r="AA232" s="52">
        <f t="shared" si="100"/>
        <v>0</v>
      </c>
      <c r="AB232" s="20">
        <f t="shared" si="90"/>
        <v>0</v>
      </c>
      <c r="AC232" s="20">
        <f t="shared" si="101"/>
        <v>20367.728163820237</v>
      </c>
      <c r="AD232" s="20">
        <f t="shared" si="105"/>
        <v>4973.2307865432231</v>
      </c>
      <c r="AE232" s="20">
        <f t="shared" si="106"/>
        <v>0</v>
      </c>
      <c r="AF232" s="20">
        <f t="shared" si="102"/>
        <v>0</v>
      </c>
      <c r="AG232" s="16"/>
      <c r="AH232" s="16"/>
      <c r="AM232">
        <f t="shared" si="91"/>
        <v>0</v>
      </c>
      <c r="AN232" s="16">
        <f t="shared" si="92"/>
        <v>0</v>
      </c>
      <c r="AY232" s="57">
        <f t="shared" si="107"/>
        <v>20000</v>
      </c>
    </row>
    <row r="233" spans="2:51" x14ac:dyDescent="0.25">
      <c r="B233" s="3" t="s">
        <v>37</v>
      </c>
      <c r="C233" s="3">
        <v>225</v>
      </c>
      <c r="D233" s="3">
        <v>225</v>
      </c>
      <c r="E233" s="10">
        <v>54.2</v>
      </c>
      <c r="F233" s="20">
        <f t="shared" si="103"/>
        <v>0.1388888888888889</v>
      </c>
      <c r="G233" s="20">
        <f t="shared" si="109"/>
        <v>15.055555555555555</v>
      </c>
      <c r="H233" s="20">
        <f t="shared" si="112"/>
        <v>381.78317555555554</v>
      </c>
      <c r="I233" s="20">
        <f t="shared" si="108"/>
        <v>5747.9578097530866</v>
      </c>
      <c r="J233" s="47" t="s">
        <v>67</v>
      </c>
      <c r="K233" s="48" t="s">
        <v>67</v>
      </c>
      <c r="L233" s="20">
        <f t="shared" si="111"/>
        <v>526150.16493345692</v>
      </c>
      <c r="M233" s="20">
        <f t="shared" si="111"/>
        <v>28323.758682777778</v>
      </c>
      <c r="N233" s="20">
        <f t="shared" si="87"/>
        <v>5747.9578097530866</v>
      </c>
      <c r="O233" s="20">
        <f t="shared" si="88"/>
        <v>0</v>
      </c>
      <c r="P233" s="46" t="s">
        <v>67</v>
      </c>
      <c r="Q233" s="45">
        <f t="shared" si="93"/>
        <v>87.965997777777773</v>
      </c>
      <c r="R233" s="20">
        <f t="shared" si="94"/>
        <v>134.7894</v>
      </c>
      <c r="S233" s="20">
        <f t="shared" si="95"/>
        <v>159.02777777777777</v>
      </c>
      <c r="T233" s="20">
        <f t="shared" si="96"/>
        <v>0</v>
      </c>
      <c r="U233" s="20">
        <f t="shared" si="97"/>
        <v>0</v>
      </c>
      <c r="V233" s="20">
        <f t="shared" si="110"/>
        <v>0</v>
      </c>
      <c r="W233" s="20">
        <f t="shared" si="89"/>
        <v>0</v>
      </c>
      <c r="X233" s="20">
        <f t="shared" si="98"/>
        <v>5747.9578097531339</v>
      </c>
      <c r="Y233" s="20">
        <f t="shared" si="104"/>
        <v>0</v>
      </c>
      <c r="Z233" s="20">
        <f t="shared" si="99"/>
        <v>0</v>
      </c>
      <c r="AA233" s="52">
        <f t="shared" si="100"/>
        <v>0</v>
      </c>
      <c r="AB233" s="20">
        <f t="shared" si="90"/>
        <v>0</v>
      </c>
      <c r="AC233" s="20">
        <f t="shared" si="101"/>
        <v>20367.728163820237</v>
      </c>
      <c r="AD233" s="20">
        <f t="shared" si="105"/>
        <v>5747.9578097531339</v>
      </c>
      <c r="AE233" s="20">
        <f t="shared" si="106"/>
        <v>0</v>
      </c>
      <c r="AF233" s="20">
        <f t="shared" si="102"/>
        <v>0</v>
      </c>
      <c r="AG233" s="16"/>
      <c r="AH233" s="16"/>
      <c r="AM233">
        <f t="shared" si="91"/>
        <v>0</v>
      </c>
      <c r="AN233" s="16">
        <f t="shared" si="92"/>
        <v>0</v>
      </c>
      <c r="AY233" s="57">
        <f t="shared" si="107"/>
        <v>20000</v>
      </c>
    </row>
    <row r="234" spans="2:51" x14ac:dyDescent="0.25">
      <c r="B234" s="3" t="s">
        <v>37</v>
      </c>
      <c r="C234" s="3">
        <v>226</v>
      </c>
      <c r="D234" s="3">
        <v>226</v>
      </c>
      <c r="E234" s="10">
        <v>54.8</v>
      </c>
      <c r="F234" s="20">
        <f t="shared" si="103"/>
        <v>0.15277777777777699</v>
      </c>
      <c r="G234" s="20">
        <f t="shared" si="109"/>
        <v>15.222222222222221</v>
      </c>
      <c r="H234" s="20">
        <f t="shared" si="112"/>
        <v>399.64431999999908</v>
      </c>
      <c r="I234" s="20">
        <f t="shared" si="108"/>
        <v>6083.474648888875</v>
      </c>
      <c r="J234" s="47" t="s">
        <v>67</v>
      </c>
      <c r="K234" s="48" t="s">
        <v>67</v>
      </c>
      <c r="L234" s="20">
        <f t="shared" si="111"/>
        <v>532233.63958234584</v>
      </c>
      <c r="M234" s="20">
        <f t="shared" si="111"/>
        <v>28323.758682777778</v>
      </c>
      <c r="N234" s="20">
        <f t="shared" si="87"/>
        <v>6083.474648888875</v>
      </c>
      <c r="O234" s="20">
        <f t="shared" si="88"/>
        <v>0</v>
      </c>
      <c r="P234" s="46" t="s">
        <v>67</v>
      </c>
      <c r="Q234" s="45">
        <f t="shared" si="93"/>
        <v>89.924364444444436</v>
      </c>
      <c r="R234" s="20">
        <f t="shared" si="94"/>
        <v>134.7894</v>
      </c>
      <c r="S234" s="20">
        <f t="shared" si="95"/>
        <v>174.93055555555466</v>
      </c>
      <c r="T234" s="20">
        <f t="shared" si="96"/>
        <v>0</v>
      </c>
      <c r="U234" s="20">
        <f t="shared" si="97"/>
        <v>0</v>
      </c>
      <c r="V234" s="20">
        <f t="shared" si="110"/>
        <v>0</v>
      </c>
      <c r="W234" s="20">
        <f t="shared" si="89"/>
        <v>0</v>
      </c>
      <c r="X234" s="20">
        <f t="shared" si="98"/>
        <v>6083.4746488889214</v>
      </c>
      <c r="Y234" s="20">
        <f t="shared" si="104"/>
        <v>0</v>
      </c>
      <c r="Z234" s="20">
        <f t="shared" si="99"/>
        <v>0</v>
      </c>
      <c r="AA234" s="52">
        <f t="shared" si="100"/>
        <v>0</v>
      </c>
      <c r="AB234" s="20">
        <f t="shared" si="90"/>
        <v>0</v>
      </c>
      <c r="AC234" s="20">
        <f t="shared" si="101"/>
        <v>20367.728163820237</v>
      </c>
      <c r="AD234" s="20">
        <f t="shared" si="105"/>
        <v>6083.4746488889214</v>
      </c>
      <c r="AE234" s="20">
        <f t="shared" si="106"/>
        <v>0</v>
      </c>
      <c r="AF234" s="20">
        <f t="shared" si="102"/>
        <v>0</v>
      </c>
      <c r="AG234" s="16"/>
      <c r="AH234" s="16"/>
      <c r="AM234">
        <f t="shared" si="91"/>
        <v>0</v>
      </c>
      <c r="AN234" s="16">
        <f t="shared" si="92"/>
        <v>0</v>
      </c>
      <c r="AY234" s="57">
        <f t="shared" si="107"/>
        <v>20000</v>
      </c>
    </row>
    <row r="235" spans="2:51" x14ac:dyDescent="0.25">
      <c r="B235" s="3" t="s">
        <v>37</v>
      </c>
      <c r="C235" s="3">
        <v>227</v>
      </c>
      <c r="D235" s="3">
        <v>227</v>
      </c>
      <c r="E235" s="10">
        <v>55.3</v>
      </c>
      <c r="F235" s="20">
        <f t="shared" si="103"/>
        <v>0.1388888888888889</v>
      </c>
      <c r="G235" s="20">
        <f t="shared" si="109"/>
        <v>15.361111111111111</v>
      </c>
      <c r="H235" s="20">
        <f t="shared" si="112"/>
        <v>385.38998388888888</v>
      </c>
      <c r="I235" s="20">
        <f t="shared" si="108"/>
        <v>5920.0183636265429</v>
      </c>
      <c r="J235" s="47" t="s">
        <v>67</v>
      </c>
      <c r="K235" s="48" t="s">
        <v>67</v>
      </c>
      <c r="L235" s="20">
        <f t="shared" si="111"/>
        <v>538153.6579459724</v>
      </c>
      <c r="M235" s="20">
        <f t="shared" si="111"/>
        <v>28323.758682777778</v>
      </c>
      <c r="N235" s="20">
        <f t="shared" si="87"/>
        <v>5920.0183636265429</v>
      </c>
      <c r="O235" s="20">
        <f t="shared" si="88"/>
        <v>0</v>
      </c>
      <c r="P235" s="46" t="s">
        <v>67</v>
      </c>
      <c r="Q235" s="45">
        <f t="shared" si="93"/>
        <v>91.572806111111092</v>
      </c>
      <c r="R235" s="20">
        <f t="shared" si="94"/>
        <v>134.7894</v>
      </c>
      <c r="S235" s="20">
        <f t="shared" si="95"/>
        <v>159.02777777777777</v>
      </c>
      <c r="T235" s="20">
        <f t="shared" si="96"/>
        <v>0</v>
      </c>
      <c r="U235" s="20">
        <f t="shared" si="97"/>
        <v>0</v>
      </c>
      <c r="V235" s="20">
        <f t="shared" si="110"/>
        <v>0</v>
      </c>
      <c r="W235" s="20">
        <f t="shared" si="89"/>
        <v>0</v>
      </c>
      <c r="X235" s="20">
        <f t="shared" si="98"/>
        <v>5920.0183636265574</v>
      </c>
      <c r="Y235" s="20">
        <f t="shared" si="104"/>
        <v>0</v>
      </c>
      <c r="Z235" s="20">
        <f t="shared" si="99"/>
        <v>0</v>
      </c>
      <c r="AA235" s="52">
        <f t="shared" si="100"/>
        <v>0</v>
      </c>
      <c r="AB235" s="20">
        <f t="shared" si="90"/>
        <v>0</v>
      </c>
      <c r="AC235" s="20">
        <f t="shared" si="101"/>
        <v>20367.728163820237</v>
      </c>
      <c r="AD235" s="20">
        <f t="shared" si="105"/>
        <v>5920.0183636265574</v>
      </c>
      <c r="AE235" s="20">
        <f t="shared" si="106"/>
        <v>0</v>
      </c>
      <c r="AF235" s="20">
        <f t="shared" si="102"/>
        <v>0</v>
      </c>
      <c r="AG235" s="16"/>
      <c r="AH235" s="16"/>
      <c r="AM235">
        <f t="shared" si="91"/>
        <v>0</v>
      </c>
      <c r="AN235" s="16">
        <f t="shared" si="92"/>
        <v>0</v>
      </c>
      <c r="AY235" s="57">
        <f t="shared" si="107"/>
        <v>20000</v>
      </c>
    </row>
    <row r="236" spans="2:51" x14ac:dyDescent="0.25">
      <c r="B236" s="3" t="s">
        <v>37</v>
      </c>
      <c r="C236" s="3">
        <v>228</v>
      </c>
      <c r="D236" s="3">
        <v>228</v>
      </c>
      <c r="E236" s="10">
        <v>55.8</v>
      </c>
      <c r="F236" s="20">
        <f t="shared" si="103"/>
        <v>0.12500000000000078</v>
      </c>
      <c r="G236" s="20">
        <f t="shared" si="109"/>
        <v>15.499999999999998</v>
      </c>
      <c r="H236" s="20">
        <f t="shared" si="112"/>
        <v>371.15062000000086</v>
      </c>
      <c r="I236" s="20">
        <f t="shared" si="108"/>
        <v>5752.8346100000126</v>
      </c>
      <c r="J236" s="47" t="s">
        <v>67</v>
      </c>
      <c r="K236" s="48" t="s">
        <v>67</v>
      </c>
      <c r="L236" s="20">
        <f t="shared" si="111"/>
        <v>543906.49255597242</v>
      </c>
      <c r="M236" s="20">
        <f t="shared" si="111"/>
        <v>28323.758682777778</v>
      </c>
      <c r="N236" s="20">
        <f t="shared" si="87"/>
        <v>5752.8346100000126</v>
      </c>
      <c r="O236" s="20">
        <f t="shared" si="88"/>
        <v>0</v>
      </c>
      <c r="P236" s="46" t="s">
        <v>67</v>
      </c>
      <c r="Q236" s="45">
        <f t="shared" si="93"/>
        <v>93.236219999999975</v>
      </c>
      <c r="R236" s="20">
        <f t="shared" si="94"/>
        <v>134.7894</v>
      </c>
      <c r="S236" s="20">
        <f t="shared" si="95"/>
        <v>143.12500000000088</v>
      </c>
      <c r="T236" s="20">
        <f t="shared" si="96"/>
        <v>0</v>
      </c>
      <c r="U236" s="20">
        <f t="shared" si="97"/>
        <v>0</v>
      </c>
      <c r="V236" s="20">
        <f t="shared" si="110"/>
        <v>0</v>
      </c>
      <c r="W236" s="20">
        <f t="shared" si="89"/>
        <v>0</v>
      </c>
      <c r="X236" s="20">
        <f t="shared" si="98"/>
        <v>5752.8346100000199</v>
      </c>
      <c r="Y236" s="20">
        <f t="shared" si="104"/>
        <v>0</v>
      </c>
      <c r="Z236" s="20">
        <f t="shared" si="99"/>
        <v>0</v>
      </c>
      <c r="AA236" s="52">
        <f t="shared" si="100"/>
        <v>0</v>
      </c>
      <c r="AB236" s="20">
        <f t="shared" si="90"/>
        <v>0</v>
      </c>
      <c r="AC236" s="20">
        <f t="shared" si="101"/>
        <v>20367.728163820237</v>
      </c>
      <c r="AD236" s="20">
        <f t="shared" si="105"/>
        <v>5752.8346100000199</v>
      </c>
      <c r="AE236" s="20">
        <f t="shared" si="106"/>
        <v>0</v>
      </c>
      <c r="AF236" s="20">
        <f t="shared" si="102"/>
        <v>0</v>
      </c>
      <c r="AG236" s="16"/>
      <c r="AH236" s="16"/>
      <c r="AM236">
        <f t="shared" si="91"/>
        <v>0</v>
      </c>
      <c r="AN236" s="16">
        <f t="shared" si="92"/>
        <v>0</v>
      </c>
      <c r="AY236" s="57">
        <f t="shared" si="107"/>
        <v>20000</v>
      </c>
    </row>
    <row r="237" spans="2:51" x14ac:dyDescent="0.25">
      <c r="B237" s="3" t="s">
        <v>37</v>
      </c>
      <c r="C237" s="3">
        <v>229</v>
      </c>
      <c r="D237" s="3">
        <v>229</v>
      </c>
      <c r="E237" s="10">
        <v>56.2</v>
      </c>
      <c r="F237" s="20">
        <f t="shared" si="103"/>
        <v>9.7222222222222612E-2</v>
      </c>
      <c r="G237" s="20">
        <f t="shared" si="109"/>
        <v>15.611111111111111</v>
      </c>
      <c r="H237" s="20">
        <f t="shared" si="112"/>
        <v>340.68657555555603</v>
      </c>
      <c r="I237" s="20">
        <f t="shared" si="108"/>
        <v>5318.4959850617361</v>
      </c>
      <c r="J237" s="47" t="s">
        <v>67</v>
      </c>
      <c r="K237" s="48" t="s">
        <v>67</v>
      </c>
      <c r="L237" s="20">
        <f t="shared" si="111"/>
        <v>549224.98854103417</v>
      </c>
      <c r="M237" s="20">
        <f t="shared" si="111"/>
        <v>28323.758682777778</v>
      </c>
      <c r="N237" s="20">
        <f t="shared" si="87"/>
        <v>5318.4959850617361</v>
      </c>
      <c r="O237" s="20">
        <f t="shared" si="88"/>
        <v>0</v>
      </c>
      <c r="P237" s="46" t="s">
        <v>67</v>
      </c>
      <c r="Q237" s="45">
        <f t="shared" si="93"/>
        <v>94.577731111111106</v>
      </c>
      <c r="R237" s="20">
        <f t="shared" si="94"/>
        <v>134.7894</v>
      </c>
      <c r="S237" s="20">
        <f t="shared" si="95"/>
        <v>111.3194444444449</v>
      </c>
      <c r="T237" s="20">
        <f t="shared" si="96"/>
        <v>0</v>
      </c>
      <c r="U237" s="20">
        <f t="shared" si="97"/>
        <v>0</v>
      </c>
      <c r="V237" s="20">
        <f t="shared" si="110"/>
        <v>0</v>
      </c>
      <c r="W237" s="20">
        <f t="shared" si="89"/>
        <v>0</v>
      </c>
      <c r="X237" s="20">
        <f t="shared" si="98"/>
        <v>5318.4959850617452</v>
      </c>
      <c r="Y237" s="20">
        <f t="shared" si="104"/>
        <v>0</v>
      </c>
      <c r="Z237" s="20">
        <f t="shared" si="99"/>
        <v>0</v>
      </c>
      <c r="AA237" s="52">
        <f t="shared" si="100"/>
        <v>0</v>
      </c>
      <c r="AB237" s="20">
        <f t="shared" si="90"/>
        <v>0</v>
      </c>
      <c r="AC237" s="20">
        <f t="shared" si="101"/>
        <v>20367.728163820237</v>
      </c>
      <c r="AD237" s="20">
        <f t="shared" si="105"/>
        <v>5318.4959850617452</v>
      </c>
      <c r="AE237" s="20">
        <f t="shared" si="106"/>
        <v>0</v>
      </c>
      <c r="AF237" s="20">
        <f t="shared" si="102"/>
        <v>0</v>
      </c>
      <c r="AG237" s="16"/>
      <c r="AH237" s="16"/>
      <c r="AM237">
        <f t="shared" si="91"/>
        <v>0</v>
      </c>
      <c r="AN237" s="16">
        <f t="shared" si="92"/>
        <v>0</v>
      </c>
      <c r="AY237" s="57">
        <f t="shared" si="107"/>
        <v>20000</v>
      </c>
    </row>
    <row r="238" spans="2:51" x14ac:dyDescent="0.25">
      <c r="B238" s="3" t="s">
        <v>37</v>
      </c>
      <c r="C238" s="3">
        <v>230</v>
      </c>
      <c r="D238" s="3">
        <v>230</v>
      </c>
      <c r="E238" s="10">
        <v>56.5</v>
      </c>
      <c r="F238" s="20">
        <f t="shared" si="103"/>
        <v>4.1666666666666269E-2</v>
      </c>
      <c r="G238" s="20">
        <f t="shared" si="109"/>
        <v>15.694444444444445</v>
      </c>
      <c r="H238" s="20">
        <f t="shared" si="112"/>
        <v>278.08788611111066</v>
      </c>
      <c r="I238" s="20">
        <f t="shared" si="108"/>
        <v>4364.4348792438204</v>
      </c>
      <c r="J238" s="47" t="s">
        <v>67</v>
      </c>
      <c r="K238" s="48" t="s">
        <v>67</v>
      </c>
      <c r="L238" s="20">
        <f t="shared" si="111"/>
        <v>553589.42342027801</v>
      </c>
      <c r="M238" s="20">
        <f t="shared" si="111"/>
        <v>28323.758682777778</v>
      </c>
      <c r="N238" s="20">
        <f t="shared" si="87"/>
        <v>4364.4348792438204</v>
      </c>
      <c r="O238" s="20">
        <f t="shared" si="88"/>
        <v>0</v>
      </c>
      <c r="P238" s="46" t="s">
        <v>67</v>
      </c>
      <c r="Q238" s="45">
        <f t="shared" si="93"/>
        <v>95.590152777777774</v>
      </c>
      <c r="R238" s="20">
        <f t="shared" si="94"/>
        <v>134.7894</v>
      </c>
      <c r="S238" s="20">
        <f t="shared" si="95"/>
        <v>47.708333333332881</v>
      </c>
      <c r="T238" s="20">
        <f t="shared" si="96"/>
        <v>0</v>
      </c>
      <c r="U238" s="20">
        <f t="shared" si="97"/>
        <v>0</v>
      </c>
      <c r="V238" s="20">
        <f t="shared" si="110"/>
        <v>0</v>
      </c>
      <c r="W238" s="20">
        <f t="shared" si="89"/>
        <v>0</v>
      </c>
      <c r="X238" s="20">
        <f t="shared" si="98"/>
        <v>4364.4348792438395</v>
      </c>
      <c r="Y238" s="20">
        <f t="shared" si="104"/>
        <v>0</v>
      </c>
      <c r="Z238" s="20">
        <f t="shared" si="99"/>
        <v>0</v>
      </c>
      <c r="AA238" s="52">
        <f t="shared" si="100"/>
        <v>0</v>
      </c>
      <c r="AB238" s="20">
        <f t="shared" si="90"/>
        <v>0</v>
      </c>
      <c r="AC238" s="20">
        <f t="shared" si="101"/>
        <v>20367.728163820237</v>
      </c>
      <c r="AD238" s="20">
        <f t="shared" si="105"/>
        <v>4364.4348792438395</v>
      </c>
      <c r="AE238" s="20">
        <f t="shared" si="106"/>
        <v>0</v>
      </c>
      <c r="AF238" s="20">
        <f t="shared" si="102"/>
        <v>0</v>
      </c>
      <c r="AG238" s="16"/>
      <c r="AH238" s="16"/>
      <c r="AM238">
        <f t="shared" si="91"/>
        <v>0</v>
      </c>
      <c r="AN238" s="16">
        <f t="shared" si="92"/>
        <v>0</v>
      </c>
      <c r="AY238" s="57">
        <f t="shared" si="107"/>
        <v>20000</v>
      </c>
    </row>
    <row r="239" spans="2:51" x14ac:dyDescent="0.25">
      <c r="B239" s="3" t="s">
        <v>37</v>
      </c>
      <c r="C239" s="3">
        <v>231</v>
      </c>
      <c r="D239" s="3">
        <v>231</v>
      </c>
      <c r="E239" s="10">
        <v>56.5</v>
      </c>
      <c r="F239" s="20">
        <f t="shared" si="103"/>
        <v>-4.1666666666666269E-2</v>
      </c>
      <c r="G239" s="20">
        <f t="shared" si="109"/>
        <v>15.694444444444445</v>
      </c>
      <c r="H239" s="20">
        <f t="shared" si="112"/>
        <v>182.67121944444489</v>
      </c>
      <c r="I239" s="20">
        <f t="shared" si="108"/>
        <v>2866.9233051697602</v>
      </c>
      <c r="J239" s="47" t="s">
        <v>67</v>
      </c>
      <c r="K239" s="48" t="s">
        <v>67</v>
      </c>
      <c r="L239" s="20">
        <f t="shared" si="111"/>
        <v>556456.3467254478</v>
      </c>
      <c r="M239" s="20">
        <f t="shared" si="111"/>
        <v>28323.758682777778</v>
      </c>
      <c r="N239" s="20">
        <f t="shared" si="87"/>
        <v>2866.9233051697602</v>
      </c>
      <c r="O239" s="20">
        <f t="shared" si="88"/>
        <v>0</v>
      </c>
      <c r="P239" s="46" t="s">
        <v>67</v>
      </c>
      <c r="Q239" s="45">
        <f t="shared" si="93"/>
        <v>95.590152777777774</v>
      </c>
      <c r="R239" s="20">
        <f t="shared" si="94"/>
        <v>134.7894</v>
      </c>
      <c r="S239" s="20">
        <f t="shared" si="95"/>
        <v>-47.708333333332881</v>
      </c>
      <c r="T239" s="20">
        <f t="shared" si="96"/>
        <v>0</v>
      </c>
      <c r="U239" s="20">
        <f t="shared" si="97"/>
        <v>0</v>
      </c>
      <c r="V239" s="20">
        <f t="shared" si="110"/>
        <v>0</v>
      </c>
      <c r="W239" s="20">
        <f t="shared" si="89"/>
        <v>0</v>
      </c>
      <c r="X239" s="20">
        <f t="shared" si="98"/>
        <v>2866.9233051697956</v>
      </c>
      <c r="Y239" s="20">
        <f t="shared" si="104"/>
        <v>0</v>
      </c>
      <c r="Z239" s="20">
        <f t="shared" si="99"/>
        <v>0</v>
      </c>
      <c r="AA239" s="52">
        <f t="shared" si="100"/>
        <v>0</v>
      </c>
      <c r="AB239" s="20">
        <f t="shared" si="90"/>
        <v>0</v>
      </c>
      <c r="AC239" s="20">
        <f t="shared" si="101"/>
        <v>20367.728163820237</v>
      </c>
      <c r="AD239" s="20">
        <f t="shared" si="105"/>
        <v>2866.9233051697956</v>
      </c>
      <c r="AE239" s="20">
        <f t="shared" si="106"/>
        <v>0</v>
      </c>
      <c r="AF239" s="20">
        <f t="shared" si="102"/>
        <v>0</v>
      </c>
      <c r="AG239" s="16"/>
      <c r="AH239" s="16"/>
      <c r="AM239">
        <f t="shared" si="91"/>
        <v>25.077313333335042</v>
      </c>
      <c r="AN239" s="16">
        <f t="shared" si="92"/>
        <v>0</v>
      </c>
      <c r="AY239" s="57">
        <f t="shared" si="107"/>
        <v>20000</v>
      </c>
    </row>
    <row r="240" spans="2:51" x14ac:dyDescent="0.25">
      <c r="B240" s="3" t="s">
        <v>37</v>
      </c>
      <c r="C240" s="3">
        <v>232</v>
      </c>
      <c r="D240" s="3">
        <v>232</v>
      </c>
      <c r="E240" s="10">
        <v>56.2</v>
      </c>
      <c r="F240" s="20">
        <f t="shared" si="103"/>
        <v>-0.2222222222222224</v>
      </c>
      <c r="G240" s="20">
        <f t="shared" si="109"/>
        <v>15.611111111111111</v>
      </c>
      <c r="H240" s="20">
        <f t="shared" si="112"/>
        <v>-25.077313333333535</v>
      </c>
      <c r="I240" s="20">
        <f t="shared" si="108"/>
        <v>-391.48472481481798</v>
      </c>
      <c r="J240" s="47" t="s">
        <v>67</v>
      </c>
      <c r="K240" s="48" t="s">
        <v>67</v>
      </c>
      <c r="L240" s="20">
        <f t="shared" si="111"/>
        <v>556456.3467254478</v>
      </c>
      <c r="M240" s="20">
        <f t="shared" si="111"/>
        <v>28348.835996111113</v>
      </c>
      <c r="N240" s="20">
        <f t="shared" si="87"/>
        <v>0</v>
      </c>
      <c r="O240" s="20">
        <f t="shared" si="88"/>
        <v>25.077313333333535</v>
      </c>
      <c r="P240" s="46" t="s">
        <v>67</v>
      </c>
      <c r="Q240" s="45">
        <f t="shared" si="93"/>
        <v>94.577731111111106</v>
      </c>
      <c r="R240" s="20">
        <f t="shared" si="94"/>
        <v>134.7894</v>
      </c>
      <c r="S240" s="20">
        <f t="shared" si="95"/>
        <v>-254.44444444444466</v>
      </c>
      <c r="T240" s="20">
        <f t="shared" si="96"/>
        <v>25.077313333335042</v>
      </c>
      <c r="U240" s="20">
        <f t="shared" si="97"/>
        <v>25.077313333335042</v>
      </c>
      <c r="V240" s="20">
        <f t="shared" si="110"/>
        <v>21.265561706668116</v>
      </c>
      <c r="W240" s="20">
        <f t="shared" si="89"/>
        <v>21.265561706668116</v>
      </c>
      <c r="X240" s="20">
        <f t="shared" si="98"/>
        <v>0</v>
      </c>
      <c r="Y240" s="20">
        <f t="shared" si="104"/>
        <v>0</v>
      </c>
      <c r="Z240" s="20">
        <f t="shared" si="99"/>
        <v>0</v>
      </c>
      <c r="AA240" s="52">
        <f t="shared" si="100"/>
        <v>0</v>
      </c>
      <c r="AB240" s="20">
        <f t="shared" si="90"/>
        <v>0</v>
      </c>
      <c r="AC240" s="20">
        <f t="shared" si="101"/>
        <v>20367.728163820237</v>
      </c>
      <c r="AD240" s="20">
        <f t="shared" si="105"/>
        <v>0</v>
      </c>
      <c r="AE240" s="20">
        <f t="shared" si="106"/>
        <v>25.077313333335042</v>
      </c>
      <c r="AF240" s="20">
        <f t="shared" si="102"/>
        <v>0</v>
      </c>
      <c r="AG240" s="16"/>
      <c r="AH240" s="16"/>
      <c r="AM240">
        <f t="shared" si="91"/>
        <v>299.74941166666758</v>
      </c>
      <c r="AN240" s="16">
        <f t="shared" si="92"/>
        <v>0</v>
      </c>
      <c r="AY240" s="57">
        <f t="shared" si="107"/>
        <v>20000</v>
      </c>
    </row>
    <row r="241" spans="2:51" x14ac:dyDescent="0.25">
      <c r="B241" s="3" t="s">
        <v>37</v>
      </c>
      <c r="C241" s="3">
        <v>233</v>
      </c>
      <c r="D241" s="3">
        <v>233</v>
      </c>
      <c r="E241" s="10">
        <v>54.9</v>
      </c>
      <c r="F241" s="20">
        <f t="shared" si="103"/>
        <v>-0.45833333333333393</v>
      </c>
      <c r="G241" s="20">
        <f t="shared" si="109"/>
        <v>15.25</v>
      </c>
      <c r="H241" s="20">
        <f t="shared" si="112"/>
        <v>-299.7494116666673</v>
      </c>
      <c r="I241" s="20">
        <f t="shared" si="108"/>
        <v>-4571.1785279166761</v>
      </c>
      <c r="J241" s="47" t="s">
        <v>67</v>
      </c>
      <c r="K241" s="48" t="s">
        <v>67</v>
      </c>
      <c r="L241" s="20">
        <f t="shared" si="111"/>
        <v>556456.3467254478</v>
      </c>
      <c r="M241" s="20">
        <f t="shared" si="111"/>
        <v>28648.58540777778</v>
      </c>
      <c r="N241" s="20">
        <f t="shared" si="87"/>
        <v>0</v>
      </c>
      <c r="O241" s="20">
        <f t="shared" si="88"/>
        <v>299.7494116666673</v>
      </c>
      <c r="P241" s="46" t="s">
        <v>67</v>
      </c>
      <c r="Q241" s="45">
        <f t="shared" si="93"/>
        <v>90.252854999999997</v>
      </c>
      <c r="R241" s="20">
        <f t="shared" si="94"/>
        <v>134.7894</v>
      </c>
      <c r="S241" s="20">
        <f t="shared" si="95"/>
        <v>-524.79166666666731</v>
      </c>
      <c r="T241" s="20">
        <f t="shared" si="96"/>
        <v>299.74941166666758</v>
      </c>
      <c r="U241" s="20">
        <f t="shared" si="97"/>
        <v>299.74941166666758</v>
      </c>
      <c r="V241" s="20">
        <f t="shared" si="110"/>
        <v>254.18750109333411</v>
      </c>
      <c r="W241" s="20">
        <f t="shared" si="89"/>
        <v>275.45306280000221</v>
      </c>
      <c r="X241" s="20">
        <f t="shared" si="98"/>
        <v>0</v>
      </c>
      <c r="Y241" s="20">
        <f t="shared" si="104"/>
        <v>21.265561706668116</v>
      </c>
      <c r="Z241" s="20">
        <f t="shared" si="99"/>
        <v>0</v>
      </c>
      <c r="AA241" s="52">
        <f t="shared" si="100"/>
        <v>0</v>
      </c>
      <c r="AB241" s="20">
        <f t="shared" si="90"/>
        <v>0</v>
      </c>
      <c r="AC241" s="20">
        <f t="shared" si="101"/>
        <v>20367.728163820237</v>
      </c>
      <c r="AD241" s="20">
        <f t="shared" si="105"/>
        <v>0</v>
      </c>
      <c r="AE241" s="20">
        <f t="shared" si="106"/>
        <v>299.74941166666758</v>
      </c>
      <c r="AF241" s="20">
        <f t="shared" si="102"/>
        <v>0</v>
      </c>
      <c r="AG241" s="16"/>
      <c r="AH241" s="16"/>
      <c r="AM241">
        <f t="shared" si="91"/>
        <v>401.62210055555624</v>
      </c>
      <c r="AN241" s="16">
        <f t="shared" si="92"/>
        <v>0</v>
      </c>
      <c r="AY241" s="57">
        <f t="shared" si="107"/>
        <v>19978.734438293333</v>
      </c>
    </row>
    <row r="242" spans="2:51" x14ac:dyDescent="0.25">
      <c r="B242" s="3" t="s">
        <v>37</v>
      </c>
      <c r="C242" s="3">
        <v>234</v>
      </c>
      <c r="D242" s="3">
        <v>234</v>
      </c>
      <c r="E242" s="10">
        <v>52.9</v>
      </c>
      <c r="F242" s="20">
        <f t="shared" si="103"/>
        <v>-0.54166666666666641</v>
      </c>
      <c r="G242" s="20">
        <f t="shared" si="109"/>
        <v>14.694444444444443</v>
      </c>
      <c r="H242" s="20">
        <f t="shared" si="112"/>
        <v>-401.62210055555528</v>
      </c>
      <c r="I242" s="20">
        <f t="shared" si="108"/>
        <v>-5901.6136442746865</v>
      </c>
      <c r="J242" s="47" t="s">
        <v>67</v>
      </c>
      <c r="K242" s="48" t="s">
        <v>67</v>
      </c>
      <c r="L242" s="20">
        <f t="shared" si="111"/>
        <v>556456.3467254478</v>
      </c>
      <c r="M242" s="20">
        <f t="shared" si="111"/>
        <v>29050.207508333337</v>
      </c>
      <c r="N242" s="20">
        <f t="shared" si="87"/>
        <v>0</v>
      </c>
      <c r="O242" s="20">
        <f t="shared" si="88"/>
        <v>401.62210055555528</v>
      </c>
      <c r="P242" s="46" t="s">
        <v>67</v>
      </c>
      <c r="Q242" s="45">
        <f t="shared" si="93"/>
        <v>83.796832777777752</v>
      </c>
      <c r="R242" s="20">
        <f t="shared" si="94"/>
        <v>134.7894</v>
      </c>
      <c r="S242" s="20">
        <f t="shared" si="95"/>
        <v>-620.20833333333303</v>
      </c>
      <c r="T242" s="20">
        <f t="shared" si="96"/>
        <v>401.62210055555624</v>
      </c>
      <c r="U242" s="20">
        <f t="shared" si="97"/>
        <v>401.62210055555624</v>
      </c>
      <c r="V242" s="20">
        <f t="shared" si="110"/>
        <v>340.57554127111166</v>
      </c>
      <c r="W242" s="20">
        <f t="shared" si="89"/>
        <v>616.02860407111393</v>
      </c>
      <c r="X242" s="20">
        <f t="shared" si="98"/>
        <v>0</v>
      </c>
      <c r="Y242" s="20">
        <f t="shared" si="104"/>
        <v>275.45306280000221</v>
      </c>
      <c r="Z242" s="20">
        <f t="shared" si="99"/>
        <v>0</v>
      </c>
      <c r="AA242" s="52">
        <f t="shared" si="100"/>
        <v>0</v>
      </c>
      <c r="AB242" s="20">
        <f t="shared" si="90"/>
        <v>0</v>
      </c>
      <c r="AC242" s="20">
        <f t="shared" si="101"/>
        <v>20367.728163820237</v>
      </c>
      <c r="AD242" s="20">
        <f t="shared" si="105"/>
        <v>0</v>
      </c>
      <c r="AE242" s="20">
        <f t="shared" si="106"/>
        <v>401.62210055555624</v>
      </c>
      <c r="AF242" s="20">
        <f t="shared" si="102"/>
        <v>0</v>
      </c>
      <c r="AG242" s="16"/>
      <c r="AH242" s="16"/>
      <c r="AM242">
        <f t="shared" si="91"/>
        <v>280.31121111111133</v>
      </c>
      <c r="AN242" s="16">
        <f t="shared" si="92"/>
        <v>0</v>
      </c>
      <c r="AY242" s="57">
        <f t="shared" si="107"/>
        <v>19724.546937199997</v>
      </c>
    </row>
    <row r="243" spans="2:51" x14ac:dyDescent="0.25">
      <c r="B243" s="3" t="s">
        <v>37</v>
      </c>
      <c r="C243" s="3">
        <v>235</v>
      </c>
      <c r="D243" s="3">
        <v>235</v>
      </c>
      <c r="E243" s="10">
        <v>51</v>
      </c>
      <c r="F243" s="20">
        <f t="shared" si="103"/>
        <v>-0.43055555555555575</v>
      </c>
      <c r="G243" s="20">
        <f t="shared" si="109"/>
        <v>14.166666666666666</v>
      </c>
      <c r="H243" s="20">
        <f t="shared" si="112"/>
        <v>-280.31121111111133</v>
      </c>
      <c r="I243" s="20">
        <f t="shared" si="108"/>
        <v>-3971.0754907407436</v>
      </c>
      <c r="J243" s="47" t="s">
        <v>67</v>
      </c>
      <c r="K243" s="48" t="s">
        <v>67</v>
      </c>
      <c r="L243" s="20">
        <f t="shared" si="111"/>
        <v>556456.3467254478</v>
      </c>
      <c r="M243" s="20">
        <f t="shared" si="111"/>
        <v>29330.518719444448</v>
      </c>
      <c r="N243" s="20">
        <f t="shared" si="87"/>
        <v>0</v>
      </c>
      <c r="O243" s="20">
        <f t="shared" si="88"/>
        <v>280.31121111111133</v>
      </c>
      <c r="P243" s="46" t="s">
        <v>67</v>
      </c>
      <c r="Q243" s="45">
        <f t="shared" si="93"/>
        <v>77.885499999999993</v>
      </c>
      <c r="R243" s="20">
        <f t="shared" si="94"/>
        <v>134.7894</v>
      </c>
      <c r="S243" s="20">
        <f t="shared" si="95"/>
        <v>-492.98611111111131</v>
      </c>
      <c r="T243" s="20">
        <f t="shared" si="96"/>
        <v>280.31121111111133</v>
      </c>
      <c r="U243" s="20">
        <f t="shared" si="97"/>
        <v>280.31121111111133</v>
      </c>
      <c r="V243" s="20">
        <f t="shared" si="110"/>
        <v>237.70390702222241</v>
      </c>
      <c r="W243" s="20">
        <f t="shared" si="89"/>
        <v>853.73251109333637</v>
      </c>
      <c r="X243" s="20">
        <f t="shared" si="98"/>
        <v>0</v>
      </c>
      <c r="Y243" s="20">
        <f t="shared" si="104"/>
        <v>616.02860407111393</v>
      </c>
      <c r="Z243" s="20">
        <f t="shared" si="99"/>
        <v>0</v>
      </c>
      <c r="AA243" s="52">
        <f t="shared" si="100"/>
        <v>0</v>
      </c>
      <c r="AB243" s="20">
        <f t="shared" si="90"/>
        <v>0</v>
      </c>
      <c r="AC243" s="20">
        <f t="shared" si="101"/>
        <v>20367.728163820237</v>
      </c>
      <c r="AD243" s="20">
        <f t="shared" si="105"/>
        <v>0</v>
      </c>
      <c r="AE243" s="20">
        <f t="shared" si="106"/>
        <v>280.31121111111133</v>
      </c>
      <c r="AF243" s="20">
        <f t="shared" si="102"/>
        <v>0</v>
      </c>
      <c r="AG243" s="16"/>
      <c r="AH243" s="16"/>
      <c r="AM243">
        <f t="shared" si="91"/>
        <v>77.197179999999207</v>
      </c>
      <c r="AN243" s="16">
        <f t="shared" si="92"/>
        <v>0</v>
      </c>
      <c r="AY243" s="57">
        <f t="shared" si="107"/>
        <v>19383.971395928886</v>
      </c>
    </row>
    <row r="244" spans="2:51" x14ac:dyDescent="0.25">
      <c r="B244" s="3" t="s">
        <v>37</v>
      </c>
      <c r="C244" s="3">
        <v>236</v>
      </c>
      <c r="D244" s="3">
        <v>236</v>
      </c>
      <c r="E244" s="10">
        <v>49.8</v>
      </c>
      <c r="F244" s="20">
        <f t="shared" si="103"/>
        <v>-0.24999999999999961</v>
      </c>
      <c r="G244" s="20">
        <f t="shared" si="109"/>
        <v>13.833333333333332</v>
      </c>
      <c r="H244" s="20">
        <f t="shared" si="112"/>
        <v>-77.197179999999548</v>
      </c>
      <c r="I244" s="20">
        <f t="shared" si="108"/>
        <v>-1067.8943233333271</v>
      </c>
      <c r="J244" s="47" t="s">
        <v>67</v>
      </c>
      <c r="K244" s="48" t="s">
        <v>67</v>
      </c>
      <c r="L244" s="20">
        <f t="shared" si="111"/>
        <v>556456.3467254478</v>
      </c>
      <c r="M244" s="20">
        <f t="shared" si="111"/>
        <v>29407.715899444447</v>
      </c>
      <c r="N244" s="20">
        <f t="shared" si="87"/>
        <v>0</v>
      </c>
      <c r="O244" s="20">
        <f t="shared" si="88"/>
        <v>77.197179999999548</v>
      </c>
      <c r="P244" s="46" t="s">
        <v>67</v>
      </c>
      <c r="Q244" s="45">
        <f t="shared" si="93"/>
        <v>74.263419999999982</v>
      </c>
      <c r="R244" s="20">
        <f t="shared" si="94"/>
        <v>134.7894</v>
      </c>
      <c r="S244" s="20">
        <f t="shared" si="95"/>
        <v>-286.24999999999955</v>
      </c>
      <c r="T244" s="20">
        <f t="shared" si="96"/>
        <v>77.197179999999207</v>
      </c>
      <c r="U244" s="20">
        <f t="shared" si="97"/>
        <v>77.197179999999207</v>
      </c>
      <c r="V244" s="20">
        <f t="shared" si="110"/>
        <v>65.463208639999323</v>
      </c>
      <c r="W244" s="20">
        <f t="shared" si="89"/>
        <v>919.19571973333564</v>
      </c>
      <c r="X244" s="20">
        <f t="shared" si="98"/>
        <v>0</v>
      </c>
      <c r="Y244" s="20">
        <f t="shared" si="104"/>
        <v>853.73251109333637</v>
      </c>
      <c r="Z244" s="20">
        <f t="shared" si="99"/>
        <v>0</v>
      </c>
      <c r="AA244" s="52">
        <f t="shared" si="100"/>
        <v>0</v>
      </c>
      <c r="AB244" s="20">
        <f t="shared" si="90"/>
        <v>0</v>
      </c>
      <c r="AC244" s="20">
        <f t="shared" si="101"/>
        <v>20367.728163820237</v>
      </c>
      <c r="AD244" s="20">
        <f t="shared" si="105"/>
        <v>0</v>
      </c>
      <c r="AE244" s="20">
        <f t="shared" si="106"/>
        <v>77.197179999999207</v>
      </c>
      <c r="AF244" s="20">
        <f t="shared" si="102"/>
        <v>0</v>
      </c>
      <c r="AG244" s="16"/>
      <c r="AH244" s="16"/>
      <c r="AM244">
        <f t="shared" si="91"/>
        <v>15.364768888888648</v>
      </c>
      <c r="AN244" s="16">
        <f t="shared" si="92"/>
        <v>0</v>
      </c>
      <c r="AY244" s="57">
        <f t="shared" si="107"/>
        <v>19146.267488906662</v>
      </c>
    </row>
    <row r="245" spans="2:51" x14ac:dyDescent="0.25">
      <c r="B245" s="3" t="s">
        <v>37</v>
      </c>
      <c r="C245" s="3">
        <v>237</v>
      </c>
      <c r="D245" s="3">
        <v>237</v>
      </c>
      <c r="E245" s="10">
        <v>49.2</v>
      </c>
      <c r="F245" s="20">
        <f t="shared" si="103"/>
        <v>-0.19444444444444425</v>
      </c>
      <c r="G245" s="20">
        <f t="shared" si="109"/>
        <v>13.666666666666668</v>
      </c>
      <c r="H245" s="20">
        <f t="shared" si="112"/>
        <v>-15.364768888888648</v>
      </c>
      <c r="I245" s="20">
        <f t="shared" si="108"/>
        <v>-209.98517481481153</v>
      </c>
      <c r="J245" s="47" t="s">
        <v>67</v>
      </c>
      <c r="K245" s="48" t="s">
        <v>67</v>
      </c>
      <c r="L245" s="20">
        <f t="shared" si="111"/>
        <v>556456.3467254478</v>
      </c>
      <c r="M245" s="20">
        <f t="shared" si="111"/>
        <v>29423.080668333336</v>
      </c>
      <c r="N245" s="20">
        <f t="shared" si="87"/>
        <v>0</v>
      </c>
      <c r="O245" s="20">
        <f t="shared" si="88"/>
        <v>15.364768888888648</v>
      </c>
      <c r="P245" s="46" t="s">
        <v>67</v>
      </c>
      <c r="Q245" s="45">
        <f t="shared" si="93"/>
        <v>72.48472000000001</v>
      </c>
      <c r="R245" s="20">
        <f t="shared" si="94"/>
        <v>134.7894</v>
      </c>
      <c r="S245" s="20">
        <f t="shared" si="95"/>
        <v>-222.63888888888866</v>
      </c>
      <c r="T245" s="20">
        <f t="shared" si="96"/>
        <v>15.364768888888648</v>
      </c>
      <c r="U245" s="20">
        <f t="shared" si="97"/>
        <v>15.364768888888648</v>
      </c>
      <c r="V245" s="20">
        <f t="shared" si="110"/>
        <v>13.029324017777572</v>
      </c>
      <c r="W245" s="20">
        <f t="shared" si="89"/>
        <v>932.22504375111316</v>
      </c>
      <c r="X245" s="20">
        <f t="shared" si="98"/>
        <v>0</v>
      </c>
      <c r="Y245" s="20">
        <f t="shared" si="104"/>
        <v>919.19571973333564</v>
      </c>
      <c r="Z245" s="20">
        <f t="shared" si="99"/>
        <v>0</v>
      </c>
      <c r="AA245" s="52">
        <f t="shared" si="100"/>
        <v>0</v>
      </c>
      <c r="AB245" s="20">
        <f t="shared" si="90"/>
        <v>0</v>
      </c>
      <c r="AC245" s="20">
        <f t="shared" si="101"/>
        <v>20367.728163820237</v>
      </c>
      <c r="AD245" s="20">
        <f t="shared" si="105"/>
        <v>0</v>
      </c>
      <c r="AE245" s="20">
        <f t="shared" si="106"/>
        <v>15.364768888888648</v>
      </c>
      <c r="AF245" s="20">
        <f t="shared" si="102"/>
        <v>0</v>
      </c>
      <c r="AG245" s="16"/>
      <c r="AH245" s="16"/>
      <c r="AM245">
        <f t="shared" si="91"/>
        <v>160.82783111111348</v>
      </c>
      <c r="AN245" s="16">
        <f t="shared" si="92"/>
        <v>0</v>
      </c>
      <c r="AY245" s="57">
        <f t="shared" si="107"/>
        <v>19080.804280266664</v>
      </c>
    </row>
    <row r="246" spans="2:51" x14ac:dyDescent="0.25">
      <c r="B246" s="3" t="s">
        <v>37</v>
      </c>
      <c r="C246" s="3">
        <v>238</v>
      </c>
      <c r="D246" s="3">
        <v>238</v>
      </c>
      <c r="E246" s="10">
        <v>48.4</v>
      </c>
      <c r="F246" s="20">
        <f t="shared" si="103"/>
        <v>-0.31944444444444503</v>
      </c>
      <c r="G246" s="20">
        <f t="shared" si="109"/>
        <v>13.444444444444443</v>
      </c>
      <c r="H246" s="20">
        <f t="shared" si="112"/>
        <v>-160.82783111111178</v>
      </c>
      <c r="I246" s="20">
        <f t="shared" si="108"/>
        <v>-2162.240840493836</v>
      </c>
      <c r="J246" s="47" t="s">
        <v>67</v>
      </c>
      <c r="K246" s="48" t="s">
        <v>67</v>
      </c>
      <c r="L246" s="20">
        <f t="shared" si="111"/>
        <v>556456.3467254478</v>
      </c>
      <c r="M246" s="20">
        <f t="shared" si="111"/>
        <v>29583.908499444449</v>
      </c>
      <c r="N246" s="20">
        <f t="shared" si="87"/>
        <v>0</v>
      </c>
      <c r="O246" s="20">
        <f t="shared" si="88"/>
        <v>160.82783111111178</v>
      </c>
      <c r="P246" s="46" t="s">
        <v>67</v>
      </c>
      <c r="Q246" s="45">
        <f t="shared" si="93"/>
        <v>70.146657777777747</v>
      </c>
      <c r="R246" s="20">
        <f t="shared" si="94"/>
        <v>134.7894</v>
      </c>
      <c r="S246" s="20">
        <f t="shared" si="95"/>
        <v>-365.76388888888954</v>
      </c>
      <c r="T246" s="20">
        <f t="shared" si="96"/>
        <v>160.82783111111348</v>
      </c>
      <c r="U246" s="20">
        <f t="shared" si="97"/>
        <v>160.82783111111348</v>
      </c>
      <c r="V246" s="20">
        <f t="shared" si="110"/>
        <v>136.38200078222422</v>
      </c>
      <c r="W246" s="20">
        <f t="shared" si="89"/>
        <v>1068.6070445333373</v>
      </c>
      <c r="X246" s="20">
        <f t="shared" si="98"/>
        <v>0</v>
      </c>
      <c r="Y246" s="20">
        <f t="shared" si="104"/>
        <v>932.22504375111316</v>
      </c>
      <c r="Z246" s="20">
        <f t="shared" si="99"/>
        <v>0</v>
      </c>
      <c r="AA246" s="52">
        <f t="shared" si="100"/>
        <v>0</v>
      </c>
      <c r="AB246" s="20">
        <f t="shared" si="90"/>
        <v>0</v>
      </c>
      <c r="AC246" s="20">
        <f t="shared" si="101"/>
        <v>20367.728163820237</v>
      </c>
      <c r="AD246" s="20">
        <f t="shared" si="105"/>
        <v>0</v>
      </c>
      <c r="AE246" s="20">
        <f t="shared" si="106"/>
        <v>160.82783111111348</v>
      </c>
      <c r="AF246" s="20">
        <f t="shared" si="102"/>
        <v>0</v>
      </c>
      <c r="AG246" s="16"/>
      <c r="AH246" s="16"/>
      <c r="AM246">
        <f t="shared" si="91"/>
        <v>451.35838944444549</v>
      </c>
      <c r="AN246" s="16">
        <f t="shared" si="92"/>
        <v>0</v>
      </c>
      <c r="AY246" s="57">
        <f t="shared" si="107"/>
        <v>19067.774956248886</v>
      </c>
    </row>
    <row r="247" spans="2:51" x14ac:dyDescent="0.25">
      <c r="B247" s="3" t="s">
        <v>37</v>
      </c>
      <c r="C247" s="3">
        <v>239</v>
      </c>
      <c r="D247" s="3">
        <v>239</v>
      </c>
      <c r="E247" s="10">
        <v>46.9</v>
      </c>
      <c r="F247" s="20">
        <f t="shared" si="103"/>
        <v>-0.56944444444444464</v>
      </c>
      <c r="G247" s="20">
        <f t="shared" si="109"/>
        <v>13.027777777777777</v>
      </c>
      <c r="H247" s="20">
        <f t="shared" si="112"/>
        <v>-451.3583894444447</v>
      </c>
      <c r="I247" s="20">
        <f t="shared" si="108"/>
        <v>-5880.1967958179039</v>
      </c>
      <c r="J247" s="47" t="s">
        <v>67</v>
      </c>
      <c r="K247" s="48" t="s">
        <v>67</v>
      </c>
      <c r="L247" s="20">
        <f t="shared" si="111"/>
        <v>556456.3467254478</v>
      </c>
      <c r="M247" s="20">
        <f t="shared" si="111"/>
        <v>30035.266888888895</v>
      </c>
      <c r="N247" s="20">
        <f t="shared" si="87"/>
        <v>0</v>
      </c>
      <c r="O247" s="20">
        <f t="shared" si="88"/>
        <v>451.3583894444447</v>
      </c>
      <c r="P247" s="46" t="s">
        <v>67</v>
      </c>
      <c r="Q247" s="45">
        <f t="shared" si="93"/>
        <v>65.86609944444443</v>
      </c>
      <c r="R247" s="20">
        <f t="shared" si="94"/>
        <v>134.7894</v>
      </c>
      <c r="S247" s="20">
        <f t="shared" si="95"/>
        <v>-652.01388888888914</v>
      </c>
      <c r="T247" s="20">
        <f t="shared" si="96"/>
        <v>451.35838944444549</v>
      </c>
      <c r="U247" s="20">
        <f t="shared" si="97"/>
        <v>451.35838944444549</v>
      </c>
      <c r="V247" s="20">
        <f t="shared" si="110"/>
        <v>382.75191424888976</v>
      </c>
      <c r="W247" s="20">
        <f t="shared" si="89"/>
        <v>1451.3589587822271</v>
      </c>
      <c r="X247" s="20">
        <f t="shared" si="98"/>
        <v>0</v>
      </c>
      <c r="Y247" s="20">
        <f t="shared" si="104"/>
        <v>1068.6070445333373</v>
      </c>
      <c r="Z247" s="20">
        <f t="shared" si="99"/>
        <v>0</v>
      </c>
      <c r="AA247" s="52">
        <f t="shared" si="100"/>
        <v>0</v>
      </c>
      <c r="AB247" s="20">
        <f t="shared" si="90"/>
        <v>0</v>
      </c>
      <c r="AC247" s="20">
        <f t="shared" si="101"/>
        <v>20367.728163820237</v>
      </c>
      <c r="AD247" s="20">
        <f t="shared" si="105"/>
        <v>0</v>
      </c>
      <c r="AE247" s="20">
        <f t="shared" si="106"/>
        <v>451.35838944444549</v>
      </c>
      <c r="AF247" s="20">
        <f t="shared" si="102"/>
        <v>0</v>
      </c>
      <c r="AG247" s="16"/>
      <c r="AH247" s="16"/>
      <c r="AM247">
        <f t="shared" si="91"/>
        <v>665.19492722222276</v>
      </c>
      <c r="AN247" s="16">
        <f t="shared" si="92"/>
        <v>0</v>
      </c>
      <c r="AY247" s="57">
        <f t="shared" si="107"/>
        <v>18931.392955466661</v>
      </c>
    </row>
    <row r="248" spans="2:51" x14ac:dyDescent="0.25">
      <c r="B248" s="3" t="s">
        <v>37</v>
      </c>
      <c r="C248" s="3">
        <v>240</v>
      </c>
      <c r="D248" s="3">
        <v>240</v>
      </c>
      <c r="E248" s="10">
        <v>44.3</v>
      </c>
      <c r="F248" s="20">
        <f t="shared" si="103"/>
        <v>-0.74999999999999978</v>
      </c>
      <c r="G248" s="20">
        <f t="shared" si="109"/>
        <v>12.305555555555554</v>
      </c>
      <c r="H248" s="20">
        <f t="shared" si="112"/>
        <v>-665.19492722222208</v>
      </c>
      <c r="I248" s="20">
        <f t="shared" si="108"/>
        <v>-8185.5931322067872</v>
      </c>
      <c r="J248" s="47" t="s">
        <v>67</v>
      </c>
      <c r="K248" s="48" t="s">
        <v>67</v>
      </c>
      <c r="L248" s="20">
        <f t="shared" si="111"/>
        <v>556456.3467254478</v>
      </c>
      <c r="M248" s="20">
        <f t="shared" si="111"/>
        <v>30700.461816111118</v>
      </c>
      <c r="N248" s="20">
        <f t="shared" si="87"/>
        <v>0</v>
      </c>
      <c r="O248" s="20">
        <f t="shared" si="88"/>
        <v>665.19492722222208</v>
      </c>
      <c r="P248" s="46" t="s">
        <v>67</v>
      </c>
      <c r="Q248" s="45">
        <f t="shared" si="93"/>
        <v>58.765672777777752</v>
      </c>
      <c r="R248" s="20">
        <f t="shared" si="94"/>
        <v>134.7894</v>
      </c>
      <c r="S248" s="20">
        <f t="shared" si="95"/>
        <v>-858.74999999999977</v>
      </c>
      <c r="T248" s="20">
        <f t="shared" si="96"/>
        <v>665.19492722222276</v>
      </c>
      <c r="U248" s="20">
        <f t="shared" si="97"/>
        <v>665.19492722222276</v>
      </c>
      <c r="V248" s="20">
        <f t="shared" si="110"/>
        <v>564.08529828444489</v>
      </c>
      <c r="W248" s="20">
        <f t="shared" si="89"/>
        <v>2015.444257066672</v>
      </c>
      <c r="X248" s="20">
        <f t="shared" si="98"/>
        <v>0</v>
      </c>
      <c r="Y248" s="20">
        <f t="shared" si="104"/>
        <v>1451.3589587822271</v>
      </c>
      <c r="Z248" s="20">
        <f t="shared" si="99"/>
        <v>0</v>
      </c>
      <c r="AA248" s="52">
        <f t="shared" si="100"/>
        <v>0</v>
      </c>
      <c r="AB248" s="20">
        <f t="shared" si="90"/>
        <v>0</v>
      </c>
      <c r="AC248" s="20">
        <f t="shared" si="101"/>
        <v>20367.728163820237</v>
      </c>
      <c r="AD248" s="20">
        <f t="shared" si="105"/>
        <v>0</v>
      </c>
      <c r="AE248" s="20">
        <f t="shared" si="106"/>
        <v>665.19492722222276</v>
      </c>
      <c r="AF248" s="20">
        <f t="shared" si="102"/>
        <v>0</v>
      </c>
      <c r="AG248" s="16"/>
      <c r="AH248" s="16"/>
      <c r="AM248">
        <f t="shared" si="91"/>
        <v>576.972113888889</v>
      </c>
      <c r="AN248" s="16">
        <f t="shared" si="92"/>
        <v>0</v>
      </c>
      <c r="AY248" s="57">
        <f t="shared" si="107"/>
        <v>18548.641041217772</v>
      </c>
    </row>
    <row r="249" spans="2:51" x14ac:dyDescent="0.25">
      <c r="B249" s="3" t="s">
        <v>37</v>
      </c>
      <c r="C249" s="3">
        <v>241</v>
      </c>
      <c r="D249" s="3">
        <v>241</v>
      </c>
      <c r="E249" s="10">
        <v>41.5</v>
      </c>
      <c r="F249" s="20">
        <f t="shared" si="103"/>
        <v>-0.6666666666666663</v>
      </c>
      <c r="G249" s="20">
        <f t="shared" si="109"/>
        <v>11.527777777777777</v>
      </c>
      <c r="H249" s="20">
        <f t="shared" si="112"/>
        <v>-576.97211388888854</v>
      </c>
      <c r="I249" s="20">
        <f t="shared" si="108"/>
        <v>-6651.2063128857981</v>
      </c>
      <c r="J249" s="47" t="s">
        <v>67</v>
      </c>
      <c r="K249" s="48" t="s">
        <v>67</v>
      </c>
      <c r="L249" s="20">
        <f t="shared" si="111"/>
        <v>556456.3467254478</v>
      </c>
      <c r="M249" s="20">
        <f t="shared" si="111"/>
        <v>31277.433930000007</v>
      </c>
      <c r="N249" s="20">
        <f t="shared" si="87"/>
        <v>0</v>
      </c>
      <c r="O249" s="20">
        <f t="shared" si="88"/>
        <v>576.97211388888854</v>
      </c>
      <c r="P249" s="46" t="s">
        <v>67</v>
      </c>
      <c r="Q249" s="45">
        <f t="shared" si="93"/>
        <v>51.571819444444429</v>
      </c>
      <c r="R249" s="20">
        <f t="shared" si="94"/>
        <v>134.7894</v>
      </c>
      <c r="S249" s="20">
        <f t="shared" si="95"/>
        <v>-763.33333333333292</v>
      </c>
      <c r="T249" s="20">
        <f t="shared" si="96"/>
        <v>576.972113888889</v>
      </c>
      <c r="U249" s="20">
        <f t="shared" si="97"/>
        <v>576.972113888889</v>
      </c>
      <c r="V249" s="20">
        <f t="shared" si="110"/>
        <v>489.27235257777784</v>
      </c>
      <c r="W249" s="20">
        <f t="shared" si="89"/>
        <v>2504.7166096444498</v>
      </c>
      <c r="X249" s="20">
        <f t="shared" si="98"/>
        <v>0</v>
      </c>
      <c r="Y249" s="20">
        <f t="shared" si="104"/>
        <v>2015.444257066672</v>
      </c>
      <c r="Z249" s="20">
        <f t="shared" si="99"/>
        <v>0</v>
      </c>
      <c r="AA249" s="52">
        <f t="shared" si="100"/>
        <v>0</v>
      </c>
      <c r="AB249" s="20">
        <f t="shared" si="90"/>
        <v>0</v>
      </c>
      <c r="AC249" s="20">
        <f t="shared" si="101"/>
        <v>20367.728163820237</v>
      </c>
      <c r="AD249" s="20">
        <f t="shared" si="105"/>
        <v>0</v>
      </c>
      <c r="AE249" s="20">
        <f t="shared" si="106"/>
        <v>576.972113888889</v>
      </c>
      <c r="AF249" s="20">
        <f t="shared" si="102"/>
        <v>0</v>
      </c>
      <c r="AG249" s="16"/>
      <c r="AH249" s="16"/>
      <c r="AM249">
        <f t="shared" si="91"/>
        <v>534.11478055555563</v>
      </c>
      <c r="AN249" s="16">
        <f t="shared" si="92"/>
        <v>0</v>
      </c>
      <c r="AY249" s="57">
        <f t="shared" si="107"/>
        <v>17984.555742933328</v>
      </c>
    </row>
    <row r="250" spans="2:51" x14ac:dyDescent="0.25">
      <c r="B250" s="3" t="s">
        <v>37</v>
      </c>
      <c r="C250" s="3">
        <v>242</v>
      </c>
      <c r="D250" s="3">
        <v>242</v>
      </c>
      <c r="E250" s="10">
        <v>39.5</v>
      </c>
      <c r="F250" s="20">
        <f t="shared" si="103"/>
        <v>-0.625</v>
      </c>
      <c r="G250" s="20">
        <f t="shared" si="109"/>
        <v>10.972222222222221</v>
      </c>
      <c r="H250" s="20">
        <f t="shared" si="112"/>
        <v>-534.11478055555563</v>
      </c>
      <c r="I250" s="20">
        <f t="shared" si="108"/>
        <v>-5860.4260644290125</v>
      </c>
      <c r="J250" s="47" t="s">
        <v>67</v>
      </c>
      <c r="K250" s="48" t="s">
        <v>67</v>
      </c>
      <c r="L250" s="20">
        <f t="shared" si="111"/>
        <v>556456.3467254478</v>
      </c>
      <c r="M250" s="20">
        <f t="shared" si="111"/>
        <v>31811.548710555562</v>
      </c>
      <c r="N250" s="20">
        <f t="shared" si="87"/>
        <v>0</v>
      </c>
      <c r="O250" s="20">
        <f t="shared" si="88"/>
        <v>534.11478055555563</v>
      </c>
      <c r="P250" s="46" t="s">
        <v>67</v>
      </c>
      <c r="Q250" s="45">
        <f t="shared" si="93"/>
        <v>46.72081944444443</v>
      </c>
      <c r="R250" s="20">
        <f t="shared" si="94"/>
        <v>134.7894</v>
      </c>
      <c r="S250" s="20">
        <f t="shared" si="95"/>
        <v>-715.625</v>
      </c>
      <c r="T250" s="20">
        <f t="shared" si="96"/>
        <v>534.11478055555563</v>
      </c>
      <c r="U250" s="20">
        <f t="shared" si="97"/>
        <v>534.11478055555563</v>
      </c>
      <c r="V250" s="20">
        <f t="shared" si="110"/>
        <v>452.92933391111114</v>
      </c>
      <c r="W250" s="20">
        <f t="shared" si="89"/>
        <v>2957.6459435555607</v>
      </c>
      <c r="X250" s="20">
        <f t="shared" si="98"/>
        <v>0</v>
      </c>
      <c r="Y250" s="20">
        <f t="shared" si="104"/>
        <v>2504.7166096444498</v>
      </c>
      <c r="Z250" s="20">
        <f t="shared" si="99"/>
        <v>0</v>
      </c>
      <c r="AA250" s="52">
        <f t="shared" si="100"/>
        <v>0</v>
      </c>
      <c r="AB250" s="20">
        <f t="shared" si="90"/>
        <v>0</v>
      </c>
      <c r="AC250" s="20">
        <f t="shared" si="101"/>
        <v>20367.728163820237</v>
      </c>
      <c r="AD250" s="20">
        <f t="shared" si="105"/>
        <v>0</v>
      </c>
      <c r="AE250" s="20">
        <f t="shared" si="106"/>
        <v>534.11478055555563</v>
      </c>
      <c r="AF250" s="20">
        <f t="shared" si="102"/>
        <v>0</v>
      </c>
      <c r="AG250" s="16"/>
      <c r="AH250" s="16"/>
      <c r="AM250">
        <f t="shared" si="91"/>
        <v>603.45276666666541</v>
      </c>
      <c r="AN250" s="16">
        <f t="shared" si="92"/>
        <v>0</v>
      </c>
      <c r="AY250" s="57">
        <f t="shared" si="107"/>
        <v>17495.283390355551</v>
      </c>
    </row>
    <row r="251" spans="2:51" x14ac:dyDescent="0.25">
      <c r="B251" s="3" t="s">
        <v>37</v>
      </c>
      <c r="C251" s="3">
        <v>243</v>
      </c>
      <c r="D251" s="3">
        <v>243</v>
      </c>
      <c r="E251" s="10">
        <v>37</v>
      </c>
      <c r="F251" s="20">
        <f t="shared" si="103"/>
        <v>-0.68055555555555536</v>
      </c>
      <c r="G251" s="20">
        <f t="shared" si="109"/>
        <v>10.277777777777777</v>
      </c>
      <c r="H251" s="20">
        <f t="shared" si="112"/>
        <v>-603.45276666666643</v>
      </c>
      <c r="I251" s="20">
        <f t="shared" si="108"/>
        <v>-6202.1534351851824</v>
      </c>
      <c r="J251" s="47" t="s">
        <v>67</v>
      </c>
      <c r="K251" s="48" t="s">
        <v>67</v>
      </c>
      <c r="L251" s="20">
        <f t="shared" si="111"/>
        <v>556456.3467254478</v>
      </c>
      <c r="M251" s="20">
        <f t="shared" si="111"/>
        <v>32415.001477222228</v>
      </c>
      <c r="N251" s="20">
        <f t="shared" si="87"/>
        <v>0</v>
      </c>
      <c r="O251" s="20">
        <f t="shared" si="88"/>
        <v>603.45276666666643</v>
      </c>
      <c r="P251" s="46" t="s">
        <v>67</v>
      </c>
      <c r="Q251" s="45">
        <f t="shared" si="93"/>
        <v>40.993944444444431</v>
      </c>
      <c r="R251" s="20">
        <f t="shared" si="94"/>
        <v>134.7894</v>
      </c>
      <c r="S251" s="20">
        <f t="shared" si="95"/>
        <v>-779.23611111111086</v>
      </c>
      <c r="T251" s="20">
        <f t="shared" si="96"/>
        <v>603.45276666666541</v>
      </c>
      <c r="U251" s="20">
        <f t="shared" si="97"/>
        <v>603.45276666666541</v>
      </c>
      <c r="V251" s="20">
        <f t="shared" si="110"/>
        <v>511.72794613333224</v>
      </c>
      <c r="W251" s="20">
        <f t="shared" si="89"/>
        <v>3469.3738896888931</v>
      </c>
      <c r="X251" s="20">
        <f t="shared" si="98"/>
        <v>0</v>
      </c>
      <c r="Y251" s="20">
        <f t="shared" si="104"/>
        <v>2957.6459435555607</v>
      </c>
      <c r="Z251" s="20">
        <f t="shared" si="99"/>
        <v>0</v>
      </c>
      <c r="AA251" s="52">
        <f t="shared" si="100"/>
        <v>0</v>
      </c>
      <c r="AB251" s="20">
        <f t="shared" si="90"/>
        <v>0</v>
      </c>
      <c r="AC251" s="20">
        <f t="shared" si="101"/>
        <v>20367.728163820237</v>
      </c>
      <c r="AD251" s="20">
        <f t="shared" si="105"/>
        <v>0</v>
      </c>
      <c r="AE251" s="20">
        <f t="shared" si="106"/>
        <v>603.45276666666541</v>
      </c>
      <c r="AF251" s="20">
        <f t="shared" si="102"/>
        <v>0</v>
      </c>
      <c r="AG251" s="16"/>
      <c r="AH251" s="16"/>
      <c r="AM251">
        <f t="shared" si="91"/>
        <v>576.79286444444733</v>
      </c>
      <c r="AN251" s="16">
        <f t="shared" si="92"/>
        <v>0</v>
      </c>
      <c r="AY251" s="57">
        <f t="shared" si="107"/>
        <v>17042.354056444441</v>
      </c>
    </row>
    <row r="252" spans="2:51" x14ac:dyDescent="0.25">
      <c r="B252" s="3" t="s">
        <v>37</v>
      </c>
      <c r="C252" s="3">
        <v>244</v>
      </c>
      <c r="D252" s="3">
        <v>244</v>
      </c>
      <c r="E252" s="10">
        <v>34.6</v>
      </c>
      <c r="F252" s="20">
        <f t="shared" si="103"/>
        <v>-0.65277777777777812</v>
      </c>
      <c r="G252" s="20">
        <f t="shared" si="109"/>
        <v>9.6111111111111107</v>
      </c>
      <c r="H252" s="20">
        <f t="shared" si="112"/>
        <v>-576.79286444444483</v>
      </c>
      <c r="I252" s="20">
        <f t="shared" si="108"/>
        <v>-5543.6203082716083</v>
      </c>
      <c r="J252" s="47" t="s">
        <v>67</v>
      </c>
      <c r="K252" s="48" t="s">
        <v>67</v>
      </c>
      <c r="L252" s="20">
        <f t="shared" si="111"/>
        <v>556456.3467254478</v>
      </c>
      <c r="M252" s="20">
        <f t="shared" si="111"/>
        <v>32991.794341666675</v>
      </c>
      <c r="N252" s="20">
        <f t="shared" si="87"/>
        <v>0</v>
      </c>
      <c r="O252" s="20">
        <f t="shared" si="88"/>
        <v>576.79286444444483</v>
      </c>
      <c r="P252" s="46" t="s">
        <v>67</v>
      </c>
      <c r="Q252" s="45">
        <f t="shared" si="93"/>
        <v>35.848291111111109</v>
      </c>
      <c r="R252" s="20">
        <f t="shared" si="94"/>
        <v>134.7894</v>
      </c>
      <c r="S252" s="20">
        <f t="shared" si="95"/>
        <v>-747.430555555556</v>
      </c>
      <c r="T252" s="20">
        <f t="shared" si="96"/>
        <v>576.79286444444733</v>
      </c>
      <c r="U252" s="20">
        <f t="shared" si="97"/>
        <v>576.79286444444733</v>
      </c>
      <c r="V252" s="20">
        <f t="shared" si="110"/>
        <v>489.12034904889134</v>
      </c>
      <c r="W252" s="20">
        <f t="shared" si="89"/>
        <v>3958.4942387377846</v>
      </c>
      <c r="X252" s="20">
        <f t="shared" si="98"/>
        <v>0</v>
      </c>
      <c r="Y252" s="20">
        <f t="shared" si="104"/>
        <v>3469.3738896888931</v>
      </c>
      <c r="Z252" s="20">
        <f t="shared" si="99"/>
        <v>0</v>
      </c>
      <c r="AA252" s="52">
        <f t="shared" si="100"/>
        <v>0</v>
      </c>
      <c r="AB252" s="20">
        <f t="shared" si="90"/>
        <v>0</v>
      </c>
      <c r="AC252" s="20">
        <f t="shared" si="101"/>
        <v>20367.728163820237</v>
      </c>
      <c r="AD252" s="20">
        <f t="shared" si="105"/>
        <v>0</v>
      </c>
      <c r="AE252" s="20">
        <f t="shared" si="106"/>
        <v>576.79286444444733</v>
      </c>
      <c r="AF252" s="20">
        <f t="shared" si="102"/>
        <v>0</v>
      </c>
      <c r="AG252" s="16"/>
      <c r="AH252" s="16"/>
      <c r="AM252">
        <f t="shared" si="91"/>
        <v>724.52541611110792</v>
      </c>
      <c r="AN252" s="16">
        <f t="shared" si="92"/>
        <v>0</v>
      </c>
      <c r="AY252" s="57">
        <f t="shared" si="107"/>
        <v>16530.626110311106</v>
      </c>
    </row>
    <row r="253" spans="2:51" x14ac:dyDescent="0.25">
      <c r="B253" s="3" t="s">
        <v>37</v>
      </c>
      <c r="C253" s="3">
        <v>245</v>
      </c>
      <c r="D253" s="3">
        <v>245</v>
      </c>
      <c r="E253" s="10">
        <v>32.299999999999997</v>
      </c>
      <c r="F253" s="20">
        <f t="shared" si="103"/>
        <v>-0.7777777777777779</v>
      </c>
      <c r="G253" s="20">
        <f t="shared" si="109"/>
        <v>8.9722222222222214</v>
      </c>
      <c r="H253" s="20">
        <f t="shared" si="112"/>
        <v>-724.52541611111121</v>
      </c>
      <c r="I253" s="20">
        <f t="shared" si="108"/>
        <v>-6500.6030389969137</v>
      </c>
      <c r="J253" s="47" t="s">
        <v>67</v>
      </c>
      <c r="K253" s="48" t="s">
        <v>67</v>
      </c>
      <c r="L253" s="20">
        <f t="shared" si="111"/>
        <v>556456.3467254478</v>
      </c>
      <c r="M253" s="20">
        <f t="shared" si="111"/>
        <v>33716.319757777783</v>
      </c>
      <c r="N253" s="20">
        <f t="shared" si="87"/>
        <v>0</v>
      </c>
      <c r="O253" s="20">
        <f t="shared" si="88"/>
        <v>724.52541611111121</v>
      </c>
      <c r="P253" s="46" t="s">
        <v>67</v>
      </c>
      <c r="Q253" s="45">
        <f t="shared" si="93"/>
        <v>31.240739444444436</v>
      </c>
      <c r="R253" s="20">
        <f t="shared" si="94"/>
        <v>134.7894</v>
      </c>
      <c r="S253" s="20">
        <f t="shared" si="95"/>
        <v>-890.55555555555566</v>
      </c>
      <c r="T253" s="20">
        <f t="shared" si="96"/>
        <v>724.52541611110792</v>
      </c>
      <c r="U253" s="20">
        <f t="shared" si="97"/>
        <v>724.52541611110792</v>
      </c>
      <c r="V253" s="20">
        <f t="shared" si="110"/>
        <v>614.39755286221953</v>
      </c>
      <c r="W253" s="20">
        <f t="shared" si="89"/>
        <v>4572.8917916000046</v>
      </c>
      <c r="X253" s="20">
        <f t="shared" si="98"/>
        <v>0</v>
      </c>
      <c r="Y253" s="20">
        <f t="shared" si="104"/>
        <v>3958.4942387377846</v>
      </c>
      <c r="Z253" s="20">
        <f t="shared" si="99"/>
        <v>0</v>
      </c>
      <c r="AA253" s="52">
        <f t="shared" si="100"/>
        <v>0</v>
      </c>
      <c r="AB253" s="20">
        <f t="shared" si="90"/>
        <v>0</v>
      </c>
      <c r="AC253" s="20">
        <f t="shared" si="101"/>
        <v>20367.728163820237</v>
      </c>
      <c r="AD253" s="20">
        <f t="shared" si="105"/>
        <v>0</v>
      </c>
      <c r="AE253" s="20">
        <f t="shared" si="106"/>
        <v>724.52541611110792</v>
      </c>
      <c r="AF253" s="20">
        <f t="shared" si="102"/>
        <v>0</v>
      </c>
      <c r="AG253" s="16"/>
      <c r="AH253" s="16"/>
      <c r="AM253">
        <f t="shared" si="91"/>
        <v>985.02732222222403</v>
      </c>
      <c r="AN253" s="16">
        <f t="shared" si="92"/>
        <v>0</v>
      </c>
      <c r="AY253" s="57">
        <f t="shared" si="107"/>
        <v>16041.505761262215</v>
      </c>
    </row>
    <row r="254" spans="2:51" x14ac:dyDescent="0.25">
      <c r="B254" s="3" t="s">
        <v>37</v>
      </c>
      <c r="C254" s="3">
        <v>246</v>
      </c>
      <c r="D254" s="3">
        <v>246</v>
      </c>
      <c r="E254" s="10">
        <v>29</v>
      </c>
      <c r="F254" s="20">
        <f t="shared" si="103"/>
        <v>-0.99999999999999933</v>
      </c>
      <c r="G254" s="20">
        <f t="shared" si="109"/>
        <v>8.0555555555555554</v>
      </c>
      <c r="H254" s="20">
        <f t="shared" si="112"/>
        <v>-985.02732222222153</v>
      </c>
      <c r="I254" s="20">
        <f t="shared" si="108"/>
        <v>-7934.9423179012292</v>
      </c>
      <c r="J254" s="47" t="s">
        <v>67</v>
      </c>
      <c r="K254" s="48" t="s">
        <v>67</v>
      </c>
      <c r="L254" s="20">
        <f t="shared" si="111"/>
        <v>556456.3467254478</v>
      </c>
      <c r="M254" s="20">
        <f t="shared" si="111"/>
        <v>34701.347080000007</v>
      </c>
      <c r="N254" s="20">
        <f t="shared" si="87"/>
        <v>0</v>
      </c>
      <c r="O254" s="20">
        <f t="shared" si="88"/>
        <v>985.02732222222153</v>
      </c>
      <c r="P254" s="46" t="s">
        <v>67</v>
      </c>
      <c r="Q254" s="45">
        <f t="shared" si="93"/>
        <v>25.183277777777775</v>
      </c>
      <c r="R254" s="20">
        <f t="shared" si="94"/>
        <v>134.7894</v>
      </c>
      <c r="S254" s="20">
        <f t="shared" si="95"/>
        <v>-1144.9999999999993</v>
      </c>
      <c r="T254" s="20">
        <f t="shared" si="96"/>
        <v>985.02732222222403</v>
      </c>
      <c r="U254" s="20">
        <f t="shared" si="97"/>
        <v>985.02732222222403</v>
      </c>
      <c r="V254" s="20">
        <f t="shared" si="110"/>
        <v>835.30316924444594</v>
      </c>
      <c r="W254" s="20">
        <f t="shared" si="89"/>
        <v>5408.1949608444502</v>
      </c>
      <c r="X254" s="20">
        <f t="shared" si="98"/>
        <v>0</v>
      </c>
      <c r="Y254" s="20">
        <f t="shared" si="104"/>
        <v>4572.8917916000046</v>
      </c>
      <c r="Z254" s="20">
        <f t="shared" si="99"/>
        <v>0</v>
      </c>
      <c r="AA254" s="52">
        <f t="shared" si="100"/>
        <v>0</v>
      </c>
      <c r="AB254" s="20">
        <f t="shared" si="90"/>
        <v>0</v>
      </c>
      <c r="AC254" s="20">
        <f t="shared" si="101"/>
        <v>20367.728163820237</v>
      </c>
      <c r="AD254" s="20">
        <f t="shared" si="105"/>
        <v>0</v>
      </c>
      <c r="AE254" s="20">
        <f t="shared" si="106"/>
        <v>985.02732222222403</v>
      </c>
      <c r="AF254" s="20">
        <f t="shared" si="102"/>
        <v>0</v>
      </c>
      <c r="AG254" s="16"/>
      <c r="AH254" s="16"/>
      <c r="AM254">
        <f t="shared" si="91"/>
        <v>927.73418944444711</v>
      </c>
      <c r="AN254" s="16">
        <f t="shared" si="92"/>
        <v>0</v>
      </c>
      <c r="AY254" s="57">
        <f t="shared" si="107"/>
        <v>15427.108208399995</v>
      </c>
    </row>
    <row r="255" spans="2:51" x14ac:dyDescent="0.25">
      <c r="B255" s="3" t="s">
        <v>37</v>
      </c>
      <c r="C255" s="3">
        <v>247</v>
      </c>
      <c r="D255" s="3">
        <v>247</v>
      </c>
      <c r="E255" s="10">
        <v>25.1</v>
      </c>
      <c r="F255" s="20">
        <f t="shared" si="103"/>
        <v>-0.94444444444444453</v>
      </c>
      <c r="G255" s="20">
        <f t="shared" si="109"/>
        <v>6.9722222222222223</v>
      </c>
      <c r="H255" s="20">
        <f t="shared" si="112"/>
        <v>-927.7341894444445</v>
      </c>
      <c r="I255" s="20">
        <f t="shared" si="108"/>
        <v>-6468.368931959877</v>
      </c>
      <c r="J255" s="47" t="s">
        <v>67</v>
      </c>
      <c r="K255" s="48" t="s">
        <v>67</v>
      </c>
      <c r="L255" s="20">
        <f t="shared" si="111"/>
        <v>556456.3467254478</v>
      </c>
      <c r="M255" s="20">
        <f t="shared" si="111"/>
        <v>35629.081269444454</v>
      </c>
      <c r="N255" s="20">
        <f t="shared" si="87"/>
        <v>0</v>
      </c>
      <c r="O255" s="20">
        <f t="shared" si="88"/>
        <v>927.7341894444445</v>
      </c>
      <c r="P255" s="46" t="s">
        <v>67</v>
      </c>
      <c r="Q255" s="45">
        <f t="shared" si="93"/>
        <v>18.865299444444446</v>
      </c>
      <c r="R255" s="20">
        <f t="shared" si="94"/>
        <v>134.7894</v>
      </c>
      <c r="S255" s="20">
        <f t="shared" si="95"/>
        <v>-1081.3888888888889</v>
      </c>
      <c r="T255" s="20">
        <f t="shared" si="96"/>
        <v>927.73418944444711</v>
      </c>
      <c r="U255" s="20">
        <f t="shared" si="97"/>
        <v>927.73418944444711</v>
      </c>
      <c r="V255" s="20">
        <f t="shared" si="110"/>
        <v>786.7185926488911</v>
      </c>
      <c r="W255" s="20">
        <f t="shared" si="89"/>
        <v>6194.9135534933412</v>
      </c>
      <c r="X255" s="20">
        <f t="shared" si="98"/>
        <v>0</v>
      </c>
      <c r="Y255" s="20">
        <f t="shared" si="104"/>
        <v>5408.1949608444502</v>
      </c>
      <c r="Z255" s="20">
        <f t="shared" si="99"/>
        <v>0</v>
      </c>
      <c r="AA255" s="52">
        <f t="shared" si="100"/>
        <v>0</v>
      </c>
      <c r="AB255" s="20">
        <f t="shared" si="90"/>
        <v>0</v>
      </c>
      <c r="AC255" s="20">
        <f t="shared" si="101"/>
        <v>20367.728163820237</v>
      </c>
      <c r="AD255" s="20">
        <f t="shared" si="105"/>
        <v>0</v>
      </c>
      <c r="AE255" s="20">
        <f t="shared" si="106"/>
        <v>927.73418944444711</v>
      </c>
      <c r="AF255" s="20">
        <f t="shared" si="102"/>
        <v>0</v>
      </c>
      <c r="AG255" s="16"/>
      <c r="AH255" s="16"/>
      <c r="AM255">
        <f t="shared" si="91"/>
        <v>518.36944666666386</v>
      </c>
      <c r="AN255" s="16">
        <f t="shared" si="92"/>
        <v>0</v>
      </c>
      <c r="AY255" s="57">
        <f t="shared" si="107"/>
        <v>14591.80503915555</v>
      </c>
    </row>
    <row r="256" spans="2:51" x14ac:dyDescent="0.25">
      <c r="B256" s="3" t="s">
        <v>37</v>
      </c>
      <c r="C256" s="3">
        <v>248</v>
      </c>
      <c r="D256" s="3">
        <v>248</v>
      </c>
      <c r="E256" s="10">
        <v>22.2</v>
      </c>
      <c r="F256" s="20">
        <f t="shared" si="103"/>
        <v>-0.5833333333333337</v>
      </c>
      <c r="G256" s="20">
        <f t="shared" si="109"/>
        <v>6.1666666666666661</v>
      </c>
      <c r="H256" s="20">
        <f t="shared" si="112"/>
        <v>-518.36944666666705</v>
      </c>
      <c r="I256" s="20">
        <f t="shared" si="108"/>
        <v>-3196.6115877777797</v>
      </c>
      <c r="J256" s="47" t="s">
        <v>67</v>
      </c>
      <c r="K256" s="48" t="s">
        <v>67</v>
      </c>
      <c r="L256" s="20">
        <f t="shared" si="111"/>
        <v>556456.3467254478</v>
      </c>
      <c r="M256" s="20">
        <f t="shared" si="111"/>
        <v>36147.450716111118</v>
      </c>
      <c r="N256" s="20">
        <f t="shared" si="87"/>
        <v>0</v>
      </c>
      <c r="O256" s="20">
        <f t="shared" si="88"/>
        <v>518.36944666666705</v>
      </c>
      <c r="P256" s="46" t="s">
        <v>67</v>
      </c>
      <c r="Q256" s="45">
        <f t="shared" si="93"/>
        <v>14.757819999999997</v>
      </c>
      <c r="R256" s="20">
        <f t="shared" si="94"/>
        <v>134.7894</v>
      </c>
      <c r="S256" s="20">
        <f t="shared" si="95"/>
        <v>-667.91666666666708</v>
      </c>
      <c r="T256" s="20">
        <f t="shared" si="96"/>
        <v>518.36944666666386</v>
      </c>
      <c r="U256" s="20">
        <f t="shared" si="97"/>
        <v>518.36944666666386</v>
      </c>
      <c r="V256" s="20">
        <f t="shared" si="110"/>
        <v>439.57729077333096</v>
      </c>
      <c r="W256" s="20">
        <f t="shared" si="89"/>
        <v>6634.490844266672</v>
      </c>
      <c r="X256" s="20">
        <f t="shared" si="98"/>
        <v>0</v>
      </c>
      <c r="Y256" s="20">
        <f t="shared" si="104"/>
        <v>6194.9135534933412</v>
      </c>
      <c r="Z256" s="20">
        <f t="shared" si="99"/>
        <v>0</v>
      </c>
      <c r="AA256" s="52">
        <f t="shared" si="100"/>
        <v>0</v>
      </c>
      <c r="AB256" s="20">
        <f t="shared" si="90"/>
        <v>0</v>
      </c>
      <c r="AC256" s="20">
        <f t="shared" si="101"/>
        <v>20367.728163820237</v>
      </c>
      <c r="AD256" s="20">
        <f t="shared" si="105"/>
        <v>0</v>
      </c>
      <c r="AE256" s="20">
        <f t="shared" si="106"/>
        <v>518.36944666666386</v>
      </c>
      <c r="AF256" s="20">
        <f t="shared" si="102"/>
        <v>0</v>
      </c>
      <c r="AG256" s="16"/>
      <c r="AH256" s="16"/>
      <c r="AM256">
        <f t="shared" si="91"/>
        <v>138.38056722222245</v>
      </c>
      <c r="AN256" s="16">
        <f t="shared" si="92"/>
        <v>0</v>
      </c>
      <c r="AY256" s="57">
        <f t="shared" si="107"/>
        <v>13805.086446506659</v>
      </c>
    </row>
    <row r="257" spans="2:51" x14ac:dyDescent="0.25">
      <c r="B257" s="3" t="s">
        <v>37</v>
      </c>
      <c r="C257" s="3">
        <v>249</v>
      </c>
      <c r="D257" s="3">
        <v>249</v>
      </c>
      <c r="E257" s="10">
        <v>20.9</v>
      </c>
      <c r="F257" s="20">
        <f t="shared" si="103"/>
        <v>-0.25000000000000011</v>
      </c>
      <c r="G257" s="20">
        <f t="shared" si="109"/>
        <v>5.8055555555555554</v>
      </c>
      <c r="H257" s="20">
        <f t="shared" si="112"/>
        <v>-138.38056722222234</v>
      </c>
      <c r="I257" s="20">
        <f t="shared" si="108"/>
        <v>-803.3760708179019</v>
      </c>
      <c r="J257" s="47" t="s">
        <v>67</v>
      </c>
      <c r="K257" s="48" t="s">
        <v>67</v>
      </c>
      <c r="L257" s="20">
        <f t="shared" si="111"/>
        <v>556456.3467254478</v>
      </c>
      <c r="M257" s="20">
        <f t="shared" si="111"/>
        <v>36285.83128333334</v>
      </c>
      <c r="N257" s="20">
        <f t="shared" si="87"/>
        <v>0</v>
      </c>
      <c r="O257" s="20">
        <f t="shared" si="88"/>
        <v>138.38056722222234</v>
      </c>
      <c r="P257" s="46" t="s">
        <v>67</v>
      </c>
      <c r="Q257" s="45">
        <f t="shared" si="93"/>
        <v>13.080032777777777</v>
      </c>
      <c r="R257" s="20">
        <f t="shared" si="94"/>
        <v>134.7894</v>
      </c>
      <c r="S257" s="20">
        <f t="shared" si="95"/>
        <v>-286.25000000000011</v>
      </c>
      <c r="T257" s="20">
        <f t="shared" si="96"/>
        <v>138.38056722222245</v>
      </c>
      <c r="U257" s="20">
        <f t="shared" si="97"/>
        <v>138.38056722222245</v>
      </c>
      <c r="V257" s="20">
        <f t="shared" si="110"/>
        <v>117.34672100444463</v>
      </c>
      <c r="W257" s="20">
        <f t="shared" si="89"/>
        <v>6751.8375652711165</v>
      </c>
      <c r="X257" s="20">
        <f t="shared" si="98"/>
        <v>0</v>
      </c>
      <c r="Y257" s="20">
        <f t="shared" si="104"/>
        <v>6634.490844266672</v>
      </c>
      <c r="Z257" s="20">
        <f t="shared" si="99"/>
        <v>0</v>
      </c>
      <c r="AA257" s="52">
        <f t="shared" si="100"/>
        <v>0</v>
      </c>
      <c r="AB257" s="20">
        <f t="shared" si="90"/>
        <v>0</v>
      </c>
      <c r="AC257" s="20">
        <f t="shared" si="101"/>
        <v>20367.728163820237</v>
      </c>
      <c r="AD257" s="20">
        <f t="shared" si="105"/>
        <v>0</v>
      </c>
      <c r="AE257" s="20">
        <f t="shared" si="106"/>
        <v>138.38056722222245</v>
      </c>
      <c r="AF257" s="20">
        <f t="shared" si="102"/>
        <v>0</v>
      </c>
      <c r="AG257" s="16"/>
      <c r="AH257" s="16"/>
      <c r="AM257">
        <f t="shared" si="91"/>
        <v>75.387808888888685</v>
      </c>
      <c r="AN257" s="16">
        <f t="shared" si="92"/>
        <v>0</v>
      </c>
      <c r="AY257" s="57">
        <f t="shared" si="107"/>
        <v>13365.509155733329</v>
      </c>
    </row>
    <row r="258" spans="2:51" x14ac:dyDescent="0.25">
      <c r="B258" s="3" t="s">
        <v>37</v>
      </c>
      <c r="C258" s="3">
        <v>250</v>
      </c>
      <c r="D258" s="3">
        <v>250</v>
      </c>
      <c r="E258" s="10">
        <v>20.399999999999999</v>
      </c>
      <c r="F258" s="20">
        <f t="shared" si="103"/>
        <v>-0.19444444444444425</v>
      </c>
      <c r="G258" s="20">
        <f t="shared" si="109"/>
        <v>5.6666666666666661</v>
      </c>
      <c r="H258" s="20">
        <f t="shared" si="112"/>
        <v>-75.387808888888657</v>
      </c>
      <c r="I258" s="20">
        <f t="shared" si="108"/>
        <v>-427.19758370370232</v>
      </c>
      <c r="J258" s="47" t="s">
        <v>67</v>
      </c>
      <c r="K258" s="48" t="s">
        <v>67</v>
      </c>
      <c r="L258" s="20">
        <f t="shared" si="111"/>
        <v>556456.3467254478</v>
      </c>
      <c r="M258" s="20">
        <f t="shared" si="111"/>
        <v>36361.219092222229</v>
      </c>
      <c r="N258" s="20">
        <f t="shared" si="87"/>
        <v>0</v>
      </c>
      <c r="O258" s="20">
        <f t="shared" si="88"/>
        <v>75.387808888888657</v>
      </c>
      <c r="P258" s="46" t="s">
        <v>67</v>
      </c>
      <c r="Q258" s="45">
        <f t="shared" si="93"/>
        <v>12.461679999999998</v>
      </c>
      <c r="R258" s="20">
        <f t="shared" si="94"/>
        <v>134.7894</v>
      </c>
      <c r="S258" s="20">
        <f t="shared" si="95"/>
        <v>-222.63888888888866</v>
      </c>
      <c r="T258" s="20">
        <f t="shared" si="96"/>
        <v>75.387808888888685</v>
      </c>
      <c r="U258" s="20">
        <f t="shared" si="97"/>
        <v>75.387808888888685</v>
      </c>
      <c r="V258" s="20">
        <f t="shared" si="110"/>
        <v>63.928861937777604</v>
      </c>
      <c r="W258" s="20">
        <f t="shared" si="89"/>
        <v>6815.7664272088941</v>
      </c>
      <c r="X258" s="20">
        <f t="shared" si="98"/>
        <v>0</v>
      </c>
      <c r="Y258" s="20">
        <f t="shared" si="104"/>
        <v>6751.8375652711165</v>
      </c>
      <c r="Z258" s="20">
        <f t="shared" si="99"/>
        <v>0</v>
      </c>
      <c r="AA258" s="52">
        <f t="shared" si="100"/>
        <v>0</v>
      </c>
      <c r="AB258" s="20">
        <f t="shared" si="90"/>
        <v>0</v>
      </c>
      <c r="AC258" s="20">
        <f t="shared" si="101"/>
        <v>20367.728163820237</v>
      </c>
      <c r="AD258" s="20">
        <f t="shared" si="105"/>
        <v>0</v>
      </c>
      <c r="AE258" s="20">
        <f t="shared" si="106"/>
        <v>75.387808888888685</v>
      </c>
      <c r="AF258" s="20">
        <f t="shared" si="102"/>
        <v>0</v>
      </c>
      <c r="AG258" s="16"/>
      <c r="AH258" s="16"/>
      <c r="AM258">
        <f t="shared" si="91"/>
        <v>171.87978055555868</v>
      </c>
      <c r="AN258" s="16">
        <f t="shared" si="92"/>
        <v>0</v>
      </c>
      <c r="AY258" s="57">
        <f t="shared" si="107"/>
        <v>13248.162434728883</v>
      </c>
    </row>
    <row r="259" spans="2:51" x14ac:dyDescent="0.25">
      <c r="B259" s="3" t="s">
        <v>37</v>
      </c>
      <c r="C259" s="3">
        <v>251</v>
      </c>
      <c r="D259" s="3">
        <v>251</v>
      </c>
      <c r="E259" s="10">
        <v>19.5</v>
      </c>
      <c r="F259" s="20">
        <f t="shared" si="103"/>
        <v>-0.27777777777777779</v>
      </c>
      <c r="G259" s="20">
        <f t="shared" si="109"/>
        <v>5.416666666666667</v>
      </c>
      <c r="H259" s="20">
        <f t="shared" si="112"/>
        <v>-171.87978055555556</v>
      </c>
      <c r="I259" s="20">
        <f t="shared" si="108"/>
        <v>-931.01547800925925</v>
      </c>
      <c r="J259" s="47" t="s">
        <v>67</v>
      </c>
      <c r="K259" s="48" t="s">
        <v>67</v>
      </c>
      <c r="L259" s="20">
        <f t="shared" si="111"/>
        <v>556456.3467254478</v>
      </c>
      <c r="M259" s="20">
        <f t="shared" si="111"/>
        <v>36533.098872777788</v>
      </c>
      <c r="N259" s="20">
        <f t="shared" si="87"/>
        <v>0</v>
      </c>
      <c r="O259" s="20">
        <f t="shared" si="88"/>
        <v>171.87978055555556</v>
      </c>
      <c r="P259" s="46" t="s">
        <v>67</v>
      </c>
      <c r="Q259" s="45">
        <f t="shared" si="93"/>
        <v>11.386375000000001</v>
      </c>
      <c r="R259" s="20">
        <f t="shared" si="94"/>
        <v>134.7894</v>
      </c>
      <c r="S259" s="20">
        <f t="shared" si="95"/>
        <v>-318.05555555555554</v>
      </c>
      <c r="T259" s="20">
        <f t="shared" si="96"/>
        <v>171.87978055555868</v>
      </c>
      <c r="U259" s="20">
        <f t="shared" si="97"/>
        <v>171.87978055555868</v>
      </c>
      <c r="V259" s="20">
        <f t="shared" si="110"/>
        <v>145.75405391111377</v>
      </c>
      <c r="W259" s="20">
        <f t="shared" si="89"/>
        <v>6961.5204811200083</v>
      </c>
      <c r="X259" s="20">
        <f t="shared" si="98"/>
        <v>0</v>
      </c>
      <c r="Y259" s="20">
        <f t="shared" si="104"/>
        <v>6815.7664272088941</v>
      </c>
      <c r="Z259" s="20">
        <f t="shared" si="99"/>
        <v>0</v>
      </c>
      <c r="AA259" s="52">
        <f t="shared" si="100"/>
        <v>0</v>
      </c>
      <c r="AB259" s="20">
        <f t="shared" si="90"/>
        <v>0</v>
      </c>
      <c r="AC259" s="20">
        <f t="shared" si="101"/>
        <v>20367.728163820237</v>
      </c>
      <c r="AD259" s="20">
        <f t="shared" si="105"/>
        <v>0</v>
      </c>
      <c r="AE259" s="20">
        <f t="shared" si="106"/>
        <v>171.87978055555868</v>
      </c>
      <c r="AF259" s="20">
        <f t="shared" si="102"/>
        <v>0</v>
      </c>
      <c r="AG259" s="16"/>
      <c r="AH259" s="16"/>
      <c r="AM259">
        <f t="shared" si="91"/>
        <v>125.4198311111104</v>
      </c>
      <c r="AN259" s="16">
        <f t="shared" si="92"/>
        <v>0</v>
      </c>
      <c r="AY259" s="57">
        <f t="shared" si="107"/>
        <v>13184.233572791105</v>
      </c>
    </row>
    <row r="260" spans="2:51" x14ac:dyDescent="0.25">
      <c r="B260" s="3" t="s">
        <v>37</v>
      </c>
      <c r="C260" s="3">
        <v>252</v>
      </c>
      <c r="D260" s="3">
        <v>252</v>
      </c>
      <c r="E260" s="10">
        <v>18.399999999999999</v>
      </c>
      <c r="F260" s="20">
        <f t="shared" si="103"/>
        <v>-0.23611111111111099</v>
      </c>
      <c r="G260" s="20">
        <f t="shared" si="109"/>
        <v>5.1111111111111107</v>
      </c>
      <c r="H260" s="20">
        <f t="shared" si="112"/>
        <v>-125.41983111111099</v>
      </c>
      <c r="I260" s="20">
        <f t="shared" si="108"/>
        <v>-641.03469234567842</v>
      </c>
      <c r="J260" s="47" t="s">
        <v>67</v>
      </c>
      <c r="K260" s="48" t="s">
        <v>67</v>
      </c>
      <c r="L260" s="20">
        <f t="shared" si="111"/>
        <v>556456.3467254478</v>
      </c>
      <c r="M260" s="20">
        <f t="shared" si="111"/>
        <v>36658.518703888898</v>
      </c>
      <c r="N260" s="20">
        <f t="shared" si="87"/>
        <v>0</v>
      </c>
      <c r="O260" s="20">
        <f t="shared" si="88"/>
        <v>125.41983111111099</v>
      </c>
      <c r="P260" s="46" t="s">
        <v>67</v>
      </c>
      <c r="Q260" s="45">
        <f t="shared" si="93"/>
        <v>10.137991111111109</v>
      </c>
      <c r="R260" s="20">
        <f t="shared" si="94"/>
        <v>134.7894</v>
      </c>
      <c r="S260" s="20">
        <f t="shared" si="95"/>
        <v>-270.34722222222211</v>
      </c>
      <c r="T260" s="20">
        <f t="shared" si="96"/>
        <v>125.4198311111104</v>
      </c>
      <c r="U260" s="20">
        <f t="shared" si="97"/>
        <v>125.4198311111104</v>
      </c>
      <c r="V260" s="20">
        <f t="shared" si="110"/>
        <v>106.35601678222162</v>
      </c>
      <c r="W260" s="20">
        <f t="shared" si="89"/>
        <v>7067.8764979022299</v>
      </c>
      <c r="X260" s="20">
        <f t="shared" si="98"/>
        <v>0</v>
      </c>
      <c r="Y260" s="20">
        <f t="shared" si="104"/>
        <v>6961.5204811200083</v>
      </c>
      <c r="Z260" s="20">
        <f t="shared" si="99"/>
        <v>0</v>
      </c>
      <c r="AA260" s="52">
        <f t="shared" si="100"/>
        <v>0</v>
      </c>
      <c r="AB260" s="20">
        <f t="shared" si="90"/>
        <v>0</v>
      </c>
      <c r="AC260" s="20">
        <f t="shared" si="101"/>
        <v>20367.728163820237</v>
      </c>
      <c r="AD260" s="20">
        <f t="shared" si="105"/>
        <v>0</v>
      </c>
      <c r="AE260" s="20">
        <f t="shared" si="106"/>
        <v>125.4198311111104</v>
      </c>
      <c r="AF260" s="20">
        <f t="shared" si="102"/>
        <v>0</v>
      </c>
      <c r="AG260" s="16"/>
      <c r="AH260" s="16"/>
      <c r="AM260">
        <f t="shared" si="91"/>
        <v>0</v>
      </c>
      <c r="AN260" s="16">
        <f t="shared" si="92"/>
        <v>0</v>
      </c>
      <c r="AY260" s="57">
        <f t="shared" si="107"/>
        <v>13038.479518879991</v>
      </c>
    </row>
    <row r="261" spans="2:51" x14ac:dyDescent="0.25">
      <c r="B261" s="3" t="s">
        <v>37</v>
      </c>
      <c r="C261" s="3">
        <v>253</v>
      </c>
      <c r="D261" s="3">
        <v>253</v>
      </c>
      <c r="E261" s="10">
        <v>17.8</v>
      </c>
      <c r="F261" s="20">
        <f t="shared" si="103"/>
        <v>-8.3333333333333037E-2</v>
      </c>
      <c r="G261" s="20">
        <f t="shared" si="109"/>
        <v>4.9444444444444446</v>
      </c>
      <c r="H261" s="20">
        <f t="shared" si="112"/>
        <v>48.860331111111449</v>
      </c>
      <c r="I261" s="20">
        <f t="shared" si="108"/>
        <v>241.58719271605108</v>
      </c>
      <c r="J261" s="47" t="s">
        <v>67</v>
      </c>
      <c r="K261" s="48" t="s">
        <v>67</v>
      </c>
      <c r="L261" s="20">
        <f t="shared" si="111"/>
        <v>556697.93391816388</v>
      </c>
      <c r="M261" s="20">
        <f t="shared" si="111"/>
        <v>36658.518703888898</v>
      </c>
      <c r="N261" s="20">
        <f t="shared" si="87"/>
        <v>241.58719271605108</v>
      </c>
      <c r="O261" s="20">
        <f t="shared" si="88"/>
        <v>0</v>
      </c>
      <c r="P261" s="46" t="s">
        <v>67</v>
      </c>
      <c r="Q261" s="45">
        <f t="shared" si="93"/>
        <v>9.4875977777777774</v>
      </c>
      <c r="R261" s="20">
        <f t="shared" si="94"/>
        <v>134.7894</v>
      </c>
      <c r="S261" s="20">
        <f t="shared" si="95"/>
        <v>-95.41666666666633</v>
      </c>
      <c r="T261" s="20">
        <f t="shared" si="96"/>
        <v>0</v>
      </c>
      <c r="U261" s="20">
        <f t="shared" si="97"/>
        <v>0</v>
      </c>
      <c r="V261" s="20">
        <f t="shared" si="110"/>
        <v>0</v>
      </c>
      <c r="W261" s="20">
        <f t="shared" si="89"/>
        <v>6826.2893051861529</v>
      </c>
      <c r="X261" s="20">
        <f t="shared" si="98"/>
        <v>241.58719271607697</v>
      </c>
      <c r="Y261" s="20">
        <f t="shared" si="104"/>
        <v>7067.8764979022299</v>
      </c>
      <c r="Z261" s="20">
        <f t="shared" si="99"/>
        <v>241.58719271607697</v>
      </c>
      <c r="AA261" s="52">
        <f t="shared" si="100"/>
        <v>204.86593942323327</v>
      </c>
      <c r="AB261" s="20">
        <f t="shared" si="90"/>
        <v>241.58719271607697</v>
      </c>
      <c r="AC261" s="20">
        <f t="shared" si="101"/>
        <v>20572.594103243471</v>
      </c>
      <c r="AD261" s="20">
        <f t="shared" si="105"/>
        <v>241.58719271607697</v>
      </c>
      <c r="AE261" s="20">
        <f t="shared" si="106"/>
        <v>0</v>
      </c>
      <c r="AF261" s="20">
        <f t="shared" si="102"/>
        <v>241.58719271607697</v>
      </c>
      <c r="AG261" s="16"/>
      <c r="AH261" s="16"/>
      <c r="AM261">
        <f t="shared" si="91"/>
        <v>0</v>
      </c>
      <c r="AN261" s="16">
        <f t="shared" si="92"/>
        <v>0</v>
      </c>
      <c r="AY261" s="57">
        <f t="shared" si="107"/>
        <v>12932.123502097769</v>
      </c>
    </row>
    <row r="262" spans="2:51" x14ac:dyDescent="0.25">
      <c r="B262" s="3" t="s">
        <v>37</v>
      </c>
      <c r="C262" s="3">
        <v>254</v>
      </c>
      <c r="D262" s="3">
        <v>254</v>
      </c>
      <c r="E262" s="10">
        <v>17.8</v>
      </c>
      <c r="F262" s="20">
        <f t="shared" si="103"/>
        <v>-5.5555555555555851E-2</v>
      </c>
      <c r="G262" s="20">
        <f t="shared" si="109"/>
        <v>4.9444444444444446</v>
      </c>
      <c r="H262" s="20">
        <f t="shared" si="112"/>
        <v>80.665886666666324</v>
      </c>
      <c r="I262" s="20">
        <f t="shared" si="108"/>
        <v>398.84799518518349</v>
      </c>
      <c r="J262" s="47" t="s">
        <v>67</v>
      </c>
      <c r="K262" s="48" t="s">
        <v>67</v>
      </c>
      <c r="L262" s="20">
        <f t="shared" si="111"/>
        <v>557096.78191334906</v>
      </c>
      <c r="M262" s="20">
        <f t="shared" si="111"/>
        <v>36658.518703888898</v>
      </c>
      <c r="N262" s="20">
        <f t="shared" si="87"/>
        <v>398.84799518518349</v>
      </c>
      <c r="O262" s="20">
        <f t="shared" si="88"/>
        <v>0</v>
      </c>
      <c r="P262" s="46" t="s">
        <v>67</v>
      </c>
      <c r="Q262" s="45">
        <f t="shared" si="93"/>
        <v>9.4875977777777774</v>
      </c>
      <c r="R262" s="20">
        <f t="shared" si="94"/>
        <v>134.7894</v>
      </c>
      <c r="S262" s="20">
        <f t="shared" si="95"/>
        <v>-63.611111111111448</v>
      </c>
      <c r="T262" s="20">
        <f t="shared" si="96"/>
        <v>0</v>
      </c>
      <c r="U262" s="20">
        <f t="shared" si="97"/>
        <v>0</v>
      </c>
      <c r="V262" s="20">
        <f t="shared" si="110"/>
        <v>0</v>
      </c>
      <c r="W262" s="20">
        <f t="shared" si="89"/>
        <v>6427.441310000976</v>
      </c>
      <c r="X262" s="20">
        <f t="shared" si="98"/>
        <v>398.84799518517684</v>
      </c>
      <c r="Y262" s="20">
        <f t="shared" si="104"/>
        <v>6826.2893051861529</v>
      </c>
      <c r="Z262" s="20">
        <f t="shared" si="99"/>
        <v>398.84799518517684</v>
      </c>
      <c r="AA262" s="52">
        <f t="shared" si="100"/>
        <v>338.22309991702997</v>
      </c>
      <c r="AB262" s="20">
        <f t="shared" si="90"/>
        <v>398.84799518517684</v>
      </c>
      <c r="AC262" s="20">
        <f t="shared" si="101"/>
        <v>20910.817203160503</v>
      </c>
      <c r="AD262" s="20">
        <f t="shared" si="105"/>
        <v>398.84799518517684</v>
      </c>
      <c r="AE262" s="20">
        <f t="shared" si="106"/>
        <v>0</v>
      </c>
      <c r="AF262" s="20">
        <f t="shared" si="102"/>
        <v>398.84799518517684</v>
      </c>
      <c r="AG262" s="16"/>
      <c r="AH262" s="16"/>
      <c r="AM262">
        <f t="shared" si="91"/>
        <v>190.10295333333488</v>
      </c>
      <c r="AN262" s="16">
        <f t="shared" si="92"/>
        <v>0</v>
      </c>
      <c r="AY262" s="57">
        <f t="shared" si="107"/>
        <v>13173.710694813846</v>
      </c>
    </row>
    <row r="263" spans="2:51" x14ac:dyDescent="0.25">
      <c r="B263" s="3" t="s">
        <v>37</v>
      </c>
      <c r="C263" s="3">
        <v>255</v>
      </c>
      <c r="D263" s="3">
        <v>255</v>
      </c>
      <c r="E263" s="10">
        <v>17.399999999999999</v>
      </c>
      <c r="F263" s="20">
        <f t="shared" si="103"/>
        <v>-0.29166666666666685</v>
      </c>
      <c r="G263" s="20">
        <f t="shared" si="109"/>
        <v>4.833333333333333</v>
      </c>
      <c r="H263" s="20">
        <f t="shared" si="112"/>
        <v>-190.10295333333355</v>
      </c>
      <c r="I263" s="20">
        <f t="shared" si="108"/>
        <v>-918.83094111111211</v>
      </c>
      <c r="J263" s="47" t="s">
        <v>67</v>
      </c>
      <c r="K263" s="48" t="s">
        <v>67</v>
      </c>
      <c r="L263" s="20">
        <f t="shared" si="111"/>
        <v>557096.78191334906</v>
      </c>
      <c r="M263" s="20">
        <f t="shared" si="111"/>
        <v>36848.621657222233</v>
      </c>
      <c r="N263" s="20">
        <f t="shared" si="87"/>
        <v>0</v>
      </c>
      <c r="O263" s="20">
        <f t="shared" si="88"/>
        <v>190.10295333333355</v>
      </c>
      <c r="P263" s="46" t="s">
        <v>67</v>
      </c>
      <c r="Q263" s="45">
        <f t="shared" si="93"/>
        <v>9.0659799999999979</v>
      </c>
      <c r="R263" s="20">
        <f t="shared" si="94"/>
        <v>134.7894</v>
      </c>
      <c r="S263" s="20">
        <f t="shared" si="95"/>
        <v>-333.95833333333354</v>
      </c>
      <c r="T263" s="20">
        <f t="shared" si="96"/>
        <v>190.10295333333488</v>
      </c>
      <c r="U263" s="20">
        <f t="shared" si="97"/>
        <v>190.10295333333488</v>
      </c>
      <c r="V263" s="20">
        <f t="shared" si="110"/>
        <v>161.20730442666797</v>
      </c>
      <c r="W263" s="20">
        <f t="shared" si="89"/>
        <v>6588.6486144276441</v>
      </c>
      <c r="X263" s="20">
        <f t="shared" si="98"/>
        <v>0</v>
      </c>
      <c r="Y263" s="20">
        <f t="shared" si="104"/>
        <v>6427.441310000976</v>
      </c>
      <c r="Z263" s="20">
        <f t="shared" si="99"/>
        <v>0</v>
      </c>
      <c r="AA263" s="52">
        <f t="shared" si="100"/>
        <v>0</v>
      </c>
      <c r="AB263" s="20">
        <f t="shared" si="90"/>
        <v>0</v>
      </c>
      <c r="AC263" s="20">
        <f t="shared" si="101"/>
        <v>20910.817203160503</v>
      </c>
      <c r="AD263" s="20">
        <f t="shared" si="105"/>
        <v>0</v>
      </c>
      <c r="AE263" s="20">
        <f t="shared" si="106"/>
        <v>190.10295333333488</v>
      </c>
      <c r="AF263" s="20">
        <f t="shared" si="102"/>
        <v>0</v>
      </c>
      <c r="AG263" s="16"/>
      <c r="AH263" s="16"/>
      <c r="AM263">
        <f t="shared" si="91"/>
        <v>319.01014944444614</v>
      </c>
      <c r="AN263" s="16">
        <f t="shared" si="92"/>
        <v>0</v>
      </c>
      <c r="AY263" s="57">
        <f t="shared" si="107"/>
        <v>13572.558689999023</v>
      </c>
    </row>
    <row r="264" spans="2:51" x14ac:dyDescent="0.25">
      <c r="B264" s="3" t="s">
        <v>37</v>
      </c>
      <c r="C264" s="3">
        <v>256</v>
      </c>
      <c r="D264" s="3">
        <v>256</v>
      </c>
      <c r="E264" s="10">
        <v>15.7</v>
      </c>
      <c r="F264" s="20">
        <f t="shared" si="103"/>
        <v>-0.40277777777777757</v>
      </c>
      <c r="G264" s="20">
        <f t="shared" si="109"/>
        <v>4.3611111111111107</v>
      </c>
      <c r="H264" s="20">
        <f t="shared" si="112"/>
        <v>-319.01014944444421</v>
      </c>
      <c r="I264" s="20">
        <f t="shared" si="108"/>
        <v>-1391.2387072993815</v>
      </c>
      <c r="J264" s="47" t="s">
        <v>67</v>
      </c>
      <c r="K264" s="48" t="s">
        <v>67</v>
      </c>
      <c r="L264" s="20">
        <f t="shared" si="111"/>
        <v>557096.78191334906</v>
      </c>
      <c r="M264" s="20">
        <f t="shared" si="111"/>
        <v>37167.631806666679</v>
      </c>
      <c r="N264" s="20">
        <f t="shared" ref="N264:N327" si="113">MAX(0,I264)*AH$6</f>
        <v>0</v>
      </c>
      <c r="O264" s="20">
        <f t="shared" ref="O264:O327" si="114">MAX(0,-H264)*AH$6</f>
        <v>319.01014944444421</v>
      </c>
      <c r="P264" s="46" t="s">
        <v>67</v>
      </c>
      <c r="Q264" s="45">
        <f t="shared" si="93"/>
        <v>7.3810061111111098</v>
      </c>
      <c r="R264" s="20">
        <f t="shared" si="94"/>
        <v>134.7894</v>
      </c>
      <c r="S264" s="20">
        <f t="shared" si="95"/>
        <v>-461.18055555555532</v>
      </c>
      <c r="T264" s="20">
        <f t="shared" si="96"/>
        <v>319.01014944444614</v>
      </c>
      <c r="U264" s="20">
        <f t="shared" si="97"/>
        <v>319.01014944444614</v>
      </c>
      <c r="V264" s="20">
        <f t="shared" si="110"/>
        <v>270.5206067288903</v>
      </c>
      <c r="W264" s="20">
        <f t="shared" ref="W264:W327" si="115">MAX(0,MIN(AH$8,W263+V264-AB264))</f>
        <v>6859.1692211565341</v>
      </c>
      <c r="X264" s="20">
        <f t="shared" si="98"/>
        <v>0</v>
      </c>
      <c r="Y264" s="20">
        <f t="shared" si="104"/>
        <v>6588.6486144276441</v>
      </c>
      <c r="Z264" s="20">
        <f t="shared" si="99"/>
        <v>0</v>
      </c>
      <c r="AA264" s="52">
        <f t="shared" si="100"/>
        <v>0</v>
      </c>
      <c r="AB264" s="20">
        <f t="shared" ref="AB264:AB327" si="116">Z264*AH$6</f>
        <v>0</v>
      </c>
      <c r="AC264" s="20">
        <f t="shared" si="101"/>
        <v>20910.817203160503</v>
      </c>
      <c r="AD264" s="20">
        <f t="shared" si="105"/>
        <v>0</v>
      </c>
      <c r="AE264" s="20">
        <f t="shared" si="106"/>
        <v>319.01014944444614</v>
      </c>
      <c r="AF264" s="20">
        <f t="shared" si="102"/>
        <v>0</v>
      </c>
      <c r="AG264" s="16"/>
      <c r="AH264" s="16"/>
      <c r="AM264">
        <f t="shared" ref="AM264:AM327" si="117">MIN(AE265/AH$6,AH$7)</f>
        <v>0</v>
      </c>
      <c r="AN264" s="16">
        <f t="shared" ref="AN264:AN327" si="118">U265-AM264</f>
        <v>0</v>
      </c>
      <c r="AY264" s="57">
        <f t="shared" si="107"/>
        <v>13411.351385572356</v>
      </c>
    </row>
    <row r="265" spans="2:51" x14ac:dyDescent="0.25">
      <c r="B265" s="3" t="s">
        <v>37</v>
      </c>
      <c r="C265" s="3">
        <v>257</v>
      </c>
      <c r="D265" s="3">
        <v>257</v>
      </c>
      <c r="E265" s="10">
        <v>14.5</v>
      </c>
      <c r="F265" s="20">
        <f t="shared" si="103"/>
        <v>-4.1666666666666519E-2</v>
      </c>
      <c r="G265" s="20">
        <f t="shared" si="109"/>
        <v>4.0277777777777777</v>
      </c>
      <c r="H265" s="20">
        <f t="shared" si="112"/>
        <v>93.376886111111276</v>
      </c>
      <c r="I265" s="20">
        <f t="shared" si="108"/>
        <v>376.10134683642042</v>
      </c>
      <c r="J265" s="47" t="s">
        <v>67</v>
      </c>
      <c r="K265" s="48" t="s">
        <v>67</v>
      </c>
      <c r="L265" s="20">
        <f t="shared" si="111"/>
        <v>557472.88326018548</v>
      </c>
      <c r="M265" s="20">
        <f t="shared" si="111"/>
        <v>37167.631806666679</v>
      </c>
      <c r="N265" s="20">
        <f t="shared" si="113"/>
        <v>376.10134683642042</v>
      </c>
      <c r="O265" s="20">
        <f t="shared" si="114"/>
        <v>0</v>
      </c>
      <c r="P265" s="46" t="s">
        <v>67</v>
      </c>
      <c r="Q265" s="45">
        <f t="shared" ref="Q265:Q328" si="119">0.5*K$10*K$12*K$13*(G265^2)</f>
        <v>6.2958194444444437</v>
      </c>
      <c r="R265" s="20">
        <f t="shared" ref="R265:R328" si="120">K$7*K$8*K$9</f>
        <v>134.7894</v>
      </c>
      <c r="S265" s="20">
        <f t="shared" ref="S265:S328" si="121">K$7*F265</f>
        <v>-47.708333333333165</v>
      </c>
      <c r="T265" s="20">
        <f t="shared" ref="T265:T328" si="122">AE265/$AH$6</f>
        <v>0</v>
      </c>
      <c r="U265" s="20">
        <f t="shared" ref="U265:U328" si="123">MIN(T265,AH$7)</f>
        <v>0</v>
      </c>
      <c r="V265" s="20">
        <f t="shared" si="110"/>
        <v>0</v>
      </c>
      <c r="W265" s="20">
        <f t="shared" si="115"/>
        <v>6483.0678743201088</v>
      </c>
      <c r="X265" s="20">
        <f t="shared" ref="X265:X328" si="124">AD265/AH$6</f>
        <v>376.10134683642536</v>
      </c>
      <c r="Y265" s="20">
        <f t="shared" si="104"/>
        <v>6859.1692211565341</v>
      </c>
      <c r="Z265" s="20">
        <f t="shared" ref="Z265:Z328" si="125">MIN(X265,AH$7,Y265)</f>
        <v>376.10134683642536</v>
      </c>
      <c r="AA265" s="52">
        <f t="shared" ref="AA265:AA328" si="126">Z265*AH$10</f>
        <v>318.93394211728872</v>
      </c>
      <c r="AB265" s="20">
        <f t="shared" si="116"/>
        <v>376.10134683642536</v>
      </c>
      <c r="AC265" s="20">
        <f t="shared" ref="AC265:AC328" si="127">AC264+AA265*AH$6</f>
        <v>21229.751145277791</v>
      </c>
      <c r="AD265" s="20">
        <f t="shared" si="105"/>
        <v>376.10134683642536</v>
      </c>
      <c r="AE265" s="20">
        <f t="shared" si="106"/>
        <v>0</v>
      </c>
      <c r="AF265" s="20">
        <f t="shared" ref="AF265:AF328" si="128">Z265*AH$6</f>
        <v>376.10134683642536</v>
      </c>
      <c r="AG265" s="16"/>
      <c r="AH265" s="16"/>
      <c r="AM265">
        <f t="shared" si="117"/>
        <v>0</v>
      </c>
      <c r="AN265" s="16">
        <f t="shared" si="118"/>
        <v>0</v>
      </c>
      <c r="AY265" s="57">
        <f t="shared" si="107"/>
        <v>13140.830778843465</v>
      </c>
    </row>
    <row r="266" spans="2:51" x14ac:dyDescent="0.25">
      <c r="B266" s="3" t="s">
        <v>37</v>
      </c>
      <c r="C266" s="3">
        <v>258</v>
      </c>
      <c r="D266" s="3">
        <v>258</v>
      </c>
      <c r="E266" s="10">
        <v>15.4</v>
      </c>
      <c r="F266" s="20">
        <f t="shared" ref="F266:F329" si="129">($E267-$E265)/2/3.6</f>
        <v>0.47222222222222199</v>
      </c>
      <c r="G266" s="20">
        <f t="shared" si="109"/>
        <v>4.2777777777777777</v>
      </c>
      <c r="H266" s="20">
        <f t="shared" si="112"/>
        <v>682.58546888888873</v>
      </c>
      <c r="I266" s="20">
        <f t="shared" si="108"/>
        <v>2919.9489502469128</v>
      </c>
      <c r="J266" s="47" t="s">
        <v>67</v>
      </c>
      <c r="K266" s="48" t="s">
        <v>67</v>
      </c>
      <c r="L266" s="20">
        <f t="shared" si="111"/>
        <v>560392.83221043239</v>
      </c>
      <c r="M266" s="20">
        <f t="shared" si="111"/>
        <v>37167.631806666679</v>
      </c>
      <c r="N266" s="20">
        <f t="shared" si="113"/>
        <v>2919.9489502469128</v>
      </c>
      <c r="O266" s="20">
        <f t="shared" si="114"/>
        <v>0</v>
      </c>
      <c r="P266" s="46" t="s">
        <v>67</v>
      </c>
      <c r="Q266" s="45">
        <f t="shared" si="119"/>
        <v>7.1016244444444441</v>
      </c>
      <c r="R266" s="20">
        <f t="shared" si="120"/>
        <v>134.7894</v>
      </c>
      <c r="S266" s="20">
        <f t="shared" si="121"/>
        <v>540.69444444444423</v>
      </c>
      <c r="T266" s="20">
        <f t="shared" si="122"/>
        <v>0</v>
      </c>
      <c r="U266" s="20">
        <f t="shared" si="123"/>
        <v>0</v>
      </c>
      <c r="V266" s="20">
        <f t="shared" si="110"/>
        <v>0</v>
      </c>
      <c r="W266" s="20">
        <f t="shared" si="115"/>
        <v>3563.118924073201</v>
      </c>
      <c r="X266" s="20">
        <f t="shared" si="124"/>
        <v>2919.9489502469078</v>
      </c>
      <c r="Y266" s="20">
        <f t="shared" ref="Y266:Y329" si="130">W265/AH$6</f>
        <v>6483.0678743201088</v>
      </c>
      <c r="Z266" s="20">
        <f t="shared" si="125"/>
        <v>2919.9489502469078</v>
      </c>
      <c r="AA266" s="52">
        <f t="shared" si="126"/>
        <v>2476.1167098093779</v>
      </c>
      <c r="AB266" s="20">
        <f t="shared" si="116"/>
        <v>2919.9489502469078</v>
      </c>
      <c r="AC266" s="20">
        <f t="shared" si="127"/>
        <v>23705.86785508717</v>
      </c>
      <c r="AD266" s="20">
        <f t="shared" ref="AD266:AD329" si="131">MAX(0,L266-L265)</f>
        <v>2919.9489502469078</v>
      </c>
      <c r="AE266" s="20">
        <f t="shared" ref="AE266:AE329" si="132">MAX(0,M266-M265)</f>
        <v>0</v>
      </c>
      <c r="AF266" s="20">
        <f t="shared" si="128"/>
        <v>2919.9489502469078</v>
      </c>
      <c r="AG266" s="16"/>
      <c r="AH266" s="16"/>
      <c r="AM266">
        <f t="shared" si="117"/>
        <v>0</v>
      </c>
      <c r="AN266" s="16">
        <f t="shared" si="118"/>
        <v>0</v>
      </c>
      <c r="AY266" s="57">
        <f t="shared" si="107"/>
        <v>13516.93212567989</v>
      </c>
    </row>
    <row r="267" spans="2:51" x14ac:dyDescent="0.25">
      <c r="B267" s="3" t="s">
        <v>37</v>
      </c>
      <c r="C267" s="3">
        <v>259</v>
      </c>
      <c r="D267" s="3">
        <v>259</v>
      </c>
      <c r="E267" s="10">
        <v>17.899999999999999</v>
      </c>
      <c r="F267" s="20">
        <f t="shared" si="129"/>
        <v>0.72222222222222232</v>
      </c>
      <c r="G267" s="20">
        <f t="shared" si="109"/>
        <v>4.9722222222222214</v>
      </c>
      <c r="H267" s="20">
        <f t="shared" si="112"/>
        <v>971.32834388888898</v>
      </c>
      <c r="I267" s="20">
        <f t="shared" si="108"/>
        <v>4829.6603765586415</v>
      </c>
      <c r="J267" s="47" t="s">
        <v>67</v>
      </c>
      <c r="K267" s="48" t="s">
        <v>67</v>
      </c>
      <c r="L267" s="20">
        <f t="shared" si="111"/>
        <v>565222.49258699105</v>
      </c>
      <c r="M267" s="20">
        <f t="shared" si="111"/>
        <v>37167.631806666679</v>
      </c>
      <c r="N267" s="20">
        <f t="shared" si="113"/>
        <v>4829.6603765586415</v>
      </c>
      <c r="O267" s="20">
        <f t="shared" si="114"/>
        <v>0</v>
      </c>
      <c r="P267" s="46" t="s">
        <v>67</v>
      </c>
      <c r="Q267" s="45">
        <f t="shared" si="119"/>
        <v>9.5944994444444411</v>
      </c>
      <c r="R267" s="20">
        <f t="shared" si="120"/>
        <v>134.7894</v>
      </c>
      <c r="S267" s="20">
        <f t="shared" si="121"/>
        <v>826.94444444444457</v>
      </c>
      <c r="T267" s="20">
        <f t="shared" si="122"/>
        <v>0</v>
      </c>
      <c r="U267" s="20">
        <f t="shared" si="123"/>
        <v>0</v>
      </c>
      <c r="V267" s="20">
        <f t="shared" si="110"/>
        <v>0</v>
      </c>
      <c r="W267" s="20">
        <f t="shared" si="115"/>
        <v>0</v>
      </c>
      <c r="X267" s="20">
        <f t="shared" si="124"/>
        <v>4829.6603765586624</v>
      </c>
      <c r="Y267" s="20">
        <f t="shared" si="130"/>
        <v>3563.118924073201</v>
      </c>
      <c r="Z267" s="20">
        <f t="shared" si="125"/>
        <v>3563.118924073201</v>
      </c>
      <c r="AA267" s="52">
        <f t="shared" si="126"/>
        <v>3021.5248476140746</v>
      </c>
      <c r="AB267" s="20">
        <f t="shared" si="116"/>
        <v>3563.118924073201</v>
      </c>
      <c r="AC267" s="20">
        <f t="shared" si="127"/>
        <v>26727.392702701243</v>
      </c>
      <c r="AD267" s="20">
        <f t="shared" si="131"/>
        <v>4829.6603765586624</v>
      </c>
      <c r="AE267" s="20">
        <f t="shared" si="132"/>
        <v>0</v>
      </c>
      <c r="AF267" s="20">
        <f t="shared" si="128"/>
        <v>3563.118924073201</v>
      </c>
      <c r="AG267" s="16"/>
      <c r="AH267" s="16"/>
      <c r="AM267">
        <f t="shared" si="117"/>
        <v>0</v>
      </c>
      <c r="AN267" s="16">
        <f t="shared" si="118"/>
        <v>0</v>
      </c>
      <c r="AY267" s="57">
        <f t="shared" si="107"/>
        <v>16436.881075926798</v>
      </c>
    </row>
    <row r="268" spans="2:51" x14ac:dyDescent="0.25">
      <c r="B268" s="3" t="s">
        <v>37</v>
      </c>
      <c r="C268" s="3">
        <v>260</v>
      </c>
      <c r="D268" s="3">
        <v>260</v>
      </c>
      <c r="E268" s="10">
        <v>20.6</v>
      </c>
      <c r="F268" s="20">
        <f t="shared" si="129"/>
        <v>0.73611111111111116</v>
      </c>
      <c r="G268" s="20">
        <f t="shared" si="109"/>
        <v>5.7222222222222223</v>
      </c>
      <c r="H268" s="20">
        <f t="shared" si="112"/>
        <v>990.34384666666676</v>
      </c>
      <c r="I268" s="20">
        <f t="shared" si="108"/>
        <v>5666.967567037038</v>
      </c>
      <c r="J268" s="47" t="s">
        <v>67</v>
      </c>
      <c r="K268" s="48" t="s">
        <v>67</v>
      </c>
      <c r="L268" s="20">
        <f t="shared" si="111"/>
        <v>570889.46015402814</v>
      </c>
      <c r="M268" s="20">
        <f t="shared" si="111"/>
        <v>37167.631806666679</v>
      </c>
      <c r="N268" s="20">
        <f t="shared" si="113"/>
        <v>5666.967567037038</v>
      </c>
      <c r="O268" s="20">
        <f t="shared" si="114"/>
        <v>0</v>
      </c>
      <c r="P268" s="46" t="s">
        <v>67</v>
      </c>
      <c r="Q268" s="45">
        <f t="shared" si="119"/>
        <v>12.707224444444444</v>
      </c>
      <c r="R268" s="20">
        <f t="shared" si="120"/>
        <v>134.7894</v>
      </c>
      <c r="S268" s="20">
        <f t="shared" si="121"/>
        <v>842.84722222222229</v>
      </c>
      <c r="T268" s="20">
        <f t="shared" si="122"/>
        <v>0</v>
      </c>
      <c r="U268" s="20">
        <f t="shared" si="123"/>
        <v>0</v>
      </c>
      <c r="V268" s="20">
        <f t="shared" si="110"/>
        <v>0</v>
      </c>
      <c r="W268" s="20">
        <f t="shared" si="115"/>
        <v>0</v>
      </c>
      <c r="X268" s="20">
        <f t="shared" si="124"/>
        <v>5666.9675670370925</v>
      </c>
      <c r="Y268" s="20">
        <f t="shared" si="130"/>
        <v>0</v>
      </c>
      <c r="Z268" s="20">
        <f t="shared" si="125"/>
        <v>0</v>
      </c>
      <c r="AA268" s="52">
        <f t="shared" si="126"/>
        <v>0</v>
      </c>
      <c r="AB268" s="20">
        <f t="shared" si="116"/>
        <v>0</v>
      </c>
      <c r="AC268" s="20">
        <f t="shared" si="127"/>
        <v>26727.392702701243</v>
      </c>
      <c r="AD268" s="20">
        <f t="shared" si="131"/>
        <v>5666.9675670370925</v>
      </c>
      <c r="AE268" s="20">
        <f t="shared" si="132"/>
        <v>0</v>
      </c>
      <c r="AF268" s="20">
        <f t="shared" si="128"/>
        <v>0</v>
      </c>
      <c r="AG268" s="16"/>
      <c r="AH268" s="16"/>
      <c r="AM268">
        <f t="shared" si="117"/>
        <v>0</v>
      </c>
      <c r="AN268" s="16">
        <f t="shared" si="118"/>
        <v>0</v>
      </c>
      <c r="AY268" s="57">
        <f t="shared" si="107"/>
        <v>20000</v>
      </c>
    </row>
    <row r="269" spans="2:51" x14ac:dyDescent="0.25">
      <c r="B269" s="3" t="s">
        <v>37</v>
      </c>
      <c r="C269" s="3">
        <v>261</v>
      </c>
      <c r="D269" s="3">
        <v>261</v>
      </c>
      <c r="E269" s="10">
        <v>23.2</v>
      </c>
      <c r="F269" s="20">
        <f t="shared" si="129"/>
        <v>0.70833333333333304</v>
      </c>
      <c r="G269" s="20">
        <f t="shared" si="109"/>
        <v>6.4444444444444438</v>
      </c>
      <c r="H269" s="20">
        <f t="shared" si="112"/>
        <v>961.948364444444</v>
      </c>
      <c r="I269" s="20">
        <f t="shared" si="108"/>
        <v>6199.2227930864165</v>
      </c>
      <c r="J269" s="47" t="s">
        <v>67</v>
      </c>
      <c r="K269" s="48" t="s">
        <v>67</v>
      </c>
      <c r="L269" s="20">
        <f t="shared" si="111"/>
        <v>577088.68294711458</v>
      </c>
      <c r="M269" s="20">
        <f t="shared" si="111"/>
        <v>37167.631806666679</v>
      </c>
      <c r="N269" s="20">
        <f t="shared" si="113"/>
        <v>6199.2227930864165</v>
      </c>
      <c r="O269" s="20">
        <f t="shared" si="114"/>
        <v>0</v>
      </c>
      <c r="P269" s="46" t="s">
        <v>67</v>
      </c>
      <c r="Q269" s="45">
        <f t="shared" si="119"/>
        <v>16.117297777777772</v>
      </c>
      <c r="R269" s="20">
        <f t="shared" si="120"/>
        <v>134.7894</v>
      </c>
      <c r="S269" s="20">
        <f t="shared" si="121"/>
        <v>811.04166666666629</v>
      </c>
      <c r="T269" s="20">
        <f t="shared" si="122"/>
        <v>0</v>
      </c>
      <c r="U269" s="20">
        <f t="shared" si="123"/>
        <v>0</v>
      </c>
      <c r="V269" s="20">
        <f t="shared" si="110"/>
        <v>0</v>
      </c>
      <c r="W269" s="20">
        <f t="shared" si="115"/>
        <v>0</v>
      </c>
      <c r="X269" s="20">
        <f t="shared" si="124"/>
        <v>6199.2227930864319</v>
      </c>
      <c r="Y269" s="20">
        <f t="shared" si="130"/>
        <v>0</v>
      </c>
      <c r="Z269" s="20">
        <f t="shared" si="125"/>
        <v>0</v>
      </c>
      <c r="AA269" s="52">
        <f t="shared" si="126"/>
        <v>0</v>
      </c>
      <c r="AB269" s="20">
        <f t="shared" si="116"/>
        <v>0</v>
      </c>
      <c r="AC269" s="20">
        <f t="shared" si="127"/>
        <v>26727.392702701243</v>
      </c>
      <c r="AD269" s="20">
        <f t="shared" si="131"/>
        <v>6199.2227930864319</v>
      </c>
      <c r="AE269" s="20">
        <f t="shared" si="132"/>
        <v>0</v>
      </c>
      <c r="AF269" s="20">
        <f t="shared" si="128"/>
        <v>0</v>
      </c>
      <c r="AG269" s="16"/>
      <c r="AH269" s="16"/>
      <c r="AM269">
        <f t="shared" si="117"/>
        <v>0</v>
      </c>
      <c r="AN269" s="16">
        <f t="shared" si="118"/>
        <v>0</v>
      </c>
      <c r="AY269" s="57">
        <f t="shared" si="107"/>
        <v>20000</v>
      </c>
    </row>
    <row r="270" spans="2:51" x14ac:dyDescent="0.25">
      <c r="B270" s="3" t="s">
        <v>37</v>
      </c>
      <c r="C270" s="3">
        <v>262</v>
      </c>
      <c r="D270" s="3">
        <v>262</v>
      </c>
      <c r="E270" s="10">
        <v>25.7</v>
      </c>
      <c r="F270" s="20">
        <f t="shared" si="129"/>
        <v>0.76388888888888884</v>
      </c>
      <c r="G270" s="20">
        <f t="shared" si="109"/>
        <v>7.1388888888888884</v>
      </c>
      <c r="H270" s="20">
        <f t="shared" si="112"/>
        <v>1029.2201838888889</v>
      </c>
      <c r="I270" s="20">
        <f t="shared" si="108"/>
        <v>7347.4885349845672</v>
      </c>
      <c r="J270" s="47" t="s">
        <v>67</v>
      </c>
      <c r="K270" s="48" t="s">
        <v>67</v>
      </c>
      <c r="L270" s="20">
        <f t="shared" si="111"/>
        <v>584436.1714820991</v>
      </c>
      <c r="M270" s="20">
        <f t="shared" si="111"/>
        <v>37167.631806666679</v>
      </c>
      <c r="N270" s="20">
        <f t="shared" si="113"/>
        <v>7347.4885349845672</v>
      </c>
      <c r="O270" s="20">
        <f t="shared" si="114"/>
        <v>0</v>
      </c>
      <c r="P270" s="46" t="s">
        <v>67</v>
      </c>
      <c r="Q270" s="45">
        <f t="shared" si="119"/>
        <v>19.778006111111107</v>
      </c>
      <c r="R270" s="20">
        <f t="shared" si="120"/>
        <v>134.7894</v>
      </c>
      <c r="S270" s="20">
        <f t="shared" si="121"/>
        <v>874.65277777777771</v>
      </c>
      <c r="T270" s="20">
        <f t="shared" si="122"/>
        <v>0</v>
      </c>
      <c r="U270" s="20">
        <f t="shared" si="123"/>
        <v>0</v>
      </c>
      <c r="V270" s="20">
        <f t="shared" si="110"/>
        <v>0</v>
      </c>
      <c r="W270" s="20">
        <f t="shared" si="115"/>
        <v>0</v>
      </c>
      <c r="X270" s="20">
        <f t="shared" si="124"/>
        <v>7347.4885349845281</v>
      </c>
      <c r="Y270" s="20">
        <f t="shared" si="130"/>
        <v>0</v>
      </c>
      <c r="Z270" s="20">
        <f t="shared" si="125"/>
        <v>0</v>
      </c>
      <c r="AA270" s="52">
        <f t="shared" si="126"/>
        <v>0</v>
      </c>
      <c r="AB270" s="20">
        <f t="shared" si="116"/>
        <v>0</v>
      </c>
      <c r="AC270" s="20">
        <f t="shared" si="127"/>
        <v>26727.392702701243</v>
      </c>
      <c r="AD270" s="20">
        <f t="shared" si="131"/>
        <v>7347.4885349845281</v>
      </c>
      <c r="AE270" s="20">
        <f t="shared" si="132"/>
        <v>0</v>
      </c>
      <c r="AF270" s="20">
        <f t="shared" si="128"/>
        <v>0</v>
      </c>
      <c r="AG270" s="16"/>
      <c r="AH270" s="16"/>
      <c r="AM270">
        <f t="shared" si="117"/>
        <v>0</v>
      </c>
      <c r="AN270" s="16">
        <f t="shared" si="118"/>
        <v>0</v>
      </c>
      <c r="AY270" s="57">
        <f t="shared" ref="AY270:AY333" si="133">AH$8-W269</f>
        <v>20000</v>
      </c>
    </row>
    <row r="271" spans="2:51" x14ac:dyDescent="0.25">
      <c r="B271" s="3" t="s">
        <v>37</v>
      </c>
      <c r="C271" s="3">
        <v>263</v>
      </c>
      <c r="D271" s="3">
        <v>263</v>
      </c>
      <c r="E271" s="10">
        <v>28.7</v>
      </c>
      <c r="F271" s="20">
        <f t="shared" si="129"/>
        <v>0.94444444444444453</v>
      </c>
      <c r="G271" s="20">
        <f t="shared" si="109"/>
        <v>7.9722222222222214</v>
      </c>
      <c r="H271" s="20">
        <f t="shared" si="112"/>
        <v>1240.8432283333334</v>
      </c>
      <c r="I271" s="20">
        <f t="shared" si="108"/>
        <v>9892.2779592129627</v>
      </c>
      <c r="J271" s="47" t="s">
        <v>67</v>
      </c>
      <c r="K271" s="48" t="s">
        <v>67</v>
      </c>
      <c r="L271" s="20">
        <f t="shared" si="111"/>
        <v>594328.44944131211</v>
      </c>
      <c r="M271" s="20">
        <f t="shared" si="111"/>
        <v>37167.631806666679</v>
      </c>
      <c r="N271" s="20">
        <f t="shared" si="113"/>
        <v>9892.2779592129627</v>
      </c>
      <c r="O271" s="20">
        <f t="shared" si="114"/>
        <v>0</v>
      </c>
      <c r="P271" s="46" t="s">
        <v>67</v>
      </c>
      <c r="Q271" s="45">
        <f t="shared" si="119"/>
        <v>24.664939444444439</v>
      </c>
      <c r="R271" s="20">
        <f t="shared" si="120"/>
        <v>134.7894</v>
      </c>
      <c r="S271" s="20">
        <f t="shared" si="121"/>
        <v>1081.3888888888889</v>
      </c>
      <c r="T271" s="20">
        <f t="shared" si="122"/>
        <v>0</v>
      </c>
      <c r="U271" s="20">
        <f t="shared" si="123"/>
        <v>0</v>
      </c>
      <c r="V271" s="20">
        <f t="shared" si="110"/>
        <v>0</v>
      </c>
      <c r="W271" s="20">
        <f t="shared" si="115"/>
        <v>0</v>
      </c>
      <c r="X271" s="20">
        <f t="shared" si="124"/>
        <v>9892.27795921301</v>
      </c>
      <c r="Y271" s="20">
        <f t="shared" si="130"/>
        <v>0</v>
      </c>
      <c r="Z271" s="20">
        <f t="shared" si="125"/>
        <v>0</v>
      </c>
      <c r="AA271" s="52">
        <f t="shared" si="126"/>
        <v>0</v>
      </c>
      <c r="AB271" s="20">
        <f t="shared" si="116"/>
        <v>0</v>
      </c>
      <c r="AC271" s="20">
        <f t="shared" si="127"/>
        <v>26727.392702701243</v>
      </c>
      <c r="AD271" s="20">
        <f t="shared" si="131"/>
        <v>9892.27795921301</v>
      </c>
      <c r="AE271" s="20">
        <f t="shared" si="132"/>
        <v>0</v>
      </c>
      <c r="AF271" s="20">
        <f t="shared" si="128"/>
        <v>0</v>
      </c>
      <c r="AG271" s="16"/>
      <c r="AH271" s="16"/>
      <c r="AM271">
        <f t="shared" si="117"/>
        <v>0</v>
      </c>
      <c r="AN271" s="16">
        <f t="shared" si="118"/>
        <v>0</v>
      </c>
      <c r="AY271" s="57">
        <f t="shared" si="133"/>
        <v>20000</v>
      </c>
    </row>
    <row r="272" spans="2:51" x14ac:dyDescent="0.25">
      <c r="B272" s="3" t="s">
        <v>37</v>
      </c>
      <c r="C272" s="3">
        <v>264</v>
      </c>
      <c r="D272" s="3">
        <v>264</v>
      </c>
      <c r="E272" s="10">
        <v>32.5</v>
      </c>
      <c r="F272" s="20">
        <f t="shared" si="129"/>
        <v>1.0277777777777781</v>
      </c>
      <c r="G272" s="20">
        <f t="shared" si="109"/>
        <v>9.0277777777777768</v>
      </c>
      <c r="H272" s="20">
        <f t="shared" si="112"/>
        <v>1343.2237750000004</v>
      </c>
      <c r="I272" s="20">
        <f t="shared" si="108"/>
        <v>12126.32574652778</v>
      </c>
      <c r="J272" s="47" t="s">
        <v>67</v>
      </c>
      <c r="K272" s="48" t="s">
        <v>67</v>
      </c>
      <c r="L272" s="20">
        <f t="shared" si="111"/>
        <v>606454.77518783987</v>
      </c>
      <c r="M272" s="20">
        <f t="shared" si="111"/>
        <v>37167.631806666679</v>
      </c>
      <c r="N272" s="20">
        <f t="shared" si="113"/>
        <v>12126.32574652778</v>
      </c>
      <c r="O272" s="20">
        <f t="shared" si="114"/>
        <v>0</v>
      </c>
      <c r="P272" s="46" t="s">
        <v>67</v>
      </c>
      <c r="Q272" s="45">
        <f t="shared" si="119"/>
        <v>31.628819444444435</v>
      </c>
      <c r="R272" s="20">
        <f t="shared" si="120"/>
        <v>134.7894</v>
      </c>
      <c r="S272" s="20">
        <f t="shared" si="121"/>
        <v>1176.8055555555559</v>
      </c>
      <c r="T272" s="20">
        <f t="shared" si="122"/>
        <v>0</v>
      </c>
      <c r="U272" s="20">
        <f t="shared" si="123"/>
        <v>0</v>
      </c>
      <c r="V272" s="20">
        <f t="shared" si="110"/>
        <v>0</v>
      </c>
      <c r="W272" s="20">
        <f t="shared" si="115"/>
        <v>0</v>
      </c>
      <c r="X272" s="20">
        <f t="shared" si="124"/>
        <v>12126.325746527757</v>
      </c>
      <c r="Y272" s="20">
        <f t="shared" si="130"/>
        <v>0</v>
      </c>
      <c r="Z272" s="20">
        <f t="shared" si="125"/>
        <v>0</v>
      </c>
      <c r="AA272" s="52">
        <f t="shared" si="126"/>
        <v>0</v>
      </c>
      <c r="AB272" s="20">
        <f t="shared" si="116"/>
        <v>0</v>
      </c>
      <c r="AC272" s="20">
        <f t="shared" si="127"/>
        <v>26727.392702701243</v>
      </c>
      <c r="AD272" s="20">
        <f t="shared" si="131"/>
        <v>12126.325746527757</v>
      </c>
      <c r="AE272" s="20">
        <f t="shared" si="132"/>
        <v>0</v>
      </c>
      <c r="AF272" s="20">
        <f t="shared" si="128"/>
        <v>0</v>
      </c>
      <c r="AG272" s="16"/>
      <c r="AH272" s="16"/>
      <c r="AM272">
        <f t="shared" si="117"/>
        <v>0</v>
      </c>
      <c r="AN272" s="16">
        <f t="shared" si="118"/>
        <v>0</v>
      </c>
      <c r="AY272" s="57">
        <f t="shared" si="133"/>
        <v>20000</v>
      </c>
    </row>
    <row r="273" spans="2:51" x14ac:dyDescent="0.25">
      <c r="B273" s="3" t="s">
        <v>37</v>
      </c>
      <c r="C273" s="3">
        <v>265</v>
      </c>
      <c r="D273" s="3">
        <v>265</v>
      </c>
      <c r="E273" s="10">
        <v>36.1</v>
      </c>
      <c r="F273" s="20">
        <f t="shared" si="129"/>
        <v>0.90277777777777779</v>
      </c>
      <c r="G273" s="20">
        <f t="shared" si="109"/>
        <v>10.027777777777779</v>
      </c>
      <c r="H273" s="20">
        <f t="shared" si="112"/>
        <v>1207.4938550000002</v>
      </c>
      <c r="I273" s="20">
        <f t="shared" si="108"/>
        <v>12108.480045972225</v>
      </c>
      <c r="J273" s="47" t="s">
        <v>67</v>
      </c>
      <c r="K273" s="48" t="s">
        <v>67</v>
      </c>
      <c r="L273" s="20">
        <f t="shared" si="111"/>
        <v>618563.25523381215</v>
      </c>
      <c r="M273" s="20">
        <f t="shared" si="111"/>
        <v>37167.631806666679</v>
      </c>
      <c r="N273" s="20">
        <f t="shared" si="113"/>
        <v>12108.480045972225</v>
      </c>
      <c r="O273" s="20">
        <f t="shared" si="114"/>
        <v>0</v>
      </c>
      <c r="P273" s="46" t="s">
        <v>67</v>
      </c>
      <c r="Q273" s="45">
        <f t="shared" si="119"/>
        <v>39.023899444444446</v>
      </c>
      <c r="R273" s="20">
        <f t="shared" si="120"/>
        <v>134.7894</v>
      </c>
      <c r="S273" s="20">
        <f t="shared" si="121"/>
        <v>1033.6805555555557</v>
      </c>
      <c r="T273" s="20">
        <f t="shared" si="122"/>
        <v>0</v>
      </c>
      <c r="U273" s="20">
        <f t="shared" si="123"/>
        <v>0</v>
      </c>
      <c r="V273" s="20">
        <f t="shared" si="110"/>
        <v>0</v>
      </c>
      <c r="W273" s="20">
        <f t="shared" si="115"/>
        <v>0</v>
      </c>
      <c r="X273" s="20">
        <f t="shared" si="124"/>
        <v>12108.480045972276</v>
      </c>
      <c r="Y273" s="20">
        <f t="shared" si="130"/>
        <v>0</v>
      </c>
      <c r="Z273" s="20">
        <f t="shared" si="125"/>
        <v>0</v>
      </c>
      <c r="AA273" s="52">
        <f t="shared" si="126"/>
        <v>0</v>
      </c>
      <c r="AB273" s="20">
        <f t="shared" si="116"/>
        <v>0</v>
      </c>
      <c r="AC273" s="20">
        <f t="shared" si="127"/>
        <v>26727.392702701243</v>
      </c>
      <c r="AD273" s="20">
        <f t="shared" si="131"/>
        <v>12108.480045972276</v>
      </c>
      <c r="AE273" s="20">
        <f t="shared" si="132"/>
        <v>0</v>
      </c>
      <c r="AF273" s="20">
        <f t="shared" si="128"/>
        <v>0</v>
      </c>
      <c r="AG273" s="16"/>
      <c r="AH273" s="16"/>
      <c r="AM273">
        <f t="shared" si="117"/>
        <v>0</v>
      </c>
      <c r="AN273" s="16">
        <f t="shared" si="118"/>
        <v>0</v>
      </c>
      <c r="AY273" s="57">
        <f t="shared" si="133"/>
        <v>20000</v>
      </c>
    </row>
    <row r="274" spans="2:51" x14ac:dyDescent="0.25">
      <c r="B274" s="3" t="s">
        <v>37</v>
      </c>
      <c r="C274" s="3">
        <v>266</v>
      </c>
      <c r="D274" s="3">
        <v>266</v>
      </c>
      <c r="E274" s="10">
        <v>39</v>
      </c>
      <c r="F274" s="20">
        <f t="shared" si="129"/>
        <v>0.65277777777777712</v>
      </c>
      <c r="G274" s="20">
        <f t="shared" si="109"/>
        <v>10.833333333333334</v>
      </c>
      <c r="H274" s="20">
        <f t="shared" si="112"/>
        <v>927.76545555555481</v>
      </c>
      <c r="I274" s="20">
        <f t="shared" si="108"/>
        <v>10050.792435185178</v>
      </c>
      <c r="J274" s="47" t="s">
        <v>67</v>
      </c>
      <c r="K274" s="48" t="s">
        <v>67</v>
      </c>
      <c r="L274" s="20">
        <f t="shared" si="111"/>
        <v>628614.04766899731</v>
      </c>
      <c r="M274" s="20">
        <f t="shared" si="111"/>
        <v>37167.631806666679</v>
      </c>
      <c r="N274" s="20">
        <f t="shared" si="113"/>
        <v>10050.792435185178</v>
      </c>
      <c r="O274" s="20">
        <f t="shared" si="114"/>
        <v>0</v>
      </c>
      <c r="P274" s="46" t="s">
        <v>67</v>
      </c>
      <c r="Q274" s="45">
        <f t="shared" si="119"/>
        <v>45.545500000000004</v>
      </c>
      <c r="R274" s="20">
        <f t="shared" si="120"/>
        <v>134.7894</v>
      </c>
      <c r="S274" s="20">
        <f t="shared" si="121"/>
        <v>747.43055555555486</v>
      </c>
      <c r="T274" s="20">
        <f t="shared" si="122"/>
        <v>0</v>
      </c>
      <c r="U274" s="20">
        <f t="shared" si="123"/>
        <v>0</v>
      </c>
      <c r="V274" s="20">
        <f t="shared" si="110"/>
        <v>0</v>
      </c>
      <c r="W274" s="20">
        <f t="shared" si="115"/>
        <v>0</v>
      </c>
      <c r="X274" s="20">
        <f t="shared" si="124"/>
        <v>10050.792435185169</v>
      </c>
      <c r="Y274" s="20">
        <f t="shared" si="130"/>
        <v>0</v>
      </c>
      <c r="Z274" s="20">
        <f t="shared" si="125"/>
        <v>0</v>
      </c>
      <c r="AA274" s="52">
        <f t="shared" si="126"/>
        <v>0</v>
      </c>
      <c r="AB274" s="20">
        <f t="shared" si="116"/>
        <v>0</v>
      </c>
      <c r="AC274" s="20">
        <f t="shared" si="127"/>
        <v>26727.392702701243</v>
      </c>
      <c r="AD274" s="20">
        <f t="shared" si="131"/>
        <v>10050.792435185169</v>
      </c>
      <c r="AE274" s="20">
        <f t="shared" si="132"/>
        <v>0</v>
      </c>
      <c r="AF274" s="20">
        <f t="shared" si="128"/>
        <v>0</v>
      </c>
      <c r="AG274" s="16"/>
      <c r="AH274" s="16"/>
      <c r="AM274">
        <f t="shared" si="117"/>
        <v>0</v>
      </c>
      <c r="AN274" s="16">
        <f t="shared" si="118"/>
        <v>0</v>
      </c>
      <c r="AY274" s="57">
        <f t="shared" si="133"/>
        <v>20000</v>
      </c>
    </row>
    <row r="275" spans="2:51" x14ac:dyDescent="0.25">
      <c r="B275" s="3" t="s">
        <v>37</v>
      </c>
      <c r="C275" s="3">
        <v>267</v>
      </c>
      <c r="D275" s="3">
        <v>267</v>
      </c>
      <c r="E275" s="10">
        <v>40.799999999999997</v>
      </c>
      <c r="F275" s="20">
        <f t="shared" si="129"/>
        <v>0.54166666666666641</v>
      </c>
      <c r="G275" s="20">
        <f t="shared" si="109"/>
        <v>11.333333333333332</v>
      </c>
      <c r="H275" s="20">
        <f t="shared" si="112"/>
        <v>804.84445333333304</v>
      </c>
      <c r="I275" s="20">
        <f t="shared" si="108"/>
        <v>9121.5704711111066</v>
      </c>
      <c r="J275" s="47" t="s">
        <v>67</v>
      </c>
      <c r="K275" s="48" t="s">
        <v>67</v>
      </c>
      <c r="L275" s="20">
        <f t="shared" si="111"/>
        <v>637735.61814010842</v>
      </c>
      <c r="M275" s="20">
        <f t="shared" si="111"/>
        <v>37167.631806666679</v>
      </c>
      <c r="N275" s="20">
        <f t="shared" si="113"/>
        <v>9121.5704711111066</v>
      </c>
      <c r="O275" s="20">
        <f t="shared" si="114"/>
        <v>0</v>
      </c>
      <c r="P275" s="46" t="s">
        <v>67</v>
      </c>
      <c r="Q275" s="45">
        <f t="shared" si="119"/>
        <v>49.846719999999991</v>
      </c>
      <c r="R275" s="20">
        <f t="shared" si="120"/>
        <v>134.7894</v>
      </c>
      <c r="S275" s="20">
        <f t="shared" si="121"/>
        <v>620.20833333333303</v>
      </c>
      <c r="T275" s="20">
        <f t="shared" si="122"/>
        <v>0</v>
      </c>
      <c r="U275" s="20">
        <f t="shared" si="123"/>
        <v>0</v>
      </c>
      <c r="V275" s="20">
        <f t="shared" si="110"/>
        <v>0</v>
      </c>
      <c r="W275" s="20">
        <f t="shared" si="115"/>
        <v>0</v>
      </c>
      <c r="X275" s="20">
        <f t="shared" si="124"/>
        <v>9121.570471111103</v>
      </c>
      <c r="Y275" s="20">
        <f t="shared" si="130"/>
        <v>0</v>
      </c>
      <c r="Z275" s="20">
        <f t="shared" si="125"/>
        <v>0</v>
      </c>
      <c r="AA275" s="52">
        <f t="shared" si="126"/>
        <v>0</v>
      </c>
      <c r="AB275" s="20">
        <f t="shared" si="116"/>
        <v>0</v>
      </c>
      <c r="AC275" s="20">
        <f t="shared" si="127"/>
        <v>26727.392702701243</v>
      </c>
      <c r="AD275" s="20">
        <f t="shared" si="131"/>
        <v>9121.570471111103</v>
      </c>
      <c r="AE275" s="20">
        <f t="shared" si="132"/>
        <v>0</v>
      </c>
      <c r="AF275" s="20">
        <f t="shared" si="128"/>
        <v>0</v>
      </c>
      <c r="AG275" s="16"/>
      <c r="AH275" s="16"/>
      <c r="AM275">
        <f t="shared" si="117"/>
        <v>0</v>
      </c>
      <c r="AN275" s="16">
        <f t="shared" si="118"/>
        <v>0</v>
      </c>
      <c r="AY275" s="57">
        <f t="shared" si="133"/>
        <v>20000</v>
      </c>
    </row>
    <row r="276" spans="2:51" x14ac:dyDescent="0.25">
      <c r="B276" s="3" t="s">
        <v>37</v>
      </c>
      <c r="C276" s="3">
        <v>268</v>
      </c>
      <c r="D276" s="3">
        <v>268</v>
      </c>
      <c r="E276" s="10">
        <v>42.9</v>
      </c>
      <c r="F276" s="20">
        <f t="shared" si="129"/>
        <v>0.50000000000000022</v>
      </c>
      <c r="G276" s="20">
        <f t="shared" si="109"/>
        <v>11.916666666666666</v>
      </c>
      <c r="H276" s="20">
        <f t="shared" si="112"/>
        <v>762.39945500000022</v>
      </c>
      <c r="I276" s="20">
        <f t="shared" si="108"/>
        <v>9085.2601720833354</v>
      </c>
      <c r="J276" s="47" t="s">
        <v>67</v>
      </c>
      <c r="K276" s="48" t="s">
        <v>67</v>
      </c>
      <c r="L276" s="20">
        <f t="shared" si="111"/>
        <v>646820.87831219181</v>
      </c>
      <c r="M276" s="20">
        <f t="shared" si="111"/>
        <v>37167.631806666679</v>
      </c>
      <c r="N276" s="20">
        <f t="shared" si="113"/>
        <v>9085.2601720833354</v>
      </c>
      <c r="O276" s="20">
        <f t="shared" si="114"/>
        <v>0</v>
      </c>
      <c r="P276" s="46" t="s">
        <v>67</v>
      </c>
      <c r="Q276" s="45">
        <f t="shared" si="119"/>
        <v>55.110054999999988</v>
      </c>
      <c r="R276" s="20">
        <f t="shared" si="120"/>
        <v>134.7894</v>
      </c>
      <c r="S276" s="20">
        <f t="shared" si="121"/>
        <v>572.50000000000023</v>
      </c>
      <c r="T276" s="20">
        <f t="shared" si="122"/>
        <v>0</v>
      </c>
      <c r="U276" s="20">
        <f t="shared" si="123"/>
        <v>0</v>
      </c>
      <c r="V276" s="20">
        <f t="shared" si="110"/>
        <v>0</v>
      </c>
      <c r="W276" s="20">
        <f t="shared" si="115"/>
        <v>0</v>
      </c>
      <c r="X276" s="20">
        <f t="shared" si="124"/>
        <v>9085.2601720833918</v>
      </c>
      <c r="Y276" s="20">
        <f t="shared" si="130"/>
        <v>0</v>
      </c>
      <c r="Z276" s="20">
        <f t="shared" si="125"/>
        <v>0</v>
      </c>
      <c r="AA276" s="52">
        <f t="shared" si="126"/>
        <v>0</v>
      </c>
      <c r="AB276" s="20">
        <f t="shared" si="116"/>
        <v>0</v>
      </c>
      <c r="AC276" s="20">
        <f t="shared" si="127"/>
        <v>26727.392702701243</v>
      </c>
      <c r="AD276" s="20">
        <f t="shared" si="131"/>
        <v>9085.2601720833918</v>
      </c>
      <c r="AE276" s="20">
        <f t="shared" si="132"/>
        <v>0</v>
      </c>
      <c r="AF276" s="20">
        <f t="shared" si="128"/>
        <v>0</v>
      </c>
      <c r="AG276" s="16"/>
      <c r="AH276" s="16"/>
      <c r="AM276">
        <f t="shared" si="117"/>
        <v>0</v>
      </c>
      <c r="AN276" s="16">
        <f t="shared" si="118"/>
        <v>0</v>
      </c>
      <c r="AY276" s="57">
        <f t="shared" si="133"/>
        <v>20000</v>
      </c>
    </row>
    <row r="277" spans="2:51" x14ac:dyDescent="0.25">
      <c r="B277" s="3" t="s">
        <v>37</v>
      </c>
      <c r="C277" s="3">
        <v>269</v>
      </c>
      <c r="D277" s="3">
        <v>269</v>
      </c>
      <c r="E277" s="10">
        <v>44.4</v>
      </c>
      <c r="F277" s="20">
        <f t="shared" si="129"/>
        <v>0.41666666666666663</v>
      </c>
      <c r="G277" s="20">
        <f t="shared" si="109"/>
        <v>12.333333333333332</v>
      </c>
      <c r="H277" s="20">
        <f t="shared" si="112"/>
        <v>670.9040133333333</v>
      </c>
      <c r="I277" s="20">
        <f t="shared" si="108"/>
        <v>8274.4828311111105</v>
      </c>
      <c r="J277" s="47" t="s">
        <v>67</v>
      </c>
      <c r="K277" s="48" t="s">
        <v>67</v>
      </c>
      <c r="L277" s="20">
        <f t="shared" si="111"/>
        <v>655095.36114330287</v>
      </c>
      <c r="M277" s="20">
        <f t="shared" si="111"/>
        <v>37167.631806666679</v>
      </c>
      <c r="N277" s="20">
        <f t="shared" si="113"/>
        <v>8274.4828311111105</v>
      </c>
      <c r="O277" s="20">
        <f t="shared" si="114"/>
        <v>0</v>
      </c>
      <c r="P277" s="46" t="s">
        <v>67</v>
      </c>
      <c r="Q277" s="45">
        <f t="shared" si="119"/>
        <v>59.031279999999988</v>
      </c>
      <c r="R277" s="20">
        <f t="shared" si="120"/>
        <v>134.7894</v>
      </c>
      <c r="S277" s="20">
        <f t="shared" si="121"/>
        <v>477.08333333333331</v>
      </c>
      <c r="T277" s="20">
        <f t="shared" si="122"/>
        <v>0</v>
      </c>
      <c r="U277" s="20">
        <f t="shared" si="123"/>
        <v>0</v>
      </c>
      <c r="V277" s="20">
        <f t="shared" si="110"/>
        <v>0</v>
      </c>
      <c r="W277" s="20">
        <f t="shared" si="115"/>
        <v>0</v>
      </c>
      <c r="X277" s="20">
        <f t="shared" si="124"/>
        <v>8274.4828311110614</v>
      </c>
      <c r="Y277" s="20">
        <f t="shared" si="130"/>
        <v>0</v>
      </c>
      <c r="Z277" s="20">
        <f t="shared" si="125"/>
        <v>0</v>
      </c>
      <c r="AA277" s="52">
        <f t="shared" si="126"/>
        <v>0</v>
      </c>
      <c r="AB277" s="20">
        <f t="shared" si="116"/>
        <v>0</v>
      </c>
      <c r="AC277" s="20">
        <f t="shared" si="127"/>
        <v>26727.392702701243</v>
      </c>
      <c r="AD277" s="20">
        <f t="shared" si="131"/>
        <v>8274.4828311110614</v>
      </c>
      <c r="AE277" s="20">
        <f t="shared" si="132"/>
        <v>0</v>
      </c>
      <c r="AF277" s="20">
        <f t="shared" si="128"/>
        <v>0</v>
      </c>
      <c r="AG277" s="16"/>
      <c r="AH277" s="16"/>
      <c r="AM277">
        <f t="shared" si="117"/>
        <v>0</v>
      </c>
      <c r="AN277" s="16">
        <f t="shared" si="118"/>
        <v>0</v>
      </c>
      <c r="AY277" s="57">
        <f t="shared" si="133"/>
        <v>20000</v>
      </c>
    </row>
    <row r="278" spans="2:51" x14ac:dyDescent="0.25">
      <c r="B278" s="3" t="s">
        <v>37</v>
      </c>
      <c r="C278" s="3">
        <v>270</v>
      </c>
      <c r="D278" s="3">
        <v>270</v>
      </c>
      <c r="E278" s="10">
        <v>45.9</v>
      </c>
      <c r="F278" s="20">
        <f t="shared" si="129"/>
        <v>0.2222222222222224</v>
      </c>
      <c r="G278" s="20">
        <f t="shared" si="109"/>
        <v>12.75</v>
      </c>
      <c r="H278" s="20">
        <f t="shared" si="112"/>
        <v>452.32109944444466</v>
      </c>
      <c r="I278" s="20">
        <f t="shared" ref="I278:I341" si="134">H278*G278</f>
        <v>5767.0940179166691</v>
      </c>
      <c r="J278" s="47" t="s">
        <v>67</v>
      </c>
      <c r="K278" s="48" t="s">
        <v>67</v>
      </c>
      <c r="L278" s="20">
        <f t="shared" si="111"/>
        <v>660862.45516121958</v>
      </c>
      <c r="M278" s="20">
        <f t="shared" si="111"/>
        <v>37167.631806666679</v>
      </c>
      <c r="N278" s="20">
        <f t="shared" si="113"/>
        <v>5767.0940179166691</v>
      </c>
      <c r="O278" s="20">
        <f t="shared" si="114"/>
        <v>0</v>
      </c>
      <c r="P278" s="46" t="s">
        <v>67</v>
      </c>
      <c r="Q278" s="45">
        <f t="shared" si="119"/>
        <v>63.087254999999999</v>
      </c>
      <c r="R278" s="20">
        <f t="shared" si="120"/>
        <v>134.7894</v>
      </c>
      <c r="S278" s="20">
        <f t="shared" si="121"/>
        <v>254.44444444444466</v>
      </c>
      <c r="T278" s="20">
        <f t="shared" si="122"/>
        <v>0</v>
      </c>
      <c r="U278" s="20">
        <f t="shared" si="123"/>
        <v>0</v>
      </c>
      <c r="V278" s="20">
        <f t="shared" si="110"/>
        <v>0</v>
      </c>
      <c r="W278" s="20">
        <f t="shared" si="115"/>
        <v>0</v>
      </c>
      <c r="X278" s="20">
        <f t="shared" si="124"/>
        <v>5767.0940179167083</v>
      </c>
      <c r="Y278" s="20">
        <f t="shared" si="130"/>
        <v>0</v>
      </c>
      <c r="Z278" s="20">
        <f t="shared" si="125"/>
        <v>0</v>
      </c>
      <c r="AA278" s="52">
        <f t="shared" si="126"/>
        <v>0</v>
      </c>
      <c r="AB278" s="20">
        <f t="shared" si="116"/>
        <v>0</v>
      </c>
      <c r="AC278" s="20">
        <f t="shared" si="127"/>
        <v>26727.392702701243</v>
      </c>
      <c r="AD278" s="20">
        <f t="shared" si="131"/>
        <v>5767.0940179167083</v>
      </c>
      <c r="AE278" s="20">
        <f t="shared" si="132"/>
        <v>0</v>
      </c>
      <c r="AF278" s="20">
        <f t="shared" si="128"/>
        <v>0</v>
      </c>
      <c r="AG278" s="16"/>
      <c r="AH278" s="16"/>
      <c r="AM278">
        <f t="shared" si="117"/>
        <v>0</v>
      </c>
      <c r="AN278" s="16">
        <f t="shared" si="118"/>
        <v>0</v>
      </c>
      <c r="AY278" s="57">
        <f t="shared" si="133"/>
        <v>20000</v>
      </c>
    </row>
    <row r="279" spans="2:51" x14ac:dyDescent="0.25">
      <c r="B279" s="3" t="s">
        <v>37</v>
      </c>
      <c r="C279" s="3">
        <v>271</v>
      </c>
      <c r="D279" s="3">
        <v>271</v>
      </c>
      <c r="E279" s="10">
        <v>46</v>
      </c>
      <c r="F279" s="20">
        <f t="shared" si="129"/>
        <v>-4.1666666666666269E-2</v>
      </c>
      <c r="G279" s="20">
        <f t="shared" ref="G279:G342" si="135">E279/3.6</f>
        <v>12.777777777777777</v>
      </c>
      <c r="H279" s="20">
        <f t="shared" si="112"/>
        <v>150.44351111111155</v>
      </c>
      <c r="I279" s="20">
        <f t="shared" si="134"/>
        <v>1922.3337530864251</v>
      </c>
      <c r="J279" s="47" t="s">
        <v>67</v>
      </c>
      <c r="K279" s="48" t="s">
        <v>67</v>
      </c>
      <c r="L279" s="20">
        <f t="shared" si="111"/>
        <v>662784.78891430597</v>
      </c>
      <c r="M279" s="20">
        <f t="shared" si="111"/>
        <v>37167.631806666679</v>
      </c>
      <c r="N279" s="20">
        <f t="shared" si="113"/>
        <v>1922.3337530864251</v>
      </c>
      <c r="O279" s="20">
        <f t="shared" si="114"/>
        <v>0</v>
      </c>
      <c r="P279" s="46" t="s">
        <v>67</v>
      </c>
      <c r="Q279" s="45">
        <f t="shared" si="119"/>
        <v>63.362444444444435</v>
      </c>
      <c r="R279" s="20">
        <f t="shared" si="120"/>
        <v>134.7894</v>
      </c>
      <c r="S279" s="20">
        <f t="shared" si="121"/>
        <v>-47.708333333332881</v>
      </c>
      <c r="T279" s="20">
        <f t="shared" si="122"/>
        <v>0</v>
      </c>
      <c r="U279" s="20">
        <f t="shared" si="123"/>
        <v>0</v>
      </c>
      <c r="V279" s="20">
        <f t="shared" si="110"/>
        <v>0</v>
      </c>
      <c r="W279" s="20">
        <f t="shared" si="115"/>
        <v>0</v>
      </c>
      <c r="X279" s="20">
        <f t="shared" si="124"/>
        <v>1922.3337530863937</v>
      </c>
      <c r="Y279" s="20">
        <f t="shared" si="130"/>
        <v>0</v>
      </c>
      <c r="Z279" s="20">
        <f t="shared" si="125"/>
        <v>0</v>
      </c>
      <c r="AA279" s="52">
        <f t="shared" si="126"/>
        <v>0</v>
      </c>
      <c r="AB279" s="20">
        <f t="shared" si="116"/>
        <v>0</v>
      </c>
      <c r="AC279" s="20">
        <f t="shared" si="127"/>
        <v>26727.392702701243</v>
      </c>
      <c r="AD279" s="20">
        <f t="shared" si="131"/>
        <v>1922.3337530863937</v>
      </c>
      <c r="AE279" s="20">
        <f t="shared" si="132"/>
        <v>0</v>
      </c>
      <c r="AF279" s="20">
        <f t="shared" si="128"/>
        <v>0</v>
      </c>
      <c r="AG279" s="16"/>
      <c r="AH279" s="16"/>
      <c r="AM279">
        <f t="shared" si="117"/>
        <v>0</v>
      </c>
      <c r="AN279" s="16">
        <f t="shared" si="118"/>
        <v>0</v>
      </c>
      <c r="AY279" s="57">
        <f t="shared" si="133"/>
        <v>20000</v>
      </c>
    </row>
    <row r="280" spans="2:51" x14ac:dyDescent="0.25">
      <c r="B280" s="3" t="s">
        <v>37</v>
      </c>
      <c r="C280" s="3">
        <v>272</v>
      </c>
      <c r="D280" s="3">
        <v>272</v>
      </c>
      <c r="E280" s="10">
        <v>45.6</v>
      </c>
      <c r="F280" s="20">
        <f t="shared" si="129"/>
        <v>-9.7222222222222612E-2</v>
      </c>
      <c r="G280" s="20">
        <f t="shared" si="135"/>
        <v>12.666666666666666</v>
      </c>
      <c r="H280" s="20">
        <f t="shared" si="112"/>
        <v>85.735235555555093</v>
      </c>
      <c r="I280" s="20">
        <f t="shared" si="134"/>
        <v>1085.9796503703644</v>
      </c>
      <c r="J280" s="47" t="s">
        <v>67</v>
      </c>
      <c r="K280" s="48" t="s">
        <v>67</v>
      </c>
      <c r="L280" s="20">
        <f t="shared" si="111"/>
        <v>663870.76856467628</v>
      </c>
      <c r="M280" s="20">
        <f t="shared" si="111"/>
        <v>37167.631806666679</v>
      </c>
      <c r="N280" s="20">
        <f t="shared" si="113"/>
        <v>1085.9796503703644</v>
      </c>
      <c r="O280" s="20">
        <f t="shared" si="114"/>
        <v>0</v>
      </c>
      <c r="P280" s="46" t="s">
        <v>67</v>
      </c>
      <c r="Q280" s="45">
        <f t="shared" si="119"/>
        <v>62.26527999999999</v>
      </c>
      <c r="R280" s="20">
        <f t="shared" si="120"/>
        <v>134.7894</v>
      </c>
      <c r="S280" s="20">
        <f t="shared" si="121"/>
        <v>-111.3194444444449</v>
      </c>
      <c r="T280" s="20">
        <f t="shared" si="122"/>
        <v>0</v>
      </c>
      <c r="U280" s="20">
        <f t="shared" si="123"/>
        <v>0</v>
      </c>
      <c r="V280" s="20">
        <f t="shared" si="110"/>
        <v>0</v>
      </c>
      <c r="W280" s="20">
        <f t="shared" si="115"/>
        <v>0</v>
      </c>
      <c r="X280" s="20">
        <f t="shared" si="124"/>
        <v>1085.979650370311</v>
      </c>
      <c r="Y280" s="20">
        <f t="shared" si="130"/>
        <v>0</v>
      </c>
      <c r="Z280" s="20">
        <f t="shared" si="125"/>
        <v>0</v>
      </c>
      <c r="AA280" s="52">
        <f t="shared" si="126"/>
        <v>0</v>
      </c>
      <c r="AB280" s="20">
        <f t="shared" si="116"/>
        <v>0</v>
      </c>
      <c r="AC280" s="20">
        <f t="shared" si="127"/>
        <v>26727.392702701243</v>
      </c>
      <c r="AD280" s="20">
        <f t="shared" si="131"/>
        <v>1085.979650370311</v>
      </c>
      <c r="AE280" s="20">
        <f t="shared" si="132"/>
        <v>0</v>
      </c>
      <c r="AF280" s="20">
        <f t="shared" si="128"/>
        <v>0</v>
      </c>
      <c r="AG280" s="16"/>
      <c r="AH280" s="16"/>
      <c r="AM280">
        <f t="shared" si="117"/>
        <v>105.9146827777804</v>
      </c>
      <c r="AN280" s="16">
        <f t="shared" si="118"/>
        <v>0</v>
      </c>
      <c r="AY280" s="57">
        <f t="shared" si="133"/>
        <v>20000</v>
      </c>
    </row>
    <row r="281" spans="2:51" x14ac:dyDescent="0.25">
      <c r="B281" s="3" t="s">
        <v>37</v>
      </c>
      <c r="C281" s="3">
        <v>273</v>
      </c>
      <c r="D281" s="3">
        <v>273</v>
      </c>
      <c r="E281" s="10">
        <v>45.3</v>
      </c>
      <c r="F281" s="20">
        <f t="shared" si="129"/>
        <v>-0.26388888888888867</v>
      </c>
      <c r="G281" s="20">
        <f t="shared" si="135"/>
        <v>12.583333333333332</v>
      </c>
      <c r="H281" s="20">
        <f t="shared" si="112"/>
        <v>-105.91468277777756</v>
      </c>
      <c r="I281" s="20">
        <f t="shared" si="134"/>
        <v>-1332.7597582870342</v>
      </c>
      <c r="J281" s="47" t="s">
        <v>67</v>
      </c>
      <c r="K281" s="48" t="s">
        <v>67</v>
      </c>
      <c r="L281" s="20">
        <f t="shared" si="111"/>
        <v>663870.76856467628</v>
      </c>
      <c r="M281" s="20">
        <f t="shared" si="111"/>
        <v>37273.546489444459</v>
      </c>
      <c r="N281" s="20">
        <f t="shared" si="113"/>
        <v>0</v>
      </c>
      <c r="O281" s="20">
        <f t="shared" si="114"/>
        <v>105.91468277777756</v>
      </c>
      <c r="P281" s="46" t="s">
        <v>67</v>
      </c>
      <c r="Q281" s="45">
        <f t="shared" si="119"/>
        <v>61.448694999999987</v>
      </c>
      <c r="R281" s="20">
        <f t="shared" si="120"/>
        <v>134.7894</v>
      </c>
      <c r="S281" s="20">
        <f t="shared" si="121"/>
        <v>-302.15277777777754</v>
      </c>
      <c r="T281" s="20">
        <f t="shared" si="122"/>
        <v>105.9146827777804</v>
      </c>
      <c r="U281" s="20">
        <f t="shared" si="123"/>
        <v>105.9146827777804</v>
      </c>
      <c r="V281" s="20">
        <f t="shared" si="110"/>
        <v>89.815650995557775</v>
      </c>
      <c r="W281" s="20">
        <f t="shared" si="115"/>
        <v>89.815650995557775</v>
      </c>
      <c r="X281" s="20">
        <f t="shared" si="124"/>
        <v>0</v>
      </c>
      <c r="Y281" s="20">
        <f t="shared" si="130"/>
        <v>0</v>
      </c>
      <c r="Z281" s="20">
        <f t="shared" si="125"/>
        <v>0</v>
      </c>
      <c r="AA281" s="52">
        <f t="shared" si="126"/>
        <v>0</v>
      </c>
      <c r="AB281" s="20">
        <f t="shared" si="116"/>
        <v>0</v>
      </c>
      <c r="AC281" s="20">
        <f t="shared" si="127"/>
        <v>26727.392702701243</v>
      </c>
      <c r="AD281" s="20">
        <f t="shared" si="131"/>
        <v>0</v>
      </c>
      <c r="AE281" s="20">
        <f t="shared" si="132"/>
        <v>105.9146827777804</v>
      </c>
      <c r="AF281" s="20">
        <f t="shared" si="128"/>
        <v>0</v>
      </c>
      <c r="AG281" s="16"/>
      <c r="AH281" s="16"/>
      <c r="AM281">
        <f t="shared" si="117"/>
        <v>523.65099388889212</v>
      </c>
      <c r="AN281" s="16">
        <f t="shared" si="118"/>
        <v>0</v>
      </c>
      <c r="AY281" s="57">
        <f t="shared" si="133"/>
        <v>20000</v>
      </c>
    </row>
    <row r="282" spans="2:51" x14ac:dyDescent="0.25">
      <c r="B282" s="3" t="s">
        <v>37</v>
      </c>
      <c r="C282" s="3">
        <v>274</v>
      </c>
      <c r="D282" s="3">
        <v>274</v>
      </c>
      <c r="E282" s="10">
        <v>43.7</v>
      </c>
      <c r="F282" s="20">
        <f t="shared" si="129"/>
        <v>-0.625</v>
      </c>
      <c r="G282" s="20">
        <f t="shared" si="135"/>
        <v>12.138888888888889</v>
      </c>
      <c r="H282" s="20">
        <f t="shared" si="112"/>
        <v>-523.65099388888893</v>
      </c>
      <c r="I282" s="20">
        <f t="shared" si="134"/>
        <v>-6356.5412313734578</v>
      </c>
      <c r="J282" s="47" t="s">
        <v>67</v>
      </c>
      <c r="K282" s="48" t="s">
        <v>67</v>
      </c>
      <c r="L282" s="20">
        <f t="shared" si="111"/>
        <v>663870.76856467628</v>
      </c>
      <c r="M282" s="20">
        <f t="shared" si="111"/>
        <v>37797.197483333352</v>
      </c>
      <c r="N282" s="20">
        <f t="shared" si="113"/>
        <v>0</v>
      </c>
      <c r="O282" s="20">
        <f t="shared" si="114"/>
        <v>523.65099388888893</v>
      </c>
      <c r="P282" s="46" t="s">
        <v>67</v>
      </c>
      <c r="Q282" s="45">
        <f t="shared" si="119"/>
        <v>57.184606111111108</v>
      </c>
      <c r="R282" s="20">
        <f t="shared" si="120"/>
        <v>134.7894</v>
      </c>
      <c r="S282" s="20">
        <f t="shared" si="121"/>
        <v>-715.625</v>
      </c>
      <c r="T282" s="20">
        <f t="shared" si="122"/>
        <v>523.65099388889212</v>
      </c>
      <c r="U282" s="20">
        <f t="shared" si="123"/>
        <v>523.65099388889212</v>
      </c>
      <c r="V282" s="20">
        <f t="shared" si="110"/>
        <v>444.05604281778051</v>
      </c>
      <c r="W282" s="20">
        <f t="shared" si="115"/>
        <v>533.87169381333831</v>
      </c>
      <c r="X282" s="20">
        <f t="shared" si="124"/>
        <v>0</v>
      </c>
      <c r="Y282" s="20">
        <f t="shared" si="130"/>
        <v>89.815650995557775</v>
      </c>
      <c r="Z282" s="20">
        <f t="shared" si="125"/>
        <v>0</v>
      </c>
      <c r="AA282" s="52">
        <f t="shared" si="126"/>
        <v>0</v>
      </c>
      <c r="AB282" s="20">
        <f t="shared" si="116"/>
        <v>0</v>
      </c>
      <c r="AC282" s="20">
        <f t="shared" si="127"/>
        <v>26727.392702701243</v>
      </c>
      <c r="AD282" s="20">
        <f t="shared" si="131"/>
        <v>0</v>
      </c>
      <c r="AE282" s="20">
        <f t="shared" si="132"/>
        <v>523.65099388889212</v>
      </c>
      <c r="AF282" s="20">
        <f t="shared" si="128"/>
        <v>0</v>
      </c>
      <c r="AG282" s="16"/>
      <c r="AH282" s="16"/>
      <c r="AM282">
        <f t="shared" si="117"/>
        <v>721.82221333333291</v>
      </c>
      <c r="AN282" s="16">
        <f t="shared" si="118"/>
        <v>0</v>
      </c>
      <c r="AY282" s="57">
        <f t="shared" si="133"/>
        <v>19910.184349004441</v>
      </c>
    </row>
    <row r="283" spans="2:51" x14ac:dyDescent="0.25">
      <c r="B283" s="3" t="s">
        <v>37</v>
      </c>
      <c r="C283" s="3">
        <v>275</v>
      </c>
      <c r="D283" s="3">
        <v>275</v>
      </c>
      <c r="E283" s="10">
        <v>40.799999999999997</v>
      </c>
      <c r="F283" s="20">
        <f t="shared" si="129"/>
        <v>-0.79166666666666707</v>
      </c>
      <c r="G283" s="20">
        <f t="shared" si="135"/>
        <v>11.333333333333332</v>
      </c>
      <c r="H283" s="20">
        <f t="shared" si="112"/>
        <v>-721.82221333333382</v>
      </c>
      <c r="I283" s="20">
        <f t="shared" si="134"/>
        <v>-8180.651751111116</v>
      </c>
      <c r="J283" s="47" t="s">
        <v>67</v>
      </c>
      <c r="K283" s="48" t="s">
        <v>67</v>
      </c>
      <c r="L283" s="20">
        <f t="shared" si="111"/>
        <v>663870.76856467628</v>
      </c>
      <c r="M283" s="20">
        <f t="shared" si="111"/>
        <v>38519.019696666684</v>
      </c>
      <c r="N283" s="20">
        <f t="shared" si="113"/>
        <v>0</v>
      </c>
      <c r="O283" s="20">
        <f t="shared" si="114"/>
        <v>721.82221333333382</v>
      </c>
      <c r="P283" s="46" t="s">
        <v>67</v>
      </c>
      <c r="Q283" s="45">
        <f t="shared" si="119"/>
        <v>49.846719999999991</v>
      </c>
      <c r="R283" s="20">
        <f t="shared" si="120"/>
        <v>134.7894</v>
      </c>
      <c r="S283" s="20">
        <f t="shared" si="121"/>
        <v>-906.45833333333383</v>
      </c>
      <c r="T283" s="20">
        <f t="shared" si="122"/>
        <v>721.82221333333291</v>
      </c>
      <c r="U283" s="20">
        <f t="shared" si="123"/>
        <v>721.82221333333291</v>
      </c>
      <c r="V283" s="20">
        <f t="shared" ref="V283:V346" si="136">MAX(0,MIN(AY283,U283*AH$9*AH$6))</f>
        <v>612.10523690666628</v>
      </c>
      <c r="W283" s="20">
        <f t="shared" si="115"/>
        <v>1145.9769307200045</v>
      </c>
      <c r="X283" s="20">
        <f t="shared" si="124"/>
        <v>0</v>
      </c>
      <c r="Y283" s="20">
        <f t="shared" si="130"/>
        <v>533.87169381333831</v>
      </c>
      <c r="Z283" s="20">
        <f t="shared" si="125"/>
        <v>0</v>
      </c>
      <c r="AA283" s="52">
        <f t="shared" si="126"/>
        <v>0</v>
      </c>
      <c r="AB283" s="20">
        <f t="shared" si="116"/>
        <v>0</v>
      </c>
      <c r="AC283" s="20">
        <f t="shared" si="127"/>
        <v>26727.392702701243</v>
      </c>
      <c r="AD283" s="20">
        <f t="shared" si="131"/>
        <v>0</v>
      </c>
      <c r="AE283" s="20">
        <f t="shared" si="132"/>
        <v>721.82221333333291</v>
      </c>
      <c r="AF283" s="20">
        <f t="shared" si="128"/>
        <v>0</v>
      </c>
      <c r="AG283" s="16"/>
      <c r="AH283" s="16"/>
      <c r="AM283">
        <f t="shared" si="117"/>
        <v>839.74859999999899</v>
      </c>
      <c r="AN283" s="16">
        <f t="shared" si="118"/>
        <v>0</v>
      </c>
      <c r="AY283" s="57">
        <f t="shared" si="133"/>
        <v>19466.128306186663</v>
      </c>
    </row>
    <row r="284" spans="2:51" x14ac:dyDescent="0.25">
      <c r="B284" s="3" t="s">
        <v>37</v>
      </c>
      <c r="C284" s="3">
        <v>276</v>
      </c>
      <c r="D284" s="3">
        <v>276</v>
      </c>
      <c r="E284" s="10">
        <v>38</v>
      </c>
      <c r="F284" s="20">
        <f t="shared" si="129"/>
        <v>-0.88888888888888862</v>
      </c>
      <c r="G284" s="20">
        <f t="shared" si="135"/>
        <v>10.555555555555555</v>
      </c>
      <c r="H284" s="20">
        <f t="shared" si="112"/>
        <v>-839.74859999999967</v>
      </c>
      <c r="I284" s="20">
        <f t="shared" si="134"/>
        <v>-8864.0129999999972</v>
      </c>
      <c r="J284" s="47" t="s">
        <v>67</v>
      </c>
      <c r="K284" s="48" t="s">
        <v>67</v>
      </c>
      <c r="L284" s="20">
        <f t="shared" si="111"/>
        <v>663870.76856467628</v>
      </c>
      <c r="M284" s="20">
        <f t="shared" si="111"/>
        <v>39358.768296666683</v>
      </c>
      <c r="N284" s="20">
        <f t="shared" si="113"/>
        <v>0</v>
      </c>
      <c r="O284" s="20">
        <f t="shared" si="114"/>
        <v>839.74859999999967</v>
      </c>
      <c r="P284" s="46" t="s">
        <v>67</v>
      </c>
      <c r="Q284" s="45">
        <f t="shared" si="119"/>
        <v>43.239777777777775</v>
      </c>
      <c r="R284" s="20">
        <f t="shared" si="120"/>
        <v>134.7894</v>
      </c>
      <c r="S284" s="20">
        <f t="shared" si="121"/>
        <v>-1017.7777777777775</v>
      </c>
      <c r="T284" s="20">
        <f t="shared" si="122"/>
        <v>839.74859999999899</v>
      </c>
      <c r="U284" s="20">
        <f t="shared" si="123"/>
        <v>839.74859999999899</v>
      </c>
      <c r="V284" s="20">
        <f t="shared" si="136"/>
        <v>712.10681279999915</v>
      </c>
      <c r="W284" s="20">
        <f t="shared" si="115"/>
        <v>1858.0837435200037</v>
      </c>
      <c r="X284" s="20">
        <f t="shared" si="124"/>
        <v>0</v>
      </c>
      <c r="Y284" s="20">
        <f t="shared" si="130"/>
        <v>1145.9769307200045</v>
      </c>
      <c r="Z284" s="20">
        <f t="shared" si="125"/>
        <v>0</v>
      </c>
      <c r="AA284" s="52">
        <f t="shared" si="126"/>
        <v>0</v>
      </c>
      <c r="AB284" s="20">
        <f t="shared" si="116"/>
        <v>0</v>
      </c>
      <c r="AC284" s="20">
        <f t="shared" si="127"/>
        <v>26727.392702701243</v>
      </c>
      <c r="AD284" s="20">
        <f t="shared" si="131"/>
        <v>0</v>
      </c>
      <c r="AE284" s="20">
        <f t="shared" si="132"/>
        <v>839.74859999999899</v>
      </c>
      <c r="AF284" s="20">
        <f t="shared" si="128"/>
        <v>0</v>
      </c>
      <c r="AG284" s="16"/>
      <c r="AH284" s="16"/>
      <c r="AM284">
        <f t="shared" si="117"/>
        <v>958.87276444444433</v>
      </c>
      <c r="AN284" s="16">
        <f t="shared" si="118"/>
        <v>0</v>
      </c>
      <c r="AY284" s="57">
        <f t="shared" si="133"/>
        <v>18854.023069279996</v>
      </c>
    </row>
    <row r="285" spans="2:51" x14ac:dyDescent="0.25">
      <c r="B285" s="3" t="s">
        <v>37</v>
      </c>
      <c r="C285" s="3">
        <v>277</v>
      </c>
      <c r="D285" s="3">
        <v>277</v>
      </c>
      <c r="E285" s="10">
        <v>34.4</v>
      </c>
      <c r="F285" s="20">
        <f t="shared" si="129"/>
        <v>-0.98611111111111127</v>
      </c>
      <c r="G285" s="20">
        <f t="shared" si="135"/>
        <v>9.5555555555555554</v>
      </c>
      <c r="H285" s="20">
        <f t="shared" si="112"/>
        <v>-958.87276444444456</v>
      </c>
      <c r="I285" s="20">
        <f t="shared" si="134"/>
        <v>-9162.5619713580254</v>
      </c>
      <c r="J285" s="47" t="s">
        <v>67</v>
      </c>
      <c r="K285" s="48" t="s">
        <v>67</v>
      </c>
      <c r="L285" s="20">
        <f t="shared" si="111"/>
        <v>663870.76856467628</v>
      </c>
      <c r="M285" s="20">
        <f t="shared" si="111"/>
        <v>40317.641061111128</v>
      </c>
      <c r="N285" s="20">
        <f t="shared" si="113"/>
        <v>0</v>
      </c>
      <c r="O285" s="20">
        <f t="shared" si="114"/>
        <v>958.87276444444456</v>
      </c>
      <c r="P285" s="46" t="s">
        <v>67</v>
      </c>
      <c r="Q285" s="45">
        <f t="shared" si="119"/>
        <v>35.435057777777772</v>
      </c>
      <c r="R285" s="20">
        <f t="shared" si="120"/>
        <v>134.7894</v>
      </c>
      <c r="S285" s="20">
        <f t="shared" si="121"/>
        <v>-1129.0972222222224</v>
      </c>
      <c r="T285" s="20">
        <f t="shared" si="122"/>
        <v>958.87276444444433</v>
      </c>
      <c r="U285" s="20">
        <f t="shared" si="123"/>
        <v>958.87276444444433</v>
      </c>
      <c r="V285" s="20">
        <f t="shared" si="136"/>
        <v>813.12410424888878</v>
      </c>
      <c r="W285" s="20">
        <f t="shared" si="115"/>
        <v>2671.2078477688924</v>
      </c>
      <c r="X285" s="20">
        <f t="shared" si="124"/>
        <v>0</v>
      </c>
      <c r="Y285" s="20">
        <f t="shared" si="130"/>
        <v>1858.0837435200037</v>
      </c>
      <c r="Z285" s="20">
        <f t="shared" si="125"/>
        <v>0</v>
      </c>
      <c r="AA285" s="52">
        <f t="shared" si="126"/>
        <v>0</v>
      </c>
      <c r="AB285" s="20">
        <f t="shared" si="116"/>
        <v>0</v>
      </c>
      <c r="AC285" s="20">
        <f t="shared" si="127"/>
        <v>26727.392702701243</v>
      </c>
      <c r="AD285" s="20">
        <f t="shared" si="131"/>
        <v>0</v>
      </c>
      <c r="AE285" s="20">
        <f t="shared" si="132"/>
        <v>958.87276444444433</v>
      </c>
      <c r="AF285" s="20">
        <f t="shared" si="128"/>
        <v>0</v>
      </c>
      <c r="AG285" s="16"/>
      <c r="AH285" s="16"/>
      <c r="AM285">
        <f t="shared" si="117"/>
        <v>1251.9665672222254</v>
      </c>
      <c r="AN285" s="16">
        <f t="shared" si="118"/>
        <v>0</v>
      </c>
      <c r="AY285" s="57">
        <f t="shared" si="133"/>
        <v>18141.916256479995</v>
      </c>
    </row>
    <row r="286" spans="2:51" x14ac:dyDescent="0.25">
      <c r="B286" s="3" t="s">
        <v>37</v>
      </c>
      <c r="C286" s="3">
        <v>278</v>
      </c>
      <c r="D286" s="3">
        <v>278</v>
      </c>
      <c r="E286" s="10">
        <v>30.9</v>
      </c>
      <c r="F286" s="20">
        <f t="shared" si="129"/>
        <v>-1.2361111111111109</v>
      </c>
      <c r="G286" s="20">
        <f t="shared" si="135"/>
        <v>8.5833333333333321</v>
      </c>
      <c r="H286" s="20">
        <f t="shared" si="112"/>
        <v>-1251.966567222222</v>
      </c>
      <c r="I286" s="20">
        <f t="shared" si="134"/>
        <v>-10746.046368657404</v>
      </c>
      <c r="J286" s="47" t="s">
        <v>67</v>
      </c>
      <c r="K286" s="48" t="s">
        <v>67</v>
      </c>
      <c r="L286" s="20">
        <f t="shared" si="111"/>
        <v>663870.76856467628</v>
      </c>
      <c r="M286" s="20">
        <f t="shared" si="111"/>
        <v>41569.607628333353</v>
      </c>
      <c r="N286" s="20">
        <f t="shared" si="113"/>
        <v>0</v>
      </c>
      <c r="O286" s="20">
        <f t="shared" si="114"/>
        <v>1251.966567222222</v>
      </c>
      <c r="P286" s="46" t="s">
        <v>67</v>
      </c>
      <c r="Q286" s="45">
        <f t="shared" si="119"/>
        <v>28.59125499999999</v>
      </c>
      <c r="R286" s="20">
        <f t="shared" si="120"/>
        <v>134.7894</v>
      </c>
      <c r="S286" s="20">
        <f t="shared" si="121"/>
        <v>-1415.3472222222219</v>
      </c>
      <c r="T286" s="20">
        <f t="shared" si="122"/>
        <v>1251.9665672222254</v>
      </c>
      <c r="U286" s="20">
        <f t="shared" si="123"/>
        <v>1251.9665672222254</v>
      </c>
      <c r="V286" s="20">
        <f t="shared" si="136"/>
        <v>1061.6676490044472</v>
      </c>
      <c r="W286" s="20">
        <f t="shared" si="115"/>
        <v>3732.8754967733394</v>
      </c>
      <c r="X286" s="20">
        <f t="shared" si="124"/>
        <v>0</v>
      </c>
      <c r="Y286" s="20">
        <f t="shared" si="130"/>
        <v>2671.2078477688924</v>
      </c>
      <c r="Z286" s="20">
        <f t="shared" si="125"/>
        <v>0</v>
      </c>
      <c r="AA286" s="52">
        <f t="shared" si="126"/>
        <v>0</v>
      </c>
      <c r="AB286" s="20">
        <f t="shared" si="116"/>
        <v>0</v>
      </c>
      <c r="AC286" s="20">
        <f t="shared" si="127"/>
        <v>26727.392702701243</v>
      </c>
      <c r="AD286" s="20">
        <f t="shared" si="131"/>
        <v>0</v>
      </c>
      <c r="AE286" s="20">
        <f t="shared" si="132"/>
        <v>1251.9665672222254</v>
      </c>
      <c r="AF286" s="20">
        <f t="shared" si="128"/>
        <v>0</v>
      </c>
      <c r="AG286" s="16"/>
      <c r="AH286" s="16"/>
      <c r="AM286">
        <f t="shared" si="117"/>
        <v>1356.503113888888</v>
      </c>
      <c r="AN286" s="16">
        <f t="shared" si="118"/>
        <v>0</v>
      </c>
      <c r="AY286" s="57">
        <f t="shared" si="133"/>
        <v>17328.792152231108</v>
      </c>
    </row>
    <row r="287" spans="2:51" x14ac:dyDescent="0.25">
      <c r="B287" s="3" t="s">
        <v>37</v>
      </c>
      <c r="C287" s="3">
        <v>279</v>
      </c>
      <c r="D287" s="3">
        <v>279</v>
      </c>
      <c r="E287" s="10">
        <v>25.5</v>
      </c>
      <c r="F287" s="20">
        <f t="shared" si="129"/>
        <v>-1.3194444444444444</v>
      </c>
      <c r="G287" s="20">
        <f t="shared" si="135"/>
        <v>7.083333333333333</v>
      </c>
      <c r="H287" s="20">
        <f t="shared" si="112"/>
        <v>-1356.5031138888889</v>
      </c>
      <c r="I287" s="20">
        <f t="shared" si="134"/>
        <v>-9608.5637233796297</v>
      </c>
      <c r="J287" s="47" t="s">
        <v>67</v>
      </c>
      <c r="K287" s="48" t="s">
        <v>67</v>
      </c>
      <c r="L287" s="20">
        <f t="shared" si="111"/>
        <v>663870.76856467628</v>
      </c>
      <c r="M287" s="20">
        <f t="shared" si="111"/>
        <v>42926.110742222241</v>
      </c>
      <c r="N287" s="20">
        <f t="shared" si="113"/>
        <v>0</v>
      </c>
      <c r="O287" s="20">
        <f t="shared" si="114"/>
        <v>1356.5031138888889</v>
      </c>
      <c r="P287" s="46" t="s">
        <v>67</v>
      </c>
      <c r="Q287" s="45">
        <f t="shared" si="119"/>
        <v>19.471374999999998</v>
      </c>
      <c r="R287" s="20">
        <f t="shared" si="120"/>
        <v>134.7894</v>
      </c>
      <c r="S287" s="20">
        <f t="shared" si="121"/>
        <v>-1510.7638888888889</v>
      </c>
      <c r="T287" s="20">
        <f t="shared" si="122"/>
        <v>1356.503113888888</v>
      </c>
      <c r="U287" s="20">
        <f t="shared" si="123"/>
        <v>1356.503113888888</v>
      </c>
      <c r="V287" s="20">
        <f t="shared" si="136"/>
        <v>1150.314640577777</v>
      </c>
      <c r="W287" s="20">
        <f t="shared" si="115"/>
        <v>4883.1901373511164</v>
      </c>
      <c r="X287" s="20">
        <f t="shared" si="124"/>
        <v>0</v>
      </c>
      <c r="Y287" s="20">
        <f t="shared" si="130"/>
        <v>3732.8754967733394</v>
      </c>
      <c r="Z287" s="20">
        <f t="shared" si="125"/>
        <v>0</v>
      </c>
      <c r="AA287" s="52">
        <f t="shared" si="126"/>
        <v>0</v>
      </c>
      <c r="AB287" s="20">
        <f t="shared" si="116"/>
        <v>0</v>
      </c>
      <c r="AC287" s="20">
        <f t="shared" si="127"/>
        <v>26727.392702701243</v>
      </c>
      <c r="AD287" s="20">
        <f t="shared" si="131"/>
        <v>0</v>
      </c>
      <c r="AE287" s="20">
        <f t="shared" si="132"/>
        <v>1356.503113888888</v>
      </c>
      <c r="AF287" s="20">
        <f t="shared" si="128"/>
        <v>0</v>
      </c>
      <c r="AG287" s="16"/>
      <c r="AH287" s="16"/>
      <c r="AM287">
        <f t="shared" si="117"/>
        <v>694.3444644444462</v>
      </c>
      <c r="AN287" s="16">
        <f t="shared" si="118"/>
        <v>0</v>
      </c>
      <c r="AY287" s="57">
        <f t="shared" si="133"/>
        <v>16267.12450322666</v>
      </c>
    </row>
    <row r="288" spans="2:51" x14ac:dyDescent="0.25">
      <c r="B288" s="3" t="s">
        <v>37</v>
      </c>
      <c r="C288" s="3">
        <v>280</v>
      </c>
      <c r="D288" s="3">
        <v>280</v>
      </c>
      <c r="E288" s="10">
        <v>21.4</v>
      </c>
      <c r="F288" s="20">
        <f t="shared" si="129"/>
        <v>-0.73611111111111116</v>
      </c>
      <c r="G288" s="20">
        <f t="shared" si="135"/>
        <v>5.9444444444444438</v>
      </c>
      <c r="H288" s="20">
        <f t="shared" si="112"/>
        <v>-694.3444644444445</v>
      </c>
      <c r="I288" s="20">
        <f t="shared" si="134"/>
        <v>-4127.4920941975306</v>
      </c>
      <c r="J288" s="47" t="s">
        <v>67</v>
      </c>
      <c r="K288" s="48" t="s">
        <v>67</v>
      </c>
      <c r="L288" s="20">
        <f t="shared" ref="L288:M351" si="137">L287+N288</f>
        <v>663870.76856467628</v>
      </c>
      <c r="M288" s="20">
        <f t="shared" si="137"/>
        <v>43620.455206666687</v>
      </c>
      <c r="N288" s="20">
        <f t="shared" si="113"/>
        <v>0</v>
      </c>
      <c r="O288" s="20">
        <f t="shared" si="114"/>
        <v>694.3444644444445</v>
      </c>
      <c r="P288" s="46" t="s">
        <v>67</v>
      </c>
      <c r="Q288" s="45">
        <f t="shared" si="119"/>
        <v>13.713357777777773</v>
      </c>
      <c r="R288" s="20">
        <f t="shared" si="120"/>
        <v>134.7894</v>
      </c>
      <c r="S288" s="20">
        <f t="shared" si="121"/>
        <v>-842.84722222222229</v>
      </c>
      <c r="T288" s="20">
        <f t="shared" si="122"/>
        <v>694.3444644444462</v>
      </c>
      <c r="U288" s="20">
        <f t="shared" si="123"/>
        <v>694.3444644444462</v>
      </c>
      <c r="V288" s="20">
        <f t="shared" si="136"/>
        <v>588.80410584889034</v>
      </c>
      <c r="W288" s="20">
        <f t="shared" si="115"/>
        <v>5471.9942432000071</v>
      </c>
      <c r="X288" s="20">
        <f t="shared" si="124"/>
        <v>0</v>
      </c>
      <c r="Y288" s="20">
        <f t="shared" si="130"/>
        <v>4883.1901373511164</v>
      </c>
      <c r="Z288" s="20">
        <f t="shared" si="125"/>
        <v>0</v>
      </c>
      <c r="AA288" s="52">
        <f t="shared" si="126"/>
        <v>0</v>
      </c>
      <c r="AB288" s="20">
        <f t="shared" si="116"/>
        <v>0</v>
      </c>
      <c r="AC288" s="20">
        <f t="shared" si="127"/>
        <v>26727.392702701243</v>
      </c>
      <c r="AD288" s="20">
        <f t="shared" si="131"/>
        <v>0</v>
      </c>
      <c r="AE288" s="20">
        <f t="shared" si="132"/>
        <v>694.3444644444462</v>
      </c>
      <c r="AF288" s="20">
        <f t="shared" si="128"/>
        <v>0</v>
      </c>
      <c r="AG288" s="16"/>
      <c r="AH288" s="16"/>
      <c r="AM288">
        <f t="shared" si="117"/>
        <v>0</v>
      </c>
      <c r="AN288" s="16">
        <f t="shared" si="118"/>
        <v>0</v>
      </c>
      <c r="AY288" s="57">
        <f t="shared" si="133"/>
        <v>15116.809862648883</v>
      </c>
    </row>
    <row r="289" spans="2:51" x14ac:dyDescent="0.25">
      <c r="B289" s="3" t="s">
        <v>37</v>
      </c>
      <c r="C289" s="3">
        <v>281</v>
      </c>
      <c r="D289" s="3">
        <v>281</v>
      </c>
      <c r="E289" s="10">
        <v>20.2</v>
      </c>
      <c r="F289" s="20">
        <f t="shared" si="129"/>
        <v>0.20833333333333331</v>
      </c>
      <c r="G289" s="20">
        <f t="shared" si="135"/>
        <v>5.6111111111111107</v>
      </c>
      <c r="H289" s="20">
        <f t="shared" si="112"/>
        <v>385.54959777777776</v>
      </c>
      <c r="I289" s="20">
        <f t="shared" si="134"/>
        <v>2163.3616319753082</v>
      </c>
      <c r="J289" s="47" t="s">
        <v>67</v>
      </c>
      <c r="K289" s="48" t="s">
        <v>67</v>
      </c>
      <c r="L289" s="20">
        <f t="shared" si="137"/>
        <v>666034.13019665156</v>
      </c>
      <c r="M289" s="20">
        <f t="shared" si="137"/>
        <v>43620.455206666687</v>
      </c>
      <c r="N289" s="20">
        <f t="shared" si="113"/>
        <v>2163.3616319753082</v>
      </c>
      <c r="O289" s="20">
        <f t="shared" si="114"/>
        <v>0</v>
      </c>
      <c r="P289" s="46" t="s">
        <v>67</v>
      </c>
      <c r="Q289" s="45">
        <f t="shared" si="119"/>
        <v>12.218531111111108</v>
      </c>
      <c r="R289" s="20">
        <f t="shared" si="120"/>
        <v>134.7894</v>
      </c>
      <c r="S289" s="20">
        <f t="shared" si="121"/>
        <v>238.54166666666666</v>
      </c>
      <c r="T289" s="20">
        <f t="shared" si="122"/>
        <v>0</v>
      </c>
      <c r="U289" s="20">
        <f t="shared" si="123"/>
        <v>0</v>
      </c>
      <c r="V289" s="20">
        <f t="shared" si="136"/>
        <v>0</v>
      </c>
      <c r="W289" s="20">
        <f t="shared" si="115"/>
        <v>3308.6326112247307</v>
      </c>
      <c r="X289" s="20">
        <f t="shared" si="124"/>
        <v>2163.3616319752764</v>
      </c>
      <c r="Y289" s="20">
        <f t="shared" si="130"/>
        <v>5471.9942432000071</v>
      </c>
      <c r="Z289" s="20">
        <f t="shared" si="125"/>
        <v>2163.3616319752764</v>
      </c>
      <c r="AA289" s="52">
        <f t="shared" si="126"/>
        <v>1834.5306639150344</v>
      </c>
      <c r="AB289" s="20">
        <f t="shared" si="116"/>
        <v>2163.3616319752764</v>
      </c>
      <c r="AC289" s="20">
        <f t="shared" si="127"/>
        <v>28561.923366616276</v>
      </c>
      <c r="AD289" s="20">
        <f t="shared" si="131"/>
        <v>2163.3616319752764</v>
      </c>
      <c r="AE289" s="20">
        <f t="shared" si="132"/>
        <v>0</v>
      </c>
      <c r="AF289" s="20">
        <f t="shared" si="128"/>
        <v>2163.3616319752764</v>
      </c>
      <c r="AG289" s="16"/>
      <c r="AH289" s="16"/>
      <c r="AM289">
        <f t="shared" si="117"/>
        <v>0</v>
      </c>
      <c r="AN289" s="16">
        <f t="shared" si="118"/>
        <v>0</v>
      </c>
      <c r="AY289" s="57">
        <f t="shared" si="133"/>
        <v>14528.005756799994</v>
      </c>
    </row>
    <row r="290" spans="2:51" x14ac:dyDescent="0.25">
      <c r="B290" s="3" t="s">
        <v>37</v>
      </c>
      <c r="C290" s="3">
        <v>282</v>
      </c>
      <c r="D290" s="3">
        <v>282</v>
      </c>
      <c r="E290" s="10">
        <v>22.9</v>
      </c>
      <c r="F290" s="20">
        <f t="shared" si="129"/>
        <v>0.88888888888888917</v>
      </c>
      <c r="G290" s="20">
        <f t="shared" si="135"/>
        <v>6.3611111111111107</v>
      </c>
      <c r="H290" s="20">
        <f t="shared" si="112"/>
        <v>1168.2703438888891</v>
      </c>
      <c r="I290" s="20">
        <f t="shared" si="134"/>
        <v>7431.4974652932106</v>
      </c>
      <c r="J290" s="47" t="s">
        <v>67</v>
      </c>
      <c r="K290" s="48" t="s">
        <v>67</v>
      </c>
      <c r="L290" s="20">
        <f t="shared" si="137"/>
        <v>673465.62766194472</v>
      </c>
      <c r="M290" s="20">
        <f t="shared" si="137"/>
        <v>43620.455206666687</v>
      </c>
      <c r="N290" s="20">
        <f t="shared" si="113"/>
        <v>7431.4974652932106</v>
      </c>
      <c r="O290" s="20">
        <f t="shared" si="114"/>
        <v>0</v>
      </c>
      <c r="P290" s="46" t="s">
        <v>67</v>
      </c>
      <c r="Q290" s="45">
        <f t="shared" si="119"/>
        <v>15.703166111111107</v>
      </c>
      <c r="R290" s="20">
        <f t="shared" si="120"/>
        <v>134.7894</v>
      </c>
      <c r="S290" s="20">
        <f t="shared" si="121"/>
        <v>1017.7777777777781</v>
      </c>
      <c r="T290" s="20">
        <f t="shared" si="122"/>
        <v>0</v>
      </c>
      <c r="U290" s="20">
        <f t="shared" si="123"/>
        <v>0</v>
      </c>
      <c r="V290" s="20">
        <f t="shared" si="136"/>
        <v>0</v>
      </c>
      <c r="W290" s="20">
        <f t="shared" si="115"/>
        <v>0</v>
      </c>
      <c r="X290" s="20">
        <f t="shared" si="124"/>
        <v>7431.497465293156</v>
      </c>
      <c r="Y290" s="20">
        <f t="shared" si="130"/>
        <v>3308.6326112247307</v>
      </c>
      <c r="Z290" s="20">
        <f t="shared" si="125"/>
        <v>3308.6326112247307</v>
      </c>
      <c r="AA290" s="52">
        <f t="shared" si="126"/>
        <v>2805.7204543185717</v>
      </c>
      <c r="AB290" s="20">
        <f t="shared" si="116"/>
        <v>3308.6326112247307</v>
      </c>
      <c r="AC290" s="20">
        <f t="shared" si="127"/>
        <v>31367.643820934849</v>
      </c>
      <c r="AD290" s="20">
        <f t="shared" si="131"/>
        <v>7431.497465293156</v>
      </c>
      <c r="AE290" s="20">
        <f t="shared" si="132"/>
        <v>0</v>
      </c>
      <c r="AF290" s="20">
        <f t="shared" si="128"/>
        <v>3308.6326112247307</v>
      </c>
      <c r="AG290" s="16"/>
      <c r="AH290" s="16"/>
      <c r="AM290">
        <f t="shared" si="117"/>
        <v>0</v>
      </c>
      <c r="AN290" s="16">
        <f t="shared" si="118"/>
        <v>0</v>
      </c>
      <c r="AY290" s="57">
        <f t="shared" si="133"/>
        <v>16691.36738877527</v>
      </c>
    </row>
    <row r="291" spans="2:51" x14ac:dyDescent="0.25">
      <c r="B291" s="3" t="s">
        <v>37</v>
      </c>
      <c r="C291" s="3">
        <v>283</v>
      </c>
      <c r="D291" s="3">
        <v>283</v>
      </c>
      <c r="E291" s="10">
        <v>26.6</v>
      </c>
      <c r="F291" s="20">
        <f t="shared" si="129"/>
        <v>1.0138888888888891</v>
      </c>
      <c r="G291" s="20">
        <f t="shared" si="135"/>
        <v>7.3888888888888893</v>
      </c>
      <c r="H291" s="20">
        <f t="shared" si="112"/>
        <v>1316.8796688888892</v>
      </c>
      <c r="I291" s="20">
        <f t="shared" si="134"/>
        <v>9730.2775534567936</v>
      </c>
      <c r="J291" s="47" t="s">
        <v>67</v>
      </c>
      <c r="K291" s="48" t="s">
        <v>67</v>
      </c>
      <c r="L291" s="20">
        <f t="shared" si="137"/>
        <v>683195.90521540155</v>
      </c>
      <c r="M291" s="20">
        <f t="shared" si="137"/>
        <v>43620.455206666687</v>
      </c>
      <c r="N291" s="20">
        <f t="shared" si="113"/>
        <v>9730.2775534567936</v>
      </c>
      <c r="O291" s="20">
        <f t="shared" si="114"/>
        <v>0</v>
      </c>
      <c r="P291" s="46" t="s">
        <v>67</v>
      </c>
      <c r="Q291" s="45">
        <f t="shared" si="119"/>
        <v>21.187491111111111</v>
      </c>
      <c r="R291" s="20">
        <f t="shared" si="120"/>
        <v>134.7894</v>
      </c>
      <c r="S291" s="20">
        <f t="shared" si="121"/>
        <v>1160.9027777777781</v>
      </c>
      <c r="T291" s="20">
        <f t="shared" si="122"/>
        <v>0</v>
      </c>
      <c r="U291" s="20">
        <f t="shared" si="123"/>
        <v>0</v>
      </c>
      <c r="V291" s="20">
        <f t="shared" si="136"/>
        <v>0</v>
      </c>
      <c r="W291" s="20">
        <f t="shared" si="115"/>
        <v>0</v>
      </c>
      <c r="X291" s="20">
        <f t="shared" si="124"/>
        <v>9730.2775534568354</v>
      </c>
      <c r="Y291" s="20">
        <f t="shared" si="130"/>
        <v>0</v>
      </c>
      <c r="Z291" s="20">
        <f t="shared" si="125"/>
        <v>0</v>
      </c>
      <c r="AA291" s="52">
        <f t="shared" si="126"/>
        <v>0</v>
      </c>
      <c r="AB291" s="20">
        <f t="shared" si="116"/>
        <v>0</v>
      </c>
      <c r="AC291" s="20">
        <f t="shared" si="127"/>
        <v>31367.643820934849</v>
      </c>
      <c r="AD291" s="20">
        <f t="shared" si="131"/>
        <v>9730.2775534568354</v>
      </c>
      <c r="AE291" s="20">
        <f t="shared" si="132"/>
        <v>0</v>
      </c>
      <c r="AF291" s="20">
        <f t="shared" si="128"/>
        <v>0</v>
      </c>
      <c r="AG291" s="16"/>
      <c r="AH291" s="16"/>
      <c r="AM291">
        <f t="shared" si="117"/>
        <v>0</v>
      </c>
      <c r="AN291" s="16">
        <f t="shared" si="118"/>
        <v>0</v>
      </c>
      <c r="AY291" s="57">
        <f t="shared" si="133"/>
        <v>20000</v>
      </c>
    </row>
    <row r="292" spans="2:51" x14ac:dyDescent="0.25">
      <c r="B292" s="3" t="s">
        <v>37</v>
      </c>
      <c r="C292" s="3">
        <v>284</v>
      </c>
      <c r="D292" s="3">
        <v>284</v>
      </c>
      <c r="E292" s="10">
        <v>30.2</v>
      </c>
      <c r="F292" s="20">
        <f t="shared" si="129"/>
        <v>1.0416666666666667</v>
      </c>
      <c r="G292" s="20">
        <f t="shared" si="135"/>
        <v>8.3888888888888893</v>
      </c>
      <c r="H292" s="20">
        <f t="shared" si="112"/>
        <v>1354.8082644444446</v>
      </c>
      <c r="I292" s="20">
        <f t="shared" si="134"/>
        <v>11365.335996172842</v>
      </c>
      <c r="J292" s="47" t="s">
        <v>67</v>
      </c>
      <c r="K292" s="48" t="s">
        <v>67</v>
      </c>
      <c r="L292" s="20">
        <f t="shared" si="137"/>
        <v>694561.24121157441</v>
      </c>
      <c r="M292" s="20">
        <f t="shared" si="137"/>
        <v>43620.455206666687</v>
      </c>
      <c r="N292" s="20">
        <f t="shared" si="113"/>
        <v>11365.335996172842</v>
      </c>
      <c r="O292" s="20">
        <f t="shared" si="114"/>
        <v>0</v>
      </c>
      <c r="P292" s="46" t="s">
        <v>67</v>
      </c>
      <c r="Q292" s="45">
        <f t="shared" si="119"/>
        <v>27.310531111111114</v>
      </c>
      <c r="R292" s="20">
        <f t="shared" si="120"/>
        <v>134.7894</v>
      </c>
      <c r="S292" s="20">
        <f t="shared" si="121"/>
        <v>1192.7083333333335</v>
      </c>
      <c r="T292" s="20">
        <f t="shared" si="122"/>
        <v>0</v>
      </c>
      <c r="U292" s="20">
        <f t="shared" si="123"/>
        <v>0</v>
      </c>
      <c r="V292" s="20">
        <f t="shared" si="136"/>
        <v>0</v>
      </c>
      <c r="W292" s="20">
        <f t="shared" si="115"/>
        <v>0</v>
      </c>
      <c r="X292" s="20">
        <f t="shared" si="124"/>
        <v>11365.335996172857</v>
      </c>
      <c r="Y292" s="20">
        <f t="shared" si="130"/>
        <v>0</v>
      </c>
      <c r="Z292" s="20">
        <f t="shared" si="125"/>
        <v>0</v>
      </c>
      <c r="AA292" s="52">
        <f t="shared" si="126"/>
        <v>0</v>
      </c>
      <c r="AB292" s="20">
        <f t="shared" si="116"/>
        <v>0</v>
      </c>
      <c r="AC292" s="20">
        <f t="shared" si="127"/>
        <v>31367.643820934849</v>
      </c>
      <c r="AD292" s="20">
        <f t="shared" si="131"/>
        <v>11365.335996172857</v>
      </c>
      <c r="AE292" s="20">
        <f t="shared" si="132"/>
        <v>0</v>
      </c>
      <c r="AF292" s="20">
        <f t="shared" si="128"/>
        <v>0</v>
      </c>
      <c r="AG292" s="16"/>
      <c r="AH292" s="16"/>
      <c r="AM292">
        <f t="shared" si="117"/>
        <v>0</v>
      </c>
      <c r="AN292" s="16">
        <f t="shared" si="118"/>
        <v>0</v>
      </c>
      <c r="AY292" s="57">
        <f t="shared" si="133"/>
        <v>20000</v>
      </c>
    </row>
    <row r="293" spans="2:51" x14ac:dyDescent="0.25">
      <c r="B293" s="3" t="s">
        <v>37</v>
      </c>
      <c r="C293" s="3">
        <v>285</v>
      </c>
      <c r="D293" s="3">
        <v>285</v>
      </c>
      <c r="E293" s="10">
        <v>34.1</v>
      </c>
      <c r="F293" s="20">
        <f t="shared" si="129"/>
        <v>0.99999999999999989</v>
      </c>
      <c r="G293" s="20">
        <f t="shared" si="135"/>
        <v>9.4722222222222232</v>
      </c>
      <c r="H293" s="20">
        <f t="shared" ref="H293:H356" si="138">Q293+R293+S293</f>
        <v>1314.6090994444442</v>
      </c>
      <c r="I293" s="20">
        <f t="shared" si="134"/>
        <v>12452.269525293208</v>
      </c>
      <c r="J293" s="47" t="s">
        <v>67</v>
      </c>
      <c r="K293" s="48" t="s">
        <v>67</v>
      </c>
      <c r="L293" s="20">
        <f t="shared" si="137"/>
        <v>707013.51073686767</v>
      </c>
      <c r="M293" s="20">
        <f t="shared" si="137"/>
        <v>43620.455206666687</v>
      </c>
      <c r="N293" s="20">
        <f t="shared" si="113"/>
        <v>12452.269525293208</v>
      </c>
      <c r="O293" s="20">
        <f t="shared" si="114"/>
        <v>0</v>
      </c>
      <c r="P293" s="46" t="s">
        <v>67</v>
      </c>
      <c r="Q293" s="45">
        <f t="shared" si="119"/>
        <v>34.819699444444446</v>
      </c>
      <c r="R293" s="20">
        <f t="shared" si="120"/>
        <v>134.7894</v>
      </c>
      <c r="S293" s="20">
        <f t="shared" si="121"/>
        <v>1144.9999999999998</v>
      </c>
      <c r="T293" s="20">
        <f t="shared" si="122"/>
        <v>0</v>
      </c>
      <c r="U293" s="20">
        <f t="shared" si="123"/>
        <v>0</v>
      </c>
      <c r="V293" s="20">
        <f t="shared" si="136"/>
        <v>0</v>
      </c>
      <c r="W293" s="20">
        <f t="shared" si="115"/>
        <v>0</v>
      </c>
      <c r="X293" s="20">
        <f t="shared" si="124"/>
        <v>12452.269525293261</v>
      </c>
      <c r="Y293" s="20">
        <f t="shared" si="130"/>
        <v>0</v>
      </c>
      <c r="Z293" s="20">
        <f t="shared" si="125"/>
        <v>0</v>
      </c>
      <c r="AA293" s="52">
        <f t="shared" si="126"/>
        <v>0</v>
      </c>
      <c r="AB293" s="20">
        <f t="shared" si="116"/>
        <v>0</v>
      </c>
      <c r="AC293" s="20">
        <f t="shared" si="127"/>
        <v>31367.643820934849</v>
      </c>
      <c r="AD293" s="20">
        <f t="shared" si="131"/>
        <v>12452.269525293261</v>
      </c>
      <c r="AE293" s="20">
        <f t="shared" si="132"/>
        <v>0</v>
      </c>
      <c r="AF293" s="20">
        <f t="shared" si="128"/>
        <v>0</v>
      </c>
      <c r="AG293" s="16"/>
      <c r="AH293" s="16"/>
      <c r="AM293">
        <f t="shared" si="117"/>
        <v>0</v>
      </c>
      <c r="AN293" s="16">
        <f t="shared" si="118"/>
        <v>0</v>
      </c>
      <c r="AY293" s="57">
        <f t="shared" si="133"/>
        <v>20000</v>
      </c>
    </row>
    <row r="294" spans="2:51" x14ac:dyDescent="0.25">
      <c r="B294" s="3" t="s">
        <v>37</v>
      </c>
      <c r="C294" s="3">
        <v>286</v>
      </c>
      <c r="D294" s="3">
        <v>286</v>
      </c>
      <c r="E294" s="10">
        <v>37.4</v>
      </c>
      <c r="F294" s="20">
        <f t="shared" si="129"/>
        <v>0.91666666666666685</v>
      </c>
      <c r="G294" s="20">
        <f t="shared" si="135"/>
        <v>10.388888888888888</v>
      </c>
      <c r="H294" s="20">
        <f t="shared" si="138"/>
        <v>1226.2578244444446</v>
      </c>
      <c r="I294" s="20">
        <f t="shared" si="134"/>
        <v>12739.456287283951</v>
      </c>
      <c r="J294" s="47" t="s">
        <v>67</v>
      </c>
      <c r="K294" s="48" t="s">
        <v>67</v>
      </c>
      <c r="L294" s="20">
        <f t="shared" si="137"/>
        <v>719752.96702415159</v>
      </c>
      <c r="M294" s="20">
        <f t="shared" si="137"/>
        <v>43620.455206666687</v>
      </c>
      <c r="N294" s="20">
        <f t="shared" si="113"/>
        <v>12739.456287283951</v>
      </c>
      <c r="O294" s="20">
        <f t="shared" si="114"/>
        <v>0</v>
      </c>
      <c r="P294" s="46" t="s">
        <v>67</v>
      </c>
      <c r="Q294" s="45">
        <f t="shared" si="119"/>
        <v>41.885091111111095</v>
      </c>
      <c r="R294" s="20">
        <f t="shared" si="120"/>
        <v>134.7894</v>
      </c>
      <c r="S294" s="20">
        <f t="shared" si="121"/>
        <v>1049.5833333333335</v>
      </c>
      <c r="T294" s="20">
        <f t="shared" si="122"/>
        <v>0</v>
      </c>
      <c r="U294" s="20">
        <f t="shared" si="123"/>
        <v>0</v>
      </c>
      <c r="V294" s="20">
        <f t="shared" si="136"/>
        <v>0</v>
      </c>
      <c r="W294" s="20">
        <f t="shared" si="115"/>
        <v>0</v>
      </c>
      <c r="X294" s="20">
        <f t="shared" si="124"/>
        <v>12739.456287283916</v>
      </c>
      <c r="Y294" s="20">
        <f t="shared" si="130"/>
        <v>0</v>
      </c>
      <c r="Z294" s="20">
        <f t="shared" si="125"/>
        <v>0</v>
      </c>
      <c r="AA294" s="52">
        <f t="shared" si="126"/>
        <v>0</v>
      </c>
      <c r="AB294" s="20">
        <f t="shared" si="116"/>
        <v>0</v>
      </c>
      <c r="AC294" s="20">
        <f t="shared" si="127"/>
        <v>31367.643820934849</v>
      </c>
      <c r="AD294" s="20">
        <f t="shared" si="131"/>
        <v>12739.456287283916</v>
      </c>
      <c r="AE294" s="20">
        <f t="shared" si="132"/>
        <v>0</v>
      </c>
      <c r="AF294" s="20">
        <f t="shared" si="128"/>
        <v>0</v>
      </c>
      <c r="AG294" s="16"/>
      <c r="AH294" s="16"/>
      <c r="AM294">
        <f t="shared" si="117"/>
        <v>0</v>
      </c>
      <c r="AN294" s="16">
        <f t="shared" si="118"/>
        <v>0</v>
      </c>
      <c r="AY294" s="57">
        <f t="shared" si="133"/>
        <v>20000</v>
      </c>
    </row>
    <row r="295" spans="2:51" x14ac:dyDescent="0.25">
      <c r="B295" s="3" t="s">
        <v>37</v>
      </c>
      <c r="C295" s="3">
        <v>287</v>
      </c>
      <c r="D295" s="3">
        <v>287</v>
      </c>
      <c r="E295" s="10">
        <v>40.700000000000003</v>
      </c>
      <c r="F295" s="20">
        <f t="shared" si="129"/>
        <v>0.91666666666666685</v>
      </c>
      <c r="G295" s="20">
        <f t="shared" si="135"/>
        <v>11.305555555555555</v>
      </c>
      <c r="H295" s="20">
        <f t="shared" si="138"/>
        <v>1233.9754061111112</v>
      </c>
      <c r="I295" s="20">
        <f t="shared" si="134"/>
        <v>13950.777507978395</v>
      </c>
      <c r="J295" s="47" t="s">
        <v>67</v>
      </c>
      <c r="K295" s="48" t="s">
        <v>67</v>
      </c>
      <c r="L295" s="20">
        <f t="shared" si="137"/>
        <v>733703.74453212996</v>
      </c>
      <c r="M295" s="20">
        <f t="shared" si="137"/>
        <v>43620.455206666687</v>
      </c>
      <c r="N295" s="20">
        <f t="shared" si="113"/>
        <v>13950.777507978395</v>
      </c>
      <c r="O295" s="20">
        <f t="shared" si="114"/>
        <v>0</v>
      </c>
      <c r="P295" s="46" t="s">
        <v>67</v>
      </c>
      <c r="Q295" s="45">
        <f t="shared" si="119"/>
        <v>49.602672777777777</v>
      </c>
      <c r="R295" s="20">
        <f t="shared" si="120"/>
        <v>134.7894</v>
      </c>
      <c r="S295" s="20">
        <f t="shared" si="121"/>
        <v>1049.5833333333335</v>
      </c>
      <c r="T295" s="20">
        <f t="shared" si="122"/>
        <v>0</v>
      </c>
      <c r="U295" s="20">
        <f t="shared" si="123"/>
        <v>0</v>
      </c>
      <c r="V295" s="20">
        <f t="shared" si="136"/>
        <v>0</v>
      </c>
      <c r="W295" s="20">
        <f t="shared" si="115"/>
        <v>0</v>
      </c>
      <c r="X295" s="20">
        <f t="shared" si="124"/>
        <v>13950.777507978375</v>
      </c>
      <c r="Y295" s="20">
        <f t="shared" si="130"/>
        <v>0</v>
      </c>
      <c r="Z295" s="20">
        <f t="shared" si="125"/>
        <v>0</v>
      </c>
      <c r="AA295" s="52">
        <f t="shared" si="126"/>
        <v>0</v>
      </c>
      <c r="AB295" s="20">
        <f t="shared" si="116"/>
        <v>0</v>
      </c>
      <c r="AC295" s="20">
        <f t="shared" si="127"/>
        <v>31367.643820934849</v>
      </c>
      <c r="AD295" s="20">
        <f t="shared" si="131"/>
        <v>13950.777507978375</v>
      </c>
      <c r="AE295" s="20">
        <f t="shared" si="132"/>
        <v>0</v>
      </c>
      <c r="AF295" s="20">
        <f t="shared" si="128"/>
        <v>0</v>
      </c>
      <c r="AG295" s="16"/>
      <c r="AH295" s="16"/>
      <c r="AM295">
        <f t="shared" si="117"/>
        <v>0</v>
      </c>
      <c r="AN295" s="16">
        <f t="shared" si="118"/>
        <v>0</v>
      </c>
      <c r="AY295" s="57">
        <f t="shared" si="133"/>
        <v>20000</v>
      </c>
    </row>
    <row r="296" spans="2:51" x14ac:dyDescent="0.25">
      <c r="B296" s="3" t="s">
        <v>37</v>
      </c>
      <c r="C296" s="3">
        <v>288</v>
      </c>
      <c r="D296" s="3">
        <v>288</v>
      </c>
      <c r="E296" s="10">
        <v>44</v>
      </c>
      <c r="F296" s="20">
        <f t="shared" si="129"/>
        <v>0.91666666666666585</v>
      </c>
      <c r="G296" s="20">
        <f t="shared" si="135"/>
        <v>12.222222222222221</v>
      </c>
      <c r="H296" s="20">
        <f t="shared" si="138"/>
        <v>1242.3451777777768</v>
      </c>
      <c r="I296" s="20">
        <f t="shared" si="134"/>
        <v>15184.21883950616</v>
      </c>
      <c r="J296" s="47" t="s">
        <v>67</v>
      </c>
      <c r="K296" s="48" t="s">
        <v>67</v>
      </c>
      <c r="L296" s="20">
        <f t="shared" si="137"/>
        <v>748887.96337163611</v>
      </c>
      <c r="M296" s="20">
        <f t="shared" si="137"/>
        <v>43620.455206666687</v>
      </c>
      <c r="N296" s="20">
        <f t="shared" si="113"/>
        <v>15184.21883950616</v>
      </c>
      <c r="O296" s="20">
        <f t="shared" si="114"/>
        <v>0</v>
      </c>
      <c r="P296" s="46" t="s">
        <v>67</v>
      </c>
      <c r="Q296" s="45">
        <f t="shared" si="119"/>
        <v>57.972444444444442</v>
      </c>
      <c r="R296" s="20">
        <f t="shared" si="120"/>
        <v>134.7894</v>
      </c>
      <c r="S296" s="20">
        <f t="shared" si="121"/>
        <v>1049.5833333333323</v>
      </c>
      <c r="T296" s="20">
        <f t="shared" si="122"/>
        <v>0</v>
      </c>
      <c r="U296" s="20">
        <f t="shared" si="123"/>
        <v>0</v>
      </c>
      <c r="V296" s="20">
        <f t="shared" si="136"/>
        <v>0</v>
      </c>
      <c r="W296" s="20">
        <f t="shared" si="115"/>
        <v>0</v>
      </c>
      <c r="X296" s="20">
        <f t="shared" si="124"/>
        <v>15184.218839506153</v>
      </c>
      <c r="Y296" s="20">
        <f t="shared" si="130"/>
        <v>0</v>
      </c>
      <c r="Z296" s="20">
        <f t="shared" si="125"/>
        <v>0</v>
      </c>
      <c r="AA296" s="52">
        <f t="shared" si="126"/>
        <v>0</v>
      </c>
      <c r="AB296" s="20">
        <f t="shared" si="116"/>
        <v>0</v>
      </c>
      <c r="AC296" s="20">
        <f t="shared" si="127"/>
        <v>31367.643820934849</v>
      </c>
      <c r="AD296" s="20">
        <f t="shared" si="131"/>
        <v>15184.218839506153</v>
      </c>
      <c r="AE296" s="20">
        <f t="shared" si="132"/>
        <v>0</v>
      </c>
      <c r="AF296" s="20">
        <f t="shared" si="128"/>
        <v>0</v>
      </c>
      <c r="AG296" s="16"/>
      <c r="AH296" s="16"/>
      <c r="AM296">
        <f t="shared" si="117"/>
        <v>0</v>
      </c>
      <c r="AN296" s="16">
        <f t="shared" si="118"/>
        <v>0</v>
      </c>
      <c r="AY296" s="57">
        <f t="shared" si="133"/>
        <v>20000</v>
      </c>
    </row>
    <row r="297" spans="2:51" x14ac:dyDescent="0.25">
      <c r="B297" s="3" t="s">
        <v>37</v>
      </c>
      <c r="C297" s="3">
        <v>289</v>
      </c>
      <c r="D297" s="3">
        <v>289</v>
      </c>
      <c r="E297" s="10">
        <v>47.3</v>
      </c>
      <c r="F297" s="20">
        <f t="shared" si="129"/>
        <v>0.72222222222222265</v>
      </c>
      <c r="G297" s="20">
        <f t="shared" si="135"/>
        <v>13.138888888888888</v>
      </c>
      <c r="H297" s="20">
        <f t="shared" si="138"/>
        <v>1028.7282505555561</v>
      </c>
      <c r="I297" s="20">
        <f t="shared" si="134"/>
        <v>13516.346180910499</v>
      </c>
      <c r="J297" s="47" t="s">
        <v>67</v>
      </c>
      <c r="K297" s="48" t="s">
        <v>67</v>
      </c>
      <c r="L297" s="20">
        <f t="shared" si="137"/>
        <v>762404.30955254659</v>
      </c>
      <c r="M297" s="20">
        <f t="shared" si="137"/>
        <v>43620.455206666687</v>
      </c>
      <c r="N297" s="20">
        <f t="shared" si="113"/>
        <v>13516.346180910499</v>
      </c>
      <c r="O297" s="20">
        <f t="shared" si="114"/>
        <v>0</v>
      </c>
      <c r="P297" s="46" t="s">
        <v>67</v>
      </c>
      <c r="Q297" s="45">
        <f t="shared" si="119"/>
        <v>66.99440611111109</v>
      </c>
      <c r="R297" s="20">
        <f t="shared" si="120"/>
        <v>134.7894</v>
      </c>
      <c r="S297" s="20">
        <f t="shared" si="121"/>
        <v>826.94444444444491</v>
      </c>
      <c r="T297" s="20">
        <f t="shared" si="122"/>
        <v>0</v>
      </c>
      <c r="U297" s="20">
        <f t="shared" si="123"/>
        <v>0</v>
      </c>
      <c r="V297" s="20">
        <f t="shared" si="136"/>
        <v>0</v>
      </c>
      <c r="W297" s="20">
        <f t="shared" si="115"/>
        <v>0</v>
      </c>
      <c r="X297" s="20">
        <f t="shared" si="124"/>
        <v>13516.346180910477</v>
      </c>
      <c r="Y297" s="20">
        <f t="shared" si="130"/>
        <v>0</v>
      </c>
      <c r="Z297" s="20">
        <f t="shared" si="125"/>
        <v>0</v>
      </c>
      <c r="AA297" s="52">
        <f t="shared" si="126"/>
        <v>0</v>
      </c>
      <c r="AB297" s="20">
        <f t="shared" si="116"/>
        <v>0</v>
      </c>
      <c r="AC297" s="20">
        <f t="shared" si="127"/>
        <v>31367.643820934849</v>
      </c>
      <c r="AD297" s="20">
        <f t="shared" si="131"/>
        <v>13516.346180910477</v>
      </c>
      <c r="AE297" s="20">
        <f t="shared" si="132"/>
        <v>0</v>
      </c>
      <c r="AF297" s="20">
        <f t="shared" si="128"/>
        <v>0</v>
      </c>
      <c r="AG297" s="16"/>
      <c r="AH297" s="16"/>
      <c r="AM297">
        <f t="shared" si="117"/>
        <v>0</v>
      </c>
      <c r="AN297" s="16">
        <f t="shared" si="118"/>
        <v>0</v>
      </c>
      <c r="AY297" s="57">
        <f t="shared" si="133"/>
        <v>20000</v>
      </c>
    </row>
    <row r="298" spans="2:51" x14ac:dyDescent="0.25">
      <c r="B298" s="3" t="s">
        <v>37</v>
      </c>
      <c r="C298" s="3">
        <v>290</v>
      </c>
      <c r="D298" s="3">
        <v>290</v>
      </c>
      <c r="E298" s="10">
        <v>49.2</v>
      </c>
      <c r="F298" s="20">
        <f t="shared" si="129"/>
        <v>0.34722222222222221</v>
      </c>
      <c r="G298" s="20">
        <f t="shared" si="135"/>
        <v>13.666666666666668</v>
      </c>
      <c r="H298" s="20">
        <f t="shared" si="138"/>
        <v>604.8435644444445</v>
      </c>
      <c r="I298" s="20">
        <f t="shared" si="134"/>
        <v>8266.1953807407426</v>
      </c>
      <c r="J298" s="47" t="s">
        <v>67</v>
      </c>
      <c r="K298" s="48" t="s">
        <v>67</v>
      </c>
      <c r="L298" s="20">
        <f t="shared" si="137"/>
        <v>770670.50493328739</v>
      </c>
      <c r="M298" s="20">
        <f t="shared" si="137"/>
        <v>43620.455206666687</v>
      </c>
      <c r="N298" s="20">
        <f t="shared" si="113"/>
        <v>8266.1953807407426</v>
      </c>
      <c r="O298" s="20">
        <f t="shared" si="114"/>
        <v>0</v>
      </c>
      <c r="P298" s="46" t="s">
        <v>67</v>
      </c>
      <c r="Q298" s="45">
        <f t="shared" si="119"/>
        <v>72.48472000000001</v>
      </c>
      <c r="R298" s="20">
        <f t="shared" si="120"/>
        <v>134.7894</v>
      </c>
      <c r="S298" s="20">
        <f t="shared" si="121"/>
        <v>397.56944444444446</v>
      </c>
      <c r="T298" s="20">
        <f t="shared" si="122"/>
        <v>0</v>
      </c>
      <c r="U298" s="20">
        <f t="shared" si="123"/>
        <v>0</v>
      </c>
      <c r="V298" s="20">
        <f t="shared" si="136"/>
        <v>0</v>
      </c>
      <c r="W298" s="20">
        <f t="shared" si="115"/>
        <v>0</v>
      </c>
      <c r="X298" s="20">
        <f t="shared" si="124"/>
        <v>8266.195380740799</v>
      </c>
      <c r="Y298" s="20">
        <f t="shared" si="130"/>
        <v>0</v>
      </c>
      <c r="Z298" s="20">
        <f t="shared" si="125"/>
        <v>0</v>
      </c>
      <c r="AA298" s="52">
        <f t="shared" si="126"/>
        <v>0</v>
      </c>
      <c r="AB298" s="20">
        <f t="shared" si="116"/>
        <v>0</v>
      </c>
      <c r="AC298" s="20">
        <f t="shared" si="127"/>
        <v>31367.643820934849</v>
      </c>
      <c r="AD298" s="20">
        <f t="shared" si="131"/>
        <v>8266.195380740799</v>
      </c>
      <c r="AE298" s="20">
        <f t="shared" si="132"/>
        <v>0</v>
      </c>
      <c r="AF298" s="20">
        <f t="shared" si="128"/>
        <v>0</v>
      </c>
      <c r="AG298" s="16"/>
      <c r="AH298" s="16"/>
      <c r="AM298">
        <f t="shared" si="117"/>
        <v>0</v>
      </c>
      <c r="AN298" s="16">
        <f t="shared" si="118"/>
        <v>0</v>
      </c>
      <c r="AY298" s="57">
        <f t="shared" si="133"/>
        <v>20000</v>
      </c>
    </row>
    <row r="299" spans="2:51" x14ac:dyDescent="0.25">
      <c r="B299" s="3" t="s">
        <v>37</v>
      </c>
      <c r="C299" s="3">
        <v>291</v>
      </c>
      <c r="D299" s="3">
        <v>291</v>
      </c>
      <c r="E299" s="10">
        <v>49.8</v>
      </c>
      <c r="F299" s="20">
        <f t="shared" si="129"/>
        <v>0</v>
      </c>
      <c r="G299" s="20">
        <f t="shared" si="135"/>
        <v>13.833333333333332</v>
      </c>
      <c r="H299" s="20">
        <f t="shared" si="138"/>
        <v>209.05282</v>
      </c>
      <c r="I299" s="20">
        <f t="shared" si="134"/>
        <v>2891.8973433333331</v>
      </c>
      <c r="J299" s="47" t="s">
        <v>67</v>
      </c>
      <c r="K299" s="48" t="s">
        <v>67</v>
      </c>
      <c r="L299" s="20">
        <f t="shared" si="137"/>
        <v>773562.40227662073</v>
      </c>
      <c r="M299" s="20">
        <f t="shared" si="137"/>
        <v>43620.455206666687</v>
      </c>
      <c r="N299" s="20">
        <f t="shared" si="113"/>
        <v>2891.8973433333331</v>
      </c>
      <c r="O299" s="20">
        <f t="shared" si="114"/>
        <v>0</v>
      </c>
      <c r="P299" s="46" t="s">
        <v>67</v>
      </c>
      <c r="Q299" s="45">
        <f t="shared" si="119"/>
        <v>74.263419999999982</v>
      </c>
      <c r="R299" s="20">
        <f t="shared" si="120"/>
        <v>134.7894</v>
      </c>
      <c r="S299" s="20">
        <f t="shared" si="121"/>
        <v>0</v>
      </c>
      <c r="T299" s="20">
        <f t="shared" si="122"/>
        <v>0</v>
      </c>
      <c r="U299" s="20">
        <f t="shared" si="123"/>
        <v>0</v>
      </c>
      <c r="V299" s="20">
        <f t="shared" si="136"/>
        <v>0</v>
      </c>
      <c r="W299" s="20">
        <f t="shared" si="115"/>
        <v>0</v>
      </c>
      <c r="X299" s="20">
        <f t="shared" si="124"/>
        <v>2891.8973433333449</v>
      </c>
      <c r="Y299" s="20">
        <f t="shared" si="130"/>
        <v>0</v>
      </c>
      <c r="Z299" s="20">
        <f t="shared" si="125"/>
        <v>0</v>
      </c>
      <c r="AA299" s="52">
        <f t="shared" si="126"/>
        <v>0</v>
      </c>
      <c r="AB299" s="20">
        <f t="shared" si="116"/>
        <v>0</v>
      </c>
      <c r="AC299" s="20">
        <f t="shared" si="127"/>
        <v>31367.643820934849</v>
      </c>
      <c r="AD299" s="20">
        <f t="shared" si="131"/>
        <v>2891.8973433333449</v>
      </c>
      <c r="AE299" s="20">
        <f t="shared" si="132"/>
        <v>0</v>
      </c>
      <c r="AF299" s="20">
        <f t="shared" si="128"/>
        <v>0</v>
      </c>
      <c r="AG299" s="16"/>
      <c r="AH299" s="16"/>
      <c r="AM299">
        <f t="shared" si="117"/>
        <v>63.073102222224406</v>
      </c>
      <c r="AN299" s="16">
        <f t="shared" si="118"/>
        <v>0</v>
      </c>
      <c r="AY299" s="57">
        <f t="shared" si="133"/>
        <v>20000</v>
      </c>
    </row>
    <row r="300" spans="2:51" x14ac:dyDescent="0.25">
      <c r="B300" s="3" t="s">
        <v>37</v>
      </c>
      <c r="C300" s="3">
        <v>292</v>
      </c>
      <c r="D300" s="3">
        <v>292</v>
      </c>
      <c r="E300" s="10">
        <v>49.2</v>
      </c>
      <c r="F300" s="20">
        <f t="shared" si="129"/>
        <v>-0.23611111111111052</v>
      </c>
      <c r="G300" s="20">
        <f t="shared" si="135"/>
        <v>13.666666666666668</v>
      </c>
      <c r="H300" s="20">
        <f t="shared" si="138"/>
        <v>-63.073102222221536</v>
      </c>
      <c r="I300" s="20">
        <f t="shared" si="134"/>
        <v>-861.99906370369445</v>
      </c>
      <c r="J300" s="47" t="s">
        <v>67</v>
      </c>
      <c r="K300" s="48" t="s">
        <v>67</v>
      </c>
      <c r="L300" s="20">
        <f t="shared" si="137"/>
        <v>773562.40227662073</v>
      </c>
      <c r="M300" s="20">
        <f t="shared" si="137"/>
        <v>43683.528308888912</v>
      </c>
      <c r="N300" s="20">
        <f t="shared" si="113"/>
        <v>0</v>
      </c>
      <c r="O300" s="20">
        <f t="shared" si="114"/>
        <v>63.073102222221536</v>
      </c>
      <c r="P300" s="46" t="s">
        <v>67</v>
      </c>
      <c r="Q300" s="45">
        <f t="shared" si="119"/>
        <v>72.48472000000001</v>
      </c>
      <c r="R300" s="20">
        <f t="shared" si="120"/>
        <v>134.7894</v>
      </c>
      <c r="S300" s="20">
        <f t="shared" si="121"/>
        <v>-270.34722222222155</v>
      </c>
      <c r="T300" s="20">
        <f t="shared" si="122"/>
        <v>63.073102222224406</v>
      </c>
      <c r="U300" s="20">
        <f t="shared" si="123"/>
        <v>63.073102222224406</v>
      </c>
      <c r="V300" s="20">
        <f t="shared" si="136"/>
        <v>53.485990684446293</v>
      </c>
      <c r="W300" s="20">
        <f t="shared" si="115"/>
        <v>53.485990684446293</v>
      </c>
      <c r="X300" s="20">
        <f t="shared" si="124"/>
        <v>0</v>
      </c>
      <c r="Y300" s="20">
        <f t="shared" si="130"/>
        <v>0</v>
      </c>
      <c r="Z300" s="20">
        <f t="shared" si="125"/>
        <v>0</v>
      </c>
      <c r="AA300" s="52">
        <f t="shared" si="126"/>
        <v>0</v>
      </c>
      <c r="AB300" s="20">
        <f t="shared" si="116"/>
        <v>0</v>
      </c>
      <c r="AC300" s="20">
        <f t="shared" si="127"/>
        <v>31367.643820934849</v>
      </c>
      <c r="AD300" s="20">
        <f t="shared" si="131"/>
        <v>0</v>
      </c>
      <c r="AE300" s="20">
        <f t="shared" si="132"/>
        <v>63.073102222224406</v>
      </c>
      <c r="AF300" s="20">
        <f t="shared" si="128"/>
        <v>0</v>
      </c>
      <c r="AG300" s="16"/>
      <c r="AH300" s="16"/>
      <c r="AM300">
        <f t="shared" si="117"/>
        <v>98.08361166666873</v>
      </c>
      <c r="AN300" s="16">
        <f t="shared" si="118"/>
        <v>0</v>
      </c>
      <c r="AY300" s="57">
        <f t="shared" si="133"/>
        <v>20000</v>
      </c>
    </row>
    <row r="301" spans="2:51" x14ac:dyDescent="0.25">
      <c r="B301" s="3" t="s">
        <v>37</v>
      </c>
      <c r="C301" s="3">
        <v>293</v>
      </c>
      <c r="D301" s="3">
        <v>293</v>
      </c>
      <c r="E301" s="10">
        <v>48.1</v>
      </c>
      <c r="F301" s="20">
        <f t="shared" si="129"/>
        <v>-0.26388888888888967</v>
      </c>
      <c r="G301" s="20">
        <f t="shared" si="135"/>
        <v>13.361111111111111</v>
      </c>
      <c r="H301" s="20">
        <f t="shared" si="138"/>
        <v>-98.083611666667593</v>
      </c>
      <c r="I301" s="20">
        <f t="shared" si="134"/>
        <v>-1310.5060336574197</v>
      </c>
      <c r="J301" s="47" t="s">
        <v>67</v>
      </c>
      <c r="K301" s="48" t="s">
        <v>67</v>
      </c>
      <c r="L301" s="20">
        <f t="shared" si="137"/>
        <v>773562.40227662073</v>
      </c>
      <c r="M301" s="20">
        <f t="shared" si="137"/>
        <v>43781.611920555581</v>
      </c>
      <c r="N301" s="20">
        <f t="shared" si="113"/>
        <v>0</v>
      </c>
      <c r="O301" s="20">
        <f t="shared" si="114"/>
        <v>98.083611666667593</v>
      </c>
      <c r="P301" s="46" t="s">
        <v>67</v>
      </c>
      <c r="Q301" s="45">
        <f t="shared" si="119"/>
        <v>69.279766111111101</v>
      </c>
      <c r="R301" s="20">
        <f t="shared" si="120"/>
        <v>134.7894</v>
      </c>
      <c r="S301" s="20">
        <f t="shared" si="121"/>
        <v>-302.15277777777868</v>
      </c>
      <c r="T301" s="20">
        <f t="shared" si="122"/>
        <v>98.08361166666873</v>
      </c>
      <c r="U301" s="20">
        <f t="shared" si="123"/>
        <v>98.08361166666873</v>
      </c>
      <c r="V301" s="20">
        <f t="shared" si="136"/>
        <v>83.174902693335085</v>
      </c>
      <c r="W301" s="20">
        <f t="shared" si="115"/>
        <v>136.66089337778138</v>
      </c>
      <c r="X301" s="20">
        <f t="shared" si="124"/>
        <v>0</v>
      </c>
      <c r="Y301" s="20">
        <f t="shared" si="130"/>
        <v>53.485990684446293</v>
      </c>
      <c r="Z301" s="20">
        <f t="shared" si="125"/>
        <v>0</v>
      </c>
      <c r="AA301" s="52">
        <f t="shared" si="126"/>
        <v>0</v>
      </c>
      <c r="AB301" s="20">
        <f t="shared" si="116"/>
        <v>0</v>
      </c>
      <c r="AC301" s="20">
        <f t="shared" si="127"/>
        <v>31367.643820934849</v>
      </c>
      <c r="AD301" s="20">
        <f t="shared" si="131"/>
        <v>0</v>
      </c>
      <c r="AE301" s="20">
        <f t="shared" si="132"/>
        <v>98.08361166666873</v>
      </c>
      <c r="AF301" s="20">
        <f t="shared" si="128"/>
        <v>0</v>
      </c>
      <c r="AG301" s="16"/>
      <c r="AH301" s="16"/>
      <c r="AM301">
        <f t="shared" si="117"/>
        <v>4.9523049999988871</v>
      </c>
      <c r="AN301" s="16">
        <f t="shared" si="118"/>
        <v>0</v>
      </c>
      <c r="AY301" s="57">
        <f t="shared" si="133"/>
        <v>19946.514009315553</v>
      </c>
    </row>
    <row r="302" spans="2:51" x14ac:dyDescent="0.25">
      <c r="B302" s="3" t="s">
        <v>37</v>
      </c>
      <c r="C302" s="3">
        <v>294</v>
      </c>
      <c r="D302" s="3">
        <v>294</v>
      </c>
      <c r="E302" s="10">
        <v>47.3</v>
      </c>
      <c r="F302" s="20">
        <f t="shared" si="129"/>
        <v>-0.18055555555555614</v>
      </c>
      <c r="G302" s="20">
        <f t="shared" si="135"/>
        <v>13.138888888888888</v>
      </c>
      <c r="H302" s="20">
        <f t="shared" si="138"/>
        <v>-4.9523050000006776</v>
      </c>
      <c r="I302" s="20">
        <f t="shared" si="134"/>
        <v>-65.06778513889779</v>
      </c>
      <c r="J302" s="47" t="s">
        <v>67</v>
      </c>
      <c r="K302" s="48" t="s">
        <v>67</v>
      </c>
      <c r="L302" s="20">
        <f t="shared" si="137"/>
        <v>773562.40227662073</v>
      </c>
      <c r="M302" s="20">
        <f t="shared" si="137"/>
        <v>43786.564225555579</v>
      </c>
      <c r="N302" s="20">
        <f t="shared" si="113"/>
        <v>0</v>
      </c>
      <c r="O302" s="20">
        <f t="shared" si="114"/>
        <v>4.9523050000006776</v>
      </c>
      <c r="P302" s="46" t="s">
        <v>67</v>
      </c>
      <c r="Q302" s="45">
        <f t="shared" si="119"/>
        <v>66.99440611111109</v>
      </c>
      <c r="R302" s="20">
        <f t="shared" si="120"/>
        <v>134.7894</v>
      </c>
      <c r="S302" s="20">
        <f t="shared" si="121"/>
        <v>-206.73611111111177</v>
      </c>
      <c r="T302" s="20">
        <f t="shared" si="122"/>
        <v>4.9523049999988871</v>
      </c>
      <c r="U302" s="20">
        <f t="shared" si="123"/>
        <v>4.9523049999988871</v>
      </c>
      <c r="V302" s="20">
        <f t="shared" si="136"/>
        <v>4.1995546399990564</v>
      </c>
      <c r="W302" s="20">
        <f t="shared" si="115"/>
        <v>140.86044801778044</v>
      </c>
      <c r="X302" s="20">
        <f t="shared" si="124"/>
        <v>0</v>
      </c>
      <c r="Y302" s="20">
        <f t="shared" si="130"/>
        <v>136.66089337778138</v>
      </c>
      <c r="Z302" s="20">
        <f t="shared" si="125"/>
        <v>0</v>
      </c>
      <c r="AA302" s="52">
        <f t="shared" si="126"/>
        <v>0</v>
      </c>
      <c r="AB302" s="20">
        <f t="shared" si="116"/>
        <v>0</v>
      </c>
      <c r="AC302" s="20">
        <f t="shared" si="127"/>
        <v>31367.643820934849</v>
      </c>
      <c r="AD302" s="20">
        <f t="shared" si="131"/>
        <v>0</v>
      </c>
      <c r="AE302" s="20">
        <f t="shared" si="132"/>
        <v>4.9523049999988871</v>
      </c>
      <c r="AF302" s="20">
        <f t="shared" si="128"/>
        <v>0</v>
      </c>
      <c r="AG302" s="16"/>
      <c r="AH302" s="16"/>
      <c r="AM302">
        <f t="shared" si="117"/>
        <v>0</v>
      </c>
      <c r="AN302" s="16">
        <f t="shared" si="118"/>
        <v>0</v>
      </c>
      <c r="AY302" s="57">
        <f t="shared" si="133"/>
        <v>19863.339106622218</v>
      </c>
    </row>
    <row r="303" spans="2:51" x14ac:dyDescent="0.25">
      <c r="B303" s="3" t="s">
        <v>37</v>
      </c>
      <c r="C303" s="3">
        <v>295</v>
      </c>
      <c r="D303" s="3">
        <v>295</v>
      </c>
      <c r="E303" s="10">
        <v>46.8</v>
      </c>
      <c r="F303" s="20">
        <f t="shared" si="129"/>
        <v>-8.3333333333332538E-2</v>
      </c>
      <c r="G303" s="20">
        <f t="shared" si="135"/>
        <v>12.999999999999998</v>
      </c>
      <c r="H303" s="20">
        <f t="shared" si="138"/>
        <v>104.95825333333421</v>
      </c>
      <c r="I303" s="20">
        <f t="shared" si="134"/>
        <v>1364.4572933333445</v>
      </c>
      <c r="J303" s="47" t="s">
        <v>67</v>
      </c>
      <c r="K303" s="48" t="s">
        <v>67</v>
      </c>
      <c r="L303" s="20">
        <f t="shared" si="137"/>
        <v>774926.8595699541</v>
      </c>
      <c r="M303" s="20">
        <f t="shared" si="137"/>
        <v>43786.564225555579</v>
      </c>
      <c r="N303" s="20">
        <f t="shared" si="113"/>
        <v>1364.4572933333445</v>
      </c>
      <c r="O303" s="20">
        <f t="shared" si="114"/>
        <v>0</v>
      </c>
      <c r="P303" s="46" t="s">
        <v>67</v>
      </c>
      <c r="Q303" s="45">
        <f t="shared" si="119"/>
        <v>65.585519999999974</v>
      </c>
      <c r="R303" s="20">
        <f t="shared" si="120"/>
        <v>134.7894</v>
      </c>
      <c r="S303" s="20">
        <f t="shared" si="121"/>
        <v>-95.416666666665762</v>
      </c>
      <c r="T303" s="20">
        <f t="shared" si="122"/>
        <v>0</v>
      </c>
      <c r="U303" s="20">
        <f t="shared" si="123"/>
        <v>0</v>
      </c>
      <c r="V303" s="20">
        <f t="shared" si="136"/>
        <v>0</v>
      </c>
      <c r="W303" s="20">
        <f t="shared" si="115"/>
        <v>0</v>
      </c>
      <c r="X303" s="20">
        <f t="shared" si="124"/>
        <v>1364.4572933333693</v>
      </c>
      <c r="Y303" s="20">
        <f t="shared" si="130"/>
        <v>140.86044801778044</v>
      </c>
      <c r="Z303" s="20">
        <f t="shared" si="125"/>
        <v>140.86044801778044</v>
      </c>
      <c r="AA303" s="52">
        <f t="shared" si="126"/>
        <v>119.44965991907782</v>
      </c>
      <c r="AB303" s="20">
        <f t="shared" si="116"/>
        <v>140.86044801778044</v>
      </c>
      <c r="AC303" s="20">
        <f t="shared" si="127"/>
        <v>31487.093480853928</v>
      </c>
      <c r="AD303" s="20">
        <f t="shared" si="131"/>
        <v>1364.4572933333693</v>
      </c>
      <c r="AE303" s="20">
        <f t="shared" si="132"/>
        <v>0</v>
      </c>
      <c r="AF303" s="20">
        <f t="shared" si="128"/>
        <v>140.86044801778044</v>
      </c>
      <c r="AG303" s="16"/>
      <c r="AH303" s="16"/>
      <c r="AM303">
        <f t="shared" si="117"/>
        <v>0</v>
      </c>
      <c r="AN303" s="16">
        <f t="shared" si="118"/>
        <v>0</v>
      </c>
      <c r="AY303" s="57">
        <f t="shared" si="133"/>
        <v>19859.139551982218</v>
      </c>
    </row>
    <row r="304" spans="2:51" x14ac:dyDescent="0.25">
      <c r="B304" s="3" t="s">
        <v>37</v>
      </c>
      <c r="C304" s="3">
        <v>296</v>
      </c>
      <c r="D304" s="3">
        <v>296</v>
      </c>
      <c r="E304" s="10">
        <v>46.7</v>
      </c>
      <c r="F304" s="20">
        <f t="shared" si="129"/>
        <v>0</v>
      </c>
      <c r="G304" s="20">
        <f t="shared" si="135"/>
        <v>12.972222222222223</v>
      </c>
      <c r="H304" s="20">
        <f t="shared" si="138"/>
        <v>200.09493944444444</v>
      </c>
      <c r="I304" s="20">
        <f t="shared" si="134"/>
        <v>2595.6760200154322</v>
      </c>
      <c r="J304" s="47" t="s">
        <v>67</v>
      </c>
      <c r="K304" s="48" t="s">
        <v>67</v>
      </c>
      <c r="L304" s="20">
        <f t="shared" si="137"/>
        <v>777522.53558996948</v>
      </c>
      <c r="M304" s="20">
        <f t="shared" si="137"/>
        <v>43786.564225555579</v>
      </c>
      <c r="N304" s="20">
        <f t="shared" si="113"/>
        <v>2595.6760200154322</v>
      </c>
      <c r="O304" s="20">
        <f t="shared" si="114"/>
        <v>0</v>
      </c>
      <c r="P304" s="46" t="s">
        <v>67</v>
      </c>
      <c r="Q304" s="45">
        <f t="shared" si="119"/>
        <v>65.305539444444449</v>
      </c>
      <c r="R304" s="20">
        <f t="shared" si="120"/>
        <v>134.7894</v>
      </c>
      <c r="S304" s="20">
        <f t="shared" si="121"/>
        <v>0</v>
      </c>
      <c r="T304" s="20">
        <f t="shared" si="122"/>
        <v>0</v>
      </c>
      <c r="U304" s="20">
        <f t="shared" si="123"/>
        <v>0</v>
      </c>
      <c r="V304" s="20">
        <f t="shared" si="136"/>
        <v>0</v>
      </c>
      <c r="W304" s="20">
        <f t="shared" si="115"/>
        <v>0</v>
      </c>
      <c r="X304" s="20">
        <f t="shared" si="124"/>
        <v>2595.6760200153803</v>
      </c>
      <c r="Y304" s="20">
        <f t="shared" si="130"/>
        <v>0</v>
      </c>
      <c r="Z304" s="20">
        <f t="shared" si="125"/>
        <v>0</v>
      </c>
      <c r="AA304" s="52">
        <f t="shared" si="126"/>
        <v>0</v>
      </c>
      <c r="AB304" s="20">
        <f t="shared" si="116"/>
        <v>0</v>
      </c>
      <c r="AC304" s="20">
        <f t="shared" si="127"/>
        <v>31487.093480853928</v>
      </c>
      <c r="AD304" s="20">
        <f t="shared" si="131"/>
        <v>2595.6760200153803</v>
      </c>
      <c r="AE304" s="20">
        <f t="shared" si="132"/>
        <v>0</v>
      </c>
      <c r="AF304" s="20">
        <f t="shared" si="128"/>
        <v>0</v>
      </c>
      <c r="AG304" s="16"/>
      <c r="AH304" s="16"/>
      <c r="AM304">
        <f t="shared" si="117"/>
        <v>0</v>
      </c>
      <c r="AN304" s="16">
        <f t="shared" si="118"/>
        <v>0</v>
      </c>
      <c r="AY304" s="57">
        <f t="shared" si="133"/>
        <v>20000</v>
      </c>
    </row>
    <row r="305" spans="2:51" x14ac:dyDescent="0.25">
      <c r="B305" s="3" t="s">
        <v>37</v>
      </c>
      <c r="C305" s="3">
        <v>297</v>
      </c>
      <c r="D305" s="3">
        <v>297</v>
      </c>
      <c r="E305" s="10">
        <v>46.8</v>
      </c>
      <c r="F305" s="20">
        <f t="shared" si="129"/>
        <v>5.5555555555555358E-2</v>
      </c>
      <c r="G305" s="20">
        <f t="shared" si="135"/>
        <v>12.999999999999998</v>
      </c>
      <c r="H305" s="20">
        <f t="shared" si="138"/>
        <v>263.98603111111083</v>
      </c>
      <c r="I305" s="20">
        <f t="shared" si="134"/>
        <v>3431.8184044444401</v>
      </c>
      <c r="J305" s="47" t="s">
        <v>67</v>
      </c>
      <c r="K305" s="48" t="s">
        <v>67</v>
      </c>
      <c r="L305" s="20">
        <f t="shared" si="137"/>
        <v>780954.35399441398</v>
      </c>
      <c r="M305" s="20">
        <f t="shared" si="137"/>
        <v>43786.564225555579</v>
      </c>
      <c r="N305" s="20">
        <f t="shared" si="113"/>
        <v>3431.8184044444401</v>
      </c>
      <c r="O305" s="20">
        <f t="shared" si="114"/>
        <v>0</v>
      </c>
      <c r="P305" s="46" t="s">
        <v>67</v>
      </c>
      <c r="Q305" s="45">
        <f t="shared" si="119"/>
        <v>65.585519999999974</v>
      </c>
      <c r="R305" s="20">
        <f t="shared" si="120"/>
        <v>134.7894</v>
      </c>
      <c r="S305" s="20">
        <f t="shared" si="121"/>
        <v>63.611111111110887</v>
      </c>
      <c r="T305" s="20">
        <f t="shared" si="122"/>
        <v>0</v>
      </c>
      <c r="U305" s="20">
        <f t="shared" si="123"/>
        <v>0</v>
      </c>
      <c r="V305" s="20">
        <f t="shared" si="136"/>
        <v>0</v>
      </c>
      <c r="W305" s="20">
        <f t="shared" si="115"/>
        <v>0</v>
      </c>
      <c r="X305" s="20">
        <f t="shared" si="124"/>
        <v>3431.8184044444934</v>
      </c>
      <c r="Y305" s="20">
        <f t="shared" si="130"/>
        <v>0</v>
      </c>
      <c r="Z305" s="20">
        <f t="shared" si="125"/>
        <v>0</v>
      </c>
      <c r="AA305" s="52">
        <f t="shared" si="126"/>
        <v>0</v>
      </c>
      <c r="AB305" s="20">
        <f t="shared" si="116"/>
        <v>0</v>
      </c>
      <c r="AC305" s="20">
        <f t="shared" si="127"/>
        <v>31487.093480853928</v>
      </c>
      <c r="AD305" s="20">
        <f t="shared" si="131"/>
        <v>3431.8184044444934</v>
      </c>
      <c r="AE305" s="20">
        <f t="shared" si="132"/>
        <v>0</v>
      </c>
      <c r="AF305" s="20">
        <f t="shared" si="128"/>
        <v>0</v>
      </c>
      <c r="AG305" s="16"/>
      <c r="AH305" s="16"/>
      <c r="AM305">
        <f t="shared" si="117"/>
        <v>0</v>
      </c>
      <c r="AN305" s="16">
        <f t="shared" si="118"/>
        <v>0</v>
      </c>
      <c r="AY305" s="57">
        <f t="shared" si="133"/>
        <v>20000</v>
      </c>
    </row>
    <row r="306" spans="2:51" x14ac:dyDescent="0.25">
      <c r="B306" s="3" t="s">
        <v>37</v>
      </c>
      <c r="C306" s="3">
        <v>298</v>
      </c>
      <c r="D306" s="3">
        <v>298</v>
      </c>
      <c r="E306" s="10">
        <v>47.1</v>
      </c>
      <c r="F306" s="20">
        <f t="shared" si="129"/>
        <v>6.9444444444444448E-2</v>
      </c>
      <c r="G306" s="20">
        <f t="shared" si="135"/>
        <v>13.083333333333334</v>
      </c>
      <c r="H306" s="20">
        <f t="shared" si="138"/>
        <v>280.73234388888886</v>
      </c>
      <c r="I306" s="20">
        <f t="shared" si="134"/>
        <v>3672.9148325462961</v>
      </c>
      <c r="J306" s="47" t="s">
        <v>67</v>
      </c>
      <c r="K306" s="48" t="s">
        <v>67</v>
      </c>
      <c r="L306" s="20">
        <f t="shared" si="137"/>
        <v>784627.26882696024</v>
      </c>
      <c r="M306" s="20">
        <f t="shared" si="137"/>
        <v>43786.564225555579</v>
      </c>
      <c r="N306" s="20">
        <f t="shared" si="113"/>
        <v>3672.9148325462961</v>
      </c>
      <c r="O306" s="20">
        <f t="shared" si="114"/>
        <v>0</v>
      </c>
      <c r="P306" s="46" t="s">
        <v>67</v>
      </c>
      <c r="Q306" s="45">
        <f t="shared" si="119"/>
        <v>66.429054999999991</v>
      </c>
      <c r="R306" s="20">
        <f t="shared" si="120"/>
        <v>134.7894</v>
      </c>
      <c r="S306" s="20">
        <f t="shared" si="121"/>
        <v>79.513888888888886</v>
      </c>
      <c r="T306" s="20">
        <f t="shared" si="122"/>
        <v>0</v>
      </c>
      <c r="U306" s="20">
        <f t="shared" si="123"/>
        <v>0</v>
      </c>
      <c r="V306" s="20">
        <f t="shared" si="136"/>
        <v>0</v>
      </c>
      <c r="W306" s="20">
        <f t="shared" si="115"/>
        <v>0</v>
      </c>
      <c r="X306" s="20">
        <f t="shared" si="124"/>
        <v>3672.9148325462593</v>
      </c>
      <c r="Y306" s="20">
        <f t="shared" si="130"/>
        <v>0</v>
      </c>
      <c r="Z306" s="20">
        <f t="shared" si="125"/>
        <v>0</v>
      </c>
      <c r="AA306" s="52">
        <f t="shared" si="126"/>
        <v>0</v>
      </c>
      <c r="AB306" s="20">
        <f t="shared" si="116"/>
        <v>0</v>
      </c>
      <c r="AC306" s="20">
        <f t="shared" si="127"/>
        <v>31487.093480853928</v>
      </c>
      <c r="AD306" s="20">
        <f t="shared" si="131"/>
        <v>3672.9148325462593</v>
      </c>
      <c r="AE306" s="20">
        <f t="shared" si="132"/>
        <v>0</v>
      </c>
      <c r="AF306" s="20">
        <f t="shared" si="128"/>
        <v>0</v>
      </c>
      <c r="AG306" s="16"/>
      <c r="AH306" s="16"/>
      <c r="AM306">
        <f t="shared" si="117"/>
        <v>0</v>
      </c>
      <c r="AN306" s="16">
        <f t="shared" si="118"/>
        <v>0</v>
      </c>
      <c r="AY306" s="57">
        <f t="shared" si="133"/>
        <v>20000</v>
      </c>
    </row>
    <row r="307" spans="2:51" x14ac:dyDescent="0.25">
      <c r="B307" s="3" t="s">
        <v>37</v>
      </c>
      <c r="C307" s="3">
        <v>299</v>
      </c>
      <c r="D307" s="3">
        <v>299</v>
      </c>
      <c r="E307" s="10">
        <v>47.3</v>
      </c>
      <c r="F307" s="20">
        <f t="shared" si="129"/>
        <v>2.7777777777777186E-2</v>
      </c>
      <c r="G307" s="20">
        <f t="shared" si="135"/>
        <v>13.138888888888888</v>
      </c>
      <c r="H307" s="20">
        <f t="shared" si="138"/>
        <v>233.58936166666598</v>
      </c>
      <c r="I307" s="20">
        <f t="shared" si="134"/>
        <v>3069.1046685648053</v>
      </c>
      <c r="J307" s="47" t="s">
        <v>67</v>
      </c>
      <c r="K307" s="48" t="s">
        <v>67</v>
      </c>
      <c r="L307" s="20">
        <f t="shared" si="137"/>
        <v>787696.3734955251</v>
      </c>
      <c r="M307" s="20">
        <f t="shared" si="137"/>
        <v>43786.564225555579</v>
      </c>
      <c r="N307" s="20">
        <f t="shared" si="113"/>
        <v>3069.1046685648053</v>
      </c>
      <c r="O307" s="20">
        <f t="shared" si="114"/>
        <v>0</v>
      </c>
      <c r="P307" s="46" t="s">
        <v>67</v>
      </c>
      <c r="Q307" s="45">
        <f t="shared" si="119"/>
        <v>66.99440611111109</v>
      </c>
      <c r="R307" s="20">
        <f t="shared" si="120"/>
        <v>134.7894</v>
      </c>
      <c r="S307" s="20">
        <f t="shared" si="121"/>
        <v>31.805555555554879</v>
      </c>
      <c r="T307" s="20">
        <f t="shared" si="122"/>
        <v>0</v>
      </c>
      <c r="U307" s="20">
        <f t="shared" si="123"/>
        <v>0</v>
      </c>
      <c r="V307" s="20">
        <f t="shared" si="136"/>
        <v>0</v>
      </c>
      <c r="W307" s="20">
        <f t="shared" si="115"/>
        <v>0</v>
      </c>
      <c r="X307" s="20">
        <f t="shared" si="124"/>
        <v>3069.1046685648616</v>
      </c>
      <c r="Y307" s="20">
        <f t="shared" si="130"/>
        <v>0</v>
      </c>
      <c r="Z307" s="20">
        <f t="shared" si="125"/>
        <v>0</v>
      </c>
      <c r="AA307" s="52">
        <f t="shared" si="126"/>
        <v>0</v>
      </c>
      <c r="AB307" s="20">
        <f t="shared" si="116"/>
        <v>0</v>
      </c>
      <c r="AC307" s="20">
        <f t="shared" si="127"/>
        <v>31487.093480853928</v>
      </c>
      <c r="AD307" s="20">
        <f t="shared" si="131"/>
        <v>3069.1046685648616</v>
      </c>
      <c r="AE307" s="20">
        <f t="shared" si="132"/>
        <v>0</v>
      </c>
      <c r="AF307" s="20">
        <f t="shared" si="128"/>
        <v>0</v>
      </c>
      <c r="AG307" s="16"/>
      <c r="AH307" s="16"/>
      <c r="AM307">
        <f t="shared" si="117"/>
        <v>0</v>
      </c>
      <c r="AN307" s="16">
        <f t="shared" si="118"/>
        <v>0</v>
      </c>
      <c r="AY307" s="57">
        <f t="shared" si="133"/>
        <v>20000</v>
      </c>
    </row>
    <row r="308" spans="2:51" x14ac:dyDescent="0.25">
      <c r="B308" s="3" t="s">
        <v>37</v>
      </c>
      <c r="C308" s="3">
        <v>300</v>
      </c>
      <c r="D308" s="3">
        <v>300</v>
      </c>
      <c r="E308" s="10">
        <v>47.3</v>
      </c>
      <c r="F308" s="20">
        <f t="shared" si="129"/>
        <v>-2.7777777777777186E-2</v>
      </c>
      <c r="G308" s="20">
        <f t="shared" si="135"/>
        <v>13.138888888888888</v>
      </c>
      <c r="H308" s="20">
        <f t="shared" si="138"/>
        <v>169.9782505555562</v>
      </c>
      <c r="I308" s="20">
        <f t="shared" si="134"/>
        <v>2233.3253475771689</v>
      </c>
      <c r="J308" s="47" t="s">
        <v>67</v>
      </c>
      <c r="K308" s="48" t="s">
        <v>67</v>
      </c>
      <c r="L308" s="20">
        <f t="shared" si="137"/>
        <v>789929.69884310232</v>
      </c>
      <c r="M308" s="20">
        <f t="shared" si="137"/>
        <v>43786.564225555579</v>
      </c>
      <c r="N308" s="20">
        <f t="shared" si="113"/>
        <v>2233.3253475771689</v>
      </c>
      <c r="O308" s="20">
        <f t="shared" si="114"/>
        <v>0</v>
      </c>
      <c r="P308" s="46" t="s">
        <v>67</v>
      </c>
      <c r="Q308" s="45">
        <f t="shared" si="119"/>
        <v>66.99440611111109</v>
      </c>
      <c r="R308" s="20">
        <f t="shared" si="120"/>
        <v>134.7894</v>
      </c>
      <c r="S308" s="20">
        <f t="shared" si="121"/>
        <v>-31.805555555554879</v>
      </c>
      <c r="T308" s="20">
        <f t="shared" si="122"/>
        <v>0</v>
      </c>
      <c r="U308" s="20">
        <f t="shared" si="123"/>
        <v>0</v>
      </c>
      <c r="V308" s="20">
        <f t="shared" si="136"/>
        <v>0</v>
      </c>
      <c r="W308" s="20">
        <f t="shared" si="115"/>
        <v>0</v>
      </c>
      <c r="X308" s="20">
        <f t="shared" si="124"/>
        <v>2233.3253475772217</v>
      </c>
      <c r="Y308" s="20">
        <f t="shared" si="130"/>
        <v>0</v>
      </c>
      <c r="Z308" s="20">
        <f t="shared" si="125"/>
        <v>0</v>
      </c>
      <c r="AA308" s="52">
        <f t="shared" si="126"/>
        <v>0</v>
      </c>
      <c r="AB308" s="20">
        <f t="shared" si="116"/>
        <v>0</v>
      </c>
      <c r="AC308" s="20">
        <f t="shared" si="127"/>
        <v>31487.093480853928</v>
      </c>
      <c r="AD308" s="20">
        <f t="shared" si="131"/>
        <v>2233.3253475772217</v>
      </c>
      <c r="AE308" s="20">
        <f t="shared" si="132"/>
        <v>0</v>
      </c>
      <c r="AF308" s="20">
        <f t="shared" si="128"/>
        <v>0</v>
      </c>
      <c r="AG308" s="16"/>
      <c r="AH308" s="16"/>
      <c r="AM308">
        <f t="shared" si="117"/>
        <v>0</v>
      </c>
      <c r="AN308" s="16">
        <f t="shared" si="118"/>
        <v>0</v>
      </c>
      <c r="AY308" s="57">
        <f t="shared" si="133"/>
        <v>20000</v>
      </c>
    </row>
    <row r="309" spans="2:51" x14ac:dyDescent="0.25">
      <c r="B309" s="3" t="s">
        <v>37</v>
      </c>
      <c r="C309" s="3">
        <v>301</v>
      </c>
      <c r="D309" s="3">
        <v>301</v>
      </c>
      <c r="E309" s="10">
        <v>47.1</v>
      </c>
      <c r="F309" s="20">
        <f t="shared" si="129"/>
        <v>-9.7222222222221627E-2</v>
      </c>
      <c r="G309" s="20">
        <f t="shared" si="135"/>
        <v>13.083333333333334</v>
      </c>
      <c r="H309" s="20">
        <f t="shared" si="138"/>
        <v>89.899010555556245</v>
      </c>
      <c r="I309" s="20">
        <f t="shared" si="134"/>
        <v>1176.1787214351943</v>
      </c>
      <c r="J309" s="47" t="s">
        <v>67</v>
      </c>
      <c r="K309" s="48" t="s">
        <v>67</v>
      </c>
      <c r="L309" s="20">
        <f t="shared" si="137"/>
        <v>791105.87756453757</v>
      </c>
      <c r="M309" s="20">
        <f t="shared" si="137"/>
        <v>43786.564225555579</v>
      </c>
      <c r="N309" s="20">
        <f t="shared" si="113"/>
        <v>1176.1787214351943</v>
      </c>
      <c r="O309" s="20">
        <f t="shared" si="114"/>
        <v>0</v>
      </c>
      <c r="P309" s="46" t="s">
        <v>67</v>
      </c>
      <c r="Q309" s="45">
        <f t="shared" si="119"/>
        <v>66.429054999999991</v>
      </c>
      <c r="R309" s="20">
        <f t="shared" si="120"/>
        <v>134.7894</v>
      </c>
      <c r="S309" s="20">
        <f t="shared" si="121"/>
        <v>-111.31944444444376</v>
      </c>
      <c r="T309" s="20">
        <f t="shared" si="122"/>
        <v>0</v>
      </c>
      <c r="U309" s="20">
        <f t="shared" si="123"/>
        <v>0</v>
      </c>
      <c r="V309" s="20">
        <f t="shared" si="136"/>
        <v>0</v>
      </c>
      <c r="W309" s="20">
        <f t="shared" si="115"/>
        <v>0</v>
      </c>
      <c r="X309" s="20">
        <f t="shared" si="124"/>
        <v>1176.1787214352516</v>
      </c>
      <c r="Y309" s="20">
        <f t="shared" si="130"/>
        <v>0</v>
      </c>
      <c r="Z309" s="20">
        <f t="shared" si="125"/>
        <v>0</v>
      </c>
      <c r="AA309" s="52">
        <f t="shared" si="126"/>
        <v>0</v>
      </c>
      <c r="AB309" s="20">
        <f t="shared" si="116"/>
        <v>0</v>
      </c>
      <c r="AC309" s="20">
        <f t="shared" si="127"/>
        <v>31487.093480853928</v>
      </c>
      <c r="AD309" s="20">
        <f t="shared" si="131"/>
        <v>1176.1787214352516</v>
      </c>
      <c r="AE309" s="20">
        <f t="shared" si="132"/>
        <v>0</v>
      </c>
      <c r="AF309" s="20">
        <f t="shared" si="128"/>
        <v>0</v>
      </c>
      <c r="AG309" s="16"/>
      <c r="AH309" s="16"/>
      <c r="AM309">
        <f t="shared" si="117"/>
        <v>6.9205533333370113</v>
      </c>
      <c r="AN309" s="16">
        <f t="shared" si="118"/>
        <v>0</v>
      </c>
      <c r="AY309" s="57">
        <f t="shared" si="133"/>
        <v>20000</v>
      </c>
    </row>
    <row r="310" spans="2:51" x14ac:dyDescent="0.25">
      <c r="B310" s="3" t="s">
        <v>37</v>
      </c>
      <c r="C310" s="3">
        <v>302</v>
      </c>
      <c r="D310" s="3">
        <v>302</v>
      </c>
      <c r="E310" s="10">
        <v>46.6</v>
      </c>
      <c r="F310" s="20">
        <f t="shared" si="129"/>
        <v>-0.18055555555555614</v>
      </c>
      <c r="G310" s="20">
        <f t="shared" si="135"/>
        <v>12.944444444444445</v>
      </c>
      <c r="H310" s="20">
        <f t="shared" si="138"/>
        <v>-6.9205533333339986</v>
      </c>
      <c r="I310" s="20">
        <f t="shared" si="134"/>
        <v>-89.582718148156758</v>
      </c>
      <c r="J310" s="47" t="s">
        <v>67</v>
      </c>
      <c r="K310" s="48" t="s">
        <v>67</v>
      </c>
      <c r="L310" s="20">
        <f t="shared" si="137"/>
        <v>791105.87756453757</v>
      </c>
      <c r="M310" s="20">
        <f t="shared" si="137"/>
        <v>43793.484778888916</v>
      </c>
      <c r="N310" s="20">
        <f t="shared" si="113"/>
        <v>0</v>
      </c>
      <c r="O310" s="20">
        <f t="shared" si="114"/>
        <v>6.9205533333339986</v>
      </c>
      <c r="P310" s="46" t="s">
        <v>67</v>
      </c>
      <c r="Q310" s="45">
        <f t="shared" si="119"/>
        <v>65.026157777777783</v>
      </c>
      <c r="R310" s="20">
        <f t="shared" si="120"/>
        <v>134.7894</v>
      </c>
      <c r="S310" s="20">
        <f t="shared" si="121"/>
        <v>-206.73611111111177</v>
      </c>
      <c r="T310" s="20">
        <f t="shared" si="122"/>
        <v>6.9205533333370113</v>
      </c>
      <c r="U310" s="20">
        <f t="shared" si="123"/>
        <v>6.9205533333370113</v>
      </c>
      <c r="V310" s="20">
        <f t="shared" si="136"/>
        <v>5.8686292266697855</v>
      </c>
      <c r="W310" s="20">
        <f t="shared" si="115"/>
        <v>5.8686292266697855</v>
      </c>
      <c r="X310" s="20">
        <f t="shared" si="124"/>
        <v>0</v>
      </c>
      <c r="Y310" s="20">
        <f t="shared" si="130"/>
        <v>0</v>
      </c>
      <c r="Z310" s="20">
        <f t="shared" si="125"/>
        <v>0</v>
      </c>
      <c r="AA310" s="52">
        <f t="shared" si="126"/>
        <v>0</v>
      </c>
      <c r="AB310" s="20">
        <f t="shared" si="116"/>
        <v>0</v>
      </c>
      <c r="AC310" s="20">
        <f t="shared" si="127"/>
        <v>31487.093480853928</v>
      </c>
      <c r="AD310" s="20">
        <f t="shared" si="131"/>
        <v>0</v>
      </c>
      <c r="AE310" s="20">
        <f t="shared" si="132"/>
        <v>6.9205533333370113</v>
      </c>
      <c r="AF310" s="20">
        <f t="shared" si="128"/>
        <v>0</v>
      </c>
      <c r="AG310" s="16"/>
      <c r="AH310" s="16"/>
      <c r="AM310">
        <f t="shared" si="117"/>
        <v>88.647935555556614</v>
      </c>
      <c r="AN310" s="16">
        <f t="shared" si="118"/>
        <v>0</v>
      </c>
      <c r="AY310" s="57">
        <f t="shared" si="133"/>
        <v>20000</v>
      </c>
    </row>
    <row r="311" spans="2:51" x14ac:dyDescent="0.25">
      <c r="B311" s="3" t="s">
        <v>37</v>
      </c>
      <c r="C311" s="3">
        <v>303</v>
      </c>
      <c r="D311" s="3">
        <v>303</v>
      </c>
      <c r="E311" s="10">
        <v>45.8</v>
      </c>
      <c r="F311" s="20">
        <f t="shared" si="129"/>
        <v>-0.25000000000000061</v>
      </c>
      <c r="G311" s="20">
        <f t="shared" si="135"/>
        <v>12.722222222222221</v>
      </c>
      <c r="H311" s="20">
        <f t="shared" si="138"/>
        <v>-88.647935555556245</v>
      </c>
      <c r="I311" s="20">
        <f t="shared" si="134"/>
        <v>-1127.7987356790211</v>
      </c>
      <c r="J311" s="47" t="s">
        <v>67</v>
      </c>
      <c r="K311" s="48" t="s">
        <v>67</v>
      </c>
      <c r="L311" s="20">
        <f t="shared" si="137"/>
        <v>791105.87756453757</v>
      </c>
      <c r="M311" s="20">
        <f t="shared" si="137"/>
        <v>43882.132714444473</v>
      </c>
      <c r="N311" s="20">
        <f t="shared" si="113"/>
        <v>0</v>
      </c>
      <c r="O311" s="20">
        <f t="shared" si="114"/>
        <v>88.647935555556245</v>
      </c>
      <c r="P311" s="46" t="s">
        <v>67</v>
      </c>
      <c r="Q311" s="45">
        <f t="shared" si="119"/>
        <v>62.81266444444443</v>
      </c>
      <c r="R311" s="20">
        <f t="shared" si="120"/>
        <v>134.7894</v>
      </c>
      <c r="S311" s="20">
        <f t="shared" si="121"/>
        <v>-286.25000000000068</v>
      </c>
      <c r="T311" s="20">
        <f t="shared" si="122"/>
        <v>88.647935555556614</v>
      </c>
      <c r="U311" s="20">
        <f t="shared" si="123"/>
        <v>88.647935555556614</v>
      </c>
      <c r="V311" s="20">
        <f t="shared" si="136"/>
        <v>75.173449351112012</v>
      </c>
      <c r="W311" s="20">
        <f t="shared" si="115"/>
        <v>81.042078577781794</v>
      </c>
      <c r="X311" s="20">
        <f t="shared" si="124"/>
        <v>0</v>
      </c>
      <c r="Y311" s="20">
        <f t="shared" si="130"/>
        <v>5.8686292266697855</v>
      </c>
      <c r="Z311" s="20">
        <f t="shared" si="125"/>
        <v>0</v>
      </c>
      <c r="AA311" s="52">
        <f t="shared" si="126"/>
        <v>0</v>
      </c>
      <c r="AB311" s="20">
        <f t="shared" si="116"/>
        <v>0</v>
      </c>
      <c r="AC311" s="20">
        <f t="shared" si="127"/>
        <v>31487.093480853928</v>
      </c>
      <c r="AD311" s="20">
        <f t="shared" si="131"/>
        <v>0</v>
      </c>
      <c r="AE311" s="20">
        <f t="shared" si="132"/>
        <v>88.647935555556614</v>
      </c>
      <c r="AF311" s="20">
        <f t="shared" si="128"/>
        <v>0</v>
      </c>
      <c r="AG311" s="16"/>
      <c r="AH311" s="16"/>
      <c r="AM311">
        <f t="shared" si="117"/>
        <v>202.6803466666679</v>
      </c>
      <c r="AN311" s="16">
        <f t="shared" si="118"/>
        <v>0</v>
      </c>
      <c r="AY311" s="57">
        <f t="shared" si="133"/>
        <v>19994.131370773332</v>
      </c>
    </row>
    <row r="312" spans="2:51" x14ac:dyDescent="0.25">
      <c r="B312" s="3" t="s">
        <v>37</v>
      </c>
      <c r="C312" s="3">
        <v>304</v>
      </c>
      <c r="D312" s="3">
        <v>304</v>
      </c>
      <c r="E312" s="10">
        <v>44.8</v>
      </c>
      <c r="F312" s="20">
        <f t="shared" si="129"/>
        <v>-0.34722222222222221</v>
      </c>
      <c r="G312" s="20">
        <f t="shared" si="135"/>
        <v>12.444444444444443</v>
      </c>
      <c r="H312" s="20">
        <f t="shared" si="138"/>
        <v>-202.68034666666671</v>
      </c>
      <c r="I312" s="20">
        <f t="shared" si="134"/>
        <v>-2522.2443140740743</v>
      </c>
      <c r="J312" s="47" t="s">
        <v>67</v>
      </c>
      <c r="K312" s="48" t="s">
        <v>67</v>
      </c>
      <c r="L312" s="20">
        <f t="shared" si="137"/>
        <v>791105.87756453757</v>
      </c>
      <c r="M312" s="20">
        <f t="shared" si="137"/>
        <v>44084.813061111141</v>
      </c>
      <c r="N312" s="20">
        <f t="shared" si="113"/>
        <v>0</v>
      </c>
      <c r="O312" s="20">
        <f t="shared" si="114"/>
        <v>202.68034666666671</v>
      </c>
      <c r="P312" s="46" t="s">
        <v>67</v>
      </c>
      <c r="Q312" s="45">
        <f t="shared" si="119"/>
        <v>60.099697777777756</v>
      </c>
      <c r="R312" s="20">
        <f t="shared" si="120"/>
        <v>134.7894</v>
      </c>
      <c r="S312" s="20">
        <f t="shared" si="121"/>
        <v>-397.56944444444446</v>
      </c>
      <c r="T312" s="20">
        <f t="shared" si="122"/>
        <v>202.6803466666679</v>
      </c>
      <c r="U312" s="20">
        <f t="shared" si="123"/>
        <v>202.6803466666679</v>
      </c>
      <c r="V312" s="20">
        <f t="shared" si="136"/>
        <v>171.87293397333437</v>
      </c>
      <c r="W312" s="20">
        <f t="shared" si="115"/>
        <v>252.91501255111615</v>
      </c>
      <c r="X312" s="20">
        <f t="shared" si="124"/>
        <v>0</v>
      </c>
      <c r="Y312" s="20">
        <f t="shared" si="130"/>
        <v>81.042078577781794</v>
      </c>
      <c r="Z312" s="20">
        <f t="shared" si="125"/>
        <v>0</v>
      </c>
      <c r="AA312" s="52">
        <f t="shared" si="126"/>
        <v>0</v>
      </c>
      <c r="AB312" s="20">
        <f t="shared" si="116"/>
        <v>0</v>
      </c>
      <c r="AC312" s="20">
        <f t="shared" si="127"/>
        <v>31487.093480853928</v>
      </c>
      <c r="AD312" s="20">
        <f t="shared" si="131"/>
        <v>0</v>
      </c>
      <c r="AE312" s="20">
        <f t="shared" si="132"/>
        <v>202.6803466666679</v>
      </c>
      <c r="AF312" s="20">
        <f t="shared" si="128"/>
        <v>0</v>
      </c>
      <c r="AG312" s="16"/>
      <c r="AH312" s="16"/>
      <c r="AM312">
        <f t="shared" si="117"/>
        <v>286.15139388888929</v>
      </c>
      <c r="AN312" s="16">
        <f t="shared" si="118"/>
        <v>0</v>
      </c>
      <c r="AY312" s="57">
        <f t="shared" si="133"/>
        <v>19918.957921422218</v>
      </c>
    </row>
    <row r="313" spans="2:51" x14ac:dyDescent="0.25">
      <c r="B313" s="3" t="s">
        <v>37</v>
      </c>
      <c r="C313" s="3">
        <v>305</v>
      </c>
      <c r="D313" s="3">
        <v>305</v>
      </c>
      <c r="E313" s="10">
        <v>43.3</v>
      </c>
      <c r="F313" s="20">
        <f t="shared" si="129"/>
        <v>-0.41666666666666663</v>
      </c>
      <c r="G313" s="20">
        <f t="shared" si="135"/>
        <v>12.027777777777777</v>
      </c>
      <c r="H313" s="20">
        <f t="shared" si="138"/>
        <v>-286.15139388888889</v>
      </c>
      <c r="I313" s="20">
        <f t="shared" si="134"/>
        <v>-3441.7653764969132</v>
      </c>
      <c r="J313" s="47" t="s">
        <v>67</v>
      </c>
      <c r="K313" s="48" t="s">
        <v>67</v>
      </c>
      <c r="L313" s="20">
        <f t="shared" si="137"/>
        <v>791105.87756453757</v>
      </c>
      <c r="M313" s="20">
        <f t="shared" si="137"/>
        <v>44370.96445500003</v>
      </c>
      <c r="N313" s="20">
        <f t="shared" si="113"/>
        <v>0</v>
      </c>
      <c r="O313" s="20">
        <f t="shared" si="114"/>
        <v>286.15139388888889</v>
      </c>
      <c r="P313" s="46" t="s">
        <v>67</v>
      </c>
      <c r="Q313" s="45">
        <f t="shared" si="119"/>
        <v>56.142539444444431</v>
      </c>
      <c r="R313" s="20">
        <f t="shared" si="120"/>
        <v>134.7894</v>
      </c>
      <c r="S313" s="20">
        <f t="shared" si="121"/>
        <v>-477.08333333333331</v>
      </c>
      <c r="T313" s="20">
        <f t="shared" si="122"/>
        <v>286.15139388888929</v>
      </c>
      <c r="U313" s="20">
        <f t="shared" si="123"/>
        <v>286.15139388888929</v>
      </c>
      <c r="V313" s="20">
        <f t="shared" si="136"/>
        <v>242.6563820177781</v>
      </c>
      <c r="W313" s="20">
        <f t="shared" si="115"/>
        <v>495.57139456889422</v>
      </c>
      <c r="X313" s="20">
        <f t="shared" si="124"/>
        <v>0</v>
      </c>
      <c r="Y313" s="20">
        <f t="shared" si="130"/>
        <v>252.91501255111615</v>
      </c>
      <c r="Z313" s="20">
        <f t="shared" si="125"/>
        <v>0</v>
      </c>
      <c r="AA313" s="52">
        <f t="shared" si="126"/>
        <v>0</v>
      </c>
      <c r="AB313" s="20">
        <f t="shared" si="116"/>
        <v>0</v>
      </c>
      <c r="AC313" s="20">
        <f t="shared" si="127"/>
        <v>31487.093480853928</v>
      </c>
      <c r="AD313" s="20">
        <f t="shared" si="131"/>
        <v>0</v>
      </c>
      <c r="AE313" s="20">
        <f t="shared" si="132"/>
        <v>286.15139388888929</v>
      </c>
      <c r="AF313" s="20">
        <f t="shared" si="128"/>
        <v>0</v>
      </c>
      <c r="AG313" s="16"/>
      <c r="AH313" s="16"/>
      <c r="AM313">
        <f t="shared" si="117"/>
        <v>210.45991333333222</v>
      </c>
      <c r="AN313" s="16">
        <f t="shared" si="118"/>
        <v>0</v>
      </c>
      <c r="AY313" s="57">
        <f t="shared" si="133"/>
        <v>19747.084987448885</v>
      </c>
    </row>
    <row r="314" spans="2:51" x14ac:dyDescent="0.25">
      <c r="B314" s="3" t="s">
        <v>37</v>
      </c>
      <c r="C314" s="3">
        <v>306</v>
      </c>
      <c r="D314" s="3">
        <v>306</v>
      </c>
      <c r="E314" s="10">
        <v>41.8</v>
      </c>
      <c r="F314" s="20">
        <f t="shared" si="129"/>
        <v>-0.34722222222222221</v>
      </c>
      <c r="G314" s="20">
        <f t="shared" si="135"/>
        <v>11.611111111111111</v>
      </c>
      <c r="H314" s="20">
        <f t="shared" si="138"/>
        <v>-210.45991333333336</v>
      </c>
      <c r="I314" s="20">
        <f t="shared" si="134"/>
        <v>-2443.6734381481483</v>
      </c>
      <c r="J314" s="47" t="s">
        <v>67</v>
      </c>
      <c r="K314" s="48" t="s">
        <v>67</v>
      </c>
      <c r="L314" s="20">
        <f t="shared" si="137"/>
        <v>791105.87756453757</v>
      </c>
      <c r="M314" s="20">
        <f t="shared" si="137"/>
        <v>44581.424368333363</v>
      </c>
      <c r="N314" s="20">
        <f t="shared" si="113"/>
        <v>0</v>
      </c>
      <c r="O314" s="20">
        <f t="shared" si="114"/>
        <v>210.45991333333336</v>
      </c>
      <c r="P314" s="46" t="s">
        <v>67</v>
      </c>
      <c r="Q314" s="45">
        <f t="shared" si="119"/>
        <v>52.32013111111111</v>
      </c>
      <c r="R314" s="20">
        <f t="shared" si="120"/>
        <v>134.7894</v>
      </c>
      <c r="S314" s="20">
        <f t="shared" si="121"/>
        <v>-397.56944444444446</v>
      </c>
      <c r="T314" s="20">
        <f t="shared" si="122"/>
        <v>210.45991333333222</v>
      </c>
      <c r="U314" s="20">
        <f t="shared" si="123"/>
        <v>210.45991333333222</v>
      </c>
      <c r="V314" s="20">
        <f t="shared" si="136"/>
        <v>178.47000650666573</v>
      </c>
      <c r="W314" s="20">
        <f t="shared" si="115"/>
        <v>674.04140107555997</v>
      </c>
      <c r="X314" s="20">
        <f t="shared" si="124"/>
        <v>0</v>
      </c>
      <c r="Y314" s="20">
        <f t="shared" si="130"/>
        <v>495.57139456889422</v>
      </c>
      <c r="Z314" s="20">
        <f t="shared" si="125"/>
        <v>0</v>
      </c>
      <c r="AA314" s="52">
        <f t="shared" si="126"/>
        <v>0</v>
      </c>
      <c r="AB314" s="20">
        <f t="shared" si="116"/>
        <v>0</v>
      </c>
      <c r="AC314" s="20">
        <f t="shared" si="127"/>
        <v>31487.093480853928</v>
      </c>
      <c r="AD314" s="20">
        <f t="shared" si="131"/>
        <v>0</v>
      </c>
      <c r="AE314" s="20">
        <f t="shared" si="132"/>
        <v>210.45991333333222</v>
      </c>
      <c r="AF314" s="20">
        <f t="shared" si="128"/>
        <v>0</v>
      </c>
      <c r="AG314" s="16"/>
      <c r="AH314" s="16"/>
      <c r="AM314">
        <f t="shared" si="117"/>
        <v>53.90554666666867</v>
      </c>
      <c r="AN314" s="16">
        <f t="shared" si="118"/>
        <v>0</v>
      </c>
      <c r="AY314" s="57">
        <f t="shared" si="133"/>
        <v>19504.428605431105</v>
      </c>
    </row>
    <row r="315" spans="2:51" x14ac:dyDescent="0.25">
      <c r="B315" s="3" t="s">
        <v>37</v>
      </c>
      <c r="C315" s="3">
        <v>307</v>
      </c>
      <c r="D315" s="3">
        <v>307</v>
      </c>
      <c r="E315" s="10">
        <v>40.799999999999997</v>
      </c>
      <c r="F315" s="20">
        <f t="shared" si="129"/>
        <v>-0.20833333333333331</v>
      </c>
      <c r="G315" s="20">
        <f t="shared" si="135"/>
        <v>11.333333333333332</v>
      </c>
      <c r="H315" s="20">
        <f t="shared" si="138"/>
        <v>-53.905546666666652</v>
      </c>
      <c r="I315" s="20">
        <f t="shared" si="134"/>
        <v>-610.92952888888863</v>
      </c>
      <c r="J315" s="47" t="s">
        <v>67</v>
      </c>
      <c r="K315" s="48" t="s">
        <v>67</v>
      </c>
      <c r="L315" s="20">
        <f t="shared" si="137"/>
        <v>791105.87756453757</v>
      </c>
      <c r="M315" s="20">
        <f t="shared" si="137"/>
        <v>44635.329915000031</v>
      </c>
      <c r="N315" s="20">
        <f t="shared" si="113"/>
        <v>0</v>
      </c>
      <c r="O315" s="20">
        <f t="shared" si="114"/>
        <v>53.905546666666652</v>
      </c>
      <c r="P315" s="46" t="s">
        <v>67</v>
      </c>
      <c r="Q315" s="45">
        <f t="shared" si="119"/>
        <v>49.846719999999991</v>
      </c>
      <c r="R315" s="20">
        <f t="shared" si="120"/>
        <v>134.7894</v>
      </c>
      <c r="S315" s="20">
        <f t="shared" si="121"/>
        <v>-238.54166666666666</v>
      </c>
      <c r="T315" s="20">
        <f t="shared" si="122"/>
        <v>53.90554666666867</v>
      </c>
      <c r="U315" s="20">
        <f t="shared" si="123"/>
        <v>53.90554666666867</v>
      </c>
      <c r="V315" s="20">
        <f t="shared" si="136"/>
        <v>45.711903573335029</v>
      </c>
      <c r="W315" s="20">
        <f t="shared" si="115"/>
        <v>719.75330464889498</v>
      </c>
      <c r="X315" s="20">
        <f t="shared" si="124"/>
        <v>0</v>
      </c>
      <c r="Y315" s="20">
        <f t="shared" si="130"/>
        <v>674.04140107555997</v>
      </c>
      <c r="Z315" s="20">
        <f t="shared" si="125"/>
        <v>0</v>
      </c>
      <c r="AA315" s="52">
        <f t="shared" si="126"/>
        <v>0</v>
      </c>
      <c r="AB315" s="20">
        <f t="shared" si="116"/>
        <v>0</v>
      </c>
      <c r="AC315" s="20">
        <f t="shared" si="127"/>
        <v>31487.093480853928</v>
      </c>
      <c r="AD315" s="20">
        <f t="shared" si="131"/>
        <v>0</v>
      </c>
      <c r="AE315" s="20">
        <f t="shared" si="132"/>
        <v>53.90554666666867</v>
      </c>
      <c r="AF315" s="20">
        <f t="shared" si="128"/>
        <v>0</v>
      </c>
      <c r="AG315" s="16"/>
      <c r="AH315" s="16"/>
      <c r="AM315">
        <f t="shared" si="117"/>
        <v>0</v>
      </c>
      <c r="AN315" s="16">
        <f t="shared" si="118"/>
        <v>0</v>
      </c>
      <c r="AY315" s="57">
        <f t="shared" si="133"/>
        <v>19325.958598924441</v>
      </c>
    </row>
    <row r="316" spans="2:51" x14ac:dyDescent="0.25">
      <c r="B316" s="3" t="s">
        <v>37</v>
      </c>
      <c r="C316" s="3">
        <v>308</v>
      </c>
      <c r="D316" s="3">
        <v>308</v>
      </c>
      <c r="E316" s="10">
        <v>40.299999999999997</v>
      </c>
      <c r="F316" s="20">
        <f t="shared" si="129"/>
        <v>-9.7222222222221627E-2</v>
      </c>
      <c r="G316" s="20">
        <f t="shared" si="135"/>
        <v>11.194444444444443</v>
      </c>
      <c r="H316" s="20">
        <f t="shared" si="138"/>
        <v>72.102428333334004</v>
      </c>
      <c r="I316" s="20">
        <f t="shared" si="134"/>
        <v>807.14662828704445</v>
      </c>
      <c r="J316" s="47" t="s">
        <v>67</v>
      </c>
      <c r="K316" s="48" t="s">
        <v>67</v>
      </c>
      <c r="L316" s="20">
        <f t="shared" si="137"/>
        <v>791913.02419282461</v>
      </c>
      <c r="M316" s="20">
        <f t="shared" si="137"/>
        <v>44635.329915000031</v>
      </c>
      <c r="N316" s="20">
        <f t="shared" si="113"/>
        <v>807.14662828704445</v>
      </c>
      <c r="O316" s="20">
        <f t="shared" si="114"/>
        <v>0</v>
      </c>
      <c r="P316" s="46" t="s">
        <v>67</v>
      </c>
      <c r="Q316" s="45">
        <f t="shared" si="119"/>
        <v>48.632472777777757</v>
      </c>
      <c r="R316" s="20">
        <f t="shared" si="120"/>
        <v>134.7894</v>
      </c>
      <c r="S316" s="20">
        <f t="shared" si="121"/>
        <v>-111.31944444444376</v>
      </c>
      <c r="T316" s="20">
        <f t="shared" si="122"/>
        <v>0</v>
      </c>
      <c r="U316" s="20">
        <f t="shared" si="123"/>
        <v>0</v>
      </c>
      <c r="V316" s="20">
        <f t="shared" si="136"/>
        <v>0</v>
      </c>
      <c r="W316" s="20">
        <f t="shared" si="115"/>
        <v>0</v>
      </c>
      <c r="X316" s="20">
        <f t="shared" si="124"/>
        <v>807.14662828703877</v>
      </c>
      <c r="Y316" s="20">
        <f t="shared" si="130"/>
        <v>719.75330464889498</v>
      </c>
      <c r="Z316" s="20">
        <f t="shared" si="125"/>
        <v>719.75330464889498</v>
      </c>
      <c r="AA316" s="52">
        <f t="shared" si="126"/>
        <v>610.35080234226291</v>
      </c>
      <c r="AB316" s="20">
        <f t="shared" si="116"/>
        <v>719.75330464889498</v>
      </c>
      <c r="AC316" s="20">
        <f t="shared" si="127"/>
        <v>32097.44428319619</v>
      </c>
      <c r="AD316" s="20">
        <f t="shared" si="131"/>
        <v>807.14662828703877</v>
      </c>
      <c r="AE316" s="20">
        <f t="shared" si="132"/>
        <v>0</v>
      </c>
      <c r="AF316" s="20">
        <f t="shared" si="128"/>
        <v>719.75330464889498</v>
      </c>
      <c r="AG316" s="16"/>
      <c r="AH316" s="16"/>
      <c r="AM316">
        <f t="shared" si="117"/>
        <v>0</v>
      </c>
      <c r="AN316" s="16">
        <f t="shared" si="118"/>
        <v>0</v>
      </c>
      <c r="AY316" s="57">
        <f t="shared" si="133"/>
        <v>19280.246695351107</v>
      </c>
    </row>
    <row r="317" spans="2:51" x14ac:dyDescent="0.25">
      <c r="B317" s="3" t="s">
        <v>37</v>
      </c>
      <c r="C317" s="3">
        <v>309</v>
      </c>
      <c r="D317" s="3">
        <v>309</v>
      </c>
      <c r="E317" s="10">
        <v>40.1</v>
      </c>
      <c r="F317" s="20">
        <f t="shared" si="129"/>
        <v>-8.3333333333332538E-2</v>
      </c>
      <c r="G317" s="20">
        <f t="shared" si="135"/>
        <v>11.138888888888889</v>
      </c>
      <c r="H317" s="20">
        <f t="shared" si="138"/>
        <v>87.523699444445342</v>
      </c>
      <c r="I317" s="20">
        <f t="shared" si="134"/>
        <v>974.91676325618289</v>
      </c>
      <c r="J317" s="47" t="s">
        <v>67</v>
      </c>
      <c r="K317" s="48" t="s">
        <v>67</v>
      </c>
      <c r="L317" s="20">
        <f t="shared" si="137"/>
        <v>792887.9409560808</v>
      </c>
      <c r="M317" s="20">
        <f t="shared" si="137"/>
        <v>44635.329915000031</v>
      </c>
      <c r="N317" s="20">
        <f t="shared" si="113"/>
        <v>974.91676325618289</v>
      </c>
      <c r="O317" s="20">
        <f t="shared" si="114"/>
        <v>0</v>
      </c>
      <c r="P317" s="46" t="s">
        <v>67</v>
      </c>
      <c r="Q317" s="45">
        <f t="shared" si="119"/>
        <v>48.15096611111111</v>
      </c>
      <c r="R317" s="20">
        <f t="shared" si="120"/>
        <v>134.7894</v>
      </c>
      <c r="S317" s="20">
        <f t="shared" si="121"/>
        <v>-95.416666666665762</v>
      </c>
      <c r="T317" s="20">
        <f t="shared" si="122"/>
        <v>0</v>
      </c>
      <c r="U317" s="20">
        <f t="shared" si="123"/>
        <v>0</v>
      </c>
      <c r="V317" s="20">
        <f t="shared" si="136"/>
        <v>0</v>
      </c>
      <c r="W317" s="20">
        <f t="shared" si="115"/>
        <v>0</v>
      </c>
      <c r="X317" s="20">
        <f t="shared" si="124"/>
        <v>974.91676325618755</v>
      </c>
      <c r="Y317" s="20">
        <f t="shared" si="130"/>
        <v>0</v>
      </c>
      <c r="Z317" s="20">
        <f t="shared" si="125"/>
        <v>0</v>
      </c>
      <c r="AA317" s="52">
        <f t="shared" si="126"/>
        <v>0</v>
      </c>
      <c r="AB317" s="20">
        <f t="shared" si="116"/>
        <v>0</v>
      </c>
      <c r="AC317" s="20">
        <f t="shared" si="127"/>
        <v>32097.44428319619</v>
      </c>
      <c r="AD317" s="20">
        <f t="shared" si="131"/>
        <v>974.91676325618755</v>
      </c>
      <c r="AE317" s="20">
        <f t="shared" si="132"/>
        <v>0</v>
      </c>
      <c r="AF317" s="20">
        <f t="shared" si="128"/>
        <v>0</v>
      </c>
      <c r="AG317" s="16"/>
      <c r="AH317" s="16"/>
      <c r="AM317">
        <f t="shared" si="117"/>
        <v>0</v>
      </c>
      <c r="AN317" s="16">
        <f t="shared" si="118"/>
        <v>0</v>
      </c>
      <c r="AY317" s="57">
        <f t="shared" si="133"/>
        <v>20000</v>
      </c>
    </row>
    <row r="318" spans="2:51" x14ac:dyDescent="0.25">
      <c r="B318" s="3" t="s">
        <v>37</v>
      </c>
      <c r="C318" s="3">
        <v>310</v>
      </c>
      <c r="D318" s="3">
        <v>310</v>
      </c>
      <c r="E318" s="10">
        <v>39.700000000000003</v>
      </c>
      <c r="F318" s="20">
        <f t="shared" si="129"/>
        <v>-0.12499999999999981</v>
      </c>
      <c r="G318" s="20">
        <f t="shared" si="135"/>
        <v>11.027777777777779</v>
      </c>
      <c r="H318" s="20">
        <f t="shared" si="138"/>
        <v>38.859539444444664</v>
      </c>
      <c r="I318" s="20">
        <f t="shared" si="134"/>
        <v>428.53436554012592</v>
      </c>
      <c r="J318" s="47" t="s">
        <v>67</v>
      </c>
      <c r="K318" s="48" t="s">
        <v>67</v>
      </c>
      <c r="L318" s="20">
        <f t="shared" si="137"/>
        <v>793316.47532162094</v>
      </c>
      <c r="M318" s="20">
        <f t="shared" si="137"/>
        <v>44635.329915000031</v>
      </c>
      <c r="N318" s="20">
        <f t="shared" si="113"/>
        <v>428.53436554012592</v>
      </c>
      <c r="O318" s="20">
        <f t="shared" si="114"/>
        <v>0</v>
      </c>
      <c r="P318" s="46" t="s">
        <v>67</v>
      </c>
      <c r="Q318" s="45">
        <f t="shared" si="119"/>
        <v>47.195139444444443</v>
      </c>
      <c r="R318" s="20">
        <f t="shared" si="120"/>
        <v>134.7894</v>
      </c>
      <c r="S318" s="20">
        <f t="shared" si="121"/>
        <v>-143.12499999999977</v>
      </c>
      <c r="T318" s="20">
        <f t="shared" si="122"/>
        <v>0</v>
      </c>
      <c r="U318" s="20">
        <f t="shared" si="123"/>
        <v>0</v>
      </c>
      <c r="V318" s="20">
        <f t="shared" si="136"/>
        <v>0</v>
      </c>
      <c r="W318" s="20">
        <f t="shared" si="115"/>
        <v>0</v>
      </c>
      <c r="X318" s="20">
        <f t="shared" si="124"/>
        <v>428.53436554013751</v>
      </c>
      <c r="Y318" s="20">
        <f t="shared" si="130"/>
        <v>0</v>
      </c>
      <c r="Z318" s="20">
        <f t="shared" si="125"/>
        <v>0</v>
      </c>
      <c r="AA318" s="52">
        <f t="shared" si="126"/>
        <v>0</v>
      </c>
      <c r="AB318" s="20">
        <f t="shared" si="116"/>
        <v>0</v>
      </c>
      <c r="AC318" s="20">
        <f t="shared" si="127"/>
        <v>32097.44428319619</v>
      </c>
      <c r="AD318" s="20">
        <f t="shared" si="131"/>
        <v>428.53436554013751</v>
      </c>
      <c r="AE318" s="20">
        <f t="shared" si="132"/>
        <v>0</v>
      </c>
      <c r="AF318" s="20">
        <f t="shared" si="128"/>
        <v>0</v>
      </c>
      <c r="AG318" s="16"/>
      <c r="AH318" s="16"/>
      <c r="AM318">
        <f t="shared" si="117"/>
        <v>10.030102222219284</v>
      </c>
      <c r="AN318" s="16">
        <f t="shared" si="118"/>
        <v>0</v>
      </c>
      <c r="AY318" s="57">
        <f t="shared" si="133"/>
        <v>20000</v>
      </c>
    </row>
    <row r="319" spans="2:51" x14ac:dyDescent="0.25">
      <c r="B319" s="3" t="s">
        <v>37</v>
      </c>
      <c r="C319" s="3">
        <v>311</v>
      </c>
      <c r="D319" s="3">
        <v>311</v>
      </c>
      <c r="E319" s="10">
        <v>39.200000000000003</v>
      </c>
      <c r="F319" s="20">
        <f t="shared" si="129"/>
        <v>-0.16666666666666705</v>
      </c>
      <c r="G319" s="20">
        <f t="shared" si="135"/>
        <v>10.888888888888889</v>
      </c>
      <c r="H319" s="20">
        <f t="shared" si="138"/>
        <v>-10.030102222222638</v>
      </c>
      <c r="I319" s="20">
        <f t="shared" si="134"/>
        <v>-109.21666864197984</v>
      </c>
      <c r="J319" s="47" t="s">
        <v>67</v>
      </c>
      <c r="K319" s="48" t="s">
        <v>67</v>
      </c>
      <c r="L319" s="20">
        <f t="shared" si="137"/>
        <v>793316.47532162094</v>
      </c>
      <c r="M319" s="20">
        <f t="shared" si="137"/>
        <v>44645.36001722225</v>
      </c>
      <c r="N319" s="20">
        <f t="shared" si="113"/>
        <v>0</v>
      </c>
      <c r="O319" s="20">
        <f t="shared" si="114"/>
        <v>10.030102222222638</v>
      </c>
      <c r="P319" s="46" t="s">
        <v>67</v>
      </c>
      <c r="Q319" s="45">
        <f t="shared" si="119"/>
        <v>46.013831111111116</v>
      </c>
      <c r="R319" s="20">
        <f t="shared" si="120"/>
        <v>134.7894</v>
      </c>
      <c r="S319" s="20">
        <f t="shared" si="121"/>
        <v>-190.83333333333377</v>
      </c>
      <c r="T319" s="20">
        <f t="shared" si="122"/>
        <v>10.030102222219284</v>
      </c>
      <c r="U319" s="20">
        <f t="shared" si="123"/>
        <v>10.030102222219284</v>
      </c>
      <c r="V319" s="20">
        <f t="shared" si="136"/>
        <v>8.5055266844419535</v>
      </c>
      <c r="W319" s="20">
        <f t="shared" si="115"/>
        <v>8.5055266844419535</v>
      </c>
      <c r="X319" s="20">
        <f t="shared" si="124"/>
        <v>0</v>
      </c>
      <c r="Y319" s="20">
        <f t="shared" si="130"/>
        <v>0</v>
      </c>
      <c r="Z319" s="20">
        <f t="shared" si="125"/>
        <v>0</v>
      </c>
      <c r="AA319" s="52">
        <f t="shared" si="126"/>
        <v>0</v>
      </c>
      <c r="AB319" s="20">
        <f t="shared" si="116"/>
        <v>0</v>
      </c>
      <c r="AC319" s="20">
        <f t="shared" si="127"/>
        <v>32097.44428319619</v>
      </c>
      <c r="AD319" s="20">
        <f t="shared" si="131"/>
        <v>0</v>
      </c>
      <c r="AE319" s="20">
        <f t="shared" si="132"/>
        <v>10.030102222219284</v>
      </c>
      <c r="AF319" s="20">
        <f t="shared" si="128"/>
        <v>0</v>
      </c>
      <c r="AG319" s="16"/>
      <c r="AH319" s="16"/>
      <c r="AM319">
        <f t="shared" si="117"/>
        <v>107.07544722222519</v>
      </c>
      <c r="AN319" s="16">
        <f t="shared" si="118"/>
        <v>0</v>
      </c>
      <c r="AY319" s="57">
        <f t="shared" si="133"/>
        <v>20000</v>
      </c>
    </row>
    <row r="320" spans="2:51" x14ac:dyDescent="0.25">
      <c r="B320" s="3" t="s">
        <v>37</v>
      </c>
      <c r="C320" s="3">
        <v>312</v>
      </c>
      <c r="D320" s="3">
        <v>312</v>
      </c>
      <c r="E320" s="10">
        <v>38.5</v>
      </c>
      <c r="F320" s="20">
        <f t="shared" si="129"/>
        <v>-0.25000000000000061</v>
      </c>
      <c r="G320" s="20">
        <f t="shared" si="135"/>
        <v>10.694444444444445</v>
      </c>
      <c r="H320" s="20">
        <f t="shared" si="138"/>
        <v>-107.07544722222292</v>
      </c>
      <c r="I320" s="20">
        <f t="shared" si="134"/>
        <v>-1145.1124216821063</v>
      </c>
      <c r="J320" s="47" t="s">
        <v>67</v>
      </c>
      <c r="K320" s="48" t="s">
        <v>67</v>
      </c>
      <c r="L320" s="20">
        <f t="shared" si="137"/>
        <v>793316.47532162094</v>
      </c>
      <c r="M320" s="20">
        <f t="shared" si="137"/>
        <v>44752.435464444476</v>
      </c>
      <c r="N320" s="20">
        <f t="shared" si="113"/>
        <v>0</v>
      </c>
      <c r="O320" s="20">
        <f t="shared" si="114"/>
        <v>107.07544722222292</v>
      </c>
      <c r="P320" s="46" t="s">
        <v>67</v>
      </c>
      <c r="Q320" s="45">
        <f t="shared" si="119"/>
        <v>44.385152777777776</v>
      </c>
      <c r="R320" s="20">
        <f t="shared" si="120"/>
        <v>134.7894</v>
      </c>
      <c r="S320" s="20">
        <f t="shared" si="121"/>
        <v>-286.25000000000068</v>
      </c>
      <c r="T320" s="20">
        <f t="shared" si="122"/>
        <v>107.07544722222519</v>
      </c>
      <c r="U320" s="20">
        <f t="shared" si="123"/>
        <v>107.07544722222519</v>
      </c>
      <c r="V320" s="20">
        <f t="shared" si="136"/>
        <v>90.799979244446959</v>
      </c>
      <c r="W320" s="20">
        <f t="shared" si="115"/>
        <v>99.30550592888892</v>
      </c>
      <c r="X320" s="20">
        <f t="shared" si="124"/>
        <v>0</v>
      </c>
      <c r="Y320" s="20">
        <f t="shared" si="130"/>
        <v>8.5055266844419535</v>
      </c>
      <c r="Z320" s="20">
        <f t="shared" si="125"/>
        <v>0</v>
      </c>
      <c r="AA320" s="52">
        <f t="shared" si="126"/>
        <v>0</v>
      </c>
      <c r="AB320" s="20">
        <f t="shared" si="116"/>
        <v>0</v>
      </c>
      <c r="AC320" s="20">
        <f t="shared" si="127"/>
        <v>32097.44428319619</v>
      </c>
      <c r="AD320" s="20">
        <f t="shared" si="131"/>
        <v>0</v>
      </c>
      <c r="AE320" s="20">
        <f t="shared" si="132"/>
        <v>107.07544722222519</v>
      </c>
      <c r="AF320" s="20">
        <f t="shared" si="128"/>
        <v>0</v>
      </c>
      <c r="AG320" s="16"/>
      <c r="AH320" s="16"/>
      <c r="AM320">
        <f t="shared" si="117"/>
        <v>220.89495333333616</v>
      </c>
      <c r="AN320" s="16">
        <f t="shared" si="118"/>
        <v>0</v>
      </c>
      <c r="AY320" s="57">
        <f t="shared" si="133"/>
        <v>19991.494473315557</v>
      </c>
    </row>
    <row r="321" spans="2:51" x14ac:dyDescent="0.25">
      <c r="B321" s="3" t="s">
        <v>37</v>
      </c>
      <c r="C321" s="3">
        <v>313</v>
      </c>
      <c r="D321" s="3">
        <v>313</v>
      </c>
      <c r="E321" s="10">
        <v>37.4</v>
      </c>
      <c r="F321" s="20">
        <f t="shared" si="129"/>
        <v>-0.34722222222222221</v>
      </c>
      <c r="G321" s="20">
        <f t="shared" si="135"/>
        <v>10.388888888888888</v>
      </c>
      <c r="H321" s="20">
        <f t="shared" si="138"/>
        <v>-220.89495333333338</v>
      </c>
      <c r="I321" s="20">
        <f t="shared" si="134"/>
        <v>-2294.8531262962965</v>
      </c>
      <c r="J321" s="47" t="s">
        <v>67</v>
      </c>
      <c r="K321" s="48" t="s">
        <v>67</v>
      </c>
      <c r="L321" s="20">
        <f t="shared" si="137"/>
        <v>793316.47532162094</v>
      </c>
      <c r="M321" s="20">
        <f t="shared" si="137"/>
        <v>44973.330417777812</v>
      </c>
      <c r="N321" s="20">
        <f t="shared" si="113"/>
        <v>0</v>
      </c>
      <c r="O321" s="20">
        <f t="shared" si="114"/>
        <v>220.89495333333338</v>
      </c>
      <c r="P321" s="46" t="s">
        <v>67</v>
      </c>
      <c r="Q321" s="45">
        <f t="shared" si="119"/>
        <v>41.885091111111095</v>
      </c>
      <c r="R321" s="20">
        <f t="shared" si="120"/>
        <v>134.7894</v>
      </c>
      <c r="S321" s="20">
        <f t="shared" si="121"/>
        <v>-397.56944444444446</v>
      </c>
      <c r="T321" s="20">
        <f t="shared" si="122"/>
        <v>220.89495333333616</v>
      </c>
      <c r="U321" s="20">
        <f t="shared" si="123"/>
        <v>220.89495333333616</v>
      </c>
      <c r="V321" s="20">
        <f t="shared" si="136"/>
        <v>187.31892042666905</v>
      </c>
      <c r="W321" s="20">
        <f t="shared" si="115"/>
        <v>286.62442635555794</v>
      </c>
      <c r="X321" s="20">
        <f t="shared" si="124"/>
        <v>0</v>
      </c>
      <c r="Y321" s="20">
        <f t="shared" si="130"/>
        <v>99.30550592888892</v>
      </c>
      <c r="Z321" s="20">
        <f t="shared" si="125"/>
        <v>0</v>
      </c>
      <c r="AA321" s="52">
        <f t="shared" si="126"/>
        <v>0</v>
      </c>
      <c r="AB321" s="20">
        <f t="shared" si="116"/>
        <v>0</v>
      </c>
      <c r="AC321" s="20">
        <f t="shared" si="127"/>
        <v>32097.44428319619</v>
      </c>
      <c r="AD321" s="20">
        <f t="shared" si="131"/>
        <v>0</v>
      </c>
      <c r="AE321" s="20">
        <f t="shared" si="132"/>
        <v>220.89495333333616</v>
      </c>
      <c r="AF321" s="20">
        <f t="shared" si="128"/>
        <v>0</v>
      </c>
      <c r="AG321" s="16"/>
      <c r="AH321" s="16"/>
      <c r="AM321">
        <f t="shared" si="117"/>
        <v>303.48593333332974</v>
      </c>
      <c r="AN321" s="16">
        <f t="shared" si="118"/>
        <v>0</v>
      </c>
      <c r="AY321" s="57">
        <f t="shared" si="133"/>
        <v>19900.694494071111</v>
      </c>
    </row>
    <row r="322" spans="2:51" x14ac:dyDescent="0.25">
      <c r="B322" s="3" t="s">
        <v>37</v>
      </c>
      <c r="C322" s="3">
        <v>314</v>
      </c>
      <c r="D322" s="3">
        <v>314</v>
      </c>
      <c r="E322" s="10">
        <v>36</v>
      </c>
      <c r="F322" s="20">
        <f t="shared" si="129"/>
        <v>-0.41666666666666663</v>
      </c>
      <c r="G322" s="20">
        <f t="shared" si="135"/>
        <v>10</v>
      </c>
      <c r="H322" s="20">
        <f t="shared" si="138"/>
        <v>-303.48593333333332</v>
      </c>
      <c r="I322" s="20">
        <f t="shared" si="134"/>
        <v>-3034.8593333333333</v>
      </c>
      <c r="J322" s="47" t="s">
        <v>67</v>
      </c>
      <c r="K322" s="48" t="s">
        <v>67</v>
      </c>
      <c r="L322" s="20">
        <f t="shared" si="137"/>
        <v>793316.47532162094</v>
      </c>
      <c r="M322" s="20">
        <f t="shared" si="137"/>
        <v>45276.816351111142</v>
      </c>
      <c r="N322" s="20">
        <f t="shared" si="113"/>
        <v>0</v>
      </c>
      <c r="O322" s="20">
        <f t="shared" si="114"/>
        <v>303.48593333333332</v>
      </c>
      <c r="P322" s="46" t="s">
        <v>67</v>
      </c>
      <c r="Q322" s="45">
        <f t="shared" si="119"/>
        <v>38.808</v>
      </c>
      <c r="R322" s="20">
        <f t="shared" si="120"/>
        <v>134.7894</v>
      </c>
      <c r="S322" s="20">
        <f t="shared" si="121"/>
        <v>-477.08333333333331</v>
      </c>
      <c r="T322" s="20">
        <f t="shared" si="122"/>
        <v>303.48593333332974</v>
      </c>
      <c r="U322" s="20">
        <f t="shared" si="123"/>
        <v>303.48593333332974</v>
      </c>
      <c r="V322" s="20">
        <f t="shared" si="136"/>
        <v>257.35607146666359</v>
      </c>
      <c r="W322" s="20">
        <f t="shared" si="115"/>
        <v>543.98049782222154</v>
      </c>
      <c r="X322" s="20">
        <f t="shared" si="124"/>
        <v>0</v>
      </c>
      <c r="Y322" s="20">
        <f t="shared" si="130"/>
        <v>286.62442635555794</v>
      </c>
      <c r="Z322" s="20">
        <f t="shared" si="125"/>
        <v>0</v>
      </c>
      <c r="AA322" s="52">
        <f t="shared" si="126"/>
        <v>0</v>
      </c>
      <c r="AB322" s="20">
        <f t="shared" si="116"/>
        <v>0</v>
      </c>
      <c r="AC322" s="20">
        <f t="shared" si="127"/>
        <v>32097.44428319619</v>
      </c>
      <c r="AD322" s="20">
        <f t="shared" si="131"/>
        <v>0</v>
      </c>
      <c r="AE322" s="20">
        <f t="shared" si="132"/>
        <v>303.48593333332974</v>
      </c>
      <c r="AF322" s="20">
        <f t="shared" si="128"/>
        <v>0</v>
      </c>
      <c r="AG322" s="16"/>
      <c r="AH322" s="16"/>
      <c r="AM322">
        <f t="shared" si="117"/>
        <v>306.85887555555382</v>
      </c>
      <c r="AN322" s="16">
        <f t="shared" si="118"/>
        <v>0</v>
      </c>
      <c r="AY322" s="57">
        <f t="shared" si="133"/>
        <v>19713.375573644444</v>
      </c>
    </row>
    <row r="323" spans="2:51" x14ac:dyDescent="0.25">
      <c r="B323" s="3" t="s">
        <v>37</v>
      </c>
      <c r="C323" s="3">
        <v>315</v>
      </c>
      <c r="D323" s="3">
        <v>315</v>
      </c>
      <c r="E323" s="10">
        <v>34.4</v>
      </c>
      <c r="F323" s="20">
        <f t="shared" si="129"/>
        <v>-0.41666666666666663</v>
      </c>
      <c r="G323" s="20">
        <f t="shared" si="135"/>
        <v>9.5555555555555554</v>
      </c>
      <c r="H323" s="20">
        <f t="shared" si="138"/>
        <v>-306.85887555555553</v>
      </c>
      <c r="I323" s="20">
        <f t="shared" si="134"/>
        <v>-2932.2070330864194</v>
      </c>
      <c r="J323" s="47" t="s">
        <v>67</v>
      </c>
      <c r="K323" s="48" t="s">
        <v>67</v>
      </c>
      <c r="L323" s="20">
        <f t="shared" si="137"/>
        <v>793316.47532162094</v>
      </c>
      <c r="M323" s="20">
        <f t="shared" si="137"/>
        <v>45583.675226666695</v>
      </c>
      <c r="N323" s="20">
        <f t="shared" si="113"/>
        <v>0</v>
      </c>
      <c r="O323" s="20">
        <f t="shared" si="114"/>
        <v>306.85887555555553</v>
      </c>
      <c r="P323" s="46" t="s">
        <v>67</v>
      </c>
      <c r="Q323" s="45">
        <f t="shared" si="119"/>
        <v>35.435057777777772</v>
      </c>
      <c r="R323" s="20">
        <f t="shared" si="120"/>
        <v>134.7894</v>
      </c>
      <c r="S323" s="20">
        <f t="shared" si="121"/>
        <v>-477.08333333333331</v>
      </c>
      <c r="T323" s="20">
        <f t="shared" si="122"/>
        <v>306.85887555555382</v>
      </c>
      <c r="U323" s="20">
        <f t="shared" si="123"/>
        <v>306.85887555555382</v>
      </c>
      <c r="V323" s="20">
        <f t="shared" si="136"/>
        <v>260.21632647110965</v>
      </c>
      <c r="W323" s="20">
        <f t="shared" si="115"/>
        <v>804.19682429333125</v>
      </c>
      <c r="X323" s="20">
        <f t="shared" si="124"/>
        <v>0</v>
      </c>
      <c r="Y323" s="20">
        <f t="shared" si="130"/>
        <v>543.98049782222154</v>
      </c>
      <c r="Z323" s="20">
        <f t="shared" si="125"/>
        <v>0</v>
      </c>
      <c r="AA323" s="52">
        <f t="shared" si="126"/>
        <v>0</v>
      </c>
      <c r="AB323" s="20">
        <f t="shared" si="116"/>
        <v>0</v>
      </c>
      <c r="AC323" s="20">
        <f t="shared" si="127"/>
        <v>32097.44428319619</v>
      </c>
      <c r="AD323" s="20">
        <f t="shared" si="131"/>
        <v>0</v>
      </c>
      <c r="AE323" s="20">
        <f t="shared" si="132"/>
        <v>306.85887555555382</v>
      </c>
      <c r="AF323" s="20">
        <f t="shared" si="128"/>
        <v>0</v>
      </c>
      <c r="AG323" s="16"/>
      <c r="AH323" s="16"/>
      <c r="AM323">
        <f t="shared" si="117"/>
        <v>261.97609999999986</v>
      </c>
      <c r="AN323" s="16">
        <f t="shared" si="118"/>
        <v>0</v>
      </c>
      <c r="AY323" s="57">
        <f t="shared" si="133"/>
        <v>19456.01950217778</v>
      </c>
    </row>
    <row r="324" spans="2:51" x14ac:dyDescent="0.25">
      <c r="B324" s="3" t="s">
        <v>37</v>
      </c>
      <c r="C324" s="3">
        <v>316</v>
      </c>
      <c r="D324" s="3">
        <v>316</v>
      </c>
      <c r="E324" s="10">
        <v>33</v>
      </c>
      <c r="F324" s="20">
        <f t="shared" si="129"/>
        <v>-0.37499999999999989</v>
      </c>
      <c r="G324" s="20">
        <f t="shared" si="135"/>
        <v>9.1666666666666661</v>
      </c>
      <c r="H324" s="20">
        <f t="shared" si="138"/>
        <v>-261.97609999999986</v>
      </c>
      <c r="I324" s="20">
        <f t="shared" si="134"/>
        <v>-2401.4475833333317</v>
      </c>
      <c r="J324" s="47" t="s">
        <v>67</v>
      </c>
      <c r="K324" s="48" t="s">
        <v>67</v>
      </c>
      <c r="L324" s="20">
        <f t="shared" si="137"/>
        <v>793316.47532162094</v>
      </c>
      <c r="M324" s="20">
        <f t="shared" si="137"/>
        <v>45845.651326666695</v>
      </c>
      <c r="N324" s="20">
        <f t="shared" si="113"/>
        <v>0</v>
      </c>
      <c r="O324" s="20">
        <f t="shared" si="114"/>
        <v>261.97609999999986</v>
      </c>
      <c r="P324" s="46" t="s">
        <v>67</v>
      </c>
      <c r="Q324" s="45">
        <f t="shared" si="119"/>
        <v>32.609499999999997</v>
      </c>
      <c r="R324" s="20">
        <f t="shared" si="120"/>
        <v>134.7894</v>
      </c>
      <c r="S324" s="20">
        <f t="shared" si="121"/>
        <v>-429.37499999999989</v>
      </c>
      <c r="T324" s="20">
        <f t="shared" si="122"/>
        <v>261.97609999999986</v>
      </c>
      <c r="U324" s="20">
        <f t="shared" si="123"/>
        <v>261.97609999999986</v>
      </c>
      <c r="V324" s="20">
        <f t="shared" si="136"/>
        <v>222.15573279999987</v>
      </c>
      <c r="W324" s="20">
        <f t="shared" si="115"/>
        <v>1026.3525570933311</v>
      </c>
      <c r="X324" s="20">
        <f t="shared" si="124"/>
        <v>0</v>
      </c>
      <c r="Y324" s="20">
        <f t="shared" si="130"/>
        <v>804.19682429333125</v>
      </c>
      <c r="Z324" s="20">
        <f t="shared" si="125"/>
        <v>0</v>
      </c>
      <c r="AA324" s="52">
        <f t="shared" si="126"/>
        <v>0</v>
      </c>
      <c r="AB324" s="20">
        <f t="shared" si="116"/>
        <v>0</v>
      </c>
      <c r="AC324" s="20">
        <f t="shared" si="127"/>
        <v>32097.44428319619</v>
      </c>
      <c r="AD324" s="20">
        <f t="shared" si="131"/>
        <v>0</v>
      </c>
      <c r="AE324" s="20">
        <f t="shared" si="132"/>
        <v>261.97609999999986</v>
      </c>
      <c r="AF324" s="20">
        <f t="shared" si="128"/>
        <v>0</v>
      </c>
      <c r="AG324" s="16"/>
      <c r="AH324" s="16"/>
      <c r="AM324">
        <f t="shared" si="117"/>
        <v>312.20306055555557</v>
      </c>
      <c r="AN324" s="16">
        <f t="shared" si="118"/>
        <v>0</v>
      </c>
      <c r="AY324" s="57">
        <f t="shared" si="133"/>
        <v>19195.803175706667</v>
      </c>
    </row>
    <row r="325" spans="2:51" x14ac:dyDescent="0.25">
      <c r="B325" s="3" t="s">
        <v>37</v>
      </c>
      <c r="C325" s="3">
        <v>317</v>
      </c>
      <c r="D325" s="3">
        <v>317</v>
      </c>
      <c r="E325" s="10">
        <v>31.7</v>
      </c>
      <c r="F325" s="20">
        <f t="shared" si="129"/>
        <v>-0.41666666666666663</v>
      </c>
      <c r="G325" s="20">
        <f t="shared" si="135"/>
        <v>8.8055555555555554</v>
      </c>
      <c r="H325" s="20">
        <f t="shared" si="138"/>
        <v>-312.20306055555557</v>
      </c>
      <c r="I325" s="20">
        <f t="shared" si="134"/>
        <v>-2749.1213943364196</v>
      </c>
      <c r="J325" s="47" t="s">
        <v>67</v>
      </c>
      <c r="K325" s="48" t="s">
        <v>67</v>
      </c>
      <c r="L325" s="20">
        <f t="shared" si="137"/>
        <v>793316.47532162094</v>
      </c>
      <c r="M325" s="20">
        <f t="shared" si="137"/>
        <v>46157.854387222251</v>
      </c>
      <c r="N325" s="20">
        <f t="shared" si="113"/>
        <v>0</v>
      </c>
      <c r="O325" s="20">
        <f t="shared" si="114"/>
        <v>312.20306055555557</v>
      </c>
      <c r="P325" s="46" t="s">
        <v>67</v>
      </c>
      <c r="Q325" s="45">
        <f t="shared" si="119"/>
        <v>30.090872777777776</v>
      </c>
      <c r="R325" s="20">
        <f t="shared" si="120"/>
        <v>134.7894</v>
      </c>
      <c r="S325" s="20">
        <f t="shared" si="121"/>
        <v>-477.08333333333331</v>
      </c>
      <c r="T325" s="20">
        <f t="shared" si="122"/>
        <v>312.20306055555557</v>
      </c>
      <c r="U325" s="20">
        <f t="shared" si="123"/>
        <v>312.20306055555557</v>
      </c>
      <c r="V325" s="20">
        <f t="shared" si="136"/>
        <v>264.74819535111112</v>
      </c>
      <c r="W325" s="20">
        <f t="shared" si="115"/>
        <v>1291.1007524444422</v>
      </c>
      <c r="X325" s="20">
        <f t="shared" si="124"/>
        <v>0</v>
      </c>
      <c r="Y325" s="20">
        <f t="shared" si="130"/>
        <v>1026.3525570933311</v>
      </c>
      <c r="Z325" s="20">
        <f t="shared" si="125"/>
        <v>0</v>
      </c>
      <c r="AA325" s="52">
        <f t="shared" si="126"/>
        <v>0</v>
      </c>
      <c r="AB325" s="20">
        <f t="shared" si="116"/>
        <v>0</v>
      </c>
      <c r="AC325" s="20">
        <f t="shared" si="127"/>
        <v>32097.44428319619</v>
      </c>
      <c r="AD325" s="20">
        <f t="shared" si="131"/>
        <v>0</v>
      </c>
      <c r="AE325" s="20">
        <f t="shared" si="132"/>
        <v>312.20306055555557</v>
      </c>
      <c r="AF325" s="20">
        <f t="shared" si="128"/>
        <v>0</v>
      </c>
      <c r="AG325" s="16"/>
      <c r="AH325" s="16"/>
      <c r="AM325">
        <f t="shared" si="117"/>
        <v>426.66337777777517</v>
      </c>
      <c r="AN325" s="16">
        <f t="shared" si="118"/>
        <v>0</v>
      </c>
      <c r="AY325" s="57">
        <f t="shared" si="133"/>
        <v>18973.647442906669</v>
      </c>
    </row>
    <row r="326" spans="2:51" x14ac:dyDescent="0.25">
      <c r="B326" s="3" t="s">
        <v>37</v>
      </c>
      <c r="C326" s="3">
        <v>318</v>
      </c>
      <c r="D326" s="3">
        <v>318</v>
      </c>
      <c r="E326" s="10">
        <v>30</v>
      </c>
      <c r="F326" s="20">
        <f t="shared" si="129"/>
        <v>-0.51388888888888873</v>
      </c>
      <c r="G326" s="20">
        <f t="shared" si="135"/>
        <v>8.3333333333333339</v>
      </c>
      <c r="H326" s="20">
        <f t="shared" si="138"/>
        <v>-426.66337777777761</v>
      </c>
      <c r="I326" s="20">
        <f t="shared" si="134"/>
        <v>-3555.528148148147</v>
      </c>
      <c r="J326" s="47" t="s">
        <v>67</v>
      </c>
      <c r="K326" s="48" t="s">
        <v>67</v>
      </c>
      <c r="L326" s="20">
        <f t="shared" si="137"/>
        <v>793316.47532162094</v>
      </c>
      <c r="M326" s="20">
        <f t="shared" si="137"/>
        <v>46584.517765000026</v>
      </c>
      <c r="N326" s="20">
        <f t="shared" si="113"/>
        <v>0</v>
      </c>
      <c r="O326" s="20">
        <f t="shared" si="114"/>
        <v>426.66337777777761</v>
      </c>
      <c r="P326" s="46" t="s">
        <v>67</v>
      </c>
      <c r="Q326" s="45">
        <f t="shared" si="119"/>
        <v>26.950000000000003</v>
      </c>
      <c r="R326" s="20">
        <f t="shared" si="120"/>
        <v>134.7894</v>
      </c>
      <c r="S326" s="20">
        <f t="shared" si="121"/>
        <v>-588.4027777777776</v>
      </c>
      <c r="T326" s="20">
        <f t="shared" si="122"/>
        <v>426.66337777777517</v>
      </c>
      <c r="U326" s="20">
        <f t="shared" si="123"/>
        <v>426.66337777777517</v>
      </c>
      <c r="V326" s="20">
        <f t="shared" si="136"/>
        <v>361.8105443555533</v>
      </c>
      <c r="W326" s="20">
        <f t="shared" si="115"/>
        <v>1652.9112967999954</v>
      </c>
      <c r="X326" s="20">
        <f t="shared" si="124"/>
        <v>0</v>
      </c>
      <c r="Y326" s="20">
        <f t="shared" si="130"/>
        <v>1291.1007524444422</v>
      </c>
      <c r="Z326" s="20">
        <f t="shared" si="125"/>
        <v>0</v>
      </c>
      <c r="AA326" s="52">
        <f t="shared" si="126"/>
        <v>0</v>
      </c>
      <c r="AB326" s="20">
        <f t="shared" si="116"/>
        <v>0</v>
      </c>
      <c r="AC326" s="20">
        <f t="shared" si="127"/>
        <v>32097.44428319619</v>
      </c>
      <c r="AD326" s="20">
        <f t="shared" si="131"/>
        <v>0</v>
      </c>
      <c r="AE326" s="20">
        <f t="shared" si="132"/>
        <v>426.66337777777517</v>
      </c>
      <c r="AF326" s="20">
        <f t="shared" si="128"/>
        <v>0</v>
      </c>
      <c r="AG326" s="16"/>
      <c r="AH326" s="16"/>
      <c r="AM326">
        <f t="shared" si="117"/>
        <v>461.94248888888978</v>
      </c>
      <c r="AN326" s="16">
        <f t="shared" si="118"/>
        <v>0</v>
      </c>
      <c r="AY326" s="57">
        <f t="shared" si="133"/>
        <v>18708.899247555557</v>
      </c>
    </row>
    <row r="327" spans="2:51" x14ac:dyDescent="0.25">
      <c r="B327" s="3" t="s">
        <v>37</v>
      </c>
      <c r="C327" s="3">
        <v>319</v>
      </c>
      <c r="D327" s="3">
        <v>319</v>
      </c>
      <c r="E327" s="10">
        <v>28</v>
      </c>
      <c r="F327" s="20">
        <f t="shared" si="129"/>
        <v>-0.54166666666666641</v>
      </c>
      <c r="G327" s="20">
        <f t="shared" si="135"/>
        <v>7.7777777777777777</v>
      </c>
      <c r="H327" s="20">
        <f t="shared" si="138"/>
        <v>-461.94248888888859</v>
      </c>
      <c r="I327" s="20">
        <f t="shared" si="134"/>
        <v>-3592.8860246913555</v>
      </c>
      <c r="J327" s="47" t="s">
        <v>67</v>
      </c>
      <c r="K327" s="48" t="s">
        <v>67</v>
      </c>
      <c r="L327" s="20">
        <f t="shared" si="137"/>
        <v>793316.47532162094</v>
      </c>
      <c r="M327" s="20">
        <f t="shared" si="137"/>
        <v>47046.460253888916</v>
      </c>
      <c r="N327" s="20">
        <f t="shared" si="113"/>
        <v>0</v>
      </c>
      <c r="O327" s="20">
        <f t="shared" si="114"/>
        <v>461.94248888888859</v>
      </c>
      <c r="P327" s="46" t="s">
        <v>67</v>
      </c>
      <c r="Q327" s="45">
        <f t="shared" si="119"/>
        <v>23.476444444444443</v>
      </c>
      <c r="R327" s="20">
        <f t="shared" si="120"/>
        <v>134.7894</v>
      </c>
      <c r="S327" s="20">
        <f t="shared" si="121"/>
        <v>-620.20833333333303</v>
      </c>
      <c r="T327" s="20">
        <f t="shared" si="122"/>
        <v>461.94248888888978</v>
      </c>
      <c r="U327" s="20">
        <f t="shared" si="123"/>
        <v>461.94248888888978</v>
      </c>
      <c r="V327" s="20">
        <f t="shared" si="136"/>
        <v>391.72723057777853</v>
      </c>
      <c r="W327" s="20">
        <f t="shared" si="115"/>
        <v>2044.6385273777739</v>
      </c>
      <c r="X327" s="20">
        <f t="shared" si="124"/>
        <v>0</v>
      </c>
      <c r="Y327" s="20">
        <f t="shared" si="130"/>
        <v>1652.9112967999954</v>
      </c>
      <c r="Z327" s="20">
        <f t="shared" si="125"/>
        <v>0</v>
      </c>
      <c r="AA327" s="52">
        <f t="shared" si="126"/>
        <v>0</v>
      </c>
      <c r="AB327" s="20">
        <f t="shared" si="116"/>
        <v>0</v>
      </c>
      <c r="AC327" s="20">
        <f t="shared" si="127"/>
        <v>32097.44428319619</v>
      </c>
      <c r="AD327" s="20">
        <f t="shared" si="131"/>
        <v>0</v>
      </c>
      <c r="AE327" s="20">
        <f t="shared" si="132"/>
        <v>461.94248888888978</v>
      </c>
      <c r="AF327" s="20">
        <f t="shared" si="128"/>
        <v>0</v>
      </c>
      <c r="AG327" s="16"/>
      <c r="AH327" s="16"/>
      <c r="AM327">
        <f t="shared" si="117"/>
        <v>226.47881166666775</v>
      </c>
      <c r="AN327" s="16">
        <f t="shared" si="118"/>
        <v>0</v>
      </c>
      <c r="AY327" s="57">
        <f t="shared" si="133"/>
        <v>18347.088703200003</v>
      </c>
    </row>
    <row r="328" spans="2:51" x14ac:dyDescent="0.25">
      <c r="B328" s="3" t="s">
        <v>37</v>
      </c>
      <c r="C328" s="3">
        <v>320</v>
      </c>
      <c r="D328" s="3">
        <v>320</v>
      </c>
      <c r="E328" s="10">
        <v>26.1</v>
      </c>
      <c r="F328" s="20">
        <f t="shared" si="129"/>
        <v>-0.33333333333333315</v>
      </c>
      <c r="G328" s="20">
        <f t="shared" si="135"/>
        <v>7.25</v>
      </c>
      <c r="H328" s="20">
        <f t="shared" si="138"/>
        <v>-226.47881166666645</v>
      </c>
      <c r="I328" s="20">
        <f t="shared" si="134"/>
        <v>-1641.9713845833317</v>
      </c>
      <c r="J328" s="47" t="s">
        <v>67</v>
      </c>
      <c r="K328" s="48" t="s">
        <v>67</v>
      </c>
      <c r="L328" s="20">
        <f t="shared" si="137"/>
        <v>793316.47532162094</v>
      </c>
      <c r="M328" s="20">
        <f t="shared" si="137"/>
        <v>47272.939065555584</v>
      </c>
      <c r="N328" s="20">
        <f t="shared" ref="N328:N391" si="139">MAX(0,I328)*AH$6</f>
        <v>0</v>
      </c>
      <c r="O328" s="20">
        <f t="shared" ref="O328:O391" si="140">MAX(0,-H328)*AH$6</f>
        <v>226.47881166666645</v>
      </c>
      <c r="P328" s="46" t="s">
        <v>67</v>
      </c>
      <c r="Q328" s="45">
        <f t="shared" si="119"/>
        <v>20.398454999999998</v>
      </c>
      <c r="R328" s="20">
        <f t="shared" si="120"/>
        <v>134.7894</v>
      </c>
      <c r="S328" s="20">
        <f t="shared" si="121"/>
        <v>-381.66666666666646</v>
      </c>
      <c r="T328" s="20">
        <f t="shared" si="122"/>
        <v>226.47881166666775</v>
      </c>
      <c r="U328" s="20">
        <f t="shared" si="123"/>
        <v>226.47881166666775</v>
      </c>
      <c r="V328" s="20">
        <f t="shared" si="136"/>
        <v>192.05403229333425</v>
      </c>
      <c r="W328" s="20">
        <f t="shared" ref="W328:W391" si="141">MAX(0,MIN(AH$8,W327+V328-AB328))</f>
        <v>2236.692559671108</v>
      </c>
      <c r="X328" s="20">
        <f t="shared" si="124"/>
        <v>0</v>
      </c>
      <c r="Y328" s="20">
        <f t="shared" si="130"/>
        <v>2044.6385273777739</v>
      </c>
      <c r="Z328" s="20">
        <f t="shared" si="125"/>
        <v>0</v>
      </c>
      <c r="AA328" s="52">
        <f t="shared" si="126"/>
        <v>0</v>
      </c>
      <c r="AB328" s="20">
        <f t="shared" ref="AB328:AB391" si="142">Z328*AH$6</f>
        <v>0</v>
      </c>
      <c r="AC328" s="20">
        <f t="shared" si="127"/>
        <v>32097.44428319619</v>
      </c>
      <c r="AD328" s="20">
        <f t="shared" si="131"/>
        <v>0</v>
      </c>
      <c r="AE328" s="20">
        <f t="shared" si="132"/>
        <v>226.47881166666775</v>
      </c>
      <c r="AF328" s="20">
        <f t="shared" si="128"/>
        <v>0</v>
      </c>
      <c r="AG328" s="16"/>
      <c r="AH328" s="16"/>
      <c r="AM328">
        <f t="shared" ref="AM328:AM391" si="143">MIN(AE329/AH$6,AH$7)</f>
        <v>36.419542222225573</v>
      </c>
      <c r="AN328" s="16">
        <f t="shared" ref="AN328:AN391" si="144">U329-AM328</f>
        <v>0</v>
      </c>
      <c r="AY328" s="57">
        <f t="shared" si="133"/>
        <v>17955.361472622226</v>
      </c>
    </row>
    <row r="329" spans="2:51" x14ac:dyDescent="0.25">
      <c r="B329" s="3" t="s">
        <v>37</v>
      </c>
      <c r="C329" s="3">
        <v>321</v>
      </c>
      <c r="D329" s="3">
        <v>321</v>
      </c>
      <c r="E329" s="10">
        <v>25.6</v>
      </c>
      <c r="F329" s="20">
        <f t="shared" si="129"/>
        <v>-0.16666666666666705</v>
      </c>
      <c r="G329" s="20">
        <f t="shared" si="135"/>
        <v>7.1111111111111116</v>
      </c>
      <c r="H329" s="20">
        <f t="shared" si="138"/>
        <v>-36.419542222222645</v>
      </c>
      <c r="I329" s="20">
        <f t="shared" si="134"/>
        <v>-258.98341135802769</v>
      </c>
      <c r="J329" s="47" t="s">
        <v>67</v>
      </c>
      <c r="K329" s="48" t="s">
        <v>67</v>
      </c>
      <c r="L329" s="20">
        <f t="shared" si="137"/>
        <v>793316.47532162094</v>
      </c>
      <c r="M329" s="20">
        <f t="shared" si="137"/>
        <v>47309.358607777809</v>
      </c>
      <c r="N329" s="20">
        <f t="shared" si="139"/>
        <v>0</v>
      </c>
      <c r="O329" s="20">
        <f t="shared" si="140"/>
        <v>36.419542222222645</v>
      </c>
      <c r="P329" s="46" t="s">
        <v>67</v>
      </c>
      <c r="Q329" s="45">
        <f t="shared" ref="Q329:Q392" si="145">0.5*K$10*K$12*K$13*(G329^2)</f>
        <v>19.624391111111112</v>
      </c>
      <c r="R329" s="20">
        <f t="shared" ref="R329:R392" si="146">K$7*K$8*K$9</f>
        <v>134.7894</v>
      </c>
      <c r="S329" s="20">
        <f t="shared" ref="S329:S392" si="147">K$7*F329</f>
        <v>-190.83333333333377</v>
      </c>
      <c r="T329" s="20">
        <f t="shared" ref="T329:T392" si="148">AE329/$AH$6</f>
        <v>36.419542222225573</v>
      </c>
      <c r="U329" s="20">
        <f t="shared" ref="U329:U392" si="149">MIN(T329,AH$7)</f>
        <v>36.419542222225573</v>
      </c>
      <c r="V329" s="20">
        <f t="shared" si="136"/>
        <v>30.883771804447285</v>
      </c>
      <c r="W329" s="20">
        <f t="shared" si="141"/>
        <v>2267.5763314755554</v>
      </c>
      <c r="X329" s="20">
        <f t="shared" ref="X329:X392" si="150">AD329/AH$6</f>
        <v>0</v>
      </c>
      <c r="Y329" s="20">
        <f t="shared" si="130"/>
        <v>2236.692559671108</v>
      </c>
      <c r="Z329" s="20">
        <f t="shared" ref="Z329:Z392" si="151">MIN(X329,AH$7,Y329)</f>
        <v>0</v>
      </c>
      <c r="AA329" s="52">
        <f t="shared" ref="AA329:AA392" si="152">Z329*AH$10</f>
        <v>0</v>
      </c>
      <c r="AB329" s="20">
        <f t="shared" si="142"/>
        <v>0</v>
      </c>
      <c r="AC329" s="20">
        <f t="shared" ref="AC329:AC392" si="153">AC328+AA329*AH$6</f>
        <v>32097.44428319619</v>
      </c>
      <c r="AD329" s="20">
        <f t="shared" si="131"/>
        <v>0</v>
      </c>
      <c r="AE329" s="20">
        <f t="shared" si="132"/>
        <v>36.419542222225573</v>
      </c>
      <c r="AF329" s="20">
        <f t="shared" ref="AF329:AF392" si="154">Z329*AH$6</f>
        <v>0</v>
      </c>
      <c r="AG329" s="16"/>
      <c r="AH329" s="16"/>
      <c r="AM329">
        <f t="shared" si="143"/>
        <v>0</v>
      </c>
      <c r="AN329" s="16">
        <f t="shared" si="144"/>
        <v>0</v>
      </c>
      <c r="AY329" s="57">
        <f t="shared" si="133"/>
        <v>17763.307440328892</v>
      </c>
    </row>
    <row r="330" spans="2:51" x14ac:dyDescent="0.25">
      <c r="B330" s="3" t="s">
        <v>37</v>
      </c>
      <c r="C330" s="3">
        <v>322</v>
      </c>
      <c r="D330" s="3">
        <v>322</v>
      </c>
      <c r="E330" s="10">
        <v>24.9</v>
      </c>
      <c r="F330" s="20">
        <f t="shared" ref="F330:F393" si="155">($E331-$E329)/2/3.6</f>
        <v>-9.7222222222222612E-2</v>
      </c>
      <c r="G330" s="20">
        <f t="shared" si="135"/>
        <v>6.9166666666666661</v>
      </c>
      <c r="H330" s="20">
        <f t="shared" si="138"/>
        <v>42.035810555555102</v>
      </c>
      <c r="I330" s="20">
        <f t="shared" si="134"/>
        <v>290.74768967592274</v>
      </c>
      <c r="J330" s="47" t="s">
        <v>67</v>
      </c>
      <c r="K330" s="48" t="s">
        <v>67</v>
      </c>
      <c r="L330" s="20">
        <f t="shared" si="137"/>
        <v>793607.22301129682</v>
      </c>
      <c r="M330" s="20">
        <f t="shared" si="137"/>
        <v>47309.358607777809</v>
      </c>
      <c r="N330" s="20">
        <f t="shared" si="139"/>
        <v>290.74768967592274</v>
      </c>
      <c r="O330" s="20">
        <f t="shared" si="140"/>
        <v>0</v>
      </c>
      <c r="P330" s="46" t="s">
        <v>67</v>
      </c>
      <c r="Q330" s="45">
        <f t="shared" si="145"/>
        <v>18.565854999999996</v>
      </c>
      <c r="R330" s="20">
        <f t="shared" si="146"/>
        <v>134.7894</v>
      </c>
      <c r="S330" s="20">
        <f t="shared" si="147"/>
        <v>-111.3194444444449</v>
      </c>
      <c r="T330" s="20">
        <f t="shared" si="148"/>
        <v>0</v>
      </c>
      <c r="U330" s="20">
        <f t="shared" si="149"/>
        <v>0</v>
      </c>
      <c r="V330" s="20">
        <f t="shared" si="136"/>
        <v>0</v>
      </c>
      <c r="W330" s="20">
        <f t="shared" si="141"/>
        <v>1976.8286417996665</v>
      </c>
      <c r="X330" s="20">
        <f t="shared" si="150"/>
        <v>290.74768967588898</v>
      </c>
      <c r="Y330" s="20">
        <f t="shared" ref="Y330:Y393" si="156">W329/AH$6</f>
        <v>2267.5763314755554</v>
      </c>
      <c r="Z330" s="20">
        <f t="shared" si="151"/>
        <v>290.74768967588898</v>
      </c>
      <c r="AA330" s="52">
        <f t="shared" si="152"/>
        <v>246.55404084515385</v>
      </c>
      <c r="AB330" s="20">
        <f t="shared" si="142"/>
        <v>290.74768967588898</v>
      </c>
      <c r="AC330" s="20">
        <f t="shared" si="153"/>
        <v>32343.998324041342</v>
      </c>
      <c r="AD330" s="20">
        <f t="shared" ref="AD330:AD393" si="157">MAX(0,L330-L329)</f>
        <v>290.74768967588898</v>
      </c>
      <c r="AE330" s="20">
        <f t="shared" ref="AE330:AE393" si="158">MAX(0,M330-M329)</f>
        <v>0</v>
      </c>
      <c r="AF330" s="20">
        <f t="shared" si="154"/>
        <v>290.74768967588898</v>
      </c>
      <c r="AG330" s="16"/>
      <c r="AH330" s="16"/>
      <c r="AM330">
        <f t="shared" si="143"/>
        <v>0</v>
      </c>
      <c r="AN330" s="16">
        <f t="shared" si="144"/>
        <v>0</v>
      </c>
      <c r="AY330" s="57">
        <f t="shared" si="133"/>
        <v>17732.423668524443</v>
      </c>
    </row>
    <row r="331" spans="2:51" x14ac:dyDescent="0.25">
      <c r="B331" s="3" t="s">
        <v>37</v>
      </c>
      <c r="C331" s="3">
        <v>323</v>
      </c>
      <c r="D331" s="3">
        <v>323</v>
      </c>
      <c r="E331" s="10">
        <v>24.9</v>
      </c>
      <c r="F331" s="20">
        <f t="shared" si="155"/>
        <v>-8.3333333333333037E-2</v>
      </c>
      <c r="G331" s="20">
        <f t="shared" si="135"/>
        <v>6.9166666666666661</v>
      </c>
      <c r="H331" s="20">
        <f t="shared" si="138"/>
        <v>57.938588333333669</v>
      </c>
      <c r="I331" s="20">
        <f t="shared" si="134"/>
        <v>400.74190263889119</v>
      </c>
      <c r="J331" s="47" t="s">
        <v>67</v>
      </c>
      <c r="K331" s="48" t="s">
        <v>67</v>
      </c>
      <c r="L331" s="20">
        <f t="shared" si="137"/>
        <v>794007.96491393575</v>
      </c>
      <c r="M331" s="20">
        <f t="shared" si="137"/>
        <v>47309.358607777809</v>
      </c>
      <c r="N331" s="20">
        <f t="shared" si="139"/>
        <v>400.74190263889119</v>
      </c>
      <c r="O331" s="20">
        <f t="shared" si="140"/>
        <v>0</v>
      </c>
      <c r="P331" s="46" t="s">
        <v>67</v>
      </c>
      <c r="Q331" s="45">
        <f t="shared" si="145"/>
        <v>18.565854999999996</v>
      </c>
      <c r="R331" s="20">
        <f t="shared" si="146"/>
        <v>134.7894</v>
      </c>
      <c r="S331" s="20">
        <f t="shared" si="147"/>
        <v>-95.41666666666633</v>
      </c>
      <c r="T331" s="20">
        <f t="shared" si="148"/>
        <v>0</v>
      </c>
      <c r="U331" s="20">
        <f t="shared" si="149"/>
        <v>0</v>
      </c>
      <c r="V331" s="20">
        <f t="shared" si="136"/>
        <v>0</v>
      </c>
      <c r="W331" s="20">
        <f t="shared" si="141"/>
        <v>1576.0867391607412</v>
      </c>
      <c r="X331" s="20">
        <f t="shared" si="150"/>
        <v>400.74190263892524</v>
      </c>
      <c r="Y331" s="20">
        <f t="shared" si="156"/>
        <v>1976.8286417996665</v>
      </c>
      <c r="Z331" s="20">
        <f t="shared" si="151"/>
        <v>400.74190263892524</v>
      </c>
      <c r="AA331" s="52">
        <f t="shared" si="152"/>
        <v>339.82913343780859</v>
      </c>
      <c r="AB331" s="20">
        <f t="shared" si="142"/>
        <v>400.74190263892524</v>
      </c>
      <c r="AC331" s="20">
        <f t="shared" si="153"/>
        <v>32683.82745747915</v>
      </c>
      <c r="AD331" s="20">
        <f t="shared" si="157"/>
        <v>400.74190263892524</v>
      </c>
      <c r="AE331" s="20">
        <f t="shared" si="158"/>
        <v>0</v>
      </c>
      <c r="AF331" s="20">
        <f t="shared" si="154"/>
        <v>400.74190263892524</v>
      </c>
      <c r="AG331" s="16"/>
      <c r="AH331" s="16"/>
      <c r="AM331">
        <f t="shared" si="143"/>
        <v>6.556482777778001</v>
      </c>
      <c r="AN331" s="16">
        <f t="shared" si="144"/>
        <v>0</v>
      </c>
      <c r="AY331" s="57">
        <f t="shared" si="133"/>
        <v>18023.171358200332</v>
      </c>
    </row>
    <row r="332" spans="2:51" x14ac:dyDescent="0.25">
      <c r="B332" s="3" t="s">
        <v>37</v>
      </c>
      <c r="C332" s="3">
        <v>324</v>
      </c>
      <c r="D332" s="3">
        <v>324</v>
      </c>
      <c r="E332" s="10">
        <v>24.3</v>
      </c>
      <c r="F332" s="20">
        <f t="shared" si="155"/>
        <v>-0.1388888888888889</v>
      </c>
      <c r="G332" s="20">
        <f t="shared" si="135"/>
        <v>6.75</v>
      </c>
      <c r="H332" s="20">
        <f t="shared" si="138"/>
        <v>-6.5564827777777737</v>
      </c>
      <c r="I332" s="20">
        <f t="shared" si="134"/>
        <v>-44.256258749999972</v>
      </c>
      <c r="J332" s="47" t="s">
        <v>67</v>
      </c>
      <c r="K332" s="48" t="s">
        <v>67</v>
      </c>
      <c r="L332" s="20">
        <f t="shared" si="137"/>
        <v>794007.96491393575</v>
      </c>
      <c r="M332" s="20">
        <f t="shared" si="137"/>
        <v>47315.915090555587</v>
      </c>
      <c r="N332" s="20">
        <f t="shared" si="139"/>
        <v>0</v>
      </c>
      <c r="O332" s="20">
        <f t="shared" si="140"/>
        <v>6.5564827777777737</v>
      </c>
      <c r="P332" s="46" t="s">
        <v>67</v>
      </c>
      <c r="Q332" s="45">
        <f t="shared" si="145"/>
        <v>17.681895000000001</v>
      </c>
      <c r="R332" s="20">
        <f t="shared" si="146"/>
        <v>134.7894</v>
      </c>
      <c r="S332" s="20">
        <f t="shared" si="147"/>
        <v>-159.02777777777777</v>
      </c>
      <c r="T332" s="20">
        <f t="shared" si="148"/>
        <v>6.556482777778001</v>
      </c>
      <c r="U332" s="20">
        <f t="shared" si="149"/>
        <v>6.556482777778001</v>
      </c>
      <c r="V332" s="20">
        <f t="shared" si="136"/>
        <v>5.5598973955557449</v>
      </c>
      <c r="W332" s="20">
        <f t="shared" si="141"/>
        <v>1581.6466365562969</v>
      </c>
      <c r="X332" s="20">
        <f t="shared" si="150"/>
        <v>0</v>
      </c>
      <c r="Y332" s="20">
        <f t="shared" si="156"/>
        <v>1576.0867391607412</v>
      </c>
      <c r="Z332" s="20">
        <f t="shared" si="151"/>
        <v>0</v>
      </c>
      <c r="AA332" s="52">
        <f t="shared" si="152"/>
        <v>0</v>
      </c>
      <c r="AB332" s="20">
        <f t="shared" si="142"/>
        <v>0</v>
      </c>
      <c r="AC332" s="20">
        <f t="shared" si="153"/>
        <v>32683.82745747915</v>
      </c>
      <c r="AD332" s="20">
        <f t="shared" si="157"/>
        <v>0</v>
      </c>
      <c r="AE332" s="20">
        <f t="shared" si="158"/>
        <v>6.556482777778001</v>
      </c>
      <c r="AF332" s="20">
        <f t="shared" si="154"/>
        <v>0</v>
      </c>
      <c r="AG332" s="16"/>
      <c r="AH332" s="16"/>
      <c r="AM332">
        <f t="shared" si="143"/>
        <v>0</v>
      </c>
      <c r="AN332" s="16">
        <f t="shared" si="144"/>
        <v>0</v>
      </c>
      <c r="AY332" s="57">
        <f t="shared" si="133"/>
        <v>18423.913260839257</v>
      </c>
    </row>
    <row r="333" spans="2:51" x14ac:dyDescent="0.25">
      <c r="B333" s="3" t="s">
        <v>37</v>
      </c>
      <c r="C333" s="3">
        <v>325</v>
      </c>
      <c r="D333" s="3">
        <v>325</v>
      </c>
      <c r="E333" s="10">
        <v>23.9</v>
      </c>
      <c r="F333" s="20">
        <f t="shared" si="155"/>
        <v>-5.5555555555555851E-2</v>
      </c>
      <c r="G333" s="20">
        <f t="shared" si="135"/>
        <v>6.6388888888888884</v>
      </c>
      <c r="H333" s="20">
        <f t="shared" si="138"/>
        <v>88.282854999999643</v>
      </c>
      <c r="I333" s="20">
        <f t="shared" si="134"/>
        <v>586.10006513888652</v>
      </c>
      <c r="J333" s="47" t="s">
        <v>67</v>
      </c>
      <c r="K333" s="48" t="s">
        <v>67</v>
      </c>
      <c r="L333" s="20">
        <f t="shared" si="137"/>
        <v>794594.06497907464</v>
      </c>
      <c r="M333" s="20">
        <f t="shared" si="137"/>
        <v>47315.915090555587</v>
      </c>
      <c r="N333" s="20">
        <f t="shared" si="139"/>
        <v>586.10006513888652</v>
      </c>
      <c r="O333" s="20">
        <f t="shared" si="140"/>
        <v>0</v>
      </c>
      <c r="P333" s="46" t="s">
        <v>67</v>
      </c>
      <c r="Q333" s="45">
        <f t="shared" si="145"/>
        <v>17.104566111111108</v>
      </c>
      <c r="R333" s="20">
        <f t="shared" si="146"/>
        <v>134.7894</v>
      </c>
      <c r="S333" s="20">
        <f t="shared" si="147"/>
        <v>-63.611111111111448</v>
      </c>
      <c r="T333" s="20">
        <f t="shared" si="148"/>
        <v>0</v>
      </c>
      <c r="U333" s="20">
        <f t="shared" si="149"/>
        <v>0</v>
      </c>
      <c r="V333" s="20">
        <f t="shared" si="136"/>
        <v>0</v>
      </c>
      <c r="W333" s="20">
        <f t="shared" si="141"/>
        <v>995.54657141740745</v>
      </c>
      <c r="X333" s="20">
        <f t="shared" si="150"/>
        <v>586.10006513888948</v>
      </c>
      <c r="Y333" s="20">
        <f t="shared" si="156"/>
        <v>1581.6466365562969</v>
      </c>
      <c r="Z333" s="20">
        <f t="shared" si="151"/>
        <v>586.10006513888948</v>
      </c>
      <c r="AA333" s="52">
        <f t="shared" si="152"/>
        <v>497.01285523777824</v>
      </c>
      <c r="AB333" s="20">
        <f t="shared" si="142"/>
        <v>586.10006513888948</v>
      </c>
      <c r="AC333" s="20">
        <f t="shared" si="153"/>
        <v>33180.840312716929</v>
      </c>
      <c r="AD333" s="20">
        <f t="shared" si="157"/>
        <v>586.10006513888948</v>
      </c>
      <c r="AE333" s="20">
        <f t="shared" si="158"/>
        <v>0</v>
      </c>
      <c r="AF333" s="20">
        <f t="shared" si="154"/>
        <v>586.10006513888948</v>
      </c>
      <c r="AG333" s="16"/>
      <c r="AH333" s="16"/>
      <c r="AM333">
        <f t="shared" si="143"/>
        <v>0</v>
      </c>
      <c r="AN333" s="16">
        <f t="shared" si="144"/>
        <v>0</v>
      </c>
      <c r="AY333" s="57">
        <f t="shared" si="133"/>
        <v>18418.353363443704</v>
      </c>
    </row>
    <row r="334" spans="2:51" x14ac:dyDescent="0.25">
      <c r="B334" s="3" t="s">
        <v>37</v>
      </c>
      <c r="C334" s="3">
        <v>326</v>
      </c>
      <c r="D334" s="3">
        <v>326</v>
      </c>
      <c r="E334" s="10">
        <v>23.9</v>
      </c>
      <c r="F334" s="20">
        <f t="shared" si="155"/>
        <v>-4.1666666666666269E-2</v>
      </c>
      <c r="G334" s="20">
        <f t="shared" si="135"/>
        <v>6.6388888888888884</v>
      </c>
      <c r="H334" s="20">
        <f t="shared" si="138"/>
        <v>104.18563277777821</v>
      </c>
      <c r="I334" s="20">
        <f t="shared" si="134"/>
        <v>691.67683983024972</v>
      </c>
      <c r="J334" s="47" t="s">
        <v>67</v>
      </c>
      <c r="K334" s="48" t="s">
        <v>67</v>
      </c>
      <c r="L334" s="20">
        <f t="shared" si="137"/>
        <v>795285.74181890488</v>
      </c>
      <c r="M334" s="20">
        <f t="shared" si="137"/>
        <v>47315.915090555587</v>
      </c>
      <c r="N334" s="20">
        <f t="shared" si="139"/>
        <v>691.67683983024972</v>
      </c>
      <c r="O334" s="20">
        <f t="shared" si="140"/>
        <v>0</v>
      </c>
      <c r="P334" s="46" t="s">
        <v>67</v>
      </c>
      <c r="Q334" s="45">
        <f t="shared" si="145"/>
        <v>17.104566111111108</v>
      </c>
      <c r="R334" s="20">
        <f t="shared" si="146"/>
        <v>134.7894</v>
      </c>
      <c r="S334" s="20">
        <f t="shared" si="147"/>
        <v>-47.708333333332881</v>
      </c>
      <c r="T334" s="20">
        <f t="shared" si="148"/>
        <v>0</v>
      </c>
      <c r="U334" s="20">
        <f t="shared" si="149"/>
        <v>0</v>
      </c>
      <c r="V334" s="20">
        <f t="shared" si="136"/>
        <v>0</v>
      </c>
      <c r="W334" s="20">
        <f t="shared" si="141"/>
        <v>303.86973158717001</v>
      </c>
      <c r="X334" s="20">
        <f t="shared" si="150"/>
        <v>691.67683983023744</v>
      </c>
      <c r="Y334" s="20">
        <f t="shared" si="156"/>
        <v>995.54657141740745</v>
      </c>
      <c r="Z334" s="20">
        <f t="shared" si="151"/>
        <v>691.67683983023744</v>
      </c>
      <c r="AA334" s="52">
        <f t="shared" si="152"/>
        <v>586.54196017604136</v>
      </c>
      <c r="AB334" s="20">
        <f t="shared" si="142"/>
        <v>691.67683983023744</v>
      </c>
      <c r="AC334" s="20">
        <f t="shared" si="153"/>
        <v>33767.382272892974</v>
      </c>
      <c r="AD334" s="20">
        <f t="shared" si="157"/>
        <v>691.67683983023744</v>
      </c>
      <c r="AE334" s="20">
        <f t="shared" si="158"/>
        <v>0</v>
      </c>
      <c r="AF334" s="20">
        <f t="shared" si="154"/>
        <v>691.67683983023744</v>
      </c>
      <c r="AG334" s="16"/>
      <c r="AH334" s="16"/>
      <c r="AM334">
        <f t="shared" si="143"/>
        <v>0</v>
      </c>
      <c r="AN334" s="16">
        <f t="shared" si="144"/>
        <v>0</v>
      </c>
      <c r="AY334" s="57">
        <f t="shared" ref="AY334:AY397" si="159">AH$8-W333</f>
        <v>19004.453428582594</v>
      </c>
    </row>
    <row r="335" spans="2:51" x14ac:dyDescent="0.25">
      <c r="B335" s="3" t="s">
        <v>37</v>
      </c>
      <c r="C335" s="3">
        <v>327</v>
      </c>
      <c r="D335" s="3">
        <v>327</v>
      </c>
      <c r="E335" s="10">
        <v>23.6</v>
      </c>
      <c r="F335" s="20">
        <f t="shared" si="155"/>
        <v>-8.3333333333333037E-2</v>
      </c>
      <c r="G335" s="20">
        <f t="shared" si="135"/>
        <v>6.5555555555555554</v>
      </c>
      <c r="H335" s="20">
        <f t="shared" si="138"/>
        <v>56.050591111111444</v>
      </c>
      <c r="I335" s="20">
        <f t="shared" si="134"/>
        <v>367.44276395061945</v>
      </c>
      <c r="J335" s="47" t="s">
        <v>67</v>
      </c>
      <c r="K335" s="48" t="s">
        <v>67</v>
      </c>
      <c r="L335" s="20">
        <f t="shared" si="137"/>
        <v>795653.18458285555</v>
      </c>
      <c r="M335" s="20">
        <f t="shared" si="137"/>
        <v>47315.915090555587</v>
      </c>
      <c r="N335" s="20">
        <f t="shared" si="139"/>
        <v>367.44276395061945</v>
      </c>
      <c r="O335" s="20">
        <f t="shared" si="140"/>
        <v>0</v>
      </c>
      <c r="P335" s="46" t="s">
        <v>67</v>
      </c>
      <c r="Q335" s="45">
        <f t="shared" si="145"/>
        <v>16.677857777777774</v>
      </c>
      <c r="R335" s="20">
        <f t="shared" si="146"/>
        <v>134.7894</v>
      </c>
      <c r="S335" s="20">
        <f t="shared" si="147"/>
        <v>-95.41666666666633</v>
      </c>
      <c r="T335" s="20">
        <f t="shared" si="148"/>
        <v>0</v>
      </c>
      <c r="U335" s="20">
        <f t="shared" si="149"/>
        <v>0</v>
      </c>
      <c r="V335" s="20">
        <f t="shared" si="136"/>
        <v>0</v>
      </c>
      <c r="W335" s="20">
        <f t="shared" si="141"/>
        <v>0</v>
      </c>
      <c r="X335" s="20">
        <f t="shared" si="150"/>
        <v>367.44276395067573</v>
      </c>
      <c r="Y335" s="20">
        <f t="shared" si="156"/>
        <v>303.86973158717001</v>
      </c>
      <c r="Z335" s="20">
        <f t="shared" si="151"/>
        <v>303.86973158717001</v>
      </c>
      <c r="AA335" s="52">
        <f t="shared" si="152"/>
        <v>257.68153238592015</v>
      </c>
      <c r="AB335" s="20">
        <f t="shared" si="142"/>
        <v>303.86973158717001</v>
      </c>
      <c r="AC335" s="20">
        <f t="shared" si="153"/>
        <v>34025.063805278893</v>
      </c>
      <c r="AD335" s="20">
        <f t="shared" si="157"/>
        <v>367.44276395067573</v>
      </c>
      <c r="AE335" s="20">
        <f t="shared" si="158"/>
        <v>0</v>
      </c>
      <c r="AF335" s="20">
        <f t="shared" si="154"/>
        <v>303.86973158717001</v>
      </c>
      <c r="AG335" s="16"/>
      <c r="AH335" s="16"/>
      <c r="AM335">
        <f t="shared" si="143"/>
        <v>341.9401716666689</v>
      </c>
      <c r="AN335" s="16">
        <f t="shared" si="144"/>
        <v>0</v>
      </c>
      <c r="AY335" s="57">
        <f t="shared" si="159"/>
        <v>19696.130268412831</v>
      </c>
    </row>
    <row r="336" spans="2:51" x14ac:dyDescent="0.25">
      <c r="B336" s="3" t="s">
        <v>37</v>
      </c>
      <c r="C336" s="3">
        <v>328</v>
      </c>
      <c r="D336" s="3">
        <v>328</v>
      </c>
      <c r="E336" s="10">
        <v>23.3</v>
      </c>
      <c r="F336" s="20">
        <f t="shared" si="155"/>
        <v>-0.43055555555555575</v>
      </c>
      <c r="G336" s="20">
        <f t="shared" si="135"/>
        <v>6.4722222222222223</v>
      </c>
      <c r="H336" s="20">
        <f t="shared" si="138"/>
        <v>-341.94017166666686</v>
      </c>
      <c r="I336" s="20">
        <f t="shared" si="134"/>
        <v>-2213.1127777314828</v>
      </c>
      <c r="J336" s="47" t="s">
        <v>67</v>
      </c>
      <c r="K336" s="48" t="s">
        <v>67</v>
      </c>
      <c r="L336" s="20">
        <f t="shared" si="137"/>
        <v>795653.18458285555</v>
      </c>
      <c r="M336" s="20">
        <f t="shared" si="137"/>
        <v>47657.855262222256</v>
      </c>
      <c r="N336" s="20">
        <f t="shared" si="139"/>
        <v>0</v>
      </c>
      <c r="O336" s="20">
        <f t="shared" si="140"/>
        <v>341.94017166666686</v>
      </c>
      <c r="P336" s="46" t="s">
        <v>67</v>
      </c>
      <c r="Q336" s="45">
        <f t="shared" si="145"/>
        <v>16.256539444444446</v>
      </c>
      <c r="R336" s="20">
        <f t="shared" si="146"/>
        <v>134.7894</v>
      </c>
      <c r="S336" s="20">
        <f t="shared" si="147"/>
        <v>-492.98611111111131</v>
      </c>
      <c r="T336" s="20">
        <f t="shared" si="148"/>
        <v>341.9401716666689</v>
      </c>
      <c r="U336" s="20">
        <f t="shared" si="149"/>
        <v>341.9401716666689</v>
      </c>
      <c r="V336" s="20">
        <f t="shared" si="136"/>
        <v>289.96526557333522</v>
      </c>
      <c r="W336" s="20">
        <f t="shared" si="141"/>
        <v>289.96526557333522</v>
      </c>
      <c r="X336" s="20">
        <f t="shared" si="150"/>
        <v>0</v>
      </c>
      <c r="Y336" s="20">
        <f t="shared" si="156"/>
        <v>0</v>
      </c>
      <c r="Z336" s="20">
        <f t="shared" si="151"/>
        <v>0</v>
      </c>
      <c r="AA336" s="52">
        <f t="shared" si="152"/>
        <v>0</v>
      </c>
      <c r="AB336" s="20">
        <f t="shared" si="142"/>
        <v>0</v>
      </c>
      <c r="AC336" s="20">
        <f t="shared" si="153"/>
        <v>34025.063805278893</v>
      </c>
      <c r="AD336" s="20">
        <f t="shared" si="157"/>
        <v>0</v>
      </c>
      <c r="AE336" s="20">
        <f t="shared" si="158"/>
        <v>341.9401716666689</v>
      </c>
      <c r="AF336" s="20">
        <f t="shared" si="154"/>
        <v>0</v>
      </c>
      <c r="AG336" s="16"/>
      <c r="AH336" s="16"/>
      <c r="AM336">
        <f t="shared" si="143"/>
        <v>774.98755833333416</v>
      </c>
      <c r="AN336" s="16">
        <f t="shared" si="144"/>
        <v>0</v>
      </c>
      <c r="AY336" s="57">
        <f t="shared" si="159"/>
        <v>20000</v>
      </c>
    </row>
    <row r="337" spans="2:51" x14ac:dyDescent="0.25">
      <c r="B337" s="3" t="s">
        <v>37</v>
      </c>
      <c r="C337" s="3">
        <v>329</v>
      </c>
      <c r="D337" s="3">
        <v>329</v>
      </c>
      <c r="E337" s="10">
        <v>20.5</v>
      </c>
      <c r="F337" s="20">
        <f t="shared" si="155"/>
        <v>-0.80555555555555558</v>
      </c>
      <c r="G337" s="20">
        <f t="shared" si="135"/>
        <v>5.6944444444444446</v>
      </c>
      <c r="H337" s="20">
        <f t="shared" si="138"/>
        <v>-774.98755833333325</v>
      </c>
      <c r="I337" s="20">
        <f t="shared" si="134"/>
        <v>-4413.1235960648146</v>
      </c>
      <c r="J337" s="47" t="s">
        <v>67</v>
      </c>
      <c r="K337" s="48" t="s">
        <v>67</v>
      </c>
      <c r="L337" s="20">
        <f t="shared" si="137"/>
        <v>795653.18458285555</v>
      </c>
      <c r="M337" s="20">
        <f t="shared" si="137"/>
        <v>48432.84282055559</v>
      </c>
      <c r="N337" s="20">
        <f t="shared" si="139"/>
        <v>0</v>
      </c>
      <c r="O337" s="20">
        <f t="shared" si="140"/>
        <v>774.98755833333325</v>
      </c>
      <c r="P337" s="46" t="s">
        <v>67</v>
      </c>
      <c r="Q337" s="45">
        <f t="shared" si="145"/>
        <v>12.58415277777778</v>
      </c>
      <c r="R337" s="20">
        <f t="shared" si="146"/>
        <v>134.7894</v>
      </c>
      <c r="S337" s="20">
        <f t="shared" si="147"/>
        <v>-922.36111111111109</v>
      </c>
      <c r="T337" s="20">
        <f t="shared" si="148"/>
        <v>774.98755833333416</v>
      </c>
      <c r="U337" s="20">
        <f t="shared" si="149"/>
        <v>774.98755833333416</v>
      </c>
      <c r="V337" s="20">
        <f t="shared" si="136"/>
        <v>657.18944946666738</v>
      </c>
      <c r="W337" s="20">
        <f t="shared" si="141"/>
        <v>947.15471504000266</v>
      </c>
      <c r="X337" s="20">
        <f t="shared" si="150"/>
        <v>0</v>
      </c>
      <c r="Y337" s="20">
        <f t="shared" si="156"/>
        <v>289.96526557333522</v>
      </c>
      <c r="Z337" s="20">
        <f t="shared" si="151"/>
        <v>0</v>
      </c>
      <c r="AA337" s="52">
        <f t="shared" si="152"/>
        <v>0</v>
      </c>
      <c r="AB337" s="20">
        <f t="shared" si="142"/>
        <v>0</v>
      </c>
      <c r="AC337" s="20">
        <f t="shared" si="153"/>
        <v>34025.063805278893</v>
      </c>
      <c r="AD337" s="20">
        <f t="shared" si="157"/>
        <v>0</v>
      </c>
      <c r="AE337" s="20">
        <f t="shared" si="158"/>
        <v>774.98755833333416</v>
      </c>
      <c r="AF337" s="20">
        <f t="shared" si="154"/>
        <v>0</v>
      </c>
      <c r="AG337" s="16"/>
      <c r="AH337" s="16"/>
      <c r="AM337">
        <f t="shared" si="143"/>
        <v>428.54011388889194</v>
      </c>
      <c r="AN337" s="16">
        <f t="shared" si="144"/>
        <v>0</v>
      </c>
      <c r="AY337" s="57">
        <f t="shared" si="159"/>
        <v>19710.034734426667</v>
      </c>
    </row>
    <row r="338" spans="2:51" x14ac:dyDescent="0.25">
      <c r="B338" s="3" t="s">
        <v>37</v>
      </c>
      <c r="C338" s="3">
        <v>330</v>
      </c>
      <c r="D338" s="3">
        <v>330</v>
      </c>
      <c r="E338" s="10">
        <v>17.5</v>
      </c>
      <c r="F338" s="20">
        <f t="shared" si="155"/>
        <v>-0.50000000000000022</v>
      </c>
      <c r="G338" s="20">
        <f t="shared" si="135"/>
        <v>4.8611111111111107</v>
      </c>
      <c r="H338" s="20">
        <f t="shared" si="138"/>
        <v>-428.5401138888891</v>
      </c>
      <c r="I338" s="20">
        <f t="shared" si="134"/>
        <v>-2083.1811091820996</v>
      </c>
      <c r="J338" s="47" t="s">
        <v>67</v>
      </c>
      <c r="K338" s="48" t="s">
        <v>67</v>
      </c>
      <c r="L338" s="20">
        <f t="shared" si="137"/>
        <v>795653.18458285555</v>
      </c>
      <c r="M338" s="20">
        <f t="shared" si="137"/>
        <v>48861.382934444482</v>
      </c>
      <c r="N338" s="20">
        <f t="shared" si="139"/>
        <v>0</v>
      </c>
      <c r="O338" s="20">
        <f t="shared" si="140"/>
        <v>428.5401138888891</v>
      </c>
      <c r="P338" s="46" t="s">
        <v>67</v>
      </c>
      <c r="Q338" s="45">
        <f t="shared" si="145"/>
        <v>9.17048611111111</v>
      </c>
      <c r="R338" s="20">
        <f t="shared" si="146"/>
        <v>134.7894</v>
      </c>
      <c r="S338" s="20">
        <f t="shared" si="147"/>
        <v>-572.50000000000023</v>
      </c>
      <c r="T338" s="20">
        <f t="shared" si="148"/>
        <v>428.54011388889194</v>
      </c>
      <c r="U338" s="20">
        <f t="shared" si="149"/>
        <v>428.54011388889194</v>
      </c>
      <c r="V338" s="20">
        <f t="shared" si="136"/>
        <v>363.40201657778033</v>
      </c>
      <c r="W338" s="20">
        <f t="shared" si="141"/>
        <v>1310.556731617783</v>
      </c>
      <c r="X338" s="20">
        <f t="shared" si="150"/>
        <v>0</v>
      </c>
      <c r="Y338" s="20">
        <f t="shared" si="156"/>
        <v>947.15471504000266</v>
      </c>
      <c r="Z338" s="20">
        <f t="shared" si="151"/>
        <v>0</v>
      </c>
      <c r="AA338" s="52">
        <f t="shared" si="152"/>
        <v>0</v>
      </c>
      <c r="AB338" s="20">
        <f t="shared" si="142"/>
        <v>0</v>
      </c>
      <c r="AC338" s="20">
        <f t="shared" si="153"/>
        <v>34025.063805278893</v>
      </c>
      <c r="AD338" s="20">
        <f t="shared" si="157"/>
        <v>0</v>
      </c>
      <c r="AE338" s="20">
        <f t="shared" si="158"/>
        <v>428.54011388889194</v>
      </c>
      <c r="AF338" s="20">
        <f t="shared" si="154"/>
        <v>0</v>
      </c>
      <c r="AG338" s="16"/>
      <c r="AH338" s="16"/>
      <c r="AM338">
        <f t="shared" si="143"/>
        <v>0</v>
      </c>
      <c r="AN338" s="16">
        <f t="shared" si="144"/>
        <v>0</v>
      </c>
      <c r="AY338" s="57">
        <f t="shared" si="159"/>
        <v>19052.845284959996</v>
      </c>
    </row>
    <row r="339" spans="2:51" x14ac:dyDescent="0.25">
      <c r="B339" s="3" t="s">
        <v>37</v>
      </c>
      <c r="C339" s="3">
        <v>331</v>
      </c>
      <c r="D339" s="3">
        <v>331</v>
      </c>
      <c r="E339" s="10">
        <v>16.899999999999999</v>
      </c>
      <c r="F339" s="20">
        <f t="shared" si="155"/>
        <v>-0.1111111111111112</v>
      </c>
      <c r="G339" s="20">
        <f t="shared" si="135"/>
        <v>4.6944444444444438</v>
      </c>
      <c r="H339" s="20">
        <f t="shared" si="138"/>
        <v>16.11961055555544</v>
      </c>
      <c r="I339" s="20">
        <f t="shared" si="134"/>
        <v>75.67261621913525</v>
      </c>
      <c r="J339" s="47" t="s">
        <v>67</v>
      </c>
      <c r="K339" s="48" t="s">
        <v>67</v>
      </c>
      <c r="L339" s="20">
        <f t="shared" si="137"/>
        <v>795728.8571990747</v>
      </c>
      <c r="M339" s="20">
        <f t="shared" si="137"/>
        <v>48861.382934444482</v>
      </c>
      <c r="N339" s="20">
        <f t="shared" si="139"/>
        <v>75.67261621913525</v>
      </c>
      <c r="O339" s="20">
        <f t="shared" si="140"/>
        <v>0</v>
      </c>
      <c r="P339" s="46" t="s">
        <v>67</v>
      </c>
      <c r="Q339" s="45">
        <f t="shared" si="145"/>
        <v>8.552432777777776</v>
      </c>
      <c r="R339" s="20">
        <f t="shared" si="146"/>
        <v>134.7894</v>
      </c>
      <c r="S339" s="20">
        <f t="shared" si="147"/>
        <v>-127.22222222222233</v>
      </c>
      <c r="T339" s="20">
        <f t="shared" si="148"/>
        <v>0</v>
      </c>
      <c r="U339" s="20">
        <f t="shared" si="149"/>
        <v>0</v>
      </c>
      <c r="V339" s="20">
        <f t="shared" si="136"/>
        <v>0</v>
      </c>
      <c r="W339" s="20">
        <f t="shared" si="141"/>
        <v>1234.884115398635</v>
      </c>
      <c r="X339" s="20">
        <f t="shared" si="150"/>
        <v>75.67261621914804</v>
      </c>
      <c r="Y339" s="20">
        <f t="shared" si="156"/>
        <v>1310.556731617783</v>
      </c>
      <c r="Z339" s="20">
        <f t="shared" si="151"/>
        <v>75.67261621914804</v>
      </c>
      <c r="AA339" s="52">
        <f t="shared" si="152"/>
        <v>64.170378553837537</v>
      </c>
      <c r="AB339" s="20">
        <f t="shared" si="142"/>
        <v>75.67261621914804</v>
      </c>
      <c r="AC339" s="20">
        <f t="shared" si="153"/>
        <v>34089.234183832734</v>
      </c>
      <c r="AD339" s="20">
        <f t="shared" si="157"/>
        <v>75.67261621914804</v>
      </c>
      <c r="AE339" s="20">
        <f t="shared" si="158"/>
        <v>0</v>
      </c>
      <c r="AF339" s="20">
        <f t="shared" si="154"/>
        <v>75.67261621914804</v>
      </c>
      <c r="AG339" s="16"/>
      <c r="AH339" s="16"/>
      <c r="AM339">
        <f t="shared" si="143"/>
        <v>15.887171666669019</v>
      </c>
      <c r="AN339" s="16">
        <f t="shared" si="144"/>
        <v>0</v>
      </c>
      <c r="AY339" s="57">
        <f t="shared" si="159"/>
        <v>18689.443268382216</v>
      </c>
    </row>
    <row r="340" spans="2:51" x14ac:dyDescent="0.25">
      <c r="B340" s="3" t="s">
        <v>37</v>
      </c>
      <c r="C340" s="3">
        <v>332</v>
      </c>
      <c r="D340" s="3">
        <v>332</v>
      </c>
      <c r="E340" s="10">
        <v>16.7</v>
      </c>
      <c r="F340" s="20">
        <f t="shared" si="155"/>
        <v>-0.13888888888888865</v>
      </c>
      <c r="G340" s="20">
        <f t="shared" si="135"/>
        <v>4.6388888888888884</v>
      </c>
      <c r="H340" s="20">
        <f t="shared" si="138"/>
        <v>-15.887171666666376</v>
      </c>
      <c r="I340" s="20">
        <f t="shared" si="134"/>
        <v>-73.698824120369011</v>
      </c>
      <c r="J340" s="47" t="s">
        <v>67</v>
      </c>
      <c r="K340" s="48" t="s">
        <v>67</v>
      </c>
      <c r="L340" s="20">
        <f t="shared" si="137"/>
        <v>795728.8571990747</v>
      </c>
      <c r="M340" s="20">
        <f t="shared" si="137"/>
        <v>48877.270106111151</v>
      </c>
      <c r="N340" s="20">
        <f t="shared" si="139"/>
        <v>0</v>
      </c>
      <c r="O340" s="20">
        <f t="shared" si="140"/>
        <v>15.887171666666376</v>
      </c>
      <c r="P340" s="46" t="s">
        <v>67</v>
      </c>
      <c r="Q340" s="45">
        <f t="shared" si="145"/>
        <v>8.3512061111111091</v>
      </c>
      <c r="R340" s="20">
        <f t="shared" si="146"/>
        <v>134.7894</v>
      </c>
      <c r="S340" s="20">
        <f t="shared" si="147"/>
        <v>-159.02777777777749</v>
      </c>
      <c r="T340" s="20">
        <f t="shared" si="148"/>
        <v>15.887171666669019</v>
      </c>
      <c r="U340" s="20">
        <f t="shared" si="149"/>
        <v>15.887171666669019</v>
      </c>
      <c r="V340" s="20">
        <f t="shared" si="136"/>
        <v>13.472321573335329</v>
      </c>
      <c r="W340" s="20">
        <f t="shared" si="141"/>
        <v>1248.3564369719704</v>
      </c>
      <c r="X340" s="20">
        <f t="shared" si="150"/>
        <v>0</v>
      </c>
      <c r="Y340" s="20">
        <f t="shared" si="156"/>
        <v>1234.884115398635</v>
      </c>
      <c r="Z340" s="20">
        <f t="shared" si="151"/>
        <v>0</v>
      </c>
      <c r="AA340" s="52">
        <f t="shared" si="152"/>
        <v>0</v>
      </c>
      <c r="AB340" s="20">
        <f t="shared" si="142"/>
        <v>0</v>
      </c>
      <c r="AC340" s="20">
        <f t="shared" si="153"/>
        <v>34089.234183832734</v>
      </c>
      <c r="AD340" s="20">
        <f t="shared" si="157"/>
        <v>0</v>
      </c>
      <c r="AE340" s="20">
        <f t="shared" si="158"/>
        <v>15.887171666669019</v>
      </c>
      <c r="AF340" s="20">
        <f t="shared" si="154"/>
        <v>0</v>
      </c>
      <c r="AG340" s="16"/>
      <c r="AH340" s="16"/>
      <c r="AM340">
        <f t="shared" si="143"/>
        <v>32.570900555554545</v>
      </c>
      <c r="AN340" s="16">
        <f t="shared" si="144"/>
        <v>0</v>
      </c>
      <c r="AY340" s="57">
        <f t="shared" si="159"/>
        <v>18765.115884601364</v>
      </c>
    </row>
    <row r="341" spans="2:51" x14ac:dyDescent="0.25">
      <c r="B341" s="3" t="s">
        <v>37</v>
      </c>
      <c r="C341" s="3">
        <v>333</v>
      </c>
      <c r="D341" s="3">
        <v>333</v>
      </c>
      <c r="E341" s="10">
        <v>15.9</v>
      </c>
      <c r="F341" s="20">
        <f t="shared" si="155"/>
        <v>-0.15277777777777773</v>
      </c>
      <c r="G341" s="20">
        <f t="shared" si="135"/>
        <v>4.416666666666667</v>
      </c>
      <c r="H341" s="20">
        <f t="shared" si="138"/>
        <v>-32.570900555555511</v>
      </c>
      <c r="I341" s="20">
        <f t="shared" si="134"/>
        <v>-143.85481078703685</v>
      </c>
      <c r="J341" s="47" t="s">
        <v>67</v>
      </c>
      <c r="K341" s="48" t="s">
        <v>67</v>
      </c>
      <c r="L341" s="20">
        <f t="shared" si="137"/>
        <v>795728.8571990747</v>
      </c>
      <c r="M341" s="20">
        <f t="shared" si="137"/>
        <v>48909.841006666706</v>
      </c>
      <c r="N341" s="20">
        <f t="shared" si="139"/>
        <v>0</v>
      </c>
      <c r="O341" s="20">
        <f t="shared" si="140"/>
        <v>32.570900555555511</v>
      </c>
      <c r="P341" s="46" t="s">
        <v>67</v>
      </c>
      <c r="Q341" s="45">
        <f t="shared" si="145"/>
        <v>7.5702550000000004</v>
      </c>
      <c r="R341" s="20">
        <f t="shared" si="146"/>
        <v>134.7894</v>
      </c>
      <c r="S341" s="20">
        <f t="shared" si="147"/>
        <v>-174.93055555555551</v>
      </c>
      <c r="T341" s="20">
        <f t="shared" si="148"/>
        <v>32.570900555554545</v>
      </c>
      <c r="U341" s="20">
        <f t="shared" si="149"/>
        <v>32.570900555554545</v>
      </c>
      <c r="V341" s="20">
        <f t="shared" si="136"/>
        <v>27.620123671110253</v>
      </c>
      <c r="W341" s="20">
        <f t="shared" si="141"/>
        <v>1275.9765606430806</v>
      </c>
      <c r="X341" s="20">
        <f t="shared" si="150"/>
        <v>0</v>
      </c>
      <c r="Y341" s="20">
        <f t="shared" si="156"/>
        <v>1248.3564369719704</v>
      </c>
      <c r="Z341" s="20">
        <f t="shared" si="151"/>
        <v>0</v>
      </c>
      <c r="AA341" s="52">
        <f t="shared" si="152"/>
        <v>0</v>
      </c>
      <c r="AB341" s="20">
        <f t="shared" si="142"/>
        <v>0</v>
      </c>
      <c r="AC341" s="20">
        <f t="shared" si="153"/>
        <v>34089.234183832734</v>
      </c>
      <c r="AD341" s="20">
        <f t="shared" si="157"/>
        <v>0</v>
      </c>
      <c r="AE341" s="20">
        <f t="shared" si="158"/>
        <v>32.570900555554545</v>
      </c>
      <c r="AF341" s="20">
        <f t="shared" si="154"/>
        <v>0</v>
      </c>
      <c r="AG341" s="16"/>
      <c r="AH341" s="16"/>
      <c r="AM341">
        <f t="shared" si="143"/>
        <v>1.048320000001695</v>
      </c>
      <c r="AN341" s="16">
        <f t="shared" si="144"/>
        <v>0</v>
      </c>
      <c r="AY341" s="57">
        <f t="shared" si="159"/>
        <v>18751.643563028028</v>
      </c>
    </row>
    <row r="342" spans="2:51" x14ac:dyDescent="0.25">
      <c r="B342" s="3" t="s">
        <v>37</v>
      </c>
      <c r="C342" s="3">
        <v>334</v>
      </c>
      <c r="D342" s="3">
        <v>334</v>
      </c>
      <c r="E342" s="10">
        <v>15.6</v>
      </c>
      <c r="F342" s="20">
        <f t="shared" si="155"/>
        <v>-0.12500000000000006</v>
      </c>
      <c r="G342" s="20">
        <f t="shared" si="135"/>
        <v>4.333333333333333</v>
      </c>
      <c r="H342" s="20">
        <f t="shared" si="138"/>
        <v>-1.0483200000000465</v>
      </c>
      <c r="I342" s="20">
        <f t="shared" ref="I342:I405" si="160">H342*G342</f>
        <v>-4.5427200000002017</v>
      </c>
      <c r="J342" s="47" t="s">
        <v>67</v>
      </c>
      <c r="K342" s="48" t="s">
        <v>67</v>
      </c>
      <c r="L342" s="20">
        <f t="shared" si="137"/>
        <v>795728.8571990747</v>
      </c>
      <c r="M342" s="20">
        <f t="shared" si="137"/>
        <v>48910.889326666707</v>
      </c>
      <c r="N342" s="20">
        <f t="shared" si="139"/>
        <v>0</v>
      </c>
      <c r="O342" s="20">
        <f t="shared" si="140"/>
        <v>1.0483200000000465</v>
      </c>
      <c r="P342" s="46" t="s">
        <v>67</v>
      </c>
      <c r="Q342" s="45">
        <f t="shared" si="145"/>
        <v>7.2872799999999982</v>
      </c>
      <c r="R342" s="20">
        <f t="shared" si="146"/>
        <v>134.7894</v>
      </c>
      <c r="S342" s="20">
        <f t="shared" si="147"/>
        <v>-143.12500000000006</v>
      </c>
      <c r="T342" s="20">
        <f t="shared" si="148"/>
        <v>1.048320000001695</v>
      </c>
      <c r="U342" s="20">
        <f t="shared" si="149"/>
        <v>1.048320000001695</v>
      </c>
      <c r="V342" s="20">
        <f t="shared" si="136"/>
        <v>0.88897536000143729</v>
      </c>
      <c r="W342" s="20">
        <f t="shared" si="141"/>
        <v>1276.8655360030821</v>
      </c>
      <c r="X342" s="20">
        <f t="shared" si="150"/>
        <v>0</v>
      </c>
      <c r="Y342" s="20">
        <f t="shared" si="156"/>
        <v>1275.9765606430806</v>
      </c>
      <c r="Z342" s="20">
        <f t="shared" si="151"/>
        <v>0</v>
      </c>
      <c r="AA342" s="52">
        <f t="shared" si="152"/>
        <v>0</v>
      </c>
      <c r="AB342" s="20">
        <f t="shared" si="142"/>
        <v>0</v>
      </c>
      <c r="AC342" s="20">
        <f t="shared" si="153"/>
        <v>34089.234183832734</v>
      </c>
      <c r="AD342" s="20">
        <f t="shared" si="157"/>
        <v>0</v>
      </c>
      <c r="AE342" s="20">
        <f t="shared" si="158"/>
        <v>1.048320000001695</v>
      </c>
      <c r="AF342" s="20">
        <f t="shared" si="154"/>
        <v>0</v>
      </c>
      <c r="AG342" s="16"/>
      <c r="AH342" s="16"/>
      <c r="AM342">
        <f t="shared" si="143"/>
        <v>33.403655555557634</v>
      </c>
      <c r="AN342" s="16">
        <f t="shared" si="144"/>
        <v>0</v>
      </c>
      <c r="AY342" s="57">
        <f t="shared" si="159"/>
        <v>18724.023439356919</v>
      </c>
    </row>
    <row r="343" spans="2:51" x14ac:dyDescent="0.25">
      <c r="B343" s="3" t="s">
        <v>37</v>
      </c>
      <c r="C343" s="3">
        <v>335</v>
      </c>
      <c r="D343" s="3">
        <v>335</v>
      </c>
      <c r="E343" s="10">
        <v>15</v>
      </c>
      <c r="F343" s="20">
        <f t="shared" si="155"/>
        <v>-0.15277777777777773</v>
      </c>
      <c r="G343" s="20">
        <f t="shared" ref="G343:G406" si="161">E343/3.6</f>
        <v>4.166666666666667</v>
      </c>
      <c r="H343" s="20">
        <f t="shared" si="138"/>
        <v>-33.403655555555503</v>
      </c>
      <c r="I343" s="20">
        <f t="shared" si="160"/>
        <v>-139.18189814814795</v>
      </c>
      <c r="J343" s="47" t="s">
        <v>67</v>
      </c>
      <c r="K343" s="48" t="s">
        <v>67</v>
      </c>
      <c r="L343" s="20">
        <f t="shared" si="137"/>
        <v>795728.8571990747</v>
      </c>
      <c r="M343" s="20">
        <f t="shared" si="137"/>
        <v>48944.292982222265</v>
      </c>
      <c r="N343" s="20">
        <f t="shared" si="139"/>
        <v>0</v>
      </c>
      <c r="O343" s="20">
        <f t="shared" si="140"/>
        <v>33.403655555555503</v>
      </c>
      <c r="P343" s="46" t="s">
        <v>67</v>
      </c>
      <c r="Q343" s="45">
        <f t="shared" si="145"/>
        <v>6.7375000000000007</v>
      </c>
      <c r="R343" s="20">
        <f t="shared" si="146"/>
        <v>134.7894</v>
      </c>
      <c r="S343" s="20">
        <f t="shared" si="147"/>
        <v>-174.93055555555551</v>
      </c>
      <c r="T343" s="20">
        <f t="shared" si="148"/>
        <v>33.403655555557634</v>
      </c>
      <c r="U343" s="20">
        <f t="shared" si="149"/>
        <v>33.403655555557634</v>
      </c>
      <c r="V343" s="20">
        <f t="shared" si="136"/>
        <v>28.326299911112873</v>
      </c>
      <c r="W343" s="20">
        <f t="shared" si="141"/>
        <v>1305.1918359141951</v>
      </c>
      <c r="X343" s="20">
        <f t="shared" si="150"/>
        <v>0</v>
      </c>
      <c r="Y343" s="20">
        <f t="shared" si="156"/>
        <v>1276.8655360030821</v>
      </c>
      <c r="Z343" s="20">
        <f t="shared" si="151"/>
        <v>0</v>
      </c>
      <c r="AA343" s="52">
        <f t="shared" si="152"/>
        <v>0</v>
      </c>
      <c r="AB343" s="20">
        <f t="shared" si="142"/>
        <v>0</v>
      </c>
      <c r="AC343" s="20">
        <f t="shared" si="153"/>
        <v>34089.234183832734</v>
      </c>
      <c r="AD343" s="20">
        <f t="shared" si="157"/>
        <v>0</v>
      </c>
      <c r="AE343" s="20">
        <f t="shared" si="158"/>
        <v>33.403655555557634</v>
      </c>
      <c r="AF343" s="20">
        <f t="shared" si="154"/>
        <v>0</v>
      </c>
      <c r="AG343" s="16"/>
      <c r="AH343" s="16"/>
      <c r="AM343">
        <f t="shared" si="143"/>
        <v>0</v>
      </c>
      <c r="AN343" s="16">
        <f t="shared" si="144"/>
        <v>0</v>
      </c>
      <c r="AY343" s="57">
        <f t="shared" si="159"/>
        <v>18723.134463996917</v>
      </c>
    </row>
    <row r="344" spans="2:51" x14ac:dyDescent="0.25">
      <c r="B344" s="3" t="s">
        <v>37</v>
      </c>
      <c r="C344" s="3">
        <v>336</v>
      </c>
      <c r="D344" s="3">
        <v>336</v>
      </c>
      <c r="E344" s="10">
        <v>14.5</v>
      </c>
      <c r="F344" s="20">
        <f t="shared" si="155"/>
        <v>-9.7222222222222127E-2</v>
      </c>
      <c r="G344" s="20">
        <f t="shared" si="161"/>
        <v>4.0277777777777777</v>
      </c>
      <c r="H344" s="20">
        <f t="shared" si="138"/>
        <v>29.765775000000119</v>
      </c>
      <c r="I344" s="20">
        <f t="shared" si="160"/>
        <v>119.8899270833338</v>
      </c>
      <c r="J344" s="47" t="s">
        <v>67</v>
      </c>
      <c r="K344" s="48" t="s">
        <v>67</v>
      </c>
      <c r="L344" s="20">
        <f t="shared" si="137"/>
        <v>795848.74712615798</v>
      </c>
      <c r="M344" s="20">
        <f t="shared" si="137"/>
        <v>48944.292982222265</v>
      </c>
      <c r="N344" s="20">
        <f t="shared" si="139"/>
        <v>119.8899270833338</v>
      </c>
      <c r="O344" s="20">
        <f t="shared" si="140"/>
        <v>0</v>
      </c>
      <c r="P344" s="46" t="s">
        <v>67</v>
      </c>
      <c r="Q344" s="45">
        <f t="shared" si="145"/>
        <v>6.2958194444444437</v>
      </c>
      <c r="R344" s="20">
        <f t="shared" si="146"/>
        <v>134.7894</v>
      </c>
      <c r="S344" s="20">
        <f t="shared" si="147"/>
        <v>-111.31944444444433</v>
      </c>
      <c r="T344" s="20">
        <f t="shared" si="148"/>
        <v>0</v>
      </c>
      <c r="U344" s="20">
        <f t="shared" si="149"/>
        <v>0</v>
      </c>
      <c r="V344" s="20">
        <f t="shared" si="136"/>
        <v>0</v>
      </c>
      <c r="W344" s="20">
        <f t="shared" si="141"/>
        <v>1185.3019088309179</v>
      </c>
      <c r="X344" s="20">
        <f t="shared" si="150"/>
        <v>119.88992708327714</v>
      </c>
      <c r="Y344" s="20">
        <f t="shared" si="156"/>
        <v>1305.1918359141951</v>
      </c>
      <c r="Z344" s="20">
        <f t="shared" si="151"/>
        <v>119.88992708327714</v>
      </c>
      <c r="AA344" s="52">
        <f t="shared" si="152"/>
        <v>101.66665816661902</v>
      </c>
      <c r="AB344" s="20">
        <f t="shared" si="142"/>
        <v>119.88992708327714</v>
      </c>
      <c r="AC344" s="20">
        <f t="shared" si="153"/>
        <v>34190.900841999355</v>
      </c>
      <c r="AD344" s="20">
        <f t="shared" si="157"/>
        <v>119.88992708327714</v>
      </c>
      <c r="AE344" s="20">
        <f t="shared" si="158"/>
        <v>0</v>
      </c>
      <c r="AF344" s="20">
        <f t="shared" si="154"/>
        <v>119.88992708327714</v>
      </c>
      <c r="AG344" s="16"/>
      <c r="AH344" s="16"/>
      <c r="AM344">
        <f t="shared" si="143"/>
        <v>0</v>
      </c>
      <c r="AN344" s="16">
        <f t="shared" si="144"/>
        <v>0</v>
      </c>
      <c r="AY344" s="57">
        <f t="shared" si="159"/>
        <v>18694.808164085804</v>
      </c>
    </row>
    <row r="345" spans="2:51" x14ac:dyDescent="0.25">
      <c r="B345" s="3" t="s">
        <v>37</v>
      </c>
      <c r="C345" s="3">
        <v>337</v>
      </c>
      <c r="D345" s="3">
        <v>337</v>
      </c>
      <c r="E345" s="10">
        <v>14.3</v>
      </c>
      <c r="F345" s="20">
        <f t="shared" si="155"/>
        <v>0</v>
      </c>
      <c r="G345" s="20">
        <f t="shared" si="161"/>
        <v>3.9722222222222223</v>
      </c>
      <c r="H345" s="20">
        <f t="shared" si="138"/>
        <v>140.91273944444444</v>
      </c>
      <c r="I345" s="20">
        <f t="shared" si="160"/>
        <v>559.73671501543208</v>
      </c>
      <c r="J345" s="47" t="s">
        <v>67</v>
      </c>
      <c r="K345" s="48" t="s">
        <v>67</v>
      </c>
      <c r="L345" s="20">
        <f t="shared" si="137"/>
        <v>796408.48384117347</v>
      </c>
      <c r="M345" s="20">
        <f t="shared" si="137"/>
        <v>48944.292982222265</v>
      </c>
      <c r="N345" s="20">
        <f t="shared" si="139"/>
        <v>559.73671501543208</v>
      </c>
      <c r="O345" s="20">
        <f t="shared" si="140"/>
        <v>0</v>
      </c>
      <c r="P345" s="46" t="s">
        <v>67</v>
      </c>
      <c r="Q345" s="45">
        <f t="shared" si="145"/>
        <v>6.1233394444444444</v>
      </c>
      <c r="R345" s="20">
        <f t="shared" si="146"/>
        <v>134.7894</v>
      </c>
      <c r="S345" s="20">
        <f t="shared" si="147"/>
        <v>0</v>
      </c>
      <c r="T345" s="20">
        <f t="shared" si="148"/>
        <v>0</v>
      </c>
      <c r="U345" s="20">
        <f t="shared" si="149"/>
        <v>0</v>
      </c>
      <c r="V345" s="20">
        <f t="shared" si="136"/>
        <v>0</v>
      </c>
      <c r="W345" s="20">
        <f t="shared" si="141"/>
        <v>625.5651938154283</v>
      </c>
      <c r="X345" s="20">
        <f t="shared" si="150"/>
        <v>559.73671501548961</v>
      </c>
      <c r="Y345" s="20">
        <f t="shared" si="156"/>
        <v>1185.3019088309179</v>
      </c>
      <c r="Z345" s="20">
        <f t="shared" si="151"/>
        <v>559.73671501548961</v>
      </c>
      <c r="AA345" s="52">
        <f t="shared" si="152"/>
        <v>474.65673433313515</v>
      </c>
      <c r="AB345" s="20">
        <f t="shared" si="142"/>
        <v>559.73671501548961</v>
      </c>
      <c r="AC345" s="20">
        <f t="shared" si="153"/>
        <v>34665.557576332489</v>
      </c>
      <c r="AD345" s="20">
        <f t="shared" si="157"/>
        <v>559.73671501548961</v>
      </c>
      <c r="AE345" s="20">
        <f t="shared" si="158"/>
        <v>0</v>
      </c>
      <c r="AF345" s="20">
        <f t="shared" si="154"/>
        <v>559.73671501548961</v>
      </c>
      <c r="AG345" s="16"/>
      <c r="AH345" s="16"/>
      <c r="AM345">
        <f t="shared" si="143"/>
        <v>0</v>
      </c>
      <c r="AN345" s="16">
        <f t="shared" si="144"/>
        <v>0</v>
      </c>
      <c r="AY345" s="57">
        <f t="shared" si="159"/>
        <v>18814.698091169081</v>
      </c>
    </row>
    <row r="346" spans="2:51" x14ac:dyDescent="0.25">
      <c r="B346" s="3" t="s">
        <v>37</v>
      </c>
      <c r="C346" s="3">
        <v>338</v>
      </c>
      <c r="D346" s="3">
        <v>338</v>
      </c>
      <c r="E346" s="10">
        <v>14.5</v>
      </c>
      <c r="F346" s="20">
        <f t="shared" si="155"/>
        <v>0.15277777777777773</v>
      </c>
      <c r="G346" s="20">
        <f t="shared" si="161"/>
        <v>4.0277777777777777</v>
      </c>
      <c r="H346" s="20">
        <f t="shared" si="138"/>
        <v>316.01577499999996</v>
      </c>
      <c r="I346" s="20">
        <f t="shared" si="160"/>
        <v>1272.841315972222</v>
      </c>
      <c r="J346" s="47" t="s">
        <v>67</v>
      </c>
      <c r="K346" s="48" t="s">
        <v>67</v>
      </c>
      <c r="L346" s="20">
        <f t="shared" si="137"/>
        <v>797681.32515714574</v>
      </c>
      <c r="M346" s="20">
        <f t="shared" si="137"/>
        <v>48944.292982222265</v>
      </c>
      <c r="N346" s="20">
        <f t="shared" si="139"/>
        <v>1272.841315972222</v>
      </c>
      <c r="O346" s="20">
        <f t="shared" si="140"/>
        <v>0</v>
      </c>
      <c r="P346" s="46" t="s">
        <v>67</v>
      </c>
      <c r="Q346" s="45">
        <f t="shared" si="145"/>
        <v>6.2958194444444437</v>
      </c>
      <c r="R346" s="20">
        <f t="shared" si="146"/>
        <v>134.7894</v>
      </c>
      <c r="S346" s="20">
        <f t="shared" si="147"/>
        <v>174.93055555555551</v>
      </c>
      <c r="T346" s="20">
        <f t="shared" si="148"/>
        <v>0</v>
      </c>
      <c r="U346" s="20">
        <f t="shared" si="149"/>
        <v>0</v>
      </c>
      <c r="V346" s="20">
        <f t="shared" si="136"/>
        <v>0</v>
      </c>
      <c r="W346" s="20">
        <f t="shared" si="141"/>
        <v>0</v>
      </c>
      <c r="X346" s="20">
        <f t="shared" si="150"/>
        <v>1272.8413159722695</v>
      </c>
      <c r="Y346" s="20">
        <f t="shared" si="156"/>
        <v>625.5651938154283</v>
      </c>
      <c r="Z346" s="20">
        <f t="shared" si="151"/>
        <v>625.5651938154283</v>
      </c>
      <c r="AA346" s="52">
        <f t="shared" si="152"/>
        <v>530.47928435548317</v>
      </c>
      <c r="AB346" s="20">
        <f t="shared" si="142"/>
        <v>625.5651938154283</v>
      </c>
      <c r="AC346" s="20">
        <f t="shared" si="153"/>
        <v>35196.036860687971</v>
      </c>
      <c r="AD346" s="20">
        <f t="shared" si="157"/>
        <v>1272.8413159722695</v>
      </c>
      <c r="AE346" s="20">
        <f t="shared" si="158"/>
        <v>0</v>
      </c>
      <c r="AF346" s="20">
        <f t="shared" si="154"/>
        <v>625.5651938154283</v>
      </c>
      <c r="AG346" s="16"/>
      <c r="AH346" s="16"/>
      <c r="AM346">
        <f t="shared" si="143"/>
        <v>0</v>
      </c>
      <c r="AN346" s="16">
        <f t="shared" si="144"/>
        <v>0</v>
      </c>
      <c r="AY346" s="57">
        <f t="shared" si="159"/>
        <v>19374.43480618457</v>
      </c>
    </row>
    <row r="347" spans="2:51" x14ac:dyDescent="0.25">
      <c r="B347" s="3" t="s">
        <v>37</v>
      </c>
      <c r="C347" s="3">
        <v>339</v>
      </c>
      <c r="D347" s="3">
        <v>339</v>
      </c>
      <c r="E347" s="10">
        <v>15.4</v>
      </c>
      <c r="F347" s="20">
        <f t="shared" si="155"/>
        <v>0.45833333333333343</v>
      </c>
      <c r="G347" s="20">
        <f t="shared" si="161"/>
        <v>4.2777777777777777</v>
      </c>
      <c r="H347" s="20">
        <f t="shared" si="138"/>
        <v>666.68269111111113</v>
      </c>
      <c r="I347" s="20">
        <f t="shared" si="160"/>
        <v>2851.9204008641977</v>
      </c>
      <c r="J347" s="47" t="s">
        <v>67</v>
      </c>
      <c r="K347" s="48" t="s">
        <v>67</v>
      </c>
      <c r="L347" s="20">
        <f t="shared" si="137"/>
        <v>800533.24555800995</v>
      </c>
      <c r="M347" s="20">
        <f t="shared" si="137"/>
        <v>48944.292982222265</v>
      </c>
      <c r="N347" s="20">
        <f t="shared" si="139"/>
        <v>2851.9204008641977</v>
      </c>
      <c r="O347" s="20">
        <f t="shared" si="140"/>
        <v>0</v>
      </c>
      <c r="P347" s="46" t="s">
        <v>67</v>
      </c>
      <c r="Q347" s="45">
        <f t="shared" si="145"/>
        <v>7.1016244444444441</v>
      </c>
      <c r="R347" s="20">
        <f t="shared" si="146"/>
        <v>134.7894</v>
      </c>
      <c r="S347" s="20">
        <f t="shared" si="147"/>
        <v>524.79166666666674</v>
      </c>
      <c r="T347" s="20">
        <f t="shared" si="148"/>
        <v>0</v>
      </c>
      <c r="U347" s="20">
        <f t="shared" si="149"/>
        <v>0</v>
      </c>
      <c r="V347" s="20">
        <f t="shared" ref="V347:V410" si="162">MAX(0,MIN(AY347,U347*AH$9*AH$6))</f>
        <v>0</v>
      </c>
      <c r="W347" s="20">
        <f t="shared" si="141"/>
        <v>0</v>
      </c>
      <c r="X347" s="20">
        <f t="shared" si="150"/>
        <v>2851.9204008642118</v>
      </c>
      <c r="Y347" s="20">
        <f t="shared" si="156"/>
        <v>0</v>
      </c>
      <c r="Z347" s="20">
        <f t="shared" si="151"/>
        <v>0</v>
      </c>
      <c r="AA347" s="52">
        <f t="shared" si="152"/>
        <v>0</v>
      </c>
      <c r="AB347" s="20">
        <f t="shared" si="142"/>
        <v>0</v>
      </c>
      <c r="AC347" s="20">
        <f t="shared" si="153"/>
        <v>35196.036860687971</v>
      </c>
      <c r="AD347" s="20">
        <f t="shared" si="157"/>
        <v>2851.9204008642118</v>
      </c>
      <c r="AE347" s="20">
        <f t="shared" si="158"/>
        <v>0</v>
      </c>
      <c r="AF347" s="20">
        <f t="shared" si="154"/>
        <v>0</v>
      </c>
      <c r="AG347" s="16"/>
      <c r="AH347" s="16"/>
      <c r="AM347">
        <f t="shared" si="143"/>
        <v>0</v>
      </c>
      <c r="AN347" s="16">
        <f t="shared" si="144"/>
        <v>0</v>
      </c>
      <c r="AY347" s="57">
        <f t="shared" si="159"/>
        <v>20000</v>
      </c>
    </row>
    <row r="348" spans="2:51" x14ac:dyDescent="0.25">
      <c r="B348" s="3" t="s">
        <v>37</v>
      </c>
      <c r="C348" s="3">
        <v>340</v>
      </c>
      <c r="D348" s="3">
        <v>340</v>
      </c>
      <c r="E348" s="10">
        <v>17.8</v>
      </c>
      <c r="F348" s="20">
        <f t="shared" si="155"/>
        <v>0.79166666666666674</v>
      </c>
      <c r="G348" s="20">
        <f t="shared" si="161"/>
        <v>4.9444444444444446</v>
      </c>
      <c r="H348" s="20">
        <f t="shared" si="138"/>
        <v>1050.7353311111112</v>
      </c>
      <c r="I348" s="20">
        <f t="shared" si="160"/>
        <v>5195.302470493828</v>
      </c>
      <c r="J348" s="47" t="s">
        <v>67</v>
      </c>
      <c r="K348" s="48" t="s">
        <v>67</v>
      </c>
      <c r="L348" s="20">
        <f t="shared" si="137"/>
        <v>805728.54802850378</v>
      </c>
      <c r="M348" s="20">
        <f t="shared" si="137"/>
        <v>48944.292982222265</v>
      </c>
      <c r="N348" s="20">
        <f t="shared" si="139"/>
        <v>5195.302470493828</v>
      </c>
      <c r="O348" s="20">
        <f t="shared" si="140"/>
        <v>0</v>
      </c>
      <c r="P348" s="46" t="s">
        <v>67</v>
      </c>
      <c r="Q348" s="45">
        <f t="shared" si="145"/>
        <v>9.4875977777777774</v>
      </c>
      <c r="R348" s="20">
        <f t="shared" si="146"/>
        <v>134.7894</v>
      </c>
      <c r="S348" s="20">
        <f t="shared" si="147"/>
        <v>906.45833333333337</v>
      </c>
      <c r="T348" s="20">
        <f t="shared" si="148"/>
        <v>0</v>
      </c>
      <c r="U348" s="20">
        <f t="shared" si="149"/>
        <v>0</v>
      </c>
      <c r="V348" s="20">
        <f t="shared" si="162"/>
        <v>0</v>
      </c>
      <c r="W348" s="20">
        <f t="shared" si="141"/>
        <v>0</v>
      </c>
      <c r="X348" s="20">
        <f t="shared" si="150"/>
        <v>5195.3024704938289</v>
      </c>
      <c r="Y348" s="20">
        <f t="shared" si="156"/>
        <v>0</v>
      </c>
      <c r="Z348" s="20">
        <f t="shared" si="151"/>
        <v>0</v>
      </c>
      <c r="AA348" s="52">
        <f t="shared" si="152"/>
        <v>0</v>
      </c>
      <c r="AB348" s="20">
        <f t="shared" si="142"/>
        <v>0</v>
      </c>
      <c r="AC348" s="20">
        <f t="shared" si="153"/>
        <v>35196.036860687971</v>
      </c>
      <c r="AD348" s="20">
        <f t="shared" si="157"/>
        <v>5195.3024704938289</v>
      </c>
      <c r="AE348" s="20">
        <f t="shared" si="158"/>
        <v>0</v>
      </c>
      <c r="AF348" s="20">
        <f t="shared" si="154"/>
        <v>0</v>
      </c>
      <c r="AG348" s="16"/>
      <c r="AH348" s="16"/>
      <c r="AM348">
        <f t="shared" si="143"/>
        <v>0</v>
      </c>
      <c r="AN348" s="16">
        <f t="shared" si="144"/>
        <v>0</v>
      </c>
      <c r="AY348" s="57">
        <f t="shared" si="159"/>
        <v>20000</v>
      </c>
    </row>
    <row r="349" spans="2:51" x14ac:dyDescent="0.25">
      <c r="B349" s="3" t="s">
        <v>37</v>
      </c>
      <c r="C349" s="3">
        <v>341</v>
      </c>
      <c r="D349" s="3">
        <v>341</v>
      </c>
      <c r="E349" s="10">
        <v>21.1</v>
      </c>
      <c r="F349" s="20">
        <f t="shared" si="155"/>
        <v>0.87500000000000011</v>
      </c>
      <c r="G349" s="20">
        <f t="shared" si="161"/>
        <v>5.8611111111111116</v>
      </c>
      <c r="H349" s="20">
        <f t="shared" si="138"/>
        <v>1149.9959661111111</v>
      </c>
      <c r="I349" s="20">
        <f t="shared" si="160"/>
        <v>6740.2541347067909</v>
      </c>
      <c r="J349" s="47" t="s">
        <v>67</v>
      </c>
      <c r="K349" s="48" t="s">
        <v>67</v>
      </c>
      <c r="L349" s="20">
        <f t="shared" si="137"/>
        <v>812468.80216321058</v>
      </c>
      <c r="M349" s="20">
        <f t="shared" si="137"/>
        <v>48944.292982222265</v>
      </c>
      <c r="N349" s="20">
        <f t="shared" si="139"/>
        <v>6740.2541347067909</v>
      </c>
      <c r="O349" s="20">
        <f t="shared" si="140"/>
        <v>0</v>
      </c>
      <c r="P349" s="46" t="s">
        <v>67</v>
      </c>
      <c r="Q349" s="45">
        <f t="shared" si="145"/>
        <v>13.331566111111112</v>
      </c>
      <c r="R349" s="20">
        <f t="shared" si="146"/>
        <v>134.7894</v>
      </c>
      <c r="S349" s="20">
        <f t="shared" si="147"/>
        <v>1001.8750000000001</v>
      </c>
      <c r="T349" s="20">
        <f t="shared" si="148"/>
        <v>0</v>
      </c>
      <c r="U349" s="20">
        <f t="shared" si="149"/>
        <v>0</v>
      </c>
      <c r="V349" s="20">
        <f t="shared" si="162"/>
        <v>0</v>
      </c>
      <c r="W349" s="20">
        <f t="shared" si="141"/>
        <v>0</v>
      </c>
      <c r="X349" s="20">
        <f t="shared" si="150"/>
        <v>6740.2541347068036</v>
      </c>
      <c r="Y349" s="20">
        <f t="shared" si="156"/>
        <v>0</v>
      </c>
      <c r="Z349" s="20">
        <f t="shared" si="151"/>
        <v>0</v>
      </c>
      <c r="AA349" s="52">
        <f t="shared" si="152"/>
        <v>0</v>
      </c>
      <c r="AB349" s="20">
        <f t="shared" si="142"/>
        <v>0</v>
      </c>
      <c r="AC349" s="20">
        <f t="shared" si="153"/>
        <v>35196.036860687971</v>
      </c>
      <c r="AD349" s="20">
        <f t="shared" si="157"/>
        <v>6740.2541347068036</v>
      </c>
      <c r="AE349" s="20">
        <f t="shared" si="158"/>
        <v>0</v>
      </c>
      <c r="AF349" s="20">
        <f t="shared" si="154"/>
        <v>0</v>
      </c>
      <c r="AG349" s="16"/>
      <c r="AH349" s="16"/>
      <c r="AM349">
        <f t="shared" si="143"/>
        <v>0</v>
      </c>
      <c r="AN349" s="16">
        <f t="shared" si="144"/>
        <v>0</v>
      </c>
      <c r="AY349" s="57">
        <f t="shared" si="159"/>
        <v>20000</v>
      </c>
    </row>
    <row r="350" spans="2:51" x14ac:dyDescent="0.25">
      <c r="B350" s="3" t="s">
        <v>37</v>
      </c>
      <c r="C350" s="3">
        <v>342</v>
      </c>
      <c r="D350" s="3">
        <v>342</v>
      </c>
      <c r="E350" s="10">
        <v>24.1</v>
      </c>
      <c r="F350" s="20">
        <f t="shared" si="155"/>
        <v>0.54166666666666641</v>
      </c>
      <c r="G350" s="20">
        <f t="shared" si="161"/>
        <v>6.6944444444444446</v>
      </c>
      <c r="H350" s="20">
        <f t="shared" si="138"/>
        <v>772.38976611111082</v>
      </c>
      <c r="I350" s="20">
        <f t="shared" si="160"/>
        <v>5170.7203786882701</v>
      </c>
      <c r="J350" s="47" t="s">
        <v>67</v>
      </c>
      <c r="K350" s="48" t="s">
        <v>67</v>
      </c>
      <c r="L350" s="20">
        <f t="shared" si="137"/>
        <v>817639.52254189888</v>
      </c>
      <c r="M350" s="20">
        <f t="shared" si="137"/>
        <v>48944.292982222265</v>
      </c>
      <c r="N350" s="20">
        <f t="shared" si="139"/>
        <v>5170.7203786882701</v>
      </c>
      <c r="O350" s="20">
        <f t="shared" si="140"/>
        <v>0</v>
      </c>
      <c r="P350" s="46" t="s">
        <v>67</v>
      </c>
      <c r="Q350" s="45">
        <f t="shared" si="145"/>
        <v>17.392032777777779</v>
      </c>
      <c r="R350" s="20">
        <f t="shared" si="146"/>
        <v>134.7894</v>
      </c>
      <c r="S350" s="20">
        <f t="shared" si="147"/>
        <v>620.20833333333303</v>
      </c>
      <c r="T350" s="20">
        <f t="shared" si="148"/>
        <v>0</v>
      </c>
      <c r="U350" s="20">
        <f t="shared" si="149"/>
        <v>0</v>
      </c>
      <c r="V350" s="20">
        <f t="shared" si="162"/>
        <v>0</v>
      </c>
      <c r="W350" s="20">
        <f t="shared" si="141"/>
        <v>0</v>
      </c>
      <c r="X350" s="20">
        <f t="shared" si="150"/>
        <v>5170.7203786883038</v>
      </c>
      <c r="Y350" s="20">
        <f t="shared" si="156"/>
        <v>0</v>
      </c>
      <c r="Z350" s="20">
        <f t="shared" si="151"/>
        <v>0</v>
      </c>
      <c r="AA350" s="52">
        <f t="shared" si="152"/>
        <v>0</v>
      </c>
      <c r="AB350" s="20">
        <f t="shared" si="142"/>
        <v>0</v>
      </c>
      <c r="AC350" s="20">
        <f t="shared" si="153"/>
        <v>35196.036860687971</v>
      </c>
      <c r="AD350" s="20">
        <f t="shared" si="157"/>
        <v>5170.7203786883038</v>
      </c>
      <c r="AE350" s="20">
        <f t="shared" si="158"/>
        <v>0</v>
      </c>
      <c r="AF350" s="20">
        <f t="shared" si="154"/>
        <v>0</v>
      </c>
      <c r="AG350" s="16"/>
      <c r="AH350" s="16"/>
      <c r="AM350">
        <f t="shared" si="143"/>
        <v>0</v>
      </c>
      <c r="AN350" s="16">
        <f t="shared" si="144"/>
        <v>0</v>
      </c>
      <c r="AY350" s="57">
        <f t="shared" si="159"/>
        <v>20000</v>
      </c>
    </row>
    <row r="351" spans="2:51" x14ac:dyDescent="0.25">
      <c r="B351" s="3" t="s">
        <v>37</v>
      </c>
      <c r="C351" s="3">
        <v>343</v>
      </c>
      <c r="D351" s="3">
        <v>343</v>
      </c>
      <c r="E351" s="10">
        <v>25</v>
      </c>
      <c r="F351" s="20">
        <f t="shared" si="155"/>
        <v>0.16666666666666657</v>
      </c>
      <c r="G351" s="20">
        <f t="shared" si="161"/>
        <v>6.9444444444444446</v>
      </c>
      <c r="H351" s="20">
        <f t="shared" si="138"/>
        <v>344.33801111111097</v>
      </c>
      <c r="I351" s="20">
        <f t="shared" si="160"/>
        <v>2391.2361882716041</v>
      </c>
      <c r="J351" s="47" t="s">
        <v>67</v>
      </c>
      <c r="K351" s="48" t="s">
        <v>67</v>
      </c>
      <c r="L351" s="20">
        <f t="shared" si="137"/>
        <v>820030.75873017043</v>
      </c>
      <c r="M351" s="20">
        <f t="shared" si="137"/>
        <v>48944.292982222265</v>
      </c>
      <c r="N351" s="20">
        <f t="shared" si="139"/>
        <v>2391.2361882716041</v>
      </c>
      <c r="O351" s="20">
        <f t="shared" si="140"/>
        <v>0</v>
      </c>
      <c r="P351" s="46" t="s">
        <v>67</v>
      </c>
      <c r="Q351" s="45">
        <f t="shared" si="145"/>
        <v>18.715277777777779</v>
      </c>
      <c r="R351" s="20">
        <f t="shared" si="146"/>
        <v>134.7894</v>
      </c>
      <c r="S351" s="20">
        <f t="shared" si="147"/>
        <v>190.83333333333323</v>
      </c>
      <c r="T351" s="20">
        <f t="shared" si="148"/>
        <v>0</v>
      </c>
      <c r="U351" s="20">
        <f t="shared" si="149"/>
        <v>0</v>
      </c>
      <c r="V351" s="20">
        <f t="shared" si="162"/>
        <v>0</v>
      </c>
      <c r="W351" s="20">
        <f t="shared" si="141"/>
        <v>0</v>
      </c>
      <c r="X351" s="20">
        <f t="shared" si="150"/>
        <v>2391.2361882715486</v>
      </c>
      <c r="Y351" s="20">
        <f t="shared" si="156"/>
        <v>0</v>
      </c>
      <c r="Z351" s="20">
        <f t="shared" si="151"/>
        <v>0</v>
      </c>
      <c r="AA351" s="52">
        <f t="shared" si="152"/>
        <v>0</v>
      </c>
      <c r="AB351" s="20">
        <f t="shared" si="142"/>
        <v>0</v>
      </c>
      <c r="AC351" s="20">
        <f t="shared" si="153"/>
        <v>35196.036860687971</v>
      </c>
      <c r="AD351" s="20">
        <f t="shared" si="157"/>
        <v>2391.2361882715486</v>
      </c>
      <c r="AE351" s="20">
        <f t="shared" si="158"/>
        <v>0</v>
      </c>
      <c r="AF351" s="20">
        <f t="shared" si="154"/>
        <v>0</v>
      </c>
      <c r="AG351" s="16"/>
      <c r="AH351" s="16"/>
      <c r="AM351">
        <f t="shared" si="143"/>
        <v>0</v>
      </c>
      <c r="AN351" s="16">
        <f t="shared" si="144"/>
        <v>0</v>
      </c>
      <c r="AY351" s="57">
        <f t="shared" si="159"/>
        <v>20000</v>
      </c>
    </row>
    <row r="352" spans="2:51" x14ac:dyDescent="0.25">
      <c r="B352" s="3" t="s">
        <v>37</v>
      </c>
      <c r="C352" s="3">
        <v>344</v>
      </c>
      <c r="D352" s="3">
        <v>344</v>
      </c>
      <c r="E352" s="10">
        <v>25.3</v>
      </c>
      <c r="F352" s="20">
        <f t="shared" si="155"/>
        <v>6.9444444444444448E-2</v>
      </c>
      <c r="G352" s="20">
        <f t="shared" si="161"/>
        <v>7.0277777777777777</v>
      </c>
      <c r="H352" s="20">
        <f t="shared" si="138"/>
        <v>233.47042833333333</v>
      </c>
      <c r="I352" s="20">
        <f t="shared" si="160"/>
        <v>1640.7782880092593</v>
      </c>
      <c r="J352" s="47" t="s">
        <v>67</v>
      </c>
      <c r="K352" s="48" t="s">
        <v>67</v>
      </c>
      <c r="L352" s="20">
        <f t="shared" ref="L352:M415" si="163">L351+N352</f>
        <v>821671.53701817966</v>
      </c>
      <c r="M352" s="20">
        <f t="shared" si="163"/>
        <v>48944.292982222265</v>
      </c>
      <c r="N352" s="20">
        <f t="shared" si="139"/>
        <v>1640.7782880092593</v>
      </c>
      <c r="O352" s="20">
        <f t="shared" si="140"/>
        <v>0</v>
      </c>
      <c r="P352" s="46" t="s">
        <v>67</v>
      </c>
      <c r="Q352" s="45">
        <f t="shared" si="145"/>
        <v>19.167139444444441</v>
      </c>
      <c r="R352" s="20">
        <f t="shared" si="146"/>
        <v>134.7894</v>
      </c>
      <c r="S352" s="20">
        <f t="shared" si="147"/>
        <v>79.513888888888886</v>
      </c>
      <c r="T352" s="20">
        <f t="shared" si="148"/>
        <v>0</v>
      </c>
      <c r="U352" s="20">
        <f t="shared" si="149"/>
        <v>0</v>
      </c>
      <c r="V352" s="20">
        <f t="shared" si="162"/>
        <v>0</v>
      </c>
      <c r="W352" s="20">
        <f t="shared" si="141"/>
        <v>0</v>
      </c>
      <c r="X352" s="20">
        <f t="shared" si="150"/>
        <v>1640.7782880092273</v>
      </c>
      <c r="Y352" s="20">
        <f t="shared" si="156"/>
        <v>0</v>
      </c>
      <c r="Z352" s="20">
        <f t="shared" si="151"/>
        <v>0</v>
      </c>
      <c r="AA352" s="52">
        <f t="shared" si="152"/>
        <v>0</v>
      </c>
      <c r="AB352" s="20">
        <f t="shared" si="142"/>
        <v>0</v>
      </c>
      <c r="AC352" s="20">
        <f t="shared" si="153"/>
        <v>35196.036860687971</v>
      </c>
      <c r="AD352" s="20">
        <f t="shared" si="157"/>
        <v>1640.7782880092273</v>
      </c>
      <c r="AE352" s="20">
        <f t="shared" si="158"/>
        <v>0</v>
      </c>
      <c r="AF352" s="20">
        <f t="shared" si="154"/>
        <v>0</v>
      </c>
      <c r="AG352" s="16"/>
      <c r="AH352" s="16"/>
      <c r="AM352">
        <f t="shared" si="143"/>
        <v>0</v>
      </c>
      <c r="AN352" s="16">
        <f t="shared" si="144"/>
        <v>0</v>
      </c>
      <c r="AY352" s="57">
        <f t="shared" si="159"/>
        <v>20000</v>
      </c>
    </row>
    <row r="353" spans="2:51" x14ac:dyDescent="0.25">
      <c r="B353" s="3" t="s">
        <v>37</v>
      </c>
      <c r="C353" s="3">
        <v>345</v>
      </c>
      <c r="D353" s="3">
        <v>345</v>
      </c>
      <c r="E353" s="10">
        <v>25.5</v>
      </c>
      <c r="F353" s="20">
        <f t="shared" si="155"/>
        <v>0.15277777777777748</v>
      </c>
      <c r="G353" s="20">
        <f t="shared" si="161"/>
        <v>7.083333333333333</v>
      </c>
      <c r="H353" s="20">
        <f t="shared" si="138"/>
        <v>329.19133055555523</v>
      </c>
      <c r="I353" s="20">
        <f t="shared" si="160"/>
        <v>2331.7719247685159</v>
      </c>
      <c r="J353" s="47" t="s">
        <v>67</v>
      </c>
      <c r="K353" s="48" t="s">
        <v>67</v>
      </c>
      <c r="L353" s="20">
        <f t="shared" si="163"/>
        <v>824003.30894294812</v>
      </c>
      <c r="M353" s="20">
        <f t="shared" si="163"/>
        <v>48944.292982222265</v>
      </c>
      <c r="N353" s="20">
        <f t="shared" si="139"/>
        <v>2331.7719247685159</v>
      </c>
      <c r="O353" s="20">
        <f t="shared" si="140"/>
        <v>0</v>
      </c>
      <c r="P353" s="46" t="s">
        <v>67</v>
      </c>
      <c r="Q353" s="45">
        <f t="shared" si="145"/>
        <v>19.471374999999998</v>
      </c>
      <c r="R353" s="20">
        <f t="shared" si="146"/>
        <v>134.7894</v>
      </c>
      <c r="S353" s="20">
        <f t="shared" si="147"/>
        <v>174.93055555555523</v>
      </c>
      <c r="T353" s="20">
        <f t="shared" si="148"/>
        <v>0</v>
      </c>
      <c r="U353" s="20">
        <f t="shared" si="149"/>
        <v>0</v>
      </c>
      <c r="V353" s="20">
        <f t="shared" si="162"/>
        <v>0</v>
      </c>
      <c r="W353" s="20">
        <f t="shared" si="141"/>
        <v>0</v>
      </c>
      <c r="X353" s="20">
        <f t="shared" si="150"/>
        <v>2331.7719247684581</v>
      </c>
      <c r="Y353" s="20">
        <f t="shared" si="156"/>
        <v>0</v>
      </c>
      <c r="Z353" s="20">
        <f t="shared" si="151"/>
        <v>0</v>
      </c>
      <c r="AA353" s="52">
        <f t="shared" si="152"/>
        <v>0</v>
      </c>
      <c r="AB353" s="20">
        <f t="shared" si="142"/>
        <v>0</v>
      </c>
      <c r="AC353" s="20">
        <f t="shared" si="153"/>
        <v>35196.036860687971</v>
      </c>
      <c r="AD353" s="20">
        <f t="shared" si="157"/>
        <v>2331.7719247684581</v>
      </c>
      <c r="AE353" s="20">
        <f t="shared" si="158"/>
        <v>0</v>
      </c>
      <c r="AF353" s="20">
        <f t="shared" si="154"/>
        <v>0</v>
      </c>
      <c r="AG353" s="16"/>
      <c r="AH353" s="16"/>
      <c r="AM353">
        <f t="shared" si="143"/>
        <v>0</v>
      </c>
      <c r="AN353" s="16">
        <f t="shared" si="144"/>
        <v>0</v>
      </c>
      <c r="AY353" s="57">
        <f t="shared" si="159"/>
        <v>20000</v>
      </c>
    </row>
    <row r="354" spans="2:51" x14ac:dyDescent="0.25">
      <c r="B354" s="3" t="s">
        <v>37</v>
      </c>
      <c r="C354" s="3">
        <v>346</v>
      </c>
      <c r="D354" s="3">
        <v>346</v>
      </c>
      <c r="E354" s="10">
        <v>26.4</v>
      </c>
      <c r="F354" s="20">
        <f t="shared" si="155"/>
        <v>0.15277777777777798</v>
      </c>
      <c r="G354" s="20">
        <f t="shared" si="161"/>
        <v>7.333333333333333</v>
      </c>
      <c r="H354" s="20">
        <f t="shared" si="138"/>
        <v>330.5900355555558</v>
      </c>
      <c r="I354" s="20">
        <f t="shared" si="160"/>
        <v>2424.3269274074091</v>
      </c>
      <c r="J354" s="47" t="s">
        <v>67</v>
      </c>
      <c r="K354" s="48" t="s">
        <v>67</v>
      </c>
      <c r="L354" s="20">
        <f t="shared" si="163"/>
        <v>826427.63587035553</v>
      </c>
      <c r="M354" s="20">
        <f t="shared" si="163"/>
        <v>48944.292982222265</v>
      </c>
      <c r="N354" s="20">
        <f t="shared" si="139"/>
        <v>2424.3269274074091</v>
      </c>
      <c r="O354" s="20">
        <f t="shared" si="140"/>
        <v>0</v>
      </c>
      <c r="P354" s="46" t="s">
        <v>67</v>
      </c>
      <c r="Q354" s="45">
        <f t="shared" si="145"/>
        <v>20.870079999999998</v>
      </c>
      <c r="R354" s="20">
        <f t="shared" si="146"/>
        <v>134.7894</v>
      </c>
      <c r="S354" s="20">
        <f t="shared" si="147"/>
        <v>174.9305555555558</v>
      </c>
      <c r="T354" s="20">
        <f t="shared" si="148"/>
        <v>0</v>
      </c>
      <c r="U354" s="20">
        <f t="shared" si="149"/>
        <v>0</v>
      </c>
      <c r="V354" s="20">
        <f t="shared" si="162"/>
        <v>0</v>
      </c>
      <c r="W354" s="20">
        <f t="shared" si="141"/>
        <v>0</v>
      </c>
      <c r="X354" s="20">
        <f t="shared" si="150"/>
        <v>2424.3269274074119</v>
      </c>
      <c r="Y354" s="20">
        <f t="shared" si="156"/>
        <v>0</v>
      </c>
      <c r="Z354" s="20">
        <f t="shared" si="151"/>
        <v>0</v>
      </c>
      <c r="AA354" s="52">
        <f t="shared" si="152"/>
        <v>0</v>
      </c>
      <c r="AB354" s="20">
        <f t="shared" si="142"/>
        <v>0</v>
      </c>
      <c r="AC354" s="20">
        <f t="shared" si="153"/>
        <v>35196.036860687971</v>
      </c>
      <c r="AD354" s="20">
        <f t="shared" si="157"/>
        <v>2424.3269274074119</v>
      </c>
      <c r="AE354" s="20">
        <f t="shared" si="158"/>
        <v>0</v>
      </c>
      <c r="AF354" s="20">
        <f t="shared" si="154"/>
        <v>0</v>
      </c>
      <c r="AG354" s="16"/>
      <c r="AH354" s="16"/>
      <c r="AM354">
        <f t="shared" si="143"/>
        <v>0</v>
      </c>
      <c r="AN354" s="16">
        <f t="shared" si="144"/>
        <v>0</v>
      </c>
      <c r="AY354" s="57">
        <f t="shared" si="159"/>
        <v>20000</v>
      </c>
    </row>
    <row r="355" spans="2:51" x14ac:dyDescent="0.25">
      <c r="B355" s="3" t="s">
        <v>37</v>
      </c>
      <c r="C355" s="3">
        <v>347</v>
      </c>
      <c r="D355" s="3">
        <v>347</v>
      </c>
      <c r="E355" s="10">
        <v>26.6</v>
      </c>
      <c r="F355" s="20">
        <f t="shared" si="155"/>
        <v>9.7222222222222612E-2</v>
      </c>
      <c r="G355" s="20">
        <f t="shared" si="161"/>
        <v>7.3888888888888893</v>
      </c>
      <c r="H355" s="20">
        <f t="shared" si="138"/>
        <v>267.29633555555603</v>
      </c>
      <c r="I355" s="20">
        <f t="shared" si="160"/>
        <v>1975.022923827164</v>
      </c>
      <c r="J355" s="47" t="s">
        <v>67</v>
      </c>
      <c r="K355" s="48" t="s">
        <v>67</v>
      </c>
      <c r="L355" s="20">
        <f t="shared" si="163"/>
        <v>828402.6587941827</v>
      </c>
      <c r="M355" s="20">
        <f t="shared" si="163"/>
        <v>48944.292982222265</v>
      </c>
      <c r="N355" s="20">
        <f t="shared" si="139"/>
        <v>1975.022923827164</v>
      </c>
      <c r="O355" s="20">
        <f t="shared" si="140"/>
        <v>0</v>
      </c>
      <c r="P355" s="46" t="s">
        <v>67</v>
      </c>
      <c r="Q355" s="45">
        <f t="shared" si="145"/>
        <v>21.187491111111111</v>
      </c>
      <c r="R355" s="20">
        <f t="shared" si="146"/>
        <v>134.7894</v>
      </c>
      <c r="S355" s="20">
        <f t="shared" si="147"/>
        <v>111.3194444444449</v>
      </c>
      <c r="T355" s="20">
        <f t="shared" si="148"/>
        <v>0</v>
      </c>
      <c r="U355" s="20">
        <f t="shared" si="149"/>
        <v>0</v>
      </c>
      <c r="V355" s="20">
        <f t="shared" si="162"/>
        <v>0</v>
      </c>
      <c r="W355" s="20">
        <f t="shared" si="141"/>
        <v>0</v>
      </c>
      <c r="X355" s="20">
        <f t="shared" si="150"/>
        <v>1975.0229238271713</v>
      </c>
      <c r="Y355" s="20">
        <f t="shared" si="156"/>
        <v>0</v>
      </c>
      <c r="Z355" s="20">
        <f t="shared" si="151"/>
        <v>0</v>
      </c>
      <c r="AA355" s="52">
        <f t="shared" si="152"/>
        <v>0</v>
      </c>
      <c r="AB355" s="20">
        <f t="shared" si="142"/>
        <v>0</v>
      </c>
      <c r="AC355" s="20">
        <f t="shared" si="153"/>
        <v>35196.036860687971</v>
      </c>
      <c r="AD355" s="20">
        <f t="shared" si="157"/>
        <v>1975.0229238271713</v>
      </c>
      <c r="AE355" s="20">
        <f t="shared" si="158"/>
        <v>0</v>
      </c>
      <c r="AF355" s="20">
        <f t="shared" si="154"/>
        <v>0</v>
      </c>
      <c r="AG355" s="16"/>
      <c r="AH355" s="16"/>
      <c r="AM355">
        <f t="shared" si="143"/>
        <v>0</v>
      </c>
      <c r="AN355" s="16">
        <f t="shared" si="144"/>
        <v>0</v>
      </c>
      <c r="AY355" s="57">
        <f t="shared" si="159"/>
        <v>20000</v>
      </c>
    </row>
    <row r="356" spans="2:51" x14ac:dyDescent="0.25">
      <c r="B356" s="3" t="s">
        <v>37</v>
      </c>
      <c r="C356" s="3">
        <v>348</v>
      </c>
      <c r="D356" s="3">
        <v>348</v>
      </c>
      <c r="E356" s="10">
        <v>27.1</v>
      </c>
      <c r="F356" s="20">
        <f t="shared" si="155"/>
        <v>0.15277777777777748</v>
      </c>
      <c r="G356" s="20">
        <f t="shared" si="161"/>
        <v>7.5277777777777777</v>
      </c>
      <c r="H356" s="20">
        <f t="shared" si="138"/>
        <v>331.71145499999966</v>
      </c>
      <c r="I356" s="20">
        <f t="shared" si="160"/>
        <v>2497.0501195833308</v>
      </c>
      <c r="J356" s="47" t="s">
        <v>67</v>
      </c>
      <c r="K356" s="48" t="s">
        <v>67</v>
      </c>
      <c r="L356" s="20">
        <f t="shared" si="163"/>
        <v>830899.70891376608</v>
      </c>
      <c r="M356" s="20">
        <f t="shared" si="163"/>
        <v>48944.292982222265</v>
      </c>
      <c r="N356" s="20">
        <f t="shared" si="139"/>
        <v>2497.0501195833308</v>
      </c>
      <c r="O356" s="20">
        <f t="shared" si="140"/>
        <v>0</v>
      </c>
      <c r="P356" s="46" t="s">
        <v>67</v>
      </c>
      <c r="Q356" s="45">
        <f t="shared" si="145"/>
        <v>21.991499444444443</v>
      </c>
      <c r="R356" s="20">
        <f t="shared" si="146"/>
        <v>134.7894</v>
      </c>
      <c r="S356" s="20">
        <f t="shared" si="147"/>
        <v>174.93055555555523</v>
      </c>
      <c r="T356" s="20">
        <f t="shared" si="148"/>
        <v>0</v>
      </c>
      <c r="U356" s="20">
        <f t="shared" si="149"/>
        <v>0</v>
      </c>
      <c r="V356" s="20">
        <f t="shared" si="162"/>
        <v>0</v>
      </c>
      <c r="W356" s="20">
        <f t="shared" si="141"/>
        <v>0</v>
      </c>
      <c r="X356" s="20">
        <f t="shared" si="150"/>
        <v>2497.0501195833785</v>
      </c>
      <c r="Y356" s="20">
        <f t="shared" si="156"/>
        <v>0</v>
      </c>
      <c r="Z356" s="20">
        <f t="shared" si="151"/>
        <v>0</v>
      </c>
      <c r="AA356" s="52">
        <f t="shared" si="152"/>
        <v>0</v>
      </c>
      <c r="AB356" s="20">
        <f t="shared" si="142"/>
        <v>0</v>
      </c>
      <c r="AC356" s="20">
        <f t="shared" si="153"/>
        <v>35196.036860687971</v>
      </c>
      <c r="AD356" s="20">
        <f t="shared" si="157"/>
        <v>2497.0501195833785</v>
      </c>
      <c r="AE356" s="20">
        <f t="shared" si="158"/>
        <v>0</v>
      </c>
      <c r="AF356" s="20">
        <f t="shared" si="154"/>
        <v>0</v>
      </c>
      <c r="AG356" s="16"/>
      <c r="AH356" s="16"/>
      <c r="AM356">
        <f t="shared" si="143"/>
        <v>0</v>
      </c>
      <c r="AN356" s="16">
        <f t="shared" si="144"/>
        <v>0</v>
      </c>
      <c r="AY356" s="57">
        <f t="shared" si="159"/>
        <v>20000</v>
      </c>
    </row>
    <row r="357" spans="2:51" x14ac:dyDescent="0.25">
      <c r="B357" s="3" t="s">
        <v>37</v>
      </c>
      <c r="C357" s="3">
        <v>349</v>
      </c>
      <c r="D357" s="3">
        <v>349</v>
      </c>
      <c r="E357" s="10">
        <v>27.7</v>
      </c>
      <c r="F357" s="20">
        <f t="shared" si="155"/>
        <v>0.1388888888888889</v>
      </c>
      <c r="G357" s="20">
        <f t="shared" si="161"/>
        <v>7.6944444444444438</v>
      </c>
      <c r="H357" s="20">
        <f t="shared" ref="H357:H420" si="164">Q357+R357+S357</f>
        <v>316.79325055555557</v>
      </c>
      <c r="I357" s="20">
        <f t="shared" si="160"/>
        <v>2437.5480667746911</v>
      </c>
      <c r="J357" s="47" t="s">
        <v>67</v>
      </c>
      <c r="K357" s="48" t="s">
        <v>67</v>
      </c>
      <c r="L357" s="20">
        <f t="shared" si="163"/>
        <v>833337.25698054081</v>
      </c>
      <c r="M357" s="20">
        <f t="shared" si="163"/>
        <v>48944.292982222265</v>
      </c>
      <c r="N357" s="20">
        <f t="shared" si="139"/>
        <v>2437.5480667746911</v>
      </c>
      <c r="O357" s="20">
        <f t="shared" si="140"/>
        <v>0</v>
      </c>
      <c r="P357" s="46" t="s">
        <v>67</v>
      </c>
      <c r="Q357" s="45">
        <f t="shared" si="145"/>
        <v>22.976072777777773</v>
      </c>
      <c r="R357" s="20">
        <f t="shared" si="146"/>
        <v>134.7894</v>
      </c>
      <c r="S357" s="20">
        <f t="shared" si="147"/>
        <v>159.02777777777777</v>
      </c>
      <c r="T357" s="20">
        <f t="shared" si="148"/>
        <v>0</v>
      </c>
      <c r="U357" s="20">
        <f t="shared" si="149"/>
        <v>0</v>
      </c>
      <c r="V357" s="20">
        <f t="shared" si="162"/>
        <v>0</v>
      </c>
      <c r="W357" s="20">
        <f t="shared" si="141"/>
        <v>0</v>
      </c>
      <c r="X357" s="20">
        <f t="shared" si="150"/>
        <v>2437.5480667747324</v>
      </c>
      <c r="Y357" s="20">
        <f t="shared" si="156"/>
        <v>0</v>
      </c>
      <c r="Z357" s="20">
        <f t="shared" si="151"/>
        <v>0</v>
      </c>
      <c r="AA357" s="52">
        <f t="shared" si="152"/>
        <v>0</v>
      </c>
      <c r="AB357" s="20">
        <f t="shared" si="142"/>
        <v>0</v>
      </c>
      <c r="AC357" s="20">
        <f t="shared" si="153"/>
        <v>35196.036860687971</v>
      </c>
      <c r="AD357" s="20">
        <f t="shared" si="157"/>
        <v>2437.5480667747324</v>
      </c>
      <c r="AE357" s="20">
        <f t="shared" si="158"/>
        <v>0</v>
      </c>
      <c r="AF357" s="20">
        <f t="shared" si="154"/>
        <v>0</v>
      </c>
      <c r="AG357" s="16"/>
      <c r="AH357" s="16"/>
      <c r="AM357">
        <f t="shared" si="143"/>
        <v>0</v>
      </c>
      <c r="AN357" s="16">
        <f t="shared" si="144"/>
        <v>0</v>
      </c>
      <c r="AY357" s="57">
        <f t="shared" si="159"/>
        <v>20000</v>
      </c>
    </row>
    <row r="358" spans="2:51" x14ac:dyDescent="0.25">
      <c r="B358" s="3" t="s">
        <v>37</v>
      </c>
      <c r="C358" s="3">
        <v>350</v>
      </c>
      <c r="D358" s="3">
        <v>350</v>
      </c>
      <c r="E358" s="10">
        <v>28.1</v>
      </c>
      <c r="F358" s="20">
        <f t="shared" si="155"/>
        <v>6.9444444444444448E-2</v>
      </c>
      <c r="G358" s="20">
        <f t="shared" si="161"/>
        <v>7.8055555555555554</v>
      </c>
      <c r="H358" s="20">
        <f t="shared" si="164"/>
        <v>237.94772166666667</v>
      </c>
      <c r="I358" s="20">
        <f t="shared" si="160"/>
        <v>1857.3141607870371</v>
      </c>
      <c r="J358" s="47" t="s">
        <v>67</v>
      </c>
      <c r="K358" s="48" t="s">
        <v>67</v>
      </c>
      <c r="L358" s="20">
        <f t="shared" si="163"/>
        <v>835194.57114132785</v>
      </c>
      <c r="M358" s="20">
        <f t="shared" si="163"/>
        <v>48944.292982222265</v>
      </c>
      <c r="N358" s="20">
        <f t="shared" si="139"/>
        <v>1857.3141607870371</v>
      </c>
      <c r="O358" s="20">
        <f t="shared" si="140"/>
        <v>0</v>
      </c>
      <c r="P358" s="46" t="s">
        <v>67</v>
      </c>
      <c r="Q358" s="45">
        <f t="shared" si="145"/>
        <v>23.644432777777777</v>
      </c>
      <c r="R358" s="20">
        <f t="shared" si="146"/>
        <v>134.7894</v>
      </c>
      <c r="S358" s="20">
        <f t="shared" si="147"/>
        <v>79.513888888888886</v>
      </c>
      <c r="T358" s="20">
        <f t="shared" si="148"/>
        <v>0</v>
      </c>
      <c r="U358" s="20">
        <f t="shared" si="149"/>
        <v>0</v>
      </c>
      <c r="V358" s="20">
        <f t="shared" si="162"/>
        <v>0</v>
      </c>
      <c r="W358" s="20">
        <f t="shared" si="141"/>
        <v>0</v>
      </c>
      <c r="X358" s="20">
        <f t="shared" si="150"/>
        <v>1857.3141607870348</v>
      </c>
      <c r="Y358" s="20">
        <f t="shared" si="156"/>
        <v>0</v>
      </c>
      <c r="Z358" s="20">
        <f t="shared" si="151"/>
        <v>0</v>
      </c>
      <c r="AA358" s="52">
        <f t="shared" si="152"/>
        <v>0</v>
      </c>
      <c r="AB358" s="20">
        <f t="shared" si="142"/>
        <v>0</v>
      </c>
      <c r="AC358" s="20">
        <f t="shared" si="153"/>
        <v>35196.036860687971</v>
      </c>
      <c r="AD358" s="20">
        <f t="shared" si="157"/>
        <v>1857.3141607870348</v>
      </c>
      <c r="AE358" s="20">
        <f t="shared" si="158"/>
        <v>0</v>
      </c>
      <c r="AF358" s="20">
        <f t="shared" si="154"/>
        <v>0</v>
      </c>
      <c r="AG358" s="16"/>
      <c r="AH358" s="16"/>
      <c r="AM358">
        <f t="shared" si="143"/>
        <v>0</v>
      </c>
      <c r="AN358" s="16">
        <f t="shared" si="144"/>
        <v>0</v>
      </c>
      <c r="AY358" s="57">
        <f t="shared" si="159"/>
        <v>20000</v>
      </c>
    </row>
    <row r="359" spans="2:51" x14ac:dyDescent="0.25">
      <c r="B359" s="3" t="s">
        <v>37</v>
      </c>
      <c r="C359" s="3">
        <v>351</v>
      </c>
      <c r="D359" s="3">
        <v>351</v>
      </c>
      <c r="E359" s="10">
        <v>28.2</v>
      </c>
      <c r="F359" s="20">
        <f t="shared" si="155"/>
        <v>0</v>
      </c>
      <c r="G359" s="20">
        <f t="shared" si="161"/>
        <v>7.833333333333333</v>
      </c>
      <c r="H359" s="20">
        <f t="shared" si="164"/>
        <v>158.60242</v>
      </c>
      <c r="I359" s="20">
        <f t="shared" si="160"/>
        <v>1242.3856233333333</v>
      </c>
      <c r="J359" s="47" t="s">
        <v>67</v>
      </c>
      <c r="K359" s="48" t="s">
        <v>67</v>
      </c>
      <c r="L359" s="20">
        <f t="shared" si="163"/>
        <v>836436.95676466112</v>
      </c>
      <c r="M359" s="20">
        <f t="shared" si="163"/>
        <v>48944.292982222265</v>
      </c>
      <c r="N359" s="20">
        <f t="shared" si="139"/>
        <v>1242.3856233333333</v>
      </c>
      <c r="O359" s="20">
        <f t="shared" si="140"/>
        <v>0</v>
      </c>
      <c r="P359" s="46" t="s">
        <v>67</v>
      </c>
      <c r="Q359" s="45">
        <f t="shared" si="145"/>
        <v>23.813019999999998</v>
      </c>
      <c r="R359" s="20">
        <f t="shared" si="146"/>
        <v>134.7894</v>
      </c>
      <c r="S359" s="20">
        <f t="shared" si="147"/>
        <v>0</v>
      </c>
      <c r="T359" s="20">
        <f t="shared" si="148"/>
        <v>0</v>
      </c>
      <c r="U359" s="20">
        <f t="shared" si="149"/>
        <v>0</v>
      </c>
      <c r="V359" s="20">
        <f t="shared" si="162"/>
        <v>0</v>
      </c>
      <c r="W359" s="20">
        <f t="shared" si="141"/>
        <v>0</v>
      </c>
      <c r="X359" s="20">
        <f t="shared" si="150"/>
        <v>1242.3856233332772</v>
      </c>
      <c r="Y359" s="20">
        <f t="shared" si="156"/>
        <v>0</v>
      </c>
      <c r="Z359" s="20">
        <f t="shared" si="151"/>
        <v>0</v>
      </c>
      <c r="AA359" s="52">
        <f t="shared" si="152"/>
        <v>0</v>
      </c>
      <c r="AB359" s="20">
        <f t="shared" si="142"/>
        <v>0</v>
      </c>
      <c r="AC359" s="20">
        <f t="shared" si="153"/>
        <v>35196.036860687971</v>
      </c>
      <c r="AD359" s="20">
        <f t="shared" si="157"/>
        <v>1242.3856233332772</v>
      </c>
      <c r="AE359" s="20">
        <f t="shared" si="158"/>
        <v>0</v>
      </c>
      <c r="AF359" s="20">
        <f t="shared" si="154"/>
        <v>0</v>
      </c>
      <c r="AG359" s="16"/>
      <c r="AH359" s="16"/>
      <c r="AM359">
        <f t="shared" si="143"/>
        <v>0</v>
      </c>
      <c r="AN359" s="16">
        <f t="shared" si="144"/>
        <v>0</v>
      </c>
      <c r="AY359" s="57">
        <f t="shared" si="159"/>
        <v>20000</v>
      </c>
    </row>
    <row r="360" spans="2:51" x14ac:dyDescent="0.25">
      <c r="B360" s="3" t="s">
        <v>37</v>
      </c>
      <c r="C360" s="3">
        <v>352</v>
      </c>
      <c r="D360" s="3">
        <v>352</v>
      </c>
      <c r="E360" s="10">
        <v>28.1</v>
      </c>
      <c r="F360" s="20">
        <f t="shared" si="155"/>
        <v>-2.7777777777777679E-2</v>
      </c>
      <c r="G360" s="20">
        <f t="shared" si="161"/>
        <v>7.8055555555555554</v>
      </c>
      <c r="H360" s="20">
        <f t="shared" si="164"/>
        <v>126.62827722222234</v>
      </c>
      <c r="I360" s="20">
        <f t="shared" si="160"/>
        <v>988.40405276234651</v>
      </c>
      <c r="J360" s="47" t="s">
        <v>67</v>
      </c>
      <c r="K360" s="48" t="s">
        <v>67</v>
      </c>
      <c r="L360" s="20">
        <f t="shared" si="163"/>
        <v>837425.36081742344</v>
      </c>
      <c r="M360" s="20">
        <f t="shared" si="163"/>
        <v>48944.292982222265</v>
      </c>
      <c r="N360" s="20">
        <f t="shared" si="139"/>
        <v>988.40405276234651</v>
      </c>
      <c r="O360" s="20">
        <f t="shared" si="140"/>
        <v>0</v>
      </c>
      <c r="P360" s="46" t="s">
        <v>67</v>
      </c>
      <c r="Q360" s="45">
        <f t="shared" si="145"/>
        <v>23.644432777777777</v>
      </c>
      <c r="R360" s="20">
        <f t="shared" si="146"/>
        <v>134.7894</v>
      </c>
      <c r="S360" s="20">
        <f t="shared" si="147"/>
        <v>-31.805555555555443</v>
      </c>
      <c r="T360" s="20">
        <f t="shared" si="148"/>
        <v>0</v>
      </c>
      <c r="U360" s="20">
        <f t="shared" si="149"/>
        <v>0</v>
      </c>
      <c r="V360" s="20">
        <f t="shared" si="162"/>
        <v>0</v>
      </c>
      <c r="W360" s="20">
        <f t="shared" si="141"/>
        <v>0</v>
      </c>
      <c r="X360" s="20">
        <f t="shared" si="150"/>
        <v>988.40405276231468</v>
      </c>
      <c r="Y360" s="20">
        <f t="shared" si="156"/>
        <v>0</v>
      </c>
      <c r="Z360" s="20">
        <f t="shared" si="151"/>
        <v>0</v>
      </c>
      <c r="AA360" s="52">
        <f t="shared" si="152"/>
        <v>0</v>
      </c>
      <c r="AB360" s="20">
        <f t="shared" si="142"/>
        <v>0</v>
      </c>
      <c r="AC360" s="20">
        <f t="shared" si="153"/>
        <v>35196.036860687971</v>
      </c>
      <c r="AD360" s="20">
        <f t="shared" si="157"/>
        <v>988.40405276231468</v>
      </c>
      <c r="AE360" s="20">
        <f t="shared" si="158"/>
        <v>0</v>
      </c>
      <c r="AF360" s="20">
        <f t="shared" si="154"/>
        <v>0</v>
      </c>
      <c r="AG360" s="16"/>
      <c r="AH360" s="16"/>
      <c r="AM360">
        <f t="shared" si="143"/>
        <v>0</v>
      </c>
      <c r="AN360" s="16">
        <f t="shared" si="144"/>
        <v>0</v>
      </c>
      <c r="AY360" s="57">
        <f t="shared" si="159"/>
        <v>20000</v>
      </c>
    </row>
    <row r="361" spans="2:51" x14ac:dyDescent="0.25">
      <c r="B361" s="3" t="s">
        <v>37</v>
      </c>
      <c r="C361" s="3">
        <v>353</v>
      </c>
      <c r="D361" s="3">
        <v>353</v>
      </c>
      <c r="E361" s="10">
        <v>28</v>
      </c>
      <c r="F361" s="20">
        <f t="shared" si="155"/>
        <v>-2.7777777777778172E-2</v>
      </c>
      <c r="G361" s="20">
        <f t="shared" si="161"/>
        <v>7.7777777777777777</v>
      </c>
      <c r="H361" s="20">
        <f t="shared" si="164"/>
        <v>126.46028888888843</v>
      </c>
      <c r="I361" s="20">
        <f t="shared" si="160"/>
        <v>983.58002469135442</v>
      </c>
      <c r="J361" s="47" t="s">
        <v>67</v>
      </c>
      <c r="K361" s="48" t="s">
        <v>67</v>
      </c>
      <c r="L361" s="20">
        <f t="shared" si="163"/>
        <v>838408.94084211474</v>
      </c>
      <c r="M361" s="20">
        <f t="shared" si="163"/>
        <v>48944.292982222265</v>
      </c>
      <c r="N361" s="20">
        <f t="shared" si="139"/>
        <v>983.58002469135442</v>
      </c>
      <c r="O361" s="20">
        <f t="shared" si="140"/>
        <v>0</v>
      </c>
      <c r="P361" s="46" t="s">
        <v>67</v>
      </c>
      <c r="Q361" s="45">
        <f t="shared" si="145"/>
        <v>23.476444444444443</v>
      </c>
      <c r="R361" s="20">
        <f t="shared" si="146"/>
        <v>134.7894</v>
      </c>
      <c r="S361" s="20">
        <f t="shared" si="147"/>
        <v>-31.805555555556008</v>
      </c>
      <c r="T361" s="20">
        <f t="shared" si="148"/>
        <v>0</v>
      </c>
      <c r="U361" s="20">
        <f t="shared" si="149"/>
        <v>0</v>
      </c>
      <c r="V361" s="20">
        <f t="shared" si="162"/>
        <v>0</v>
      </c>
      <c r="W361" s="20">
        <f t="shared" si="141"/>
        <v>0</v>
      </c>
      <c r="X361" s="20">
        <f t="shared" si="150"/>
        <v>983.5800246912986</v>
      </c>
      <c r="Y361" s="20">
        <f t="shared" si="156"/>
        <v>0</v>
      </c>
      <c r="Z361" s="20">
        <f t="shared" si="151"/>
        <v>0</v>
      </c>
      <c r="AA361" s="52">
        <f t="shared" si="152"/>
        <v>0</v>
      </c>
      <c r="AB361" s="20">
        <f t="shared" si="142"/>
        <v>0</v>
      </c>
      <c r="AC361" s="20">
        <f t="shared" si="153"/>
        <v>35196.036860687971</v>
      </c>
      <c r="AD361" s="20">
        <f t="shared" si="157"/>
        <v>983.5800246912986</v>
      </c>
      <c r="AE361" s="20">
        <f t="shared" si="158"/>
        <v>0</v>
      </c>
      <c r="AF361" s="20">
        <f t="shared" si="154"/>
        <v>0</v>
      </c>
      <c r="AG361" s="16"/>
      <c r="AH361" s="16"/>
      <c r="AM361">
        <f t="shared" si="143"/>
        <v>0</v>
      </c>
      <c r="AN361" s="16">
        <f t="shared" si="144"/>
        <v>0</v>
      </c>
      <c r="AY361" s="57">
        <f t="shared" si="159"/>
        <v>20000</v>
      </c>
    </row>
    <row r="362" spans="2:51" x14ac:dyDescent="0.25">
      <c r="B362" s="3" t="s">
        <v>37</v>
      </c>
      <c r="C362" s="3">
        <v>354</v>
      </c>
      <c r="D362" s="3">
        <v>354</v>
      </c>
      <c r="E362" s="10">
        <v>27.9</v>
      </c>
      <c r="F362" s="20">
        <f t="shared" si="155"/>
        <v>-1.3888888888889086E-2</v>
      </c>
      <c r="G362" s="20">
        <f t="shared" si="161"/>
        <v>7.7499999999999991</v>
      </c>
      <c r="H362" s="20">
        <f t="shared" si="164"/>
        <v>142.195677222222</v>
      </c>
      <c r="I362" s="20">
        <f t="shared" si="160"/>
        <v>1102.0164984722203</v>
      </c>
      <c r="J362" s="47" t="s">
        <v>67</v>
      </c>
      <c r="K362" s="48" t="s">
        <v>67</v>
      </c>
      <c r="L362" s="20">
        <f t="shared" si="163"/>
        <v>839510.95734058693</v>
      </c>
      <c r="M362" s="20">
        <f t="shared" si="163"/>
        <v>48944.292982222265</v>
      </c>
      <c r="N362" s="20">
        <f t="shared" si="139"/>
        <v>1102.0164984722203</v>
      </c>
      <c r="O362" s="20">
        <f t="shared" si="140"/>
        <v>0</v>
      </c>
      <c r="P362" s="46" t="s">
        <v>67</v>
      </c>
      <c r="Q362" s="45">
        <f t="shared" si="145"/>
        <v>23.309054999999994</v>
      </c>
      <c r="R362" s="20">
        <f t="shared" si="146"/>
        <v>134.7894</v>
      </c>
      <c r="S362" s="20">
        <f t="shared" si="147"/>
        <v>-15.902777777778004</v>
      </c>
      <c r="T362" s="20">
        <f t="shared" si="148"/>
        <v>0</v>
      </c>
      <c r="U362" s="20">
        <f t="shared" si="149"/>
        <v>0</v>
      </c>
      <c r="V362" s="20">
        <f t="shared" si="162"/>
        <v>0</v>
      </c>
      <c r="W362" s="20">
        <f t="shared" si="141"/>
        <v>0</v>
      </c>
      <c r="X362" s="20">
        <f t="shared" si="150"/>
        <v>1102.0164984721923</v>
      </c>
      <c r="Y362" s="20">
        <f t="shared" si="156"/>
        <v>0</v>
      </c>
      <c r="Z362" s="20">
        <f t="shared" si="151"/>
        <v>0</v>
      </c>
      <c r="AA362" s="52">
        <f t="shared" si="152"/>
        <v>0</v>
      </c>
      <c r="AB362" s="20">
        <f t="shared" si="142"/>
        <v>0</v>
      </c>
      <c r="AC362" s="20">
        <f t="shared" si="153"/>
        <v>35196.036860687971</v>
      </c>
      <c r="AD362" s="20">
        <f t="shared" si="157"/>
        <v>1102.0164984721923</v>
      </c>
      <c r="AE362" s="20">
        <f t="shared" si="158"/>
        <v>0</v>
      </c>
      <c r="AF362" s="20">
        <f t="shared" si="154"/>
        <v>0</v>
      </c>
      <c r="AG362" s="16"/>
      <c r="AH362" s="16"/>
      <c r="AM362">
        <f t="shared" si="143"/>
        <v>0</v>
      </c>
      <c r="AN362" s="16">
        <f t="shared" si="144"/>
        <v>0</v>
      </c>
      <c r="AY362" s="57">
        <f t="shared" si="159"/>
        <v>20000</v>
      </c>
    </row>
    <row r="363" spans="2:51" x14ac:dyDescent="0.25">
      <c r="B363" s="3" t="s">
        <v>37</v>
      </c>
      <c r="C363" s="3">
        <v>355</v>
      </c>
      <c r="D363" s="3">
        <v>355</v>
      </c>
      <c r="E363" s="10">
        <v>27.9</v>
      </c>
      <c r="F363" s="20">
        <f t="shared" si="155"/>
        <v>2.7777777777778172E-2</v>
      </c>
      <c r="G363" s="20">
        <f t="shared" si="161"/>
        <v>7.7499999999999991</v>
      </c>
      <c r="H363" s="20">
        <f t="shared" si="164"/>
        <v>189.904010555556</v>
      </c>
      <c r="I363" s="20">
        <f t="shared" si="160"/>
        <v>1471.7560818055588</v>
      </c>
      <c r="J363" s="47" t="s">
        <v>67</v>
      </c>
      <c r="K363" s="48" t="s">
        <v>67</v>
      </c>
      <c r="L363" s="20">
        <f t="shared" si="163"/>
        <v>840982.71342239249</v>
      </c>
      <c r="M363" s="20">
        <f t="shared" si="163"/>
        <v>48944.292982222265</v>
      </c>
      <c r="N363" s="20">
        <f t="shared" si="139"/>
        <v>1471.7560818055588</v>
      </c>
      <c r="O363" s="20">
        <f t="shared" si="140"/>
        <v>0</v>
      </c>
      <c r="P363" s="46" t="s">
        <v>67</v>
      </c>
      <c r="Q363" s="45">
        <f t="shared" si="145"/>
        <v>23.309054999999994</v>
      </c>
      <c r="R363" s="20">
        <f t="shared" si="146"/>
        <v>134.7894</v>
      </c>
      <c r="S363" s="20">
        <f t="shared" si="147"/>
        <v>31.805555555556008</v>
      </c>
      <c r="T363" s="20">
        <f t="shared" si="148"/>
        <v>0</v>
      </c>
      <c r="U363" s="20">
        <f t="shared" si="149"/>
        <v>0</v>
      </c>
      <c r="V363" s="20">
        <f t="shared" si="162"/>
        <v>0</v>
      </c>
      <c r="W363" s="20">
        <f t="shared" si="141"/>
        <v>0</v>
      </c>
      <c r="X363" s="20">
        <f t="shared" si="150"/>
        <v>1471.7560818055645</v>
      </c>
      <c r="Y363" s="20">
        <f t="shared" si="156"/>
        <v>0</v>
      </c>
      <c r="Z363" s="20">
        <f t="shared" si="151"/>
        <v>0</v>
      </c>
      <c r="AA363" s="52">
        <f t="shared" si="152"/>
        <v>0</v>
      </c>
      <c r="AB363" s="20">
        <f t="shared" si="142"/>
        <v>0</v>
      </c>
      <c r="AC363" s="20">
        <f t="shared" si="153"/>
        <v>35196.036860687971</v>
      </c>
      <c r="AD363" s="20">
        <f t="shared" si="157"/>
        <v>1471.7560818055645</v>
      </c>
      <c r="AE363" s="20">
        <f t="shared" si="158"/>
        <v>0</v>
      </c>
      <c r="AF363" s="20">
        <f t="shared" si="154"/>
        <v>0</v>
      </c>
      <c r="AG363" s="16"/>
      <c r="AH363" s="16"/>
      <c r="AM363">
        <f t="shared" si="143"/>
        <v>0</v>
      </c>
      <c r="AN363" s="16">
        <f t="shared" si="144"/>
        <v>0</v>
      </c>
      <c r="AY363" s="57">
        <f t="shared" si="159"/>
        <v>20000</v>
      </c>
    </row>
    <row r="364" spans="2:51" x14ac:dyDescent="0.25">
      <c r="B364" s="3" t="s">
        <v>37</v>
      </c>
      <c r="C364" s="3">
        <v>356</v>
      </c>
      <c r="D364" s="3">
        <v>356</v>
      </c>
      <c r="E364" s="10">
        <v>28.1</v>
      </c>
      <c r="F364" s="20">
        <f t="shared" si="155"/>
        <v>4.1666666666666761E-2</v>
      </c>
      <c r="G364" s="20">
        <f t="shared" si="161"/>
        <v>7.8055555555555554</v>
      </c>
      <c r="H364" s="20">
        <f t="shared" si="164"/>
        <v>206.14216611111124</v>
      </c>
      <c r="I364" s="20">
        <f t="shared" si="160"/>
        <v>1609.0541299228405</v>
      </c>
      <c r="J364" s="47" t="s">
        <v>67</v>
      </c>
      <c r="K364" s="48" t="s">
        <v>67</v>
      </c>
      <c r="L364" s="20">
        <f t="shared" si="163"/>
        <v>842591.76755231537</v>
      </c>
      <c r="M364" s="20">
        <f t="shared" si="163"/>
        <v>48944.292982222265</v>
      </c>
      <c r="N364" s="20">
        <f t="shared" si="139"/>
        <v>1609.0541299228405</v>
      </c>
      <c r="O364" s="20">
        <f t="shared" si="140"/>
        <v>0</v>
      </c>
      <c r="P364" s="46" t="s">
        <v>67</v>
      </c>
      <c r="Q364" s="45">
        <f t="shared" si="145"/>
        <v>23.644432777777777</v>
      </c>
      <c r="R364" s="20">
        <f t="shared" si="146"/>
        <v>134.7894</v>
      </c>
      <c r="S364" s="20">
        <f t="shared" si="147"/>
        <v>47.708333333333442</v>
      </c>
      <c r="T364" s="20">
        <f t="shared" si="148"/>
        <v>0</v>
      </c>
      <c r="U364" s="20">
        <f t="shared" si="149"/>
        <v>0</v>
      </c>
      <c r="V364" s="20">
        <f t="shared" si="162"/>
        <v>0</v>
      </c>
      <c r="W364" s="20">
        <f t="shared" si="141"/>
        <v>0</v>
      </c>
      <c r="X364" s="20">
        <f t="shared" si="150"/>
        <v>1609.0541299228789</v>
      </c>
      <c r="Y364" s="20">
        <f t="shared" si="156"/>
        <v>0</v>
      </c>
      <c r="Z364" s="20">
        <f t="shared" si="151"/>
        <v>0</v>
      </c>
      <c r="AA364" s="52">
        <f t="shared" si="152"/>
        <v>0</v>
      </c>
      <c r="AB364" s="20">
        <f t="shared" si="142"/>
        <v>0</v>
      </c>
      <c r="AC364" s="20">
        <f t="shared" si="153"/>
        <v>35196.036860687971</v>
      </c>
      <c r="AD364" s="20">
        <f t="shared" si="157"/>
        <v>1609.0541299228789</v>
      </c>
      <c r="AE364" s="20">
        <f t="shared" si="158"/>
        <v>0</v>
      </c>
      <c r="AF364" s="20">
        <f t="shared" si="154"/>
        <v>0</v>
      </c>
      <c r="AG364" s="16"/>
      <c r="AH364" s="16"/>
      <c r="AM364">
        <f t="shared" si="143"/>
        <v>0</v>
      </c>
      <c r="AN364" s="16">
        <f t="shared" si="144"/>
        <v>0</v>
      </c>
      <c r="AY364" s="57">
        <f t="shared" si="159"/>
        <v>20000</v>
      </c>
    </row>
    <row r="365" spans="2:51" x14ac:dyDescent="0.25">
      <c r="B365" s="3" t="s">
        <v>37</v>
      </c>
      <c r="C365" s="3">
        <v>357</v>
      </c>
      <c r="D365" s="3">
        <v>357</v>
      </c>
      <c r="E365" s="10">
        <v>28.2</v>
      </c>
      <c r="F365" s="20">
        <f t="shared" si="155"/>
        <v>-1.3888888888889086E-2</v>
      </c>
      <c r="G365" s="20">
        <f t="shared" si="161"/>
        <v>7.833333333333333</v>
      </c>
      <c r="H365" s="20">
        <f t="shared" si="164"/>
        <v>142.699642222222</v>
      </c>
      <c r="I365" s="20">
        <f t="shared" si="160"/>
        <v>1117.8138640740722</v>
      </c>
      <c r="J365" s="47" t="s">
        <v>67</v>
      </c>
      <c r="K365" s="48" t="s">
        <v>67</v>
      </c>
      <c r="L365" s="20">
        <f t="shared" si="163"/>
        <v>843709.58141638944</v>
      </c>
      <c r="M365" s="20">
        <f t="shared" si="163"/>
        <v>48944.292982222265</v>
      </c>
      <c r="N365" s="20">
        <f t="shared" si="139"/>
        <v>1117.8138640740722</v>
      </c>
      <c r="O365" s="20">
        <f t="shared" si="140"/>
        <v>0</v>
      </c>
      <c r="P365" s="46" t="s">
        <v>67</v>
      </c>
      <c r="Q365" s="45">
        <f t="shared" si="145"/>
        <v>23.813019999999998</v>
      </c>
      <c r="R365" s="20">
        <f t="shared" si="146"/>
        <v>134.7894</v>
      </c>
      <c r="S365" s="20">
        <f t="shared" si="147"/>
        <v>-15.902777777778004</v>
      </c>
      <c r="T365" s="20">
        <f t="shared" si="148"/>
        <v>0</v>
      </c>
      <c r="U365" s="20">
        <f t="shared" si="149"/>
        <v>0</v>
      </c>
      <c r="V365" s="20">
        <f t="shared" si="162"/>
        <v>0</v>
      </c>
      <c r="W365" s="20">
        <f t="shared" si="141"/>
        <v>0</v>
      </c>
      <c r="X365" s="20">
        <f t="shared" si="150"/>
        <v>1117.8138640740653</v>
      </c>
      <c r="Y365" s="20">
        <f t="shared" si="156"/>
        <v>0</v>
      </c>
      <c r="Z365" s="20">
        <f t="shared" si="151"/>
        <v>0</v>
      </c>
      <c r="AA365" s="52">
        <f t="shared" si="152"/>
        <v>0</v>
      </c>
      <c r="AB365" s="20">
        <f t="shared" si="142"/>
        <v>0</v>
      </c>
      <c r="AC365" s="20">
        <f t="shared" si="153"/>
        <v>35196.036860687971</v>
      </c>
      <c r="AD365" s="20">
        <f t="shared" si="157"/>
        <v>1117.8138640740653</v>
      </c>
      <c r="AE365" s="20">
        <f t="shared" si="158"/>
        <v>0</v>
      </c>
      <c r="AF365" s="20">
        <f t="shared" si="154"/>
        <v>0</v>
      </c>
      <c r="AG365" s="16"/>
      <c r="AH365" s="16"/>
      <c r="AM365">
        <f t="shared" si="143"/>
        <v>48.47026666666352</v>
      </c>
      <c r="AN365" s="16">
        <f t="shared" si="144"/>
        <v>0</v>
      </c>
      <c r="AY365" s="57">
        <f t="shared" si="159"/>
        <v>20000</v>
      </c>
    </row>
    <row r="366" spans="2:51" x14ac:dyDescent="0.25">
      <c r="B366" s="3" t="s">
        <v>37</v>
      </c>
      <c r="C366" s="3">
        <v>358</v>
      </c>
      <c r="D366" s="3">
        <v>358</v>
      </c>
      <c r="E366" s="10">
        <v>28</v>
      </c>
      <c r="F366" s="20">
        <f t="shared" si="155"/>
        <v>-0.18055555555555566</v>
      </c>
      <c r="G366" s="20">
        <f t="shared" si="161"/>
        <v>7.7777777777777777</v>
      </c>
      <c r="H366" s="20">
        <f t="shared" si="164"/>
        <v>-48.470266666666788</v>
      </c>
      <c r="I366" s="20">
        <f t="shared" si="160"/>
        <v>-376.99096296296392</v>
      </c>
      <c r="J366" s="47" t="s">
        <v>67</v>
      </c>
      <c r="K366" s="48" t="s">
        <v>67</v>
      </c>
      <c r="L366" s="20">
        <f t="shared" si="163"/>
        <v>843709.58141638944</v>
      </c>
      <c r="M366" s="20">
        <f t="shared" si="163"/>
        <v>48992.763248888929</v>
      </c>
      <c r="N366" s="20">
        <f t="shared" si="139"/>
        <v>0</v>
      </c>
      <c r="O366" s="20">
        <f t="shared" si="140"/>
        <v>48.470266666666788</v>
      </c>
      <c r="P366" s="46" t="s">
        <v>67</v>
      </c>
      <c r="Q366" s="45">
        <f t="shared" si="145"/>
        <v>23.476444444444443</v>
      </c>
      <c r="R366" s="20">
        <f t="shared" si="146"/>
        <v>134.7894</v>
      </c>
      <c r="S366" s="20">
        <f t="shared" si="147"/>
        <v>-206.73611111111123</v>
      </c>
      <c r="T366" s="20">
        <f t="shared" si="148"/>
        <v>48.47026666666352</v>
      </c>
      <c r="U366" s="20">
        <f t="shared" si="149"/>
        <v>48.47026666666352</v>
      </c>
      <c r="V366" s="20">
        <f t="shared" si="162"/>
        <v>41.10278613333066</v>
      </c>
      <c r="W366" s="20">
        <f t="shared" si="141"/>
        <v>41.10278613333066</v>
      </c>
      <c r="X366" s="20">
        <f t="shared" si="150"/>
        <v>0</v>
      </c>
      <c r="Y366" s="20">
        <f t="shared" si="156"/>
        <v>0</v>
      </c>
      <c r="Z366" s="20">
        <f t="shared" si="151"/>
        <v>0</v>
      </c>
      <c r="AA366" s="52">
        <f t="shared" si="152"/>
        <v>0</v>
      </c>
      <c r="AB366" s="20">
        <f t="shared" si="142"/>
        <v>0</v>
      </c>
      <c r="AC366" s="20">
        <f t="shared" si="153"/>
        <v>35196.036860687971</v>
      </c>
      <c r="AD366" s="20">
        <f t="shared" si="157"/>
        <v>0</v>
      </c>
      <c r="AE366" s="20">
        <f t="shared" si="158"/>
        <v>48.47026666666352</v>
      </c>
      <c r="AF366" s="20">
        <f t="shared" si="154"/>
        <v>0</v>
      </c>
      <c r="AG366" s="16"/>
      <c r="AH366" s="16"/>
      <c r="AM366">
        <f t="shared" si="143"/>
        <v>320.62583388888743</v>
      </c>
      <c r="AN366" s="16">
        <f t="shared" si="144"/>
        <v>0</v>
      </c>
      <c r="AY366" s="57">
        <f t="shared" si="159"/>
        <v>20000</v>
      </c>
    </row>
    <row r="367" spans="2:51" x14ac:dyDescent="0.25">
      <c r="B367" s="3" t="s">
        <v>37</v>
      </c>
      <c r="C367" s="3">
        <v>359</v>
      </c>
      <c r="D367" s="3">
        <v>359</v>
      </c>
      <c r="E367" s="10">
        <v>26.9</v>
      </c>
      <c r="F367" s="20">
        <f t="shared" si="155"/>
        <v>-0.41666666666666663</v>
      </c>
      <c r="G367" s="20">
        <f t="shared" si="161"/>
        <v>7.4722222222222214</v>
      </c>
      <c r="H367" s="20">
        <f t="shared" si="164"/>
        <v>-320.62583388888891</v>
      </c>
      <c r="I367" s="20">
        <f t="shared" si="160"/>
        <v>-2395.7874810030862</v>
      </c>
      <c r="J367" s="47" t="s">
        <v>67</v>
      </c>
      <c r="K367" s="48" t="s">
        <v>67</v>
      </c>
      <c r="L367" s="20">
        <f t="shared" si="163"/>
        <v>843709.58141638944</v>
      </c>
      <c r="M367" s="20">
        <f t="shared" si="163"/>
        <v>49313.389082777816</v>
      </c>
      <c r="N367" s="20">
        <f t="shared" si="139"/>
        <v>0</v>
      </c>
      <c r="O367" s="20">
        <f t="shared" si="140"/>
        <v>320.62583388888891</v>
      </c>
      <c r="P367" s="46" t="s">
        <v>67</v>
      </c>
      <c r="Q367" s="45">
        <f t="shared" si="145"/>
        <v>21.66809944444444</v>
      </c>
      <c r="R367" s="20">
        <f t="shared" si="146"/>
        <v>134.7894</v>
      </c>
      <c r="S367" s="20">
        <f t="shared" si="147"/>
        <v>-477.08333333333331</v>
      </c>
      <c r="T367" s="20">
        <f t="shared" si="148"/>
        <v>320.62583388888743</v>
      </c>
      <c r="U367" s="20">
        <f t="shared" si="149"/>
        <v>320.62583388888743</v>
      </c>
      <c r="V367" s="20">
        <f t="shared" si="162"/>
        <v>271.89070713777653</v>
      </c>
      <c r="W367" s="20">
        <f t="shared" si="141"/>
        <v>312.99349327110718</v>
      </c>
      <c r="X367" s="20">
        <f t="shared" si="150"/>
        <v>0</v>
      </c>
      <c r="Y367" s="20">
        <f t="shared" si="156"/>
        <v>41.10278613333066</v>
      </c>
      <c r="Z367" s="20">
        <f t="shared" si="151"/>
        <v>0</v>
      </c>
      <c r="AA367" s="52">
        <f t="shared" si="152"/>
        <v>0</v>
      </c>
      <c r="AB367" s="20">
        <f t="shared" si="142"/>
        <v>0</v>
      </c>
      <c r="AC367" s="20">
        <f t="shared" si="153"/>
        <v>35196.036860687971</v>
      </c>
      <c r="AD367" s="20">
        <f t="shared" si="157"/>
        <v>0</v>
      </c>
      <c r="AE367" s="20">
        <f t="shared" si="158"/>
        <v>320.62583388888743</v>
      </c>
      <c r="AF367" s="20">
        <f t="shared" si="154"/>
        <v>0</v>
      </c>
      <c r="AG367" s="16"/>
      <c r="AH367" s="16"/>
      <c r="AM367">
        <f t="shared" si="143"/>
        <v>434.89809999999852</v>
      </c>
      <c r="AN367" s="16">
        <f t="shared" si="144"/>
        <v>0</v>
      </c>
      <c r="AY367" s="57">
        <f t="shared" si="159"/>
        <v>19958.897213866669</v>
      </c>
    </row>
    <row r="368" spans="2:51" x14ac:dyDescent="0.25">
      <c r="B368" s="3" t="s">
        <v>37</v>
      </c>
      <c r="C368" s="3">
        <v>360</v>
      </c>
      <c r="D368" s="3">
        <v>360</v>
      </c>
      <c r="E368" s="10">
        <v>25</v>
      </c>
      <c r="F368" s="20">
        <f t="shared" si="155"/>
        <v>-0.51388888888888873</v>
      </c>
      <c r="G368" s="20">
        <f t="shared" si="161"/>
        <v>6.9444444444444446</v>
      </c>
      <c r="H368" s="20">
        <f t="shared" si="164"/>
        <v>-434.89809999999983</v>
      </c>
      <c r="I368" s="20">
        <f t="shared" si="160"/>
        <v>-3020.1256944444435</v>
      </c>
      <c r="J368" s="47" t="s">
        <v>67</v>
      </c>
      <c r="K368" s="48" t="s">
        <v>67</v>
      </c>
      <c r="L368" s="20">
        <f t="shared" si="163"/>
        <v>843709.58141638944</v>
      </c>
      <c r="M368" s="20">
        <f t="shared" si="163"/>
        <v>49748.287182777814</v>
      </c>
      <c r="N368" s="20">
        <f t="shared" si="139"/>
        <v>0</v>
      </c>
      <c r="O368" s="20">
        <f t="shared" si="140"/>
        <v>434.89809999999983</v>
      </c>
      <c r="P368" s="46" t="s">
        <v>67</v>
      </c>
      <c r="Q368" s="45">
        <f t="shared" si="145"/>
        <v>18.715277777777779</v>
      </c>
      <c r="R368" s="20">
        <f t="shared" si="146"/>
        <v>134.7894</v>
      </c>
      <c r="S368" s="20">
        <f t="shared" si="147"/>
        <v>-588.4027777777776</v>
      </c>
      <c r="T368" s="20">
        <f t="shared" si="148"/>
        <v>434.89809999999852</v>
      </c>
      <c r="U368" s="20">
        <f t="shared" si="149"/>
        <v>434.89809999999852</v>
      </c>
      <c r="V368" s="20">
        <f t="shared" si="162"/>
        <v>368.79358879999876</v>
      </c>
      <c r="W368" s="20">
        <f t="shared" si="141"/>
        <v>681.78708207110594</v>
      </c>
      <c r="X368" s="20">
        <f t="shared" si="150"/>
        <v>0</v>
      </c>
      <c r="Y368" s="20">
        <f t="shared" si="156"/>
        <v>312.99349327110718</v>
      </c>
      <c r="Z368" s="20">
        <f t="shared" si="151"/>
        <v>0</v>
      </c>
      <c r="AA368" s="52">
        <f t="shared" si="152"/>
        <v>0</v>
      </c>
      <c r="AB368" s="20">
        <f t="shared" si="142"/>
        <v>0</v>
      </c>
      <c r="AC368" s="20">
        <f t="shared" si="153"/>
        <v>35196.036860687971</v>
      </c>
      <c r="AD368" s="20">
        <f t="shared" si="157"/>
        <v>0</v>
      </c>
      <c r="AE368" s="20">
        <f t="shared" si="158"/>
        <v>434.89809999999852</v>
      </c>
      <c r="AF368" s="20">
        <f t="shared" si="154"/>
        <v>0</v>
      </c>
      <c r="AG368" s="16"/>
      <c r="AH368" s="16"/>
      <c r="AM368">
        <f t="shared" si="143"/>
        <v>342.07941333333292</v>
      </c>
      <c r="AN368" s="16">
        <f t="shared" si="144"/>
        <v>0</v>
      </c>
      <c r="AY368" s="57">
        <f t="shared" si="159"/>
        <v>19687.006506728892</v>
      </c>
    </row>
    <row r="369" spans="2:51" x14ac:dyDescent="0.25">
      <c r="B369" s="3" t="s">
        <v>37</v>
      </c>
      <c r="C369" s="3">
        <v>361</v>
      </c>
      <c r="D369" s="3">
        <v>361</v>
      </c>
      <c r="E369" s="10">
        <v>23.2</v>
      </c>
      <c r="F369" s="20">
        <f t="shared" si="155"/>
        <v>-0.43055555555555575</v>
      </c>
      <c r="G369" s="20">
        <f t="shared" si="161"/>
        <v>6.4444444444444438</v>
      </c>
      <c r="H369" s="20">
        <f t="shared" si="164"/>
        <v>-342.07941333333355</v>
      </c>
      <c r="I369" s="20">
        <f t="shared" si="160"/>
        <v>-2204.5117748148159</v>
      </c>
      <c r="J369" s="47" t="s">
        <v>67</v>
      </c>
      <c r="K369" s="48" t="s">
        <v>67</v>
      </c>
      <c r="L369" s="20">
        <f t="shared" si="163"/>
        <v>843709.58141638944</v>
      </c>
      <c r="M369" s="20">
        <f t="shared" si="163"/>
        <v>50090.366596111147</v>
      </c>
      <c r="N369" s="20">
        <f t="shared" si="139"/>
        <v>0</v>
      </c>
      <c r="O369" s="20">
        <f t="shared" si="140"/>
        <v>342.07941333333355</v>
      </c>
      <c r="P369" s="46" t="s">
        <v>67</v>
      </c>
      <c r="Q369" s="45">
        <f t="shared" si="145"/>
        <v>16.117297777777772</v>
      </c>
      <c r="R369" s="20">
        <f t="shared" si="146"/>
        <v>134.7894</v>
      </c>
      <c r="S369" s="20">
        <f t="shared" si="147"/>
        <v>-492.98611111111131</v>
      </c>
      <c r="T369" s="20">
        <f t="shared" si="148"/>
        <v>342.07941333333292</v>
      </c>
      <c r="U369" s="20">
        <f t="shared" si="149"/>
        <v>342.07941333333292</v>
      </c>
      <c r="V369" s="20">
        <f t="shared" si="162"/>
        <v>290.08334250666633</v>
      </c>
      <c r="W369" s="20">
        <f t="shared" si="141"/>
        <v>971.87042457777227</v>
      </c>
      <c r="X369" s="20">
        <f t="shared" si="150"/>
        <v>0</v>
      </c>
      <c r="Y369" s="20">
        <f t="shared" si="156"/>
        <v>681.78708207110594</v>
      </c>
      <c r="Z369" s="20">
        <f t="shared" si="151"/>
        <v>0</v>
      </c>
      <c r="AA369" s="52">
        <f t="shared" si="152"/>
        <v>0</v>
      </c>
      <c r="AB369" s="20">
        <f t="shared" si="142"/>
        <v>0</v>
      </c>
      <c r="AC369" s="20">
        <f t="shared" si="153"/>
        <v>35196.036860687971</v>
      </c>
      <c r="AD369" s="20">
        <f t="shared" si="157"/>
        <v>0</v>
      </c>
      <c r="AE369" s="20">
        <f t="shared" si="158"/>
        <v>342.07941333333292</v>
      </c>
      <c r="AF369" s="20">
        <f t="shared" si="154"/>
        <v>0</v>
      </c>
      <c r="AG369" s="16"/>
      <c r="AH369" s="16"/>
      <c r="AM369">
        <f t="shared" si="143"/>
        <v>184.80727833333367</v>
      </c>
      <c r="AN369" s="16">
        <f t="shared" si="144"/>
        <v>0</v>
      </c>
      <c r="AY369" s="57">
        <f t="shared" si="159"/>
        <v>19318.212917928893</v>
      </c>
    </row>
    <row r="370" spans="2:51" x14ac:dyDescent="0.25">
      <c r="B370" s="3" t="s">
        <v>37</v>
      </c>
      <c r="C370" s="3">
        <v>362</v>
      </c>
      <c r="D370" s="3">
        <v>362</v>
      </c>
      <c r="E370" s="10">
        <v>21.9</v>
      </c>
      <c r="F370" s="20">
        <f t="shared" si="155"/>
        <v>-0.29166666666666635</v>
      </c>
      <c r="G370" s="20">
        <f t="shared" si="161"/>
        <v>6.083333333333333</v>
      </c>
      <c r="H370" s="20">
        <f t="shared" si="164"/>
        <v>-184.80727833333299</v>
      </c>
      <c r="I370" s="20">
        <f t="shared" si="160"/>
        <v>-1124.2442765277756</v>
      </c>
      <c r="J370" s="47" t="s">
        <v>67</v>
      </c>
      <c r="K370" s="48" t="s">
        <v>67</v>
      </c>
      <c r="L370" s="20">
        <f t="shared" si="163"/>
        <v>843709.58141638944</v>
      </c>
      <c r="M370" s="20">
        <f t="shared" si="163"/>
        <v>50275.173874444481</v>
      </c>
      <c r="N370" s="20">
        <f t="shared" si="139"/>
        <v>0</v>
      </c>
      <c r="O370" s="20">
        <f t="shared" si="140"/>
        <v>184.80727833333299</v>
      </c>
      <c r="P370" s="46" t="s">
        <v>67</v>
      </c>
      <c r="Q370" s="45">
        <f t="shared" si="145"/>
        <v>14.361654999999999</v>
      </c>
      <c r="R370" s="20">
        <f t="shared" si="146"/>
        <v>134.7894</v>
      </c>
      <c r="S370" s="20">
        <f t="shared" si="147"/>
        <v>-333.95833333333297</v>
      </c>
      <c r="T370" s="20">
        <f t="shared" si="148"/>
        <v>184.80727833333367</v>
      </c>
      <c r="U370" s="20">
        <f t="shared" si="149"/>
        <v>184.80727833333367</v>
      </c>
      <c r="V370" s="20">
        <f t="shared" si="162"/>
        <v>156.71657202666694</v>
      </c>
      <c r="W370" s="20">
        <f t="shared" si="141"/>
        <v>1128.5869966044393</v>
      </c>
      <c r="X370" s="20">
        <f t="shared" si="150"/>
        <v>0</v>
      </c>
      <c r="Y370" s="20">
        <f t="shared" si="156"/>
        <v>971.87042457777227</v>
      </c>
      <c r="Z370" s="20">
        <f t="shared" si="151"/>
        <v>0</v>
      </c>
      <c r="AA370" s="52">
        <f t="shared" si="152"/>
        <v>0</v>
      </c>
      <c r="AB370" s="20">
        <f t="shared" si="142"/>
        <v>0</v>
      </c>
      <c r="AC370" s="20">
        <f t="shared" si="153"/>
        <v>35196.036860687971</v>
      </c>
      <c r="AD370" s="20">
        <f t="shared" si="157"/>
        <v>0</v>
      </c>
      <c r="AE370" s="20">
        <f t="shared" si="158"/>
        <v>184.80727833333367</v>
      </c>
      <c r="AF370" s="20">
        <f t="shared" si="154"/>
        <v>0</v>
      </c>
      <c r="AG370" s="16"/>
      <c r="AH370" s="16"/>
      <c r="AM370">
        <f t="shared" si="143"/>
        <v>42.712367222222383</v>
      </c>
      <c r="AN370" s="16">
        <f t="shared" si="144"/>
        <v>0</v>
      </c>
      <c r="AY370" s="57">
        <f t="shared" si="159"/>
        <v>19028.129575422226</v>
      </c>
    </row>
    <row r="371" spans="2:51" x14ac:dyDescent="0.25">
      <c r="B371" s="3" t="s">
        <v>37</v>
      </c>
      <c r="C371" s="3">
        <v>363</v>
      </c>
      <c r="D371" s="3">
        <v>363</v>
      </c>
      <c r="E371" s="10">
        <v>21.1</v>
      </c>
      <c r="F371" s="20">
        <f t="shared" si="155"/>
        <v>-0.16666666666666657</v>
      </c>
      <c r="G371" s="20">
        <f t="shared" si="161"/>
        <v>5.8611111111111116</v>
      </c>
      <c r="H371" s="20">
        <f t="shared" si="164"/>
        <v>-42.712367222222127</v>
      </c>
      <c r="I371" s="20">
        <f t="shared" si="160"/>
        <v>-250.34193010802414</v>
      </c>
      <c r="J371" s="47" t="s">
        <v>67</v>
      </c>
      <c r="K371" s="48" t="s">
        <v>67</v>
      </c>
      <c r="L371" s="20">
        <f t="shared" si="163"/>
        <v>843709.58141638944</v>
      </c>
      <c r="M371" s="20">
        <f t="shared" si="163"/>
        <v>50317.886241666703</v>
      </c>
      <c r="N371" s="20">
        <f t="shared" si="139"/>
        <v>0</v>
      </c>
      <c r="O371" s="20">
        <f t="shared" si="140"/>
        <v>42.712367222222127</v>
      </c>
      <c r="P371" s="46" t="s">
        <v>67</v>
      </c>
      <c r="Q371" s="45">
        <f t="shared" si="145"/>
        <v>13.331566111111112</v>
      </c>
      <c r="R371" s="20">
        <f t="shared" si="146"/>
        <v>134.7894</v>
      </c>
      <c r="S371" s="20">
        <f t="shared" si="147"/>
        <v>-190.83333333333323</v>
      </c>
      <c r="T371" s="20">
        <f t="shared" si="148"/>
        <v>42.712367222222383</v>
      </c>
      <c r="U371" s="20">
        <f t="shared" si="149"/>
        <v>42.712367222222383</v>
      </c>
      <c r="V371" s="20">
        <f t="shared" si="162"/>
        <v>36.220087404444577</v>
      </c>
      <c r="W371" s="20">
        <f t="shared" si="141"/>
        <v>1164.8070840088837</v>
      </c>
      <c r="X371" s="20">
        <f t="shared" si="150"/>
        <v>0</v>
      </c>
      <c r="Y371" s="20">
        <f t="shared" si="156"/>
        <v>1128.5869966044393</v>
      </c>
      <c r="Z371" s="20">
        <f t="shared" si="151"/>
        <v>0</v>
      </c>
      <c r="AA371" s="52">
        <f t="shared" si="152"/>
        <v>0</v>
      </c>
      <c r="AB371" s="20">
        <f t="shared" si="142"/>
        <v>0</v>
      </c>
      <c r="AC371" s="20">
        <f t="shared" si="153"/>
        <v>35196.036860687971</v>
      </c>
      <c r="AD371" s="20">
        <f t="shared" si="157"/>
        <v>0</v>
      </c>
      <c r="AE371" s="20">
        <f t="shared" si="158"/>
        <v>42.712367222222383</v>
      </c>
      <c r="AF371" s="20">
        <f t="shared" si="154"/>
        <v>0</v>
      </c>
      <c r="AG371" s="16"/>
      <c r="AH371" s="16"/>
      <c r="AM371">
        <f t="shared" si="143"/>
        <v>0</v>
      </c>
      <c r="AN371" s="16">
        <f t="shared" si="144"/>
        <v>0</v>
      </c>
      <c r="AY371" s="57">
        <f t="shared" si="159"/>
        <v>18871.413003395559</v>
      </c>
    </row>
    <row r="372" spans="2:51" x14ac:dyDescent="0.25">
      <c r="B372" s="3" t="s">
        <v>37</v>
      </c>
      <c r="C372" s="3">
        <v>364</v>
      </c>
      <c r="D372" s="3">
        <v>364</v>
      </c>
      <c r="E372" s="10">
        <v>20.7</v>
      </c>
      <c r="F372" s="20">
        <f t="shared" si="155"/>
        <v>-5.5555555555555851E-2</v>
      </c>
      <c r="G372" s="20">
        <f t="shared" si="161"/>
        <v>5.75</v>
      </c>
      <c r="H372" s="20">
        <f t="shared" si="164"/>
        <v>84.009183888888543</v>
      </c>
      <c r="I372" s="20">
        <f t="shared" si="160"/>
        <v>483.0528073611091</v>
      </c>
      <c r="J372" s="47" t="s">
        <v>67</v>
      </c>
      <c r="K372" s="48" t="s">
        <v>67</v>
      </c>
      <c r="L372" s="20">
        <f t="shared" si="163"/>
        <v>844192.63422375056</v>
      </c>
      <c r="M372" s="20">
        <f t="shared" si="163"/>
        <v>50317.886241666703</v>
      </c>
      <c r="N372" s="20">
        <f t="shared" si="139"/>
        <v>483.0528073611091</v>
      </c>
      <c r="O372" s="20">
        <f t="shared" si="140"/>
        <v>0</v>
      </c>
      <c r="P372" s="46" t="s">
        <v>67</v>
      </c>
      <c r="Q372" s="45">
        <f t="shared" si="145"/>
        <v>12.830895</v>
      </c>
      <c r="R372" s="20">
        <f t="shared" si="146"/>
        <v>134.7894</v>
      </c>
      <c r="S372" s="20">
        <f t="shared" si="147"/>
        <v>-63.611111111111448</v>
      </c>
      <c r="T372" s="20">
        <f t="shared" si="148"/>
        <v>0</v>
      </c>
      <c r="U372" s="20">
        <f t="shared" si="149"/>
        <v>0</v>
      </c>
      <c r="V372" s="20">
        <f t="shared" si="162"/>
        <v>0</v>
      </c>
      <c r="W372" s="20">
        <f t="shared" si="141"/>
        <v>681.75427664776339</v>
      </c>
      <c r="X372" s="20">
        <f t="shared" si="150"/>
        <v>483.05280736112036</v>
      </c>
      <c r="Y372" s="20">
        <f t="shared" si="156"/>
        <v>1164.8070840088837</v>
      </c>
      <c r="Z372" s="20">
        <f t="shared" si="151"/>
        <v>483.05280736112036</v>
      </c>
      <c r="AA372" s="52">
        <f t="shared" si="152"/>
        <v>409.62878064223003</v>
      </c>
      <c r="AB372" s="20">
        <f t="shared" si="142"/>
        <v>483.05280736112036</v>
      </c>
      <c r="AC372" s="20">
        <f t="shared" si="153"/>
        <v>35605.665641330204</v>
      </c>
      <c r="AD372" s="20">
        <f t="shared" si="157"/>
        <v>483.05280736112036</v>
      </c>
      <c r="AE372" s="20">
        <f t="shared" si="158"/>
        <v>0</v>
      </c>
      <c r="AF372" s="20">
        <f t="shared" si="154"/>
        <v>483.05280736112036</v>
      </c>
      <c r="AG372" s="16"/>
      <c r="AH372" s="16"/>
      <c r="AM372">
        <f t="shared" si="143"/>
        <v>0</v>
      </c>
      <c r="AN372" s="16">
        <f t="shared" si="144"/>
        <v>0</v>
      </c>
      <c r="AY372" s="57">
        <f t="shared" si="159"/>
        <v>18835.192915991116</v>
      </c>
    </row>
    <row r="373" spans="2:51" x14ac:dyDescent="0.25">
      <c r="B373" s="3" t="s">
        <v>37</v>
      </c>
      <c r="C373" s="3">
        <v>365</v>
      </c>
      <c r="D373" s="3">
        <v>365</v>
      </c>
      <c r="E373" s="10">
        <v>20.7</v>
      </c>
      <c r="F373" s="20">
        <f t="shared" si="155"/>
        <v>1.3888888888889086E-2</v>
      </c>
      <c r="G373" s="20">
        <f t="shared" si="161"/>
        <v>5.75</v>
      </c>
      <c r="H373" s="20">
        <f t="shared" si="164"/>
        <v>163.523072777778</v>
      </c>
      <c r="I373" s="20">
        <f t="shared" si="160"/>
        <v>940.25766847222349</v>
      </c>
      <c r="J373" s="47" t="s">
        <v>67</v>
      </c>
      <c r="K373" s="48" t="s">
        <v>67</v>
      </c>
      <c r="L373" s="20">
        <f t="shared" si="163"/>
        <v>845132.8918922228</v>
      </c>
      <c r="M373" s="20">
        <f t="shared" si="163"/>
        <v>50317.886241666703</v>
      </c>
      <c r="N373" s="20">
        <f t="shared" si="139"/>
        <v>940.25766847222349</v>
      </c>
      <c r="O373" s="20">
        <f t="shared" si="140"/>
        <v>0</v>
      </c>
      <c r="P373" s="46" t="s">
        <v>67</v>
      </c>
      <c r="Q373" s="45">
        <f t="shared" si="145"/>
        <v>12.830895</v>
      </c>
      <c r="R373" s="20">
        <f t="shared" si="146"/>
        <v>134.7894</v>
      </c>
      <c r="S373" s="20">
        <f t="shared" si="147"/>
        <v>15.902777777778004</v>
      </c>
      <c r="T373" s="20">
        <f t="shared" si="148"/>
        <v>0</v>
      </c>
      <c r="U373" s="20">
        <f t="shared" si="149"/>
        <v>0</v>
      </c>
      <c r="V373" s="20">
        <f t="shared" si="162"/>
        <v>0</v>
      </c>
      <c r="W373" s="20">
        <f t="shared" si="141"/>
        <v>0</v>
      </c>
      <c r="X373" s="20">
        <f t="shared" si="150"/>
        <v>940.2576684722444</v>
      </c>
      <c r="Y373" s="20">
        <f t="shared" si="156"/>
        <v>681.75427664776339</v>
      </c>
      <c r="Z373" s="20">
        <f t="shared" si="151"/>
        <v>681.75427664776339</v>
      </c>
      <c r="AA373" s="52">
        <f t="shared" si="152"/>
        <v>578.12762659730333</v>
      </c>
      <c r="AB373" s="20">
        <f t="shared" si="142"/>
        <v>681.75427664776339</v>
      </c>
      <c r="AC373" s="20">
        <f t="shared" si="153"/>
        <v>36183.793267927511</v>
      </c>
      <c r="AD373" s="20">
        <f t="shared" si="157"/>
        <v>940.2576684722444</v>
      </c>
      <c r="AE373" s="20">
        <f t="shared" si="158"/>
        <v>0</v>
      </c>
      <c r="AF373" s="20">
        <f t="shared" si="154"/>
        <v>681.75427664776339</v>
      </c>
      <c r="AG373" s="16"/>
      <c r="AH373" s="16"/>
      <c r="AM373">
        <f t="shared" si="143"/>
        <v>0</v>
      </c>
      <c r="AN373" s="16">
        <f t="shared" si="144"/>
        <v>0</v>
      </c>
      <c r="AY373" s="57">
        <f t="shared" si="159"/>
        <v>19318.245723352236</v>
      </c>
    </row>
    <row r="374" spans="2:51" x14ac:dyDescent="0.25">
      <c r="B374" s="3" t="s">
        <v>37</v>
      </c>
      <c r="C374" s="3">
        <v>366</v>
      </c>
      <c r="D374" s="3">
        <v>366</v>
      </c>
      <c r="E374" s="10">
        <v>20.8</v>
      </c>
      <c r="F374" s="20">
        <f t="shared" si="155"/>
        <v>6.9444444444444448E-2</v>
      </c>
      <c r="G374" s="20">
        <f t="shared" si="161"/>
        <v>5.7777777777777777</v>
      </c>
      <c r="H374" s="20">
        <f t="shared" si="164"/>
        <v>227.25845333333334</v>
      </c>
      <c r="I374" s="20">
        <f t="shared" si="160"/>
        <v>1313.0488414814815</v>
      </c>
      <c r="J374" s="47" t="s">
        <v>67</v>
      </c>
      <c r="K374" s="48" t="s">
        <v>67</v>
      </c>
      <c r="L374" s="20">
        <f t="shared" si="163"/>
        <v>846445.94073370425</v>
      </c>
      <c r="M374" s="20">
        <f t="shared" si="163"/>
        <v>50317.886241666703</v>
      </c>
      <c r="N374" s="20">
        <f t="shared" si="139"/>
        <v>1313.0488414814815</v>
      </c>
      <c r="O374" s="20">
        <f t="shared" si="140"/>
        <v>0</v>
      </c>
      <c r="P374" s="46" t="s">
        <v>67</v>
      </c>
      <c r="Q374" s="45">
        <f t="shared" si="145"/>
        <v>12.955164444444444</v>
      </c>
      <c r="R374" s="20">
        <f t="shared" si="146"/>
        <v>134.7894</v>
      </c>
      <c r="S374" s="20">
        <f t="shared" si="147"/>
        <v>79.513888888888886</v>
      </c>
      <c r="T374" s="20">
        <f t="shared" si="148"/>
        <v>0</v>
      </c>
      <c r="U374" s="20">
        <f t="shared" si="149"/>
        <v>0</v>
      </c>
      <c r="V374" s="20">
        <f t="shared" si="162"/>
        <v>0</v>
      </c>
      <c r="W374" s="20">
        <f t="shared" si="141"/>
        <v>0</v>
      </c>
      <c r="X374" s="20">
        <f t="shared" si="150"/>
        <v>1313.0488414814463</v>
      </c>
      <c r="Y374" s="20">
        <f t="shared" si="156"/>
        <v>0</v>
      </c>
      <c r="Z374" s="20">
        <f t="shared" si="151"/>
        <v>0</v>
      </c>
      <c r="AA374" s="52">
        <f t="shared" si="152"/>
        <v>0</v>
      </c>
      <c r="AB374" s="20">
        <f t="shared" si="142"/>
        <v>0</v>
      </c>
      <c r="AC374" s="20">
        <f t="shared" si="153"/>
        <v>36183.793267927511</v>
      </c>
      <c r="AD374" s="20">
        <f t="shared" si="157"/>
        <v>1313.0488414814463</v>
      </c>
      <c r="AE374" s="20">
        <f t="shared" si="158"/>
        <v>0</v>
      </c>
      <c r="AF374" s="20">
        <f t="shared" si="154"/>
        <v>0</v>
      </c>
      <c r="AG374" s="16"/>
      <c r="AH374" s="16"/>
      <c r="AM374">
        <f t="shared" si="143"/>
        <v>0</v>
      </c>
      <c r="AN374" s="16">
        <f t="shared" si="144"/>
        <v>0</v>
      </c>
      <c r="AY374" s="57">
        <f t="shared" si="159"/>
        <v>20000</v>
      </c>
    </row>
    <row r="375" spans="2:51" x14ac:dyDescent="0.25">
      <c r="B375" s="3" t="s">
        <v>37</v>
      </c>
      <c r="C375" s="3">
        <v>367</v>
      </c>
      <c r="D375" s="3">
        <v>367</v>
      </c>
      <c r="E375" s="10">
        <v>21.2</v>
      </c>
      <c r="F375" s="20">
        <f t="shared" si="155"/>
        <v>0.18055555555555566</v>
      </c>
      <c r="G375" s="20">
        <f t="shared" si="161"/>
        <v>5.8888888888888884</v>
      </c>
      <c r="H375" s="20">
        <f t="shared" si="164"/>
        <v>354.9837422222223</v>
      </c>
      <c r="I375" s="20">
        <f t="shared" si="160"/>
        <v>2090.4598153086422</v>
      </c>
      <c r="J375" s="47" t="s">
        <v>67</v>
      </c>
      <c r="K375" s="48" t="s">
        <v>67</v>
      </c>
      <c r="L375" s="20">
        <f t="shared" si="163"/>
        <v>848536.40054901293</v>
      </c>
      <c r="M375" s="20">
        <f t="shared" si="163"/>
        <v>50317.886241666703</v>
      </c>
      <c r="N375" s="20">
        <f t="shared" si="139"/>
        <v>2090.4598153086422</v>
      </c>
      <c r="O375" s="20">
        <f t="shared" si="140"/>
        <v>0</v>
      </c>
      <c r="P375" s="46" t="s">
        <v>67</v>
      </c>
      <c r="Q375" s="45">
        <f t="shared" si="145"/>
        <v>13.458231111111107</v>
      </c>
      <c r="R375" s="20">
        <f t="shared" si="146"/>
        <v>134.7894</v>
      </c>
      <c r="S375" s="20">
        <f t="shared" si="147"/>
        <v>206.73611111111123</v>
      </c>
      <c r="T375" s="20">
        <f t="shared" si="148"/>
        <v>0</v>
      </c>
      <c r="U375" s="20">
        <f t="shared" si="149"/>
        <v>0</v>
      </c>
      <c r="V375" s="20">
        <f t="shared" si="162"/>
        <v>0</v>
      </c>
      <c r="W375" s="20">
        <f t="shared" si="141"/>
        <v>0</v>
      </c>
      <c r="X375" s="20">
        <f t="shared" si="150"/>
        <v>2090.4598153086845</v>
      </c>
      <c r="Y375" s="20">
        <f t="shared" si="156"/>
        <v>0</v>
      </c>
      <c r="Z375" s="20">
        <f t="shared" si="151"/>
        <v>0</v>
      </c>
      <c r="AA375" s="52">
        <f t="shared" si="152"/>
        <v>0</v>
      </c>
      <c r="AB375" s="20">
        <f t="shared" si="142"/>
        <v>0</v>
      </c>
      <c r="AC375" s="20">
        <f t="shared" si="153"/>
        <v>36183.793267927511</v>
      </c>
      <c r="AD375" s="20">
        <f t="shared" si="157"/>
        <v>2090.4598153086845</v>
      </c>
      <c r="AE375" s="20">
        <f t="shared" si="158"/>
        <v>0</v>
      </c>
      <c r="AF375" s="20">
        <f t="shared" si="154"/>
        <v>0</v>
      </c>
      <c r="AG375" s="16"/>
      <c r="AH375" s="16"/>
      <c r="AM375">
        <f t="shared" si="143"/>
        <v>0</v>
      </c>
      <c r="AN375" s="16">
        <f t="shared" si="144"/>
        <v>0</v>
      </c>
      <c r="AY375" s="57">
        <f t="shared" si="159"/>
        <v>20000</v>
      </c>
    </row>
    <row r="376" spans="2:51" x14ac:dyDescent="0.25">
      <c r="B376" s="3" t="s">
        <v>37</v>
      </c>
      <c r="C376" s="3">
        <v>368</v>
      </c>
      <c r="D376" s="3">
        <v>368</v>
      </c>
      <c r="E376" s="10">
        <v>22.1</v>
      </c>
      <c r="F376" s="20">
        <f t="shared" si="155"/>
        <v>0.31944444444444453</v>
      </c>
      <c r="G376" s="20">
        <f t="shared" si="161"/>
        <v>6.1388888888888893</v>
      </c>
      <c r="H376" s="20">
        <f t="shared" si="164"/>
        <v>515.1784550000001</v>
      </c>
      <c r="I376" s="20">
        <f t="shared" si="160"/>
        <v>3162.6232931944451</v>
      </c>
      <c r="J376" s="47" t="s">
        <v>67</v>
      </c>
      <c r="K376" s="48" t="s">
        <v>67</v>
      </c>
      <c r="L376" s="20">
        <f t="shared" si="163"/>
        <v>851699.02384220739</v>
      </c>
      <c r="M376" s="20">
        <f t="shared" si="163"/>
        <v>50317.886241666703</v>
      </c>
      <c r="N376" s="20">
        <f t="shared" si="139"/>
        <v>3162.6232931944451</v>
      </c>
      <c r="O376" s="20">
        <f t="shared" si="140"/>
        <v>0</v>
      </c>
      <c r="P376" s="46" t="s">
        <v>67</v>
      </c>
      <c r="Q376" s="45">
        <f t="shared" si="145"/>
        <v>14.625166111111113</v>
      </c>
      <c r="R376" s="20">
        <f t="shared" si="146"/>
        <v>134.7894</v>
      </c>
      <c r="S376" s="20">
        <f t="shared" si="147"/>
        <v>365.76388888888897</v>
      </c>
      <c r="T376" s="20">
        <f t="shared" si="148"/>
        <v>0</v>
      </c>
      <c r="U376" s="20">
        <f t="shared" si="149"/>
        <v>0</v>
      </c>
      <c r="V376" s="20">
        <f t="shared" si="162"/>
        <v>0</v>
      </c>
      <c r="W376" s="20">
        <f t="shared" si="141"/>
        <v>0</v>
      </c>
      <c r="X376" s="20">
        <f t="shared" si="150"/>
        <v>3162.6232931944542</v>
      </c>
      <c r="Y376" s="20">
        <f t="shared" si="156"/>
        <v>0</v>
      </c>
      <c r="Z376" s="20">
        <f t="shared" si="151"/>
        <v>0</v>
      </c>
      <c r="AA376" s="52">
        <f t="shared" si="152"/>
        <v>0</v>
      </c>
      <c r="AB376" s="20">
        <f t="shared" si="142"/>
        <v>0</v>
      </c>
      <c r="AC376" s="20">
        <f t="shared" si="153"/>
        <v>36183.793267927511</v>
      </c>
      <c r="AD376" s="20">
        <f t="shared" si="157"/>
        <v>3162.6232931944542</v>
      </c>
      <c r="AE376" s="20">
        <f t="shared" si="158"/>
        <v>0</v>
      </c>
      <c r="AF376" s="20">
        <f t="shared" si="154"/>
        <v>0</v>
      </c>
      <c r="AG376" s="16"/>
      <c r="AH376" s="16"/>
      <c r="AM376">
        <f t="shared" si="143"/>
        <v>0</v>
      </c>
      <c r="AN376" s="16">
        <f t="shared" si="144"/>
        <v>0</v>
      </c>
      <c r="AY376" s="57">
        <f t="shared" si="159"/>
        <v>20000</v>
      </c>
    </row>
    <row r="377" spans="2:51" x14ac:dyDescent="0.25">
      <c r="B377" s="3" t="s">
        <v>37</v>
      </c>
      <c r="C377" s="3">
        <v>369</v>
      </c>
      <c r="D377" s="3">
        <v>369</v>
      </c>
      <c r="E377" s="10">
        <v>23.5</v>
      </c>
      <c r="F377" s="20">
        <f t="shared" si="155"/>
        <v>0.30555555555555547</v>
      </c>
      <c r="G377" s="20">
        <f t="shared" si="161"/>
        <v>6.5277777777777777</v>
      </c>
      <c r="H377" s="20">
        <f t="shared" si="164"/>
        <v>501.18733055555549</v>
      </c>
      <c r="I377" s="20">
        <f t="shared" si="160"/>
        <v>3271.6395189043205</v>
      </c>
      <c r="J377" s="47" t="s">
        <v>67</v>
      </c>
      <c r="K377" s="48" t="s">
        <v>67</v>
      </c>
      <c r="L377" s="20">
        <f t="shared" si="163"/>
        <v>854970.66336111166</v>
      </c>
      <c r="M377" s="20">
        <f t="shared" si="163"/>
        <v>50317.886241666703</v>
      </c>
      <c r="N377" s="20">
        <f t="shared" si="139"/>
        <v>3271.6395189043205</v>
      </c>
      <c r="O377" s="20">
        <f t="shared" si="140"/>
        <v>0</v>
      </c>
      <c r="P377" s="46" t="s">
        <v>67</v>
      </c>
      <c r="Q377" s="45">
        <f t="shared" si="145"/>
        <v>16.536819444444443</v>
      </c>
      <c r="R377" s="20">
        <f t="shared" si="146"/>
        <v>134.7894</v>
      </c>
      <c r="S377" s="20">
        <f t="shared" si="147"/>
        <v>349.86111111111103</v>
      </c>
      <c r="T377" s="20">
        <f t="shared" si="148"/>
        <v>0</v>
      </c>
      <c r="U377" s="20">
        <f t="shared" si="149"/>
        <v>0</v>
      </c>
      <c r="V377" s="20">
        <f t="shared" si="162"/>
        <v>0</v>
      </c>
      <c r="W377" s="20">
        <f t="shared" si="141"/>
        <v>0</v>
      </c>
      <c r="X377" s="20">
        <f t="shared" si="150"/>
        <v>3271.6395189042669</v>
      </c>
      <c r="Y377" s="20">
        <f t="shared" si="156"/>
        <v>0</v>
      </c>
      <c r="Z377" s="20">
        <f t="shared" si="151"/>
        <v>0</v>
      </c>
      <c r="AA377" s="52">
        <f t="shared" si="152"/>
        <v>0</v>
      </c>
      <c r="AB377" s="20">
        <f t="shared" si="142"/>
        <v>0</v>
      </c>
      <c r="AC377" s="20">
        <f t="shared" si="153"/>
        <v>36183.793267927511</v>
      </c>
      <c r="AD377" s="20">
        <f t="shared" si="157"/>
        <v>3271.6395189042669</v>
      </c>
      <c r="AE377" s="20">
        <f t="shared" si="158"/>
        <v>0</v>
      </c>
      <c r="AF377" s="20">
        <f t="shared" si="154"/>
        <v>0</v>
      </c>
      <c r="AG377" s="16"/>
      <c r="AH377" s="16"/>
      <c r="AM377">
        <f t="shared" si="143"/>
        <v>0</v>
      </c>
      <c r="AN377" s="16">
        <f t="shared" si="144"/>
        <v>0</v>
      </c>
      <c r="AY377" s="57">
        <f t="shared" si="159"/>
        <v>20000</v>
      </c>
    </row>
    <row r="378" spans="2:51" x14ac:dyDescent="0.25">
      <c r="B378" s="3" t="s">
        <v>37</v>
      </c>
      <c r="C378" s="3">
        <v>370</v>
      </c>
      <c r="D378" s="3">
        <v>370</v>
      </c>
      <c r="E378" s="10">
        <v>24.3</v>
      </c>
      <c r="F378" s="20">
        <f t="shared" si="155"/>
        <v>0.1388888888888889</v>
      </c>
      <c r="G378" s="20">
        <f t="shared" si="161"/>
        <v>6.75</v>
      </c>
      <c r="H378" s="20">
        <f t="shared" si="164"/>
        <v>311.49907277777777</v>
      </c>
      <c r="I378" s="20">
        <f t="shared" si="160"/>
        <v>2102.6187412499999</v>
      </c>
      <c r="J378" s="47" t="s">
        <v>67</v>
      </c>
      <c r="K378" s="48" t="s">
        <v>67</v>
      </c>
      <c r="L378" s="20">
        <f t="shared" si="163"/>
        <v>857073.28210236167</v>
      </c>
      <c r="M378" s="20">
        <f t="shared" si="163"/>
        <v>50317.886241666703</v>
      </c>
      <c r="N378" s="20">
        <f t="shared" si="139"/>
        <v>2102.6187412499999</v>
      </c>
      <c r="O378" s="20">
        <f t="shared" si="140"/>
        <v>0</v>
      </c>
      <c r="P378" s="46" t="s">
        <v>67</v>
      </c>
      <c r="Q378" s="45">
        <f t="shared" si="145"/>
        <v>17.681895000000001</v>
      </c>
      <c r="R378" s="20">
        <f t="shared" si="146"/>
        <v>134.7894</v>
      </c>
      <c r="S378" s="20">
        <f t="shared" si="147"/>
        <v>159.02777777777777</v>
      </c>
      <c r="T378" s="20">
        <f t="shared" si="148"/>
        <v>0</v>
      </c>
      <c r="U378" s="20">
        <f t="shared" si="149"/>
        <v>0</v>
      </c>
      <c r="V378" s="20">
        <f t="shared" si="162"/>
        <v>0</v>
      </c>
      <c r="W378" s="20">
        <f t="shared" si="141"/>
        <v>0</v>
      </c>
      <c r="X378" s="20">
        <f t="shared" si="150"/>
        <v>2102.6187412500149</v>
      </c>
      <c r="Y378" s="20">
        <f t="shared" si="156"/>
        <v>0</v>
      </c>
      <c r="Z378" s="20">
        <f t="shared" si="151"/>
        <v>0</v>
      </c>
      <c r="AA378" s="52">
        <f t="shared" si="152"/>
        <v>0</v>
      </c>
      <c r="AB378" s="20">
        <f t="shared" si="142"/>
        <v>0</v>
      </c>
      <c r="AC378" s="20">
        <f t="shared" si="153"/>
        <v>36183.793267927511</v>
      </c>
      <c r="AD378" s="20">
        <f t="shared" si="157"/>
        <v>2102.6187412500149</v>
      </c>
      <c r="AE378" s="20">
        <f t="shared" si="158"/>
        <v>0</v>
      </c>
      <c r="AF378" s="20">
        <f t="shared" si="154"/>
        <v>0</v>
      </c>
      <c r="AG378" s="16"/>
      <c r="AH378" s="16"/>
      <c r="AM378">
        <f t="shared" si="143"/>
        <v>0</v>
      </c>
      <c r="AN378" s="16">
        <f t="shared" si="144"/>
        <v>0</v>
      </c>
      <c r="AY378" s="57">
        <f t="shared" si="159"/>
        <v>20000</v>
      </c>
    </row>
    <row r="379" spans="2:51" x14ac:dyDescent="0.25">
      <c r="B379" s="3" t="s">
        <v>37</v>
      </c>
      <c r="C379" s="3">
        <v>371</v>
      </c>
      <c r="D379" s="3">
        <v>371</v>
      </c>
      <c r="E379" s="10">
        <v>24.5</v>
      </c>
      <c r="F379" s="20">
        <f t="shared" si="155"/>
        <v>-6.9444444444444448E-2</v>
      </c>
      <c r="G379" s="20">
        <f t="shared" si="161"/>
        <v>6.8055555555555554</v>
      </c>
      <c r="H379" s="20">
        <f t="shared" si="164"/>
        <v>73.249663888888875</v>
      </c>
      <c r="I379" s="20">
        <f t="shared" si="160"/>
        <v>498.50465702160483</v>
      </c>
      <c r="J379" s="47" t="s">
        <v>67</v>
      </c>
      <c r="K379" s="48" t="s">
        <v>67</v>
      </c>
      <c r="L379" s="20">
        <f t="shared" si="163"/>
        <v>857571.78675938328</v>
      </c>
      <c r="M379" s="20">
        <f t="shared" si="163"/>
        <v>50317.886241666703</v>
      </c>
      <c r="N379" s="20">
        <f t="shared" si="139"/>
        <v>498.50465702160483</v>
      </c>
      <c r="O379" s="20">
        <f t="shared" si="140"/>
        <v>0</v>
      </c>
      <c r="P379" s="46" t="s">
        <v>67</v>
      </c>
      <c r="Q379" s="45">
        <f t="shared" si="145"/>
        <v>17.974152777777775</v>
      </c>
      <c r="R379" s="20">
        <f t="shared" si="146"/>
        <v>134.7894</v>
      </c>
      <c r="S379" s="20">
        <f t="shared" si="147"/>
        <v>-79.513888888888886</v>
      </c>
      <c r="T379" s="20">
        <f t="shared" si="148"/>
        <v>0</v>
      </c>
      <c r="U379" s="20">
        <f t="shared" si="149"/>
        <v>0</v>
      </c>
      <c r="V379" s="20">
        <f t="shared" si="162"/>
        <v>0</v>
      </c>
      <c r="W379" s="20">
        <f t="shared" si="141"/>
        <v>0</v>
      </c>
      <c r="X379" s="20">
        <f t="shared" si="150"/>
        <v>498.50465702160727</v>
      </c>
      <c r="Y379" s="20">
        <f t="shared" si="156"/>
        <v>0</v>
      </c>
      <c r="Z379" s="20">
        <f t="shared" si="151"/>
        <v>0</v>
      </c>
      <c r="AA379" s="52">
        <f t="shared" si="152"/>
        <v>0</v>
      </c>
      <c r="AB379" s="20">
        <f t="shared" si="142"/>
        <v>0</v>
      </c>
      <c r="AC379" s="20">
        <f t="shared" si="153"/>
        <v>36183.793267927511</v>
      </c>
      <c r="AD379" s="20">
        <f t="shared" si="157"/>
        <v>498.50465702160727</v>
      </c>
      <c r="AE379" s="20">
        <f t="shared" si="158"/>
        <v>0</v>
      </c>
      <c r="AF379" s="20">
        <f t="shared" si="154"/>
        <v>0</v>
      </c>
      <c r="AG379" s="16"/>
      <c r="AH379" s="16"/>
      <c r="AM379">
        <f t="shared" si="143"/>
        <v>357.13775777777482</v>
      </c>
      <c r="AN379" s="16">
        <f t="shared" si="144"/>
        <v>0</v>
      </c>
      <c r="AY379" s="57">
        <f t="shared" si="159"/>
        <v>20000</v>
      </c>
    </row>
    <row r="380" spans="2:51" x14ac:dyDescent="0.25">
      <c r="B380" s="3" t="s">
        <v>37</v>
      </c>
      <c r="C380" s="3">
        <v>372</v>
      </c>
      <c r="D380" s="3">
        <v>372</v>
      </c>
      <c r="E380" s="10">
        <v>23.8</v>
      </c>
      <c r="F380" s="20">
        <f t="shared" si="155"/>
        <v>-0.44444444444444431</v>
      </c>
      <c r="G380" s="20">
        <f t="shared" si="161"/>
        <v>6.6111111111111107</v>
      </c>
      <c r="H380" s="20">
        <f t="shared" si="164"/>
        <v>-357.13775777777767</v>
      </c>
      <c r="I380" s="20">
        <f t="shared" si="160"/>
        <v>-2361.0773986419745</v>
      </c>
      <c r="J380" s="47" t="s">
        <v>67</v>
      </c>
      <c r="K380" s="48" t="s">
        <v>67</v>
      </c>
      <c r="L380" s="20">
        <f t="shared" si="163"/>
        <v>857571.78675938328</v>
      </c>
      <c r="M380" s="20">
        <f t="shared" si="163"/>
        <v>50675.023999444478</v>
      </c>
      <c r="N380" s="20">
        <f t="shared" si="139"/>
        <v>0</v>
      </c>
      <c r="O380" s="20">
        <f t="shared" si="140"/>
        <v>357.13775777777767</v>
      </c>
      <c r="P380" s="46" t="s">
        <v>67</v>
      </c>
      <c r="Q380" s="45">
        <f t="shared" si="145"/>
        <v>16.961731111111106</v>
      </c>
      <c r="R380" s="20">
        <f t="shared" si="146"/>
        <v>134.7894</v>
      </c>
      <c r="S380" s="20">
        <f t="shared" si="147"/>
        <v>-508.88888888888874</v>
      </c>
      <c r="T380" s="20">
        <f t="shared" si="148"/>
        <v>357.13775777777482</v>
      </c>
      <c r="U380" s="20">
        <f t="shared" si="149"/>
        <v>357.13775777777482</v>
      </c>
      <c r="V380" s="20">
        <f t="shared" si="162"/>
        <v>302.85281859555306</v>
      </c>
      <c r="W380" s="20">
        <f t="shared" si="141"/>
        <v>302.85281859555306</v>
      </c>
      <c r="X380" s="20">
        <f t="shared" si="150"/>
        <v>0</v>
      </c>
      <c r="Y380" s="20">
        <f t="shared" si="156"/>
        <v>0</v>
      </c>
      <c r="Z380" s="20">
        <f t="shared" si="151"/>
        <v>0</v>
      </c>
      <c r="AA380" s="52">
        <f t="shared" si="152"/>
        <v>0</v>
      </c>
      <c r="AB380" s="20">
        <f t="shared" si="142"/>
        <v>0</v>
      </c>
      <c r="AC380" s="20">
        <f t="shared" si="153"/>
        <v>36183.793267927511</v>
      </c>
      <c r="AD380" s="20">
        <f t="shared" si="157"/>
        <v>0</v>
      </c>
      <c r="AE380" s="20">
        <f t="shared" si="158"/>
        <v>357.13775777777482</v>
      </c>
      <c r="AF380" s="20">
        <f t="shared" si="154"/>
        <v>0</v>
      </c>
      <c r="AG380" s="16"/>
      <c r="AH380" s="16"/>
      <c r="AM380">
        <f t="shared" si="143"/>
        <v>821.69454944444442</v>
      </c>
      <c r="AN380" s="16">
        <f t="shared" si="144"/>
        <v>0</v>
      </c>
      <c r="AY380" s="57">
        <f t="shared" si="159"/>
        <v>20000</v>
      </c>
    </row>
    <row r="381" spans="2:51" x14ac:dyDescent="0.25">
      <c r="B381" s="3" t="s">
        <v>37</v>
      </c>
      <c r="C381" s="3">
        <v>373</v>
      </c>
      <c r="D381" s="3">
        <v>373</v>
      </c>
      <c r="E381" s="10">
        <v>21.3</v>
      </c>
      <c r="F381" s="20">
        <f t="shared" si="155"/>
        <v>-0.84722222222222243</v>
      </c>
      <c r="G381" s="20">
        <f t="shared" si="161"/>
        <v>5.916666666666667</v>
      </c>
      <c r="H381" s="20">
        <f t="shared" si="164"/>
        <v>-821.69454944444465</v>
      </c>
      <c r="I381" s="20">
        <f t="shared" si="160"/>
        <v>-4861.6927508796307</v>
      </c>
      <c r="J381" s="47" t="s">
        <v>67</v>
      </c>
      <c r="K381" s="48" t="s">
        <v>67</v>
      </c>
      <c r="L381" s="20">
        <f t="shared" si="163"/>
        <v>857571.78675938328</v>
      </c>
      <c r="M381" s="20">
        <f t="shared" si="163"/>
        <v>51496.718548888923</v>
      </c>
      <c r="N381" s="20">
        <f t="shared" si="139"/>
        <v>0</v>
      </c>
      <c r="O381" s="20">
        <f t="shared" si="140"/>
        <v>821.69454944444465</v>
      </c>
      <c r="P381" s="46" t="s">
        <v>67</v>
      </c>
      <c r="Q381" s="45">
        <f t="shared" si="145"/>
        <v>13.585495000000002</v>
      </c>
      <c r="R381" s="20">
        <f t="shared" si="146"/>
        <v>134.7894</v>
      </c>
      <c r="S381" s="20">
        <f t="shared" si="147"/>
        <v>-970.06944444444468</v>
      </c>
      <c r="T381" s="20">
        <f t="shared" si="148"/>
        <v>821.69454944444442</v>
      </c>
      <c r="U381" s="20">
        <f t="shared" si="149"/>
        <v>821.69454944444442</v>
      </c>
      <c r="V381" s="20">
        <f t="shared" si="162"/>
        <v>696.79697792888885</v>
      </c>
      <c r="W381" s="20">
        <f t="shared" si="141"/>
        <v>999.64979652444185</v>
      </c>
      <c r="X381" s="20">
        <f t="shared" si="150"/>
        <v>0</v>
      </c>
      <c r="Y381" s="20">
        <f t="shared" si="156"/>
        <v>302.85281859555306</v>
      </c>
      <c r="Z381" s="20">
        <f t="shared" si="151"/>
        <v>0</v>
      </c>
      <c r="AA381" s="52">
        <f t="shared" si="152"/>
        <v>0</v>
      </c>
      <c r="AB381" s="20">
        <f t="shared" si="142"/>
        <v>0</v>
      </c>
      <c r="AC381" s="20">
        <f t="shared" si="153"/>
        <v>36183.793267927511</v>
      </c>
      <c r="AD381" s="20">
        <f t="shared" si="157"/>
        <v>0</v>
      </c>
      <c r="AE381" s="20">
        <f t="shared" si="158"/>
        <v>821.69454944444442</v>
      </c>
      <c r="AF381" s="20">
        <f t="shared" si="154"/>
        <v>0</v>
      </c>
      <c r="AG381" s="16"/>
      <c r="AH381" s="16"/>
      <c r="AM381">
        <f t="shared" si="143"/>
        <v>953.12097166666354</v>
      </c>
      <c r="AN381" s="16">
        <f t="shared" si="144"/>
        <v>0</v>
      </c>
      <c r="AY381" s="57">
        <f t="shared" si="159"/>
        <v>19697.147181404445</v>
      </c>
    </row>
    <row r="382" spans="2:51" x14ac:dyDescent="0.25">
      <c r="B382" s="3" t="s">
        <v>37</v>
      </c>
      <c r="C382" s="3">
        <v>374</v>
      </c>
      <c r="D382" s="3">
        <v>374</v>
      </c>
      <c r="E382" s="10">
        <v>17.7</v>
      </c>
      <c r="F382" s="20">
        <f t="shared" si="155"/>
        <v>-0.95833333333333337</v>
      </c>
      <c r="G382" s="20">
        <f t="shared" si="161"/>
        <v>4.9166666666666661</v>
      </c>
      <c r="H382" s="20">
        <f t="shared" si="164"/>
        <v>-953.12097166666672</v>
      </c>
      <c r="I382" s="20">
        <f t="shared" si="160"/>
        <v>-4686.1781106944445</v>
      </c>
      <c r="J382" s="47" t="s">
        <v>67</v>
      </c>
      <c r="K382" s="48" t="s">
        <v>67</v>
      </c>
      <c r="L382" s="20">
        <f t="shared" si="163"/>
        <v>857571.78675938328</v>
      </c>
      <c r="M382" s="20">
        <f t="shared" si="163"/>
        <v>52449.839520555586</v>
      </c>
      <c r="N382" s="20">
        <f t="shared" si="139"/>
        <v>0</v>
      </c>
      <c r="O382" s="20">
        <f t="shared" si="140"/>
        <v>953.12097166666672</v>
      </c>
      <c r="P382" s="46" t="s">
        <v>67</v>
      </c>
      <c r="Q382" s="45">
        <f t="shared" si="145"/>
        <v>9.3812949999999962</v>
      </c>
      <c r="R382" s="20">
        <f t="shared" si="146"/>
        <v>134.7894</v>
      </c>
      <c r="S382" s="20">
        <f t="shared" si="147"/>
        <v>-1097.2916666666667</v>
      </c>
      <c r="T382" s="20">
        <f t="shared" si="148"/>
        <v>953.12097166666354</v>
      </c>
      <c r="U382" s="20">
        <f t="shared" si="149"/>
        <v>953.12097166666354</v>
      </c>
      <c r="V382" s="20">
        <f t="shared" si="162"/>
        <v>808.24658397333064</v>
      </c>
      <c r="W382" s="20">
        <f t="shared" si="141"/>
        <v>1807.8963804977725</v>
      </c>
      <c r="X382" s="20">
        <f t="shared" si="150"/>
        <v>0</v>
      </c>
      <c r="Y382" s="20">
        <f t="shared" si="156"/>
        <v>999.64979652444185</v>
      </c>
      <c r="Z382" s="20">
        <f t="shared" si="151"/>
        <v>0</v>
      </c>
      <c r="AA382" s="52">
        <f t="shared" si="152"/>
        <v>0</v>
      </c>
      <c r="AB382" s="20">
        <f t="shared" si="142"/>
        <v>0</v>
      </c>
      <c r="AC382" s="20">
        <f t="shared" si="153"/>
        <v>36183.793267927511</v>
      </c>
      <c r="AD382" s="20">
        <f t="shared" si="157"/>
        <v>0</v>
      </c>
      <c r="AE382" s="20">
        <f t="shared" si="158"/>
        <v>953.12097166666354</v>
      </c>
      <c r="AF382" s="20">
        <f t="shared" si="154"/>
        <v>0</v>
      </c>
      <c r="AG382" s="16"/>
      <c r="AH382" s="16"/>
      <c r="AM382">
        <f t="shared" si="143"/>
        <v>781.36243111111253</v>
      </c>
      <c r="AN382" s="16">
        <f t="shared" si="144"/>
        <v>0</v>
      </c>
      <c r="AY382" s="57">
        <f t="shared" si="159"/>
        <v>19000.350203475558</v>
      </c>
    </row>
    <row r="383" spans="2:51" x14ac:dyDescent="0.25">
      <c r="B383" s="3" t="s">
        <v>37</v>
      </c>
      <c r="C383" s="3">
        <v>375</v>
      </c>
      <c r="D383" s="3">
        <v>375</v>
      </c>
      <c r="E383" s="10">
        <v>14.4</v>
      </c>
      <c r="F383" s="20">
        <f t="shared" si="155"/>
        <v>-0.80555555555555536</v>
      </c>
      <c r="G383" s="20">
        <f t="shared" si="161"/>
        <v>4</v>
      </c>
      <c r="H383" s="20">
        <f t="shared" si="164"/>
        <v>-781.36243111111082</v>
      </c>
      <c r="I383" s="20">
        <f t="shared" si="160"/>
        <v>-3125.4497244444433</v>
      </c>
      <c r="J383" s="47" t="s">
        <v>67</v>
      </c>
      <c r="K383" s="48" t="s">
        <v>67</v>
      </c>
      <c r="L383" s="20">
        <f t="shared" si="163"/>
        <v>857571.78675938328</v>
      </c>
      <c r="M383" s="20">
        <f t="shared" si="163"/>
        <v>53231.201951666699</v>
      </c>
      <c r="N383" s="20">
        <f t="shared" si="139"/>
        <v>0</v>
      </c>
      <c r="O383" s="20">
        <f t="shared" si="140"/>
        <v>781.36243111111082</v>
      </c>
      <c r="P383" s="46" t="s">
        <v>67</v>
      </c>
      <c r="Q383" s="45">
        <f t="shared" si="145"/>
        <v>6.2092799999999997</v>
      </c>
      <c r="R383" s="20">
        <f t="shared" si="146"/>
        <v>134.7894</v>
      </c>
      <c r="S383" s="20">
        <f t="shared" si="147"/>
        <v>-922.36111111111086</v>
      </c>
      <c r="T383" s="20">
        <f t="shared" si="148"/>
        <v>781.36243111111253</v>
      </c>
      <c r="U383" s="20">
        <f t="shared" si="149"/>
        <v>781.36243111111253</v>
      </c>
      <c r="V383" s="20">
        <f t="shared" si="162"/>
        <v>662.59534158222345</v>
      </c>
      <c r="W383" s="20">
        <f t="shared" si="141"/>
        <v>2470.4917220799962</v>
      </c>
      <c r="X383" s="20">
        <f t="shared" si="150"/>
        <v>0</v>
      </c>
      <c r="Y383" s="20">
        <f t="shared" si="156"/>
        <v>1807.8963804977725</v>
      </c>
      <c r="Z383" s="20">
        <f t="shared" si="151"/>
        <v>0</v>
      </c>
      <c r="AA383" s="52">
        <f t="shared" si="152"/>
        <v>0</v>
      </c>
      <c r="AB383" s="20">
        <f t="shared" si="142"/>
        <v>0</v>
      </c>
      <c r="AC383" s="20">
        <f t="shared" si="153"/>
        <v>36183.793267927511</v>
      </c>
      <c r="AD383" s="20">
        <f t="shared" si="157"/>
        <v>0</v>
      </c>
      <c r="AE383" s="20">
        <f t="shared" si="158"/>
        <v>781.36243111111253</v>
      </c>
      <c r="AF383" s="20">
        <f t="shared" si="154"/>
        <v>0</v>
      </c>
      <c r="AG383" s="16"/>
      <c r="AH383" s="16"/>
      <c r="AM383">
        <f t="shared" si="143"/>
        <v>528.88683388888603</v>
      </c>
      <c r="AN383" s="16">
        <f t="shared" si="144"/>
        <v>0</v>
      </c>
      <c r="AY383" s="57">
        <f t="shared" si="159"/>
        <v>18192.103619502228</v>
      </c>
    </row>
    <row r="384" spans="2:51" x14ac:dyDescent="0.25">
      <c r="B384" s="3" t="s">
        <v>37</v>
      </c>
      <c r="C384" s="3">
        <v>376</v>
      </c>
      <c r="D384" s="3">
        <v>376</v>
      </c>
      <c r="E384" s="10">
        <v>11.9</v>
      </c>
      <c r="F384" s="20">
        <f t="shared" si="155"/>
        <v>-0.58333333333333348</v>
      </c>
      <c r="G384" s="20">
        <f t="shared" si="161"/>
        <v>3.3055555555555554</v>
      </c>
      <c r="H384" s="20">
        <f t="shared" si="164"/>
        <v>-528.8868338888891</v>
      </c>
      <c r="I384" s="20">
        <f t="shared" si="160"/>
        <v>-1748.2648120216056</v>
      </c>
      <c r="J384" s="47" t="s">
        <v>67</v>
      </c>
      <c r="K384" s="48" t="s">
        <v>67</v>
      </c>
      <c r="L384" s="20">
        <f t="shared" si="163"/>
        <v>857571.78675938328</v>
      </c>
      <c r="M384" s="20">
        <f t="shared" si="163"/>
        <v>53760.088785555585</v>
      </c>
      <c r="N384" s="20">
        <f t="shared" si="139"/>
        <v>0</v>
      </c>
      <c r="O384" s="20">
        <f t="shared" si="140"/>
        <v>528.8868338888891</v>
      </c>
      <c r="P384" s="46" t="s">
        <v>67</v>
      </c>
      <c r="Q384" s="45">
        <f t="shared" si="145"/>
        <v>4.2404327777777766</v>
      </c>
      <c r="R384" s="20">
        <f t="shared" si="146"/>
        <v>134.7894</v>
      </c>
      <c r="S384" s="20">
        <f t="shared" si="147"/>
        <v>-667.91666666666686</v>
      </c>
      <c r="T384" s="20">
        <f t="shared" si="148"/>
        <v>528.88683388888603</v>
      </c>
      <c r="U384" s="20">
        <f t="shared" si="149"/>
        <v>528.88683388888603</v>
      </c>
      <c r="V384" s="20">
        <f t="shared" si="162"/>
        <v>448.49603513777532</v>
      </c>
      <c r="W384" s="20">
        <f t="shared" si="141"/>
        <v>2918.9877572177716</v>
      </c>
      <c r="X384" s="20">
        <f t="shared" si="150"/>
        <v>0</v>
      </c>
      <c r="Y384" s="20">
        <f t="shared" si="156"/>
        <v>2470.4917220799962</v>
      </c>
      <c r="Z384" s="20">
        <f t="shared" si="151"/>
        <v>0</v>
      </c>
      <c r="AA384" s="52">
        <f t="shared" si="152"/>
        <v>0</v>
      </c>
      <c r="AB384" s="20">
        <f t="shared" si="142"/>
        <v>0</v>
      </c>
      <c r="AC384" s="20">
        <f t="shared" si="153"/>
        <v>36183.793267927511</v>
      </c>
      <c r="AD384" s="20">
        <f t="shared" si="157"/>
        <v>0</v>
      </c>
      <c r="AE384" s="20">
        <f t="shared" si="158"/>
        <v>528.88683388888603</v>
      </c>
      <c r="AF384" s="20">
        <f t="shared" si="154"/>
        <v>0</v>
      </c>
      <c r="AG384" s="16"/>
      <c r="AH384" s="16"/>
      <c r="AM384">
        <f t="shared" si="143"/>
        <v>339.17851333333238</v>
      </c>
      <c r="AN384" s="16">
        <f t="shared" si="144"/>
        <v>0</v>
      </c>
      <c r="AY384" s="57">
        <f t="shared" si="159"/>
        <v>17529.508277920002</v>
      </c>
    </row>
    <row r="385" spans="2:51" x14ac:dyDescent="0.25">
      <c r="B385" s="3" t="s">
        <v>37</v>
      </c>
      <c r="C385" s="3">
        <v>377</v>
      </c>
      <c r="D385" s="3">
        <v>377</v>
      </c>
      <c r="E385" s="10">
        <v>10.199999999999999</v>
      </c>
      <c r="F385" s="20">
        <f t="shared" si="155"/>
        <v>-0.41666666666666663</v>
      </c>
      <c r="G385" s="20">
        <f t="shared" si="161"/>
        <v>2.833333333333333</v>
      </c>
      <c r="H385" s="20">
        <f t="shared" si="164"/>
        <v>-339.17851333333329</v>
      </c>
      <c r="I385" s="20">
        <f t="shared" si="160"/>
        <v>-961.00578777777753</v>
      </c>
      <c r="J385" s="47" t="s">
        <v>67</v>
      </c>
      <c r="K385" s="48" t="s">
        <v>67</v>
      </c>
      <c r="L385" s="20">
        <f t="shared" si="163"/>
        <v>857571.78675938328</v>
      </c>
      <c r="M385" s="20">
        <f t="shared" si="163"/>
        <v>54099.267298888917</v>
      </c>
      <c r="N385" s="20">
        <f t="shared" si="139"/>
        <v>0</v>
      </c>
      <c r="O385" s="20">
        <f t="shared" si="140"/>
        <v>339.17851333333329</v>
      </c>
      <c r="P385" s="46" t="s">
        <v>67</v>
      </c>
      <c r="Q385" s="45">
        <f t="shared" si="145"/>
        <v>3.1154199999999994</v>
      </c>
      <c r="R385" s="20">
        <f t="shared" si="146"/>
        <v>134.7894</v>
      </c>
      <c r="S385" s="20">
        <f t="shared" si="147"/>
        <v>-477.08333333333331</v>
      </c>
      <c r="T385" s="20">
        <f t="shared" si="148"/>
        <v>339.17851333333238</v>
      </c>
      <c r="U385" s="20">
        <f t="shared" si="149"/>
        <v>339.17851333333238</v>
      </c>
      <c r="V385" s="20">
        <f t="shared" si="162"/>
        <v>287.62337930666587</v>
      </c>
      <c r="W385" s="20">
        <f t="shared" si="141"/>
        <v>3206.6111365244374</v>
      </c>
      <c r="X385" s="20">
        <f t="shared" si="150"/>
        <v>0</v>
      </c>
      <c r="Y385" s="20">
        <f t="shared" si="156"/>
        <v>2918.9877572177716</v>
      </c>
      <c r="Z385" s="20">
        <f t="shared" si="151"/>
        <v>0</v>
      </c>
      <c r="AA385" s="52">
        <f t="shared" si="152"/>
        <v>0</v>
      </c>
      <c r="AB385" s="20">
        <f t="shared" si="142"/>
        <v>0</v>
      </c>
      <c r="AC385" s="20">
        <f t="shared" si="153"/>
        <v>36183.793267927511</v>
      </c>
      <c r="AD385" s="20">
        <f t="shared" si="157"/>
        <v>0</v>
      </c>
      <c r="AE385" s="20">
        <f t="shared" si="158"/>
        <v>339.17851333333238</v>
      </c>
      <c r="AF385" s="20">
        <f t="shared" si="154"/>
        <v>0</v>
      </c>
      <c r="AG385" s="16"/>
      <c r="AH385" s="16"/>
      <c r="AM385">
        <f t="shared" si="143"/>
        <v>212.69981166666548</v>
      </c>
      <c r="AN385" s="16">
        <f t="shared" si="144"/>
        <v>0</v>
      </c>
      <c r="AY385" s="57">
        <f t="shared" si="159"/>
        <v>17081.012242782228</v>
      </c>
    </row>
    <row r="386" spans="2:51" x14ac:dyDescent="0.25">
      <c r="B386" s="3" t="s">
        <v>37</v>
      </c>
      <c r="C386" s="3">
        <v>378</v>
      </c>
      <c r="D386" s="3">
        <v>378</v>
      </c>
      <c r="E386" s="10">
        <v>8.9</v>
      </c>
      <c r="F386" s="20">
        <f t="shared" si="155"/>
        <v>-0.30555555555555547</v>
      </c>
      <c r="G386" s="20">
        <f t="shared" si="161"/>
        <v>2.4722222222222223</v>
      </c>
      <c r="H386" s="20">
        <f t="shared" si="164"/>
        <v>-212.69981166666659</v>
      </c>
      <c r="I386" s="20">
        <f t="shared" si="160"/>
        <v>-525.84120106481464</v>
      </c>
      <c r="J386" s="47" t="s">
        <v>67</v>
      </c>
      <c r="K386" s="48" t="s">
        <v>67</v>
      </c>
      <c r="L386" s="20">
        <f t="shared" si="163"/>
        <v>857571.78675938328</v>
      </c>
      <c r="M386" s="20">
        <f t="shared" si="163"/>
        <v>54311.967110555583</v>
      </c>
      <c r="N386" s="20">
        <f t="shared" si="139"/>
        <v>0</v>
      </c>
      <c r="O386" s="20">
        <f t="shared" si="140"/>
        <v>212.69981166666659</v>
      </c>
      <c r="P386" s="46" t="s">
        <v>67</v>
      </c>
      <c r="Q386" s="45">
        <f t="shared" si="145"/>
        <v>2.3718994444444443</v>
      </c>
      <c r="R386" s="20">
        <f t="shared" si="146"/>
        <v>134.7894</v>
      </c>
      <c r="S386" s="20">
        <f t="shared" si="147"/>
        <v>-349.86111111111103</v>
      </c>
      <c r="T386" s="20">
        <f t="shared" si="148"/>
        <v>212.69981166666548</v>
      </c>
      <c r="U386" s="20">
        <f t="shared" si="149"/>
        <v>212.69981166666548</v>
      </c>
      <c r="V386" s="20">
        <f t="shared" si="162"/>
        <v>180.36944029333233</v>
      </c>
      <c r="W386" s="20">
        <f t="shared" si="141"/>
        <v>3386.9805768177698</v>
      </c>
      <c r="X386" s="20">
        <f t="shared" si="150"/>
        <v>0</v>
      </c>
      <c r="Y386" s="20">
        <f t="shared" si="156"/>
        <v>3206.6111365244374</v>
      </c>
      <c r="Z386" s="20">
        <f t="shared" si="151"/>
        <v>0</v>
      </c>
      <c r="AA386" s="52">
        <f t="shared" si="152"/>
        <v>0</v>
      </c>
      <c r="AB386" s="20">
        <f t="shared" si="142"/>
        <v>0</v>
      </c>
      <c r="AC386" s="20">
        <f t="shared" si="153"/>
        <v>36183.793267927511</v>
      </c>
      <c r="AD386" s="20">
        <f t="shared" si="157"/>
        <v>0</v>
      </c>
      <c r="AE386" s="20">
        <f t="shared" si="158"/>
        <v>212.69981166666548</v>
      </c>
      <c r="AF386" s="20">
        <f t="shared" si="154"/>
        <v>0</v>
      </c>
      <c r="AG386" s="16"/>
      <c r="AH386" s="16"/>
      <c r="AM386">
        <f t="shared" si="143"/>
        <v>133.64137777777796</v>
      </c>
      <c r="AN386" s="16">
        <f t="shared" si="144"/>
        <v>0</v>
      </c>
      <c r="AY386" s="57">
        <f t="shared" si="159"/>
        <v>16793.388863475564</v>
      </c>
    </row>
    <row r="387" spans="2:51" x14ac:dyDescent="0.25">
      <c r="B387" s="3" t="s">
        <v>37</v>
      </c>
      <c r="C387" s="3">
        <v>379</v>
      </c>
      <c r="D387" s="3">
        <v>379</v>
      </c>
      <c r="E387" s="10">
        <v>8</v>
      </c>
      <c r="F387" s="20">
        <f t="shared" si="155"/>
        <v>-0.23611111111111113</v>
      </c>
      <c r="G387" s="20">
        <f t="shared" si="161"/>
        <v>2.2222222222222223</v>
      </c>
      <c r="H387" s="20">
        <f t="shared" si="164"/>
        <v>-133.64137777777779</v>
      </c>
      <c r="I387" s="20">
        <f t="shared" si="160"/>
        <v>-296.98083950617286</v>
      </c>
      <c r="J387" s="47" t="s">
        <v>67</v>
      </c>
      <c r="K387" s="48" t="s">
        <v>67</v>
      </c>
      <c r="L387" s="20">
        <f t="shared" si="163"/>
        <v>857571.78675938328</v>
      </c>
      <c r="M387" s="20">
        <f t="shared" si="163"/>
        <v>54445.608488333361</v>
      </c>
      <c r="N387" s="20">
        <f t="shared" si="139"/>
        <v>0</v>
      </c>
      <c r="O387" s="20">
        <f t="shared" si="140"/>
        <v>133.64137777777779</v>
      </c>
      <c r="P387" s="46" t="s">
        <v>67</v>
      </c>
      <c r="Q387" s="45">
        <f t="shared" si="145"/>
        <v>1.9164444444444446</v>
      </c>
      <c r="R387" s="20">
        <f t="shared" si="146"/>
        <v>134.7894</v>
      </c>
      <c r="S387" s="20">
        <f t="shared" si="147"/>
        <v>-270.34722222222223</v>
      </c>
      <c r="T387" s="20">
        <f t="shared" si="148"/>
        <v>133.64137777777796</v>
      </c>
      <c r="U387" s="20">
        <f t="shared" si="149"/>
        <v>133.64137777777796</v>
      </c>
      <c r="V387" s="20">
        <f t="shared" si="162"/>
        <v>113.32788835555571</v>
      </c>
      <c r="W387" s="20">
        <f t="shared" si="141"/>
        <v>3500.3084651733257</v>
      </c>
      <c r="X387" s="20">
        <f t="shared" si="150"/>
        <v>0</v>
      </c>
      <c r="Y387" s="20">
        <f t="shared" si="156"/>
        <v>3386.9805768177698</v>
      </c>
      <c r="Z387" s="20">
        <f t="shared" si="151"/>
        <v>0</v>
      </c>
      <c r="AA387" s="52">
        <f t="shared" si="152"/>
        <v>0</v>
      </c>
      <c r="AB387" s="20">
        <f t="shared" si="142"/>
        <v>0</v>
      </c>
      <c r="AC387" s="20">
        <f t="shared" si="153"/>
        <v>36183.793267927511</v>
      </c>
      <c r="AD387" s="20">
        <f t="shared" si="157"/>
        <v>0</v>
      </c>
      <c r="AE387" s="20">
        <f t="shared" si="158"/>
        <v>133.64137777777796</v>
      </c>
      <c r="AF387" s="20">
        <f t="shared" si="154"/>
        <v>0</v>
      </c>
      <c r="AG387" s="16"/>
      <c r="AH387" s="16"/>
      <c r="AM387">
        <f t="shared" si="143"/>
        <v>165.81105777777702</v>
      </c>
      <c r="AN387" s="16">
        <f t="shared" si="144"/>
        <v>0</v>
      </c>
      <c r="AY387" s="57">
        <f t="shared" si="159"/>
        <v>16613.019423182232</v>
      </c>
    </row>
    <row r="388" spans="2:51" x14ac:dyDescent="0.25">
      <c r="B388" s="3" t="s">
        <v>37</v>
      </c>
      <c r="C388" s="3">
        <v>380</v>
      </c>
      <c r="D388" s="3">
        <v>380</v>
      </c>
      <c r="E388" s="10">
        <v>7.2</v>
      </c>
      <c r="F388" s="20">
        <f t="shared" si="155"/>
        <v>-0.26388888888888895</v>
      </c>
      <c r="G388" s="20">
        <f t="shared" si="161"/>
        <v>2</v>
      </c>
      <c r="H388" s="20">
        <f t="shared" si="164"/>
        <v>-165.81105777777782</v>
      </c>
      <c r="I388" s="20">
        <f t="shared" si="160"/>
        <v>-331.62211555555564</v>
      </c>
      <c r="J388" s="47" t="s">
        <v>67</v>
      </c>
      <c r="K388" s="48" t="s">
        <v>67</v>
      </c>
      <c r="L388" s="20">
        <f t="shared" si="163"/>
        <v>857571.78675938328</v>
      </c>
      <c r="M388" s="20">
        <f t="shared" si="163"/>
        <v>54611.419546111138</v>
      </c>
      <c r="N388" s="20">
        <f t="shared" si="139"/>
        <v>0</v>
      </c>
      <c r="O388" s="20">
        <f t="shared" si="140"/>
        <v>165.81105777777782</v>
      </c>
      <c r="P388" s="46" t="s">
        <v>67</v>
      </c>
      <c r="Q388" s="45">
        <f t="shared" si="145"/>
        <v>1.5523199999999999</v>
      </c>
      <c r="R388" s="20">
        <f t="shared" si="146"/>
        <v>134.7894</v>
      </c>
      <c r="S388" s="20">
        <f t="shared" si="147"/>
        <v>-302.15277777777783</v>
      </c>
      <c r="T388" s="20">
        <f t="shared" si="148"/>
        <v>165.81105777777702</v>
      </c>
      <c r="U388" s="20">
        <f t="shared" si="149"/>
        <v>165.81105777777702</v>
      </c>
      <c r="V388" s="20">
        <f t="shared" si="162"/>
        <v>140.6077769955549</v>
      </c>
      <c r="W388" s="20">
        <f t="shared" si="141"/>
        <v>3640.9162421688807</v>
      </c>
      <c r="X388" s="20">
        <f t="shared" si="150"/>
        <v>0</v>
      </c>
      <c r="Y388" s="20">
        <f t="shared" si="156"/>
        <v>3500.3084651733257</v>
      </c>
      <c r="Z388" s="20">
        <f t="shared" si="151"/>
        <v>0</v>
      </c>
      <c r="AA388" s="52">
        <f t="shared" si="152"/>
        <v>0</v>
      </c>
      <c r="AB388" s="20">
        <f t="shared" si="142"/>
        <v>0</v>
      </c>
      <c r="AC388" s="20">
        <f t="shared" si="153"/>
        <v>36183.793267927511</v>
      </c>
      <c r="AD388" s="20">
        <f t="shared" si="157"/>
        <v>0</v>
      </c>
      <c r="AE388" s="20">
        <f t="shared" si="158"/>
        <v>165.81105777777702</v>
      </c>
      <c r="AF388" s="20">
        <f t="shared" si="154"/>
        <v>0</v>
      </c>
      <c r="AG388" s="16"/>
      <c r="AH388" s="16"/>
      <c r="AM388">
        <f t="shared" si="143"/>
        <v>229.86025611111108</v>
      </c>
      <c r="AN388" s="16">
        <f t="shared" si="144"/>
        <v>0</v>
      </c>
      <c r="AY388" s="57">
        <f t="shared" si="159"/>
        <v>16499.691534826674</v>
      </c>
    </row>
    <row r="389" spans="2:51" x14ac:dyDescent="0.25">
      <c r="B389" s="3" t="s">
        <v>37</v>
      </c>
      <c r="C389" s="3">
        <v>381</v>
      </c>
      <c r="D389" s="3">
        <v>381</v>
      </c>
      <c r="E389" s="10">
        <v>6.1</v>
      </c>
      <c r="F389" s="20">
        <f t="shared" si="155"/>
        <v>-0.31944444444444442</v>
      </c>
      <c r="G389" s="20">
        <f t="shared" si="161"/>
        <v>1.6944444444444442</v>
      </c>
      <c r="H389" s="20">
        <f t="shared" si="164"/>
        <v>-229.86025611111108</v>
      </c>
      <c r="I389" s="20">
        <f t="shared" si="160"/>
        <v>-389.4854339660493</v>
      </c>
      <c r="J389" s="47" t="s">
        <v>67</v>
      </c>
      <c r="K389" s="48" t="s">
        <v>67</v>
      </c>
      <c r="L389" s="20">
        <f t="shared" si="163"/>
        <v>857571.78675938328</v>
      </c>
      <c r="M389" s="20">
        <f t="shared" si="163"/>
        <v>54841.279802222249</v>
      </c>
      <c r="N389" s="20">
        <f t="shared" si="139"/>
        <v>0</v>
      </c>
      <c r="O389" s="20">
        <f t="shared" si="140"/>
        <v>229.86025611111108</v>
      </c>
      <c r="P389" s="46" t="s">
        <v>67</v>
      </c>
      <c r="Q389" s="45">
        <f t="shared" si="145"/>
        <v>1.1142327777777774</v>
      </c>
      <c r="R389" s="20">
        <f t="shared" si="146"/>
        <v>134.7894</v>
      </c>
      <c r="S389" s="20">
        <f t="shared" si="147"/>
        <v>-365.76388888888886</v>
      </c>
      <c r="T389" s="20">
        <f t="shared" si="148"/>
        <v>229.86025611111108</v>
      </c>
      <c r="U389" s="20">
        <f t="shared" si="149"/>
        <v>229.86025611111108</v>
      </c>
      <c r="V389" s="20">
        <f t="shared" si="162"/>
        <v>194.9214971822222</v>
      </c>
      <c r="W389" s="20">
        <f t="shared" si="141"/>
        <v>3835.8377393511028</v>
      </c>
      <c r="X389" s="20">
        <f t="shared" si="150"/>
        <v>0</v>
      </c>
      <c r="Y389" s="20">
        <f t="shared" si="156"/>
        <v>3640.9162421688807</v>
      </c>
      <c r="Z389" s="20">
        <f t="shared" si="151"/>
        <v>0</v>
      </c>
      <c r="AA389" s="52">
        <f t="shared" si="152"/>
        <v>0</v>
      </c>
      <c r="AB389" s="20">
        <f t="shared" si="142"/>
        <v>0</v>
      </c>
      <c r="AC389" s="20">
        <f t="shared" si="153"/>
        <v>36183.793267927511</v>
      </c>
      <c r="AD389" s="20">
        <f t="shared" si="157"/>
        <v>0</v>
      </c>
      <c r="AE389" s="20">
        <f t="shared" si="158"/>
        <v>229.86025611111108</v>
      </c>
      <c r="AF389" s="20">
        <f t="shared" si="154"/>
        <v>0</v>
      </c>
      <c r="AG389" s="16"/>
      <c r="AH389" s="16"/>
      <c r="AM389">
        <f t="shared" si="143"/>
        <v>246.15830055555853</v>
      </c>
      <c r="AN389" s="16">
        <f t="shared" si="144"/>
        <v>0</v>
      </c>
      <c r="AY389" s="57">
        <f t="shared" si="159"/>
        <v>16359.083757831118</v>
      </c>
    </row>
    <row r="390" spans="2:51" x14ac:dyDescent="0.25">
      <c r="B390" s="3" t="s">
        <v>37</v>
      </c>
      <c r="C390" s="3">
        <v>382</v>
      </c>
      <c r="D390" s="3">
        <v>382</v>
      </c>
      <c r="E390" s="10">
        <v>4.9000000000000004</v>
      </c>
      <c r="F390" s="20">
        <f t="shared" si="155"/>
        <v>-0.33333333333333326</v>
      </c>
      <c r="G390" s="20">
        <f t="shared" si="161"/>
        <v>1.3611111111111112</v>
      </c>
      <c r="H390" s="20">
        <f t="shared" si="164"/>
        <v>-246.15830055555546</v>
      </c>
      <c r="I390" s="20">
        <f t="shared" si="160"/>
        <v>-335.04879797839493</v>
      </c>
      <c r="J390" s="47" t="s">
        <v>67</v>
      </c>
      <c r="K390" s="48" t="s">
        <v>67</v>
      </c>
      <c r="L390" s="20">
        <f t="shared" si="163"/>
        <v>857571.78675938328</v>
      </c>
      <c r="M390" s="20">
        <f t="shared" si="163"/>
        <v>55087.438102777807</v>
      </c>
      <c r="N390" s="20">
        <f t="shared" si="139"/>
        <v>0</v>
      </c>
      <c r="O390" s="20">
        <f t="shared" si="140"/>
        <v>246.15830055555546</v>
      </c>
      <c r="P390" s="46" t="s">
        <v>67</v>
      </c>
      <c r="Q390" s="45">
        <f t="shared" si="145"/>
        <v>0.71896611111111119</v>
      </c>
      <c r="R390" s="20">
        <f t="shared" si="146"/>
        <v>134.7894</v>
      </c>
      <c r="S390" s="20">
        <f t="shared" si="147"/>
        <v>-381.66666666666657</v>
      </c>
      <c r="T390" s="20">
        <f t="shared" si="148"/>
        <v>246.15830055555853</v>
      </c>
      <c r="U390" s="20">
        <f t="shared" si="149"/>
        <v>246.15830055555853</v>
      </c>
      <c r="V390" s="20">
        <f t="shared" si="162"/>
        <v>208.74223887111361</v>
      </c>
      <c r="W390" s="20">
        <f t="shared" si="141"/>
        <v>4044.5799782222166</v>
      </c>
      <c r="X390" s="20">
        <f t="shared" si="150"/>
        <v>0</v>
      </c>
      <c r="Y390" s="20">
        <f t="shared" si="156"/>
        <v>3835.8377393511028</v>
      </c>
      <c r="Z390" s="20">
        <f t="shared" si="151"/>
        <v>0</v>
      </c>
      <c r="AA390" s="52">
        <f t="shared" si="152"/>
        <v>0</v>
      </c>
      <c r="AB390" s="20">
        <f t="shared" si="142"/>
        <v>0</v>
      </c>
      <c r="AC390" s="20">
        <f t="shared" si="153"/>
        <v>36183.793267927511</v>
      </c>
      <c r="AD390" s="20">
        <f t="shared" si="157"/>
        <v>0</v>
      </c>
      <c r="AE390" s="20">
        <f t="shared" si="158"/>
        <v>246.15830055555853</v>
      </c>
      <c r="AF390" s="20">
        <f t="shared" si="154"/>
        <v>0</v>
      </c>
      <c r="AG390" s="16"/>
      <c r="AH390" s="16"/>
      <c r="AM390">
        <f t="shared" si="143"/>
        <v>278.27288277777552</v>
      </c>
      <c r="AN390" s="16">
        <f t="shared" si="144"/>
        <v>0</v>
      </c>
      <c r="AY390" s="57">
        <f t="shared" si="159"/>
        <v>16164.162260648896</v>
      </c>
    </row>
    <row r="391" spans="2:51" x14ac:dyDescent="0.25">
      <c r="B391" s="3" t="s">
        <v>37</v>
      </c>
      <c r="C391" s="3">
        <v>383</v>
      </c>
      <c r="D391" s="3">
        <v>383</v>
      </c>
      <c r="E391" s="10">
        <v>3.7</v>
      </c>
      <c r="F391" s="20">
        <f t="shared" si="155"/>
        <v>-0.36111111111111116</v>
      </c>
      <c r="G391" s="20">
        <f t="shared" si="161"/>
        <v>1.0277777777777779</v>
      </c>
      <c r="H391" s="20">
        <f t="shared" si="164"/>
        <v>-278.27288277777785</v>
      </c>
      <c r="I391" s="20">
        <f t="shared" si="160"/>
        <v>-286.00268507716061</v>
      </c>
      <c r="J391" s="47" t="s">
        <v>67</v>
      </c>
      <c r="K391" s="48" t="s">
        <v>67</v>
      </c>
      <c r="L391" s="20">
        <f t="shared" si="163"/>
        <v>857571.78675938328</v>
      </c>
      <c r="M391" s="20">
        <f t="shared" si="163"/>
        <v>55365.710985555583</v>
      </c>
      <c r="N391" s="20">
        <f t="shared" si="139"/>
        <v>0</v>
      </c>
      <c r="O391" s="20">
        <f t="shared" si="140"/>
        <v>278.27288277777785</v>
      </c>
      <c r="P391" s="46" t="s">
        <v>67</v>
      </c>
      <c r="Q391" s="45">
        <f t="shared" si="145"/>
        <v>0.40993944444444452</v>
      </c>
      <c r="R391" s="20">
        <f t="shared" si="146"/>
        <v>134.7894</v>
      </c>
      <c r="S391" s="20">
        <f t="shared" si="147"/>
        <v>-413.47222222222229</v>
      </c>
      <c r="T391" s="20">
        <f t="shared" si="148"/>
        <v>278.27288277777552</v>
      </c>
      <c r="U391" s="20">
        <f t="shared" si="149"/>
        <v>278.27288277777552</v>
      </c>
      <c r="V391" s="20">
        <f t="shared" si="162"/>
        <v>235.97540459555364</v>
      </c>
      <c r="W391" s="20">
        <f t="shared" si="141"/>
        <v>4280.5553828177699</v>
      </c>
      <c r="X391" s="20">
        <f t="shared" si="150"/>
        <v>0</v>
      </c>
      <c r="Y391" s="20">
        <f t="shared" si="156"/>
        <v>4044.5799782222166</v>
      </c>
      <c r="Z391" s="20">
        <f t="shared" si="151"/>
        <v>0</v>
      </c>
      <c r="AA391" s="52">
        <f t="shared" si="152"/>
        <v>0</v>
      </c>
      <c r="AB391" s="20">
        <f t="shared" si="142"/>
        <v>0</v>
      </c>
      <c r="AC391" s="20">
        <f t="shared" si="153"/>
        <v>36183.793267927511</v>
      </c>
      <c r="AD391" s="20">
        <f t="shared" si="157"/>
        <v>0</v>
      </c>
      <c r="AE391" s="20">
        <f t="shared" si="158"/>
        <v>278.27288277777552</v>
      </c>
      <c r="AF391" s="20">
        <f t="shared" si="154"/>
        <v>0</v>
      </c>
      <c r="AG391" s="16"/>
      <c r="AH391" s="16"/>
      <c r="AM391">
        <f t="shared" si="143"/>
        <v>310.3299716666661</v>
      </c>
      <c r="AN391" s="16">
        <f t="shared" si="144"/>
        <v>0</v>
      </c>
      <c r="AY391" s="57">
        <f t="shared" si="159"/>
        <v>15955.420021777783</v>
      </c>
    </row>
    <row r="392" spans="2:51" x14ac:dyDescent="0.25">
      <c r="B392" s="3" t="s">
        <v>37</v>
      </c>
      <c r="C392" s="3">
        <v>384</v>
      </c>
      <c r="D392" s="3">
        <v>384</v>
      </c>
      <c r="E392" s="10">
        <v>2.2999999999999998</v>
      </c>
      <c r="F392" s="20">
        <f t="shared" si="155"/>
        <v>-0.3888888888888889</v>
      </c>
      <c r="G392" s="20">
        <f t="shared" si="161"/>
        <v>0.63888888888888884</v>
      </c>
      <c r="H392" s="20">
        <f t="shared" si="164"/>
        <v>-310.32997166666667</v>
      </c>
      <c r="I392" s="20">
        <f t="shared" si="160"/>
        <v>-198.26637078703703</v>
      </c>
      <c r="J392" s="47" t="s">
        <v>67</v>
      </c>
      <c r="K392" s="48" t="s">
        <v>67</v>
      </c>
      <c r="L392" s="20">
        <f t="shared" si="163"/>
        <v>857571.78675938328</v>
      </c>
      <c r="M392" s="20">
        <f t="shared" si="163"/>
        <v>55676.040957222249</v>
      </c>
      <c r="N392" s="20">
        <f t="shared" ref="N392:N455" si="165">MAX(0,I392)*AH$6</f>
        <v>0</v>
      </c>
      <c r="O392" s="20">
        <f t="shared" ref="O392:O455" si="166">MAX(0,-H392)*AH$6</f>
        <v>310.32997166666667</v>
      </c>
      <c r="P392" s="46" t="s">
        <v>67</v>
      </c>
      <c r="Q392" s="45">
        <f t="shared" si="145"/>
        <v>0.15840611111111108</v>
      </c>
      <c r="R392" s="20">
        <f t="shared" si="146"/>
        <v>134.7894</v>
      </c>
      <c r="S392" s="20">
        <f t="shared" si="147"/>
        <v>-445.27777777777777</v>
      </c>
      <c r="T392" s="20">
        <f t="shared" si="148"/>
        <v>310.3299716666661</v>
      </c>
      <c r="U392" s="20">
        <f t="shared" si="149"/>
        <v>310.3299716666661</v>
      </c>
      <c r="V392" s="20">
        <f t="shared" si="162"/>
        <v>263.15981597333285</v>
      </c>
      <c r="W392" s="20">
        <f t="shared" ref="W392:W455" si="167">MAX(0,MIN(AH$8,W391+V392-AB392))</f>
        <v>4543.7151987911029</v>
      </c>
      <c r="X392" s="20">
        <f t="shared" si="150"/>
        <v>0</v>
      </c>
      <c r="Y392" s="20">
        <f t="shared" si="156"/>
        <v>4280.5553828177699</v>
      </c>
      <c r="Z392" s="20">
        <f t="shared" si="151"/>
        <v>0</v>
      </c>
      <c r="AA392" s="52">
        <f t="shared" si="152"/>
        <v>0</v>
      </c>
      <c r="AB392" s="20">
        <f t="shared" ref="AB392:AB455" si="168">Z392*AH$6</f>
        <v>0</v>
      </c>
      <c r="AC392" s="20">
        <f t="shared" si="153"/>
        <v>36183.793267927511</v>
      </c>
      <c r="AD392" s="20">
        <f t="shared" si="157"/>
        <v>0</v>
      </c>
      <c r="AE392" s="20">
        <f t="shared" si="158"/>
        <v>310.3299716666661</v>
      </c>
      <c r="AF392" s="20">
        <f t="shared" si="154"/>
        <v>0</v>
      </c>
      <c r="AG392" s="16"/>
      <c r="AH392" s="16"/>
      <c r="AM392">
        <f t="shared" ref="AM392:AM455" si="169">MIN(AE393/AH$6,AH$7)</f>
        <v>230.9502338888924</v>
      </c>
      <c r="AN392" s="16">
        <f t="shared" ref="AN392:AN455" si="170">U393-AM392</f>
        <v>0</v>
      </c>
      <c r="AY392" s="57">
        <f t="shared" si="159"/>
        <v>15719.444617182231</v>
      </c>
    </row>
    <row r="393" spans="2:51" x14ac:dyDescent="0.25">
      <c r="B393" s="3" t="s">
        <v>37</v>
      </c>
      <c r="C393" s="3">
        <v>385</v>
      </c>
      <c r="D393" s="3">
        <v>385</v>
      </c>
      <c r="E393" s="10">
        <v>0.9</v>
      </c>
      <c r="F393" s="20">
        <f t="shared" si="155"/>
        <v>-0.31944444444444442</v>
      </c>
      <c r="G393" s="20">
        <f t="shared" si="161"/>
        <v>0.25</v>
      </c>
      <c r="H393" s="20">
        <f t="shared" si="164"/>
        <v>-230.95023388888885</v>
      </c>
      <c r="I393" s="20">
        <f t="shared" si="160"/>
        <v>-57.737558472222211</v>
      </c>
      <c r="J393" s="47" t="s">
        <v>67</v>
      </c>
      <c r="K393" s="48" t="s">
        <v>67</v>
      </c>
      <c r="L393" s="20">
        <f t="shared" si="163"/>
        <v>857571.78675938328</v>
      </c>
      <c r="M393" s="20">
        <f t="shared" si="163"/>
        <v>55906.991191111141</v>
      </c>
      <c r="N393" s="20">
        <f t="shared" si="165"/>
        <v>0</v>
      </c>
      <c r="O393" s="20">
        <f t="shared" si="166"/>
        <v>230.95023388888885</v>
      </c>
      <c r="P393" s="46" t="s">
        <v>67</v>
      </c>
      <c r="Q393" s="45">
        <f t="shared" ref="Q393:Q456" si="171">0.5*K$10*K$12*K$13*(G393^2)</f>
        <v>2.4254999999999999E-2</v>
      </c>
      <c r="R393" s="20">
        <f t="shared" ref="R393:R456" si="172">K$7*K$8*K$9</f>
        <v>134.7894</v>
      </c>
      <c r="S393" s="20">
        <f t="shared" ref="S393:S456" si="173">K$7*F393</f>
        <v>-365.76388888888886</v>
      </c>
      <c r="T393" s="20">
        <f t="shared" ref="T393:T456" si="174">AE393/$AH$6</f>
        <v>230.9502338888924</v>
      </c>
      <c r="U393" s="20">
        <f t="shared" ref="U393:U456" si="175">MIN(T393,AH$7)</f>
        <v>230.9502338888924</v>
      </c>
      <c r="V393" s="20">
        <f t="shared" si="162"/>
        <v>195.84579833778074</v>
      </c>
      <c r="W393" s="20">
        <f t="shared" si="167"/>
        <v>4739.5609971288841</v>
      </c>
      <c r="X393" s="20">
        <f t="shared" ref="X393:X456" si="176">AD393/AH$6</f>
        <v>0</v>
      </c>
      <c r="Y393" s="20">
        <f t="shared" si="156"/>
        <v>4543.7151987911029</v>
      </c>
      <c r="Z393" s="20">
        <f t="shared" ref="Z393:Z456" si="177">MIN(X393,AH$7,Y393)</f>
        <v>0</v>
      </c>
      <c r="AA393" s="52">
        <f t="shared" ref="AA393:AA456" si="178">Z393*AH$10</f>
        <v>0</v>
      </c>
      <c r="AB393" s="20">
        <f t="shared" si="168"/>
        <v>0</v>
      </c>
      <c r="AC393" s="20">
        <f t="shared" ref="AC393:AC456" si="179">AC392+AA393*AH$6</f>
        <v>36183.793267927511</v>
      </c>
      <c r="AD393" s="20">
        <f t="shared" si="157"/>
        <v>0</v>
      </c>
      <c r="AE393" s="20">
        <f t="shared" si="158"/>
        <v>230.9502338888924</v>
      </c>
      <c r="AF393" s="20">
        <f t="shared" ref="AF393:AF456" si="180">Z393*AH$6</f>
        <v>0</v>
      </c>
      <c r="AG393" s="16"/>
      <c r="AH393" s="16"/>
      <c r="AM393">
        <f t="shared" si="169"/>
        <v>8.3355999999985215</v>
      </c>
      <c r="AN393" s="16">
        <f t="shared" si="170"/>
        <v>0</v>
      </c>
      <c r="AY393" s="57">
        <f t="shared" si="159"/>
        <v>15456.284801208898</v>
      </c>
    </row>
    <row r="394" spans="2:51" x14ac:dyDescent="0.25">
      <c r="B394" s="3" t="s">
        <v>37</v>
      </c>
      <c r="C394" s="3">
        <v>386</v>
      </c>
      <c r="D394" s="3">
        <v>386</v>
      </c>
      <c r="E394" s="10">
        <v>0</v>
      </c>
      <c r="F394" s="20">
        <f t="shared" ref="F394:F457" si="181">($E395-$E393)/2/3.6</f>
        <v>-0.125</v>
      </c>
      <c r="G394" s="20">
        <f t="shared" si="161"/>
        <v>0</v>
      </c>
      <c r="H394" s="20">
        <f t="shared" si="164"/>
        <v>-8.3355999999999995</v>
      </c>
      <c r="I394" s="20">
        <f t="shared" si="160"/>
        <v>0</v>
      </c>
      <c r="J394" s="47" t="s">
        <v>67</v>
      </c>
      <c r="K394" s="48" t="s">
        <v>67</v>
      </c>
      <c r="L394" s="20">
        <f t="shared" si="163"/>
        <v>857571.78675938328</v>
      </c>
      <c r="M394" s="20">
        <f t="shared" si="163"/>
        <v>55915.32679111114</v>
      </c>
      <c r="N394" s="20">
        <f t="shared" si="165"/>
        <v>0</v>
      </c>
      <c r="O394" s="20">
        <f t="shared" si="166"/>
        <v>8.3355999999999995</v>
      </c>
      <c r="P394" s="46" t="s">
        <v>67</v>
      </c>
      <c r="Q394" s="45">
        <f t="shared" si="171"/>
        <v>0</v>
      </c>
      <c r="R394" s="20">
        <f t="shared" si="172"/>
        <v>134.7894</v>
      </c>
      <c r="S394" s="20">
        <f t="shared" si="173"/>
        <v>-143.125</v>
      </c>
      <c r="T394" s="20">
        <f t="shared" si="174"/>
        <v>8.3355999999985215</v>
      </c>
      <c r="U394" s="20">
        <f t="shared" si="175"/>
        <v>8.3355999999985215</v>
      </c>
      <c r="V394" s="20">
        <f t="shared" si="162"/>
        <v>7.0685887999987465</v>
      </c>
      <c r="W394" s="20">
        <f t="shared" si="167"/>
        <v>4746.629585928883</v>
      </c>
      <c r="X394" s="20">
        <f t="shared" si="176"/>
        <v>0</v>
      </c>
      <c r="Y394" s="20">
        <f t="shared" ref="Y394:Y457" si="182">W393/AH$6</f>
        <v>4739.5609971288841</v>
      </c>
      <c r="Z394" s="20">
        <f t="shared" si="177"/>
        <v>0</v>
      </c>
      <c r="AA394" s="52">
        <f t="shared" si="178"/>
        <v>0</v>
      </c>
      <c r="AB394" s="20">
        <f t="shared" si="168"/>
        <v>0</v>
      </c>
      <c r="AC394" s="20">
        <f t="shared" si="179"/>
        <v>36183.793267927511</v>
      </c>
      <c r="AD394" s="20">
        <f t="shared" ref="AD394:AD457" si="183">MAX(0,L394-L393)</f>
        <v>0</v>
      </c>
      <c r="AE394" s="20">
        <f t="shared" ref="AE394:AE457" si="184">MAX(0,M394-M393)</f>
        <v>8.3355999999985215</v>
      </c>
      <c r="AF394" s="20">
        <f t="shared" si="180"/>
        <v>0</v>
      </c>
      <c r="AG394" s="16"/>
      <c r="AH394" s="16"/>
      <c r="AM394">
        <f t="shared" si="169"/>
        <v>0</v>
      </c>
      <c r="AN394" s="16">
        <f t="shared" si="170"/>
        <v>0</v>
      </c>
      <c r="AY394" s="57">
        <f t="shared" si="159"/>
        <v>15260.439002871117</v>
      </c>
    </row>
    <row r="395" spans="2:51" x14ac:dyDescent="0.25">
      <c r="B395" s="3" t="s">
        <v>37</v>
      </c>
      <c r="C395" s="3">
        <v>387</v>
      </c>
      <c r="D395" s="3">
        <v>387</v>
      </c>
      <c r="E395" s="10">
        <v>0</v>
      </c>
      <c r="F395" s="20">
        <f t="shared" si="181"/>
        <v>0</v>
      </c>
      <c r="G395" s="20">
        <f t="shared" si="161"/>
        <v>0</v>
      </c>
      <c r="H395" s="20">
        <f t="shared" si="164"/>
        <v>134.7894</v>
      </c>
      <c r="I395" s="20">
        <f t="shared" si="160"/>
        <v>0</v>
      </c>
      <c r="J395" s="47" t="s">
        <v>67</v>
      </c>
      <c r="K395" s="48" t="s">
        <v>67</v>
      </c>
      <c r="L395" s="20">
        <f t="shared" si="163"/>
        <v>857571.78675938328</v>
      </c>
      <c r="M395" s="20">
        <f t="shared" si="163"/>
        <v>55915.32679111114</v>
      </c>
      <c r="N395" s="20">
        <f t="shared" si="165"/>
        <v>0</v>
      </c>
      <c r="O395" s="20">
        <f t="shared" si="166"/>
        <v>0</v>
      </c>
      <c r="P395" s="46" t="s">
        <v>67</v>
      </c>
      <c r="Q395" s="45">
        <f t="shared" si="171"/>
        <v>0</v>
      </c>
      <c r="R395" s="20">
        <f t="shared" si="172"/>
        <v>134.7894</v>
      </c>
      <c r="S395" s="20">
        <f t="shared" si="173"/>
        <v>0</v>
      </c>
      <c r="T395" s="20">
        <f t="shared" si="174"/>
        <v>0</v>
      </c>
      <c r="U395" s="20">
        <f t="shared" si="175"/>
        <v>0</v>
      </c>
      <c r="V395" s="20">
        <f t="shared" si="162"/>
        <v>0</v>
      </c>
      <c r="W395" s="20">
        <f t="shared" si="167"/>
        <v>4746.629585928883</v>
      </c>
      <c r="X395" s="20">
        <f t="shared" si="176"/>
        <v>0</v>
      </c>
      <c r="Y395" s="20">
        <f t="shared" si="182"/>
        <v>4746.629585928883</v>
      </c>
      <c r="Z395" s="20">
        <f t="shared" si="177"/>
        <v>0</v>
      </c>
      <c r="AA395" s="52">
        <f t="shared" si="178"/>
        <v>0</v>
      </c>
      <c r="AB395" s="20">
        <f t="shared" si="168"/>
        <v>0</v>
      </c>
      <c r="AC395" s="20">
        <f t="shared" si="179"/>
        <v>36183.793267927511</v>
      </c>
      <c r="AD395" s="20">
        <f t="shared" si="183"/>
        <v>0</v>
      </c>
      <c r="AE395" s="20">
        <f t="shared" si="184"/>
        <v>0</v>
      </c>
      <c r="AF395" s="20">
        <f t="shared" si="180"/>
        <v>0</v>
      </c>
      <c r="AG395" s="16"/>
      <c r="AH395" s="16"/>
      <c r="AM395">
        <f t="shared" si="169"/>
        <v>0</v>
      </c>
      <c r="AN395" s="16">
        <f t="shared" si="170"/>
        <v>0</v>
      </c>
      <c r="AY395" s="57">
        <f t="shared" si="159"/>
        <v>15253.370414071116</v>
      </c>
    </row>
    <row r="396" spans="2:51" x14ac:dyDescent="0.25">
      <c r="B396" s="3" t="s">
        <v>37</v>
      </c>
      <c r="C396" s="3">
        <v>388</v>
      </c>
      <c r="D396" s="3">
        <v>388</v>
      </c>
      <c r="E396" s="10">
        <v>0</v>
      </c>
      <c r="F396" s="20">
        <f t="shared" si="181"/>
        <v>0</v>
      </c>
      <c r="G396" s="20">
        <f t="shared" si="161"/>
        <v>0</v>
      </c>
      <c r="H396" s="20">
        <f t="shared" si="164"/>
        <v>134.7894</v>
      </c>
      <c r="I396" s="20">
        <f t="shared" si="160"/>
        <v>0</v>
      </c>
      <c r="J396" s="47" t="s">
        <v>67</v>
      </c>
      <c r="K396" s="48" t="s">
        <v>67</v>
      </c>
      <c r="L396" s="20">
        <f t="shared" si="163"/>
        <v>857571.78675938328</v>
      </c>
      <c r="M396" s="20">
        <f t="shared" si="163"/>
        <v>55915.32679111114</v>
      </c>
      <c r="N396" s="20">
        <f t="shared" si="165"/>
        <v>0</v>
      </c>
      <c r="O396" s="20">
        <f t="shared" si="166"/>
        <v>0</v>
      </c>
      <c r="P396" s="46" t="s">
        <v>67</v>
      </c>
      <c r="Q396" s="45">
        <f t="shared" si="171"/>
        <v>0</v>
      </c>
      <c r="R396" s="20">
        <f t="shared" si="172"/>
        <v>134.7894</v>
      </c>
      <c r="S396" s="20">
        <f t="shared" si="173"/>
        <v>0</v>
      </c>
      <c r="T396" s="20">
        <f t="shared" si="174"/>
        <v>0</v>
      </c>
      <c r="U396" s="20">
        <f t="shared" si="175"/>
        <v>0</v>
      </c>
      <c r="V396" s="20">
        <f t="shared" si="162"/>
        <v>0</v>
      </c>
      <c r="W396" s="20">
        <f t="shared" si="167"/>
        <v>4746.629585928883</v>
      </c>
      <c r="X396" s="20">
        <f t="shared" si="176"/>
        <v>0</v>
      </c>
      <c r="Y396" s="20">
        <f t="shared" si="182"/>
        <v>4746.629585928883</v>
      </c>
      <c r="Z396" s="20">
        <f t="shared" si="177"/>
        <v>0</v>
      </c>
      <c r="AA396" s="52">
        <f t="shared" si="178"/>
        <v>0</v>
      </c>
      <c r="AB396" s="20">
        <f t="shared" si="168"/>
        <v>0</v>
      </c>
      <c r="AC396" s="20">
        <f t="shared" si="179"/>
        <v>36183.793267927511</v>
      </c>
      <c r="AD396" s="20">
        <f t="shared" si="183"/>
        <v>0</v>
      </c>
      <c r="AE396" s="20">
        <f t="shared" si="184"/>
        <v>0</v>
      </c>
      <c r="AF396" s="20">
        <f t="shared" si="180"/>
        <v>0</v>
      </c>
      <c r="AG396" s="16"/>
      <c r="AH396" s="16"/>
      <c r="AM396">
        <f t="shared" si="169"/>
        <v>0</v>
      </c>
      <c r="AN396" s="16">
        <f t="shared" si="170"/>
        <v>0</v>
      </c>
      <c r="AY396" s="57">
        <f t="shared" si="159"/>
        <v>15253.370414071116</v>
      </c>
    </row>
    <row r="397" spans="2:51" x14ac:dyDescent="0.25">
      <c r="B397" s="3" t="s">
        <v>37</v>
      </c>
      <c r="C397" s="3">
        <v>389</v>
      </c>
      <c r="D397" s="3">
        <v>389</v>
      </c>
      <c r="E397" s="10">
        <v>0</v>
      </c>
      <c r="F397" s="20">
        <f t="shared" si="181"/>
        <v>0</v>
      </c>
      <c r="G397" s="20">
        <f t="shared" si="161"/>
        <v>0</v>
      </c>
      <c r="H397" s="20">
        <f t="shared" si="164"/>
        <v>134.7894</v>
      </c>
      <c r="I397" s="20">
        <f t="shared" si="160"/>
        <v>0</v>
      </c>
      <c r="J397" s="47" t="s">
        <v>67</v>
      </c>
      <c r="K397" s="48" t="s">
        <v>67</v>
      </c>
      <c r="L397" s="20">
        <f t="shared" si="163"/>
        <v>857571.78675938328</v>
      </c>
      <c r="M397" s="20">
        <f t="shared" si="163"/>
        <v>55915.32679111114</v>
      </c>
      <c r="N397" s="20">
        <f t="shared" si="165"/>
        <v>0</v>
      </c>
      <c r="O397" s="20">
        <f t="shared" si="166"/>
        <v>0</v>
      </c>
      <c r="P397" s="46" t="s">
        <v>67</v>
      </c>
      <c r="Q397" s="45">
        <f t="shared" si="171"/>
        <v>0</v>
      </c>
      <c r="R397" s="20">
        <f t="shared" si="172"/>
        <v>134.7894</v>
      </c>
      <c r="S397" s="20">
        <f t="shared" si="173"/>
        <v>0</v>
      </c>
      <c r="T397" s="20">
        <f t="shared" si="174"/>
        <v>0</v>
      </c>
      <c r="U397" s="20">
        <f t="shared" si="175"/>
        <v>0</v>
      </c>
      <c r="V397" s="20">
        <f t="shared" si="162"/>
        <v>0</v>
      </c>
      <c r="W397" s="20">
        <f t="shared" si="167"/>
        <v>4746.629585928883</v>
      </c>
      <c r="X397" s="20">
        <f t="shared" si="176"/>
        <v>0</v>
      </c>
      <c r="Y397" s="20">
        <f t="shared" si="182"/>
        <v>4746.629585928883</v>
      </c>
      <c r="Z397" s="20">
        <f t="shared" si="177"/>
        <v>0</v>
      </c>
      <c r="AA397" s="52">
        <f t="shared" si="178"/>
        <v>0</v>
      </c>
      <c r="AB397" s="20">
        <f t="shared" si="168"/>
        <v>0</v>
      </c>
      <c r="AC397" s="20">
        <f t="shared" si="179"/>
        <v>36183.793267927511</v>
      </c>
      <c r="AD397" s="20">
        <f t="shared" si="183"/>
        <v>0</v>
      </c>
      <c r="AE397" s="20">
        <f t="shared" si="184"/>
        <v>0</v>
      </c>
      <c r="AF397" s="20">
        <f t="shared" si="180"/>
        <v>0</v>
      </c>
      <c r="AG397" s="16"/>
      <c r="AH397" s="16"/>
      <c r="AM397">
        <f t="shared" si="169"/>
        <v>0</v>
      </c>
      <c r="AN397" s="16">
        <f t="shared" si="170"/>
        <v>0</v>
      </c>
      <c r="AY397" s="57">
        <f t="shared" si="159"/>
        <v>15253.370414071116</v>
      </c>
    </row>
    <row r="398" spans="2:51" x14ac:dyDescent="0.25">
      <c r="B398" s="3" t="s">
        <v>37</v>
      </c>
      <c r="C398" s="3">
        <v>390</v>
      </c>
      <c r="D398" s="3">
        <v>390</v>
      </c>
      <c r="E398" s="10">
        <v>0</v>
      </c>
      <c r="F398" s="20">
        <f t="shared" si="181"/>
        <v>0</v>
      </c>
      <c r="G398" s="20">
        <f t="shared" si="161"/>
        <v>0</v>
      </c>
      <c r="H398" s="20">
        <f t="shared" si="164"/>
        <v>134.7894</v>
      </c>
      <c r="I398" s="20">
        <f t="shared" si="160"/>
        <v>0</v>
      </c>
      <c r="J398" s="47" t="s">
        <v>67</v>
      </c>
      <c r="K398" s="48" t="s">
        <v>67</v>
      </c>
      <c r="L398" s="20">
        <f t="shared" si="163"/>
        <v>857571.78675938328</v>
      </c>
      <c r="M398" s="20">
        <f t="shared" si="163"/>
        <v>55915.32679111114</v>
      </c>
      <c r="N398" s="20">
        <f t="shared" si="165"/>
        <v>0</v>
      </c>
      <c r="O398" s="20">
        <f t="shared" si="166"/>
        <v>0</v>
      </c>
      <c r="P398" s="46" t="s">
        <v>67</v>
      </c>
      <c r="Q398" s="45">
        <f t="shared" si="171"/>
        <v>0</v>
      </c>
      <c r="R398" s="20">
        <f t="shared" si="172"/>
        <v>134.7894</v>
      </c>
      <c r="S398" s="20">
        <f t="shared" si="173"/>
        <v>0</v>
      </c>
      <c r="T398" s="20">
        <f t="shared" si="174"/>
        <v>0</v>
      </c>
      <c r="U398" s="20">
        <f t="shared" si="175"/>
        <v>0</v>
      </c>
      <c r="V398" s="20">
        <f t="shared" si="162"/>
        <v>0</v>
      </c>
      <c r="W398" s="20">
        <f t="shared" si="167"/>
        <v>4746.629585928883</v>
      </c>
      <c r="X398" s="20">
        <f t="shared" si="176"/>
        <v>0</v>
      </c>
      <c r="Y398" s="20">
        <f t="shared" si="182"/>
        <v>4746.629585928883</v>
      </c>
      <c r="Z398" s="20">
        <f t="shared" si="177"/>
        <v>0</v>
      </c>
      <c r="AA398" s="52">
        <f t="shared" si="178"/>
        <v>0</v>
      </c>
      <c r="AB398" s="20">
        <f t="shared" si="168"/>
        <v>0</v>
      </c>
      <c r="AC398" s="20">
        <f t="shared" si="179"/>
        <v>36183.793267927511</v>
      </c>
      <c r="AD398" s="20">
        <f t="shared" si="183"/>
        <v>0</v>
      </c>
      <c r="AE398" s="20">
        <f t="shared" si="184"/>
        <v>0</v>
      </c>
      <c r="AF398" s="20">
        <f t="shared" si="180"/>
        <v>0</v>
      </c>
      <c r="AG398" s="16"/>
      <c r="AH398" s="16"/>
      <c r="AM398">
        <f t="shared" si="169"/>
        <v>0</v>
      </c>
      <c r="AN398" s="16">
        <f t="shared" si="170"/>
        <v>0</v>
      </c>
      <c r="AY398" s="57">
        <f t="shared" ref="AY398:AY461" si="185">AH$8-W397</f>
        <v>15253.370414071116</v>
      </c>
    </row>
    <row r="399" spans="2:51" x14ac:dyDescent="0.25">
      <c r="B399" s="3" t="s">
        <v>37</v>
      </c>
      <c r="C399" s="3">
        <v>391</v>
      </c>
      <c r="D399" s="3">
        <v>391</v>
      </c>
      <c r="E399" s="10">
        <v>0</v>
      </c>
      <c r="F399" s="20">
        <f t="shared" si="181"/>
        <v>6.9444444444444448E-2</v>
      </c>
      <c r="G399" s="20">
        <f t="shared" si="161"/>
        <v>0</v>
      </c>
      <c r="H399" s="20">
        <f t="shared" si="164"/>
        <v>214.30328888888889</v>
      </c>
      <c r="I399" s="20">
        <f t="shared" si="160"/>
        <v>0</v>
      </c>
      <c r="J399" s="47" t="s">
        <v>67</v>
      </c>
      <c r="K399" s="48" t="s">
        <v>67</v>
      </c>
      <c r="L399" s="20">
        <f t="shared" si="163"/>
        <v>857571.78675938328</v>
      </c>
      <c r="M399" s="20">
        <f t="shared" si="163"/>
        <v>55915.32679111114</v>
      </c>
      <c r="N399" s="20">
        <f t="shared" si="165"/>
        <v>0</v>
      </c>
      <c r="O399" s="20">
        <f t="shared" si="166"/>
        <v>0</v>
      </c>
      <c r="P399" s="46" t="s">
        <v>67</v>
      </c>
      <c r="Q399" s="45">
        <f t="shared" si="171"/>
        <v>0</v>
      </c>
      <c r="R399" s="20">
        <f t="shared" si="172"/>
        <v>134.7894</v>
      </c>
      <c r="S399" s="20">
        <f t="shared" si="173"/>
        <v>79.513888888888886</v>
      </c>
      <c r="T399" s="20">
        <f t="shared" si="174"/>
        <v>0</v>
      </c>
      <c r="U399" s="20">
        <f t="shared" si="175"/>
        <v>0</v>
      </c>
      <c r="V399" s="20">
        <f t="shared" si="162"/>
        <v>0</v>
      </c>
      <c r="W399" s="20">
        <f t="shared" si="167"/>
        <v>4746.629585928883</v>
      </c>
      <c r="X399" s="20">
        <f t="shared" si="176"/>
        <v>0</v>
      </c>
      <c r="Y399" s="20">
        <f t="shared" si="182"/>
        <v>4746.629585928883</v>
      </c>
      <c r="Z399" s="20">
        <f t="shared" si="177"/>
        <v>0</v>
      </c>
      <c r="AA399" s="52">
        <f t="shared" si="178"/>
        <v>0</v>
      </c>
      <c r="AB399" s="20">
        <f t="shared" si="168"/>
        <v>0</v>
      </c>
      <c r="AC399" s="20">
        <f t="shared" si="179"/>
        <v>36183.793267927511</v>
      </c>
      <c r="AD399" s="20">
        <f t="shared" si="183"/>
        <v>0</v>
      </c>
      <c r="AE399" s="20">
        <f t="shared" si="184"/>
        <v>0</v>
      </c>
      <c r="AF399" s="20">
        <f t="shared" si="180"/>
        <v>0</v>
      </c>
      <c r="AG399" s="16"/>
      <c r="AH399" s="16"/>
      <c r="AM399">
        <f t="shared" si="169"/>
        <v>0</v>
      </c>
      <c r="AN399" s="16">
        <f t="shared" si="170"/>
        <v>0</v>
      </c>
      <c r="AY399" s="57">
        <f t="shared" si="185"/>
        <v>15253.370414071116</v>
      </c>
    </row>
    <row r="400" spans="2:51" x14ac:dyDescent="0.25">
      <c r="B400" s="3" t="s">
        <v>37</v>
      </c>
      <c r="C400" s="3">
        <v>392</v>
      </c>
      <c r="D400" s="3">
        <v>392</v>
      </c>
      <c r="E400" s="10">
        <v>0.5</v>
      </c>
      <c r="F400" s="20">
        <f t="shared" si="181"/>
        <v>0.29166666666666669</v>
      </c>
      <c r="G400" s="20">
        <f t="shared" si="161"/>
        <v>0.1388888888888889</v>
      </c>
      <c r="H400" s="20">
        <f t="shared" si="164"/>
        <v>468.75521944444449</v>
      </c>
      <c r="I400" s="20">
        <f t="shared" si="160"/>
        <v>65.104891589506181</v>
      </c>
      <c r="J400" s="47" t="s">
        <v>67</v>
      </c>
      <c r="K400" s="48" t="s">
        <v>67</v>
      </c>
      <c r="L400" s="20">
        <f t="shared" si="163"/>
        <v>857636.89165097277</v>
      </c>
      <c r="M400" s="20">
        <f t="shared" si="163"/>
        <v>55915.32679111114</v>
      </c>
      <c r="N400" s="20">
        <f t="shared" si="165"/>
        <v>65.104891589506181</v>
      </c>
      <c r="O400" s="20">
        <f t="shared" si="166"/>
        <v>0</v>
      </c>
      <c r="P400" s="46" t="s">
        <v>67</v>
      </c>
      <c r="Q400" s="45">
        <f t="shared" si="171"/>
        <v>7.4861111111111118E-3</v>
      </c>
      <c r="R400" s="20">
        <f t="shared" si="172"/>
        <v>134.7894</v>
      </c>
      <c r="S400" s="20">
        <f t="shared" si="173"/>
        <v>333.95833333333337</v>
      </c>
      <c r="T400" s="20">
        <f t="shared" si="174"/>
        <v>0</v>
      </c>
      <c r="U400" s="20">
        <f t="shared" si="175"/>
        <v>0</v>
      </c>
      <c r="V400" s="20">
        <f t="shared" si="162"/>
        <v>0</v>
      </c>
      <c r="W400" s="20">
        <f t="shared" si="167"/>
        <v>4681.5246943393895</v>
      </c>
      <c r="X400" s="20">
        <f t="shared" si="176"/>
        <v>65.104891589493491</v>
      </c>
      <c r="Y400" s="20">
        <f t="shared" si="182"/>
        <v>4746.629585928883</v>
      </c>
      <c r="Z400" s="20">
        <f t="shared" si="177"/>
        <v>65.104891589493491</v>
      </c>
      <c r="AA400" s="52">
        <f t="shared" si="178"/>
        <v>55.208948067890482</v>
      </c>
      <c r="AB400" s="20">
        <f t="shared" si="168"/>
        <v>65.104891589493491</v>
      </c>
      <c r="AC400" s="20">
        <f t="shared" si="179"/>
        <v>36239.002215995402</v>
      </c>
      <c r="AD400" s="20">
        <f t="shared" si="183"/>
        <v>65.104891589493491</v>
      </c>
      <c r="AE400" s="20">
        <f t="shared" si="184"/>
        <v>0</v>
      </c>
      <c r="AF400" s="20">
        <f t="shared" si="180"/>
        <v>65.104891589493491</v>
      </c>
      <c r="AG400" s="16"/>
      <c r="AH400" s="16"/>
      <c r="AM400">
        <f t="shared" si="169"/>
        <v>0</v>
      </c>
      <c r="AN400" s="16">
        <f t="shared" si="170"/>
        <v>0</v>
      </c>
      <c r="AY400" s="57">
        <f t="shared" si="185"/>
        <v>15253.370414071116</v>
      </c>
    </row>
    <row r="401" spans="2:51" x14ac:dyDescent="0.25">
      <c r="B401" s="3" t="s">
        <v>37</v>
      </c>
      <c r="C401" s="3">
        <v>393</v>
      </c>
      <c r="D401" s="3">
        <v>393</v>
      </c>
      <c r="E401" s="10">
        <v>2.1</v>
      </c>
      <c r="F401" s="20">
        <f t="shared" si="181"/>
        <v>0.59722222222222221</v>
      </c>
      <c r="G401" s="20">
        <f t="shared" si="161"/>
        <v>0.58333333333333337</v>
      </c>
      <c r="H401" s="20">
        <f t="shared" si="164"/>
        <v>818.74089944444449</v>
      </c>
      <c r="I401" s="20">
        <f t="shared" si="160"/>
        <v>477.59885800925935</v>
      </c>
      <c r="J401" s="47" t="s">
        <v>67</v>
      </c>
      <c r="K401" s="48" t="s">
        <v>67</v>
      </c>
      <c r="L401" s="20">
        <f t="shared" si="163"/>
        <v>858114.49050898198</v>
      </c>
      <c r="M401" s="20">
        <f t="shared" si="163"/>
        <v>55915.32679111114</v>
      </c>
      <c r="N401" s="20">
        <f t="shared" si="165"/>
        <v>477.59885800925935</v>
      </c>
      <c r="O401" s="20">
        <f t="shared" si="166"/>
        <v>0</v>
      </c>
      <c r="P401" s="46" t="s">
        <v>67</v>
      </c>
      <c r="Q401" s="45">
        <f t="shared" si="171"/>
        <v>0.13205500000000003</v>
      </c>
      <c r="R401" s="20">
        <f t="shared" si="172"/>
        <v>134.7894</v>
      </c>
      <c r="S401" s="20">
        <f t="shared" si="173"/>
        <v>683.81944444444446</v>
      </c>
      <c r="T401" s="20">
        <f t="shared" si="174"/>
        <v>0</v>
      </c>
      <c r="U401" s="20">
        <f t="shared" si="175"/>
        <v>0</v>
      </c>
      <c r="V401" s="20">
        <f t="shared" si="162"/>
        <v>0</v>
      </c>
      <c r="W401" s="20">
        <f t="shared" si="167"/>
        <v>4203.9258363301806</v>
      </c>
      <c r="X401" s="20">
        <f t="shared" si="176"/>
        <v>477.59885800920893</v>
      </c>
      <c r="Y401" s="20">
        <f t="shared" si="182"/>
        <v>4681.5246943393895</v>
      </c>
      <c r="Z401" s="20">
        <f t="shared" si="177"/>
        <v>477.59885800920893</v>
      </c>
      <c r="AA401" s="52">
        <f t="shared" si="178"/>
        <v>405.00383159180916</v>
      </c>
      <c r="AB401" s="20">
        <f t="shared" si="168"/>
        <v>477.59885800920893</v>
      </c>
      <c r="AC401" s="20">
        <f t="shared" si="179"/>
        <v>36644.006047587209</v>
      </c>
      <c r="AD401" s="20">
        <f t="shared" si="183"/>
        <v>477.59885800920893</v>
      </c>
      <c r="AE401" s="20">
        <f t="shared" si="184"/>
        <v>0</v>
      </c>
      <c r="AF401" s="20">
        <f t="shared" si="180"/>
        <v>477.59885800920893</v>
      </c>
      <c r="AG401" s="16"/>
      <c r="AH401" s="16"/>
      <c r="AM401">
        <f t="shared" si="169"/>
        <v>0</v>
      </c>
      <c r="AN401" s="16">
        <f t="shared" si="170"/>
        <v>0</v>
      </c>
      <c r="AY401" s="57">
        <f t="shared" si="185"/>
        <v>15318.47530566061</v>
      </c>
    </row>
    <row r="402" spans="2:51" x14ac:dyDescent="0.25">
      <c r="B402" s="3" t="s">
        <v>37</v>
      </c>
      <c r="C402" s="3">
        <v>394</v>
      </c>
      <c r="D402" s="3">
        <v>394</v>
      </c>
      <c r="E402" s="10">
        <v>4.8</v>
      </c>
      <c r="F402" s="20">
        <f t="shared" si="181"/>
        <v>0.86111111111111127</v>
      </c>
      <c r="G402" s="20">
        <f t="shared" si="161"/>
        <v>1.3333333333333333</v>
      </c>
      <c r="H402" s="20">
        <f t="shared" si="164"/>
        <v>1121.4515422222223</v>
      </c>
      <c r="I402" s="20">
        <f t="shared" si="160"/>
        <v>1495.268722962963</v>
      </c>
      <c r="J402" s="47" t="s">
        <v>67</v>
      </c>
      <c r="K402" s="48" t="s">
        <v>67</v>
      </c>
      <c r="L402" s="20">
        <f t="shared" si="163"/>
        <v>859609.75923194492</v>
      </c>
      <c r="M402" s="20">
        <f t="shared" si="163"/>
        <v>55915.32679111114</v>
      </c>
      <c r="N402" s="20">
        <f t="shared" si="165"/>
        <v>1495.268722962963</v>
      </c>
      <c r="O402" s="20">
        <f t="shared" si="166"/>
        <v>0</v>
      </c>
      <c r="P402" s="46" t="s">
        <v>67</v>
      </c>
      <c r="Q402" s="45">
        <f t="shared" si="171"/>
        <v>0.68991999999999998</v>
      </c>
      <c r="R402" s="20">
        <f t="shared" si="172"/>
        <v>134.7894</v>
      </c>
      <c r="S402" s="20">
        <f t="shared" si="173"/>
        <v>985.9722222222224</v>
      </c>
      <c r="T402" s="20">
        <f t="shared" si="174"/>
        <v>0</v>
      </c>
      <c r="U402" s="20">
        <f t="shared" si="175"/>
        <v>0</v>
      </c>
      <c r="V402" s="20">
        <f t="shared" si="162"/>
        <v>0</v>
      </c>
      <c r="W402" s="20">
        <f t="shared" si="167"/>
        <v>2708.6571133672433</v>
      </c>
      <c r="X402" s="20">
        <f t="shared" si="176"/>
        <v>1495.2687229629373</v>
      </c>
      <c r="Y402" s="20">
        <f t="shared" si="182"/>
        <v>4203.9258363301806</v>
      </c>
      <c r="Z402" s="20">
        <f t="shared" si="177"/>
        <v>1495.2687229629373</v>
      </c>
      <c r="AA402" s="52">
        <f t="shared" si="178"/>
        <v>1267.9878770725709</v>
      </c>
      <c r="AB402" s="20">
        <f t="shared" si="168"/>
        <v>1495.2687229629373</v>
      </c>
      <c r="AC402" s="20">
        <f t="shared" si="179"/>
        <v>37911.993924659779</v>
      </c>
      <c r="AD402" s="20">
        <f t="shared" si="183"/>
        <v>1495.2687229629373</v>
      </c>
      <c r="AE402" s="20">
        <f t="shared" si="184"/>
        <v>0</v>
      </c>
      <c r="AF402" s="20">
        <f t="shared" si="180"/>
        <v>1495.2687229629373</v>
      </c>
      <c r="AG402" s="16"/>
      <c r="AH402" s="16"/>
      <c r="AM402">
        <f t="shared" si="169"/>
        <v>0</v>
      </c>
      <c r="AN402" s="16">
        <f t="shared" si="170"/>
        <v>0</v>
      </c>
      <c r="AY402" s="57">
        <f t="shared" si="185"/>
        <v>15796.074163669819</v>
      </c>
    </row>
    <row r="403" spans="2:51" x14ac:dyDescent="0.25">
      <c r="B403" s="3" t="s">
        <v>37</v>
      </c>
      <c r="C403" s="3">
        <v>395</v>
      </c>
      <c r="D403" s="3">
        <v>395</v>
      </c>
      <c r="E403" s="10">
        <v>8.3000000000000007</v>
      </c>
      <c r="F403" s="20">
        <f t="shared" si="181"/>
        <v>1.0416666666666667</v>
      </c>
      <c r="G403" s="20">
        <f t="shared" si="161"/>
        <v>2.3055555555555558</v>
      </c>
      <c r="H403" s="20">
        <f t="shared" si="164"/>
        <v>1329.5606061111112</v>
      </c>
      <c r="I403" s="20">
        <f t="shared" si="160"/>
        <v>3065.3758418672842</v>
      </c>
      <c r="J403" s="47" t="s">
        <v>67</v>
      </c>
      <c r="K403" s="48" t="s">
        <v>67</v>
      </c>
      <c r="L403" s="20">
        <f t="shared" si="163"/>
        <v>862675.13507381221</v>
      </c>
      <c r="M403" s="20">
        <f t="shared" si="163"/>
        <v>55915.32679111114</v>
      </c>
      <c r="N403" s="20">
        <f t="shared" si="165"/>
        <v>3065.3758418672842</v>
      </c>
      <c r="O403" s="20">
        <f t="shared" si="166"/>
        <v>0</v>
      </c>
      <c r="P403" s="46" t="s">
        <v>67</v>
      </c>
      <c r="Q403" s="45">
        <f t="shared" si="171"/>
        <v>2.0628727777777782</v>
      </c>
      <c r="R403" s="20">
        <f t="shared" si="172"/>
        <v>134.7894</v>
      </c>
      <c r="S403" s="20">
        <f t="shared" si="173"/>
        <v>1192.7083333333335</v>
      </c>
      <c r="T403" s="20">
        <f t="shared" si="174"/>
        <v>0</v>
      </c>
      <c r="U403" s="20">
        <f t="shared" si="175"/>
        <v>0</v>
      </c>
      <c r="V403" s="20">
        <f t="shared" si="162"/>
        <v>0</v>
      </c>
      <c r="W403" s="20">
        <f t="shared" si="167"/>
        <v>0</v>
      </c>
      <c r="X403" s="20">
        <f t="shared" si="176"/>
        <v>3065.3758418672951</v>
      </c>
      <c r="Y403" s="20">
        <f t="shared" si="182"/>
        <v>2708.6571133672433</v>
      </c>
      <c r="Z403" s="20">
        <f t="shared" si="177"/>
        <v>2708.6571133672433</v>
      </c>
      <c r="AA403" s="52">
        <f t="shared" si="178"/>
        <v>2296.9412321354221</v>
      </c>
      <c r="AB403" s="20">
        <f t="shared" si="168"/>
        <v>2708.6571133672433</v>
      </c>
      <c r="AC403" s="20">
        <f t="shared" si="179"/>
        <v>40208.935156795204</v>
      </c>
      <c r="AD403" s="20">
        <f t="shared" si="183"/>
        <v>3065.3758418672951</v>
      </c>
      <c r="AE403" s="20">
        <f t="shared" si="184"/>
        <v>0</v>
      </c>
      <c r="AF403" s="20">
        <f t="shared" si="180"/>
        <v>2708.6571133672433</v>
      </c>
      <c r="AG403" s="16"/>
      <c r="AH403" s="16"/>
      <c r="AM403">
        <f t="shared" si="169"/>
        <v>0</v>
      </c>
      <c r="AN403" s="16">
        <f t="shared" si="170"/>
        <v>0</v>
      </c>
      <c r="AY403" s="57">
        <f t="shared" si="185"/>
        <v>17291.342886632756</v>
      </c>
    </row>
    <row r="404" spans="2:51" x14ac:dyDescent="0.25">
      <c r="B404" s="3" t="s">
        <v>37</v>
      </c>
      <c r="C404" s="3">
        <v>396</v>
      </c>
      <c r="D404" s="3">
        <v>396</v>
      </c>
      <c r="E404" s="10">
        <v>12.3</v>
      </c>
      <c r="F404" s="20">
        <f t="shared" si="181"/>
        <v>1.1527777777777779</v>
      </c>
      <c r="G404" s="20">
        <f t="shared" si="161"/>
        <v>3.416666666666667</v>
      </c>
      <c r="H404" s="20">
        <f t="shared" si="164"/>
        <v>1459.2502505555556</v>
      </c>
      <c r="I404" s="20">
        <f t="shared" si="160"/>
        <v>4985.7716893981487</v>
      </c>
      <c r="J404" s="47" t="s">
        <v>67</v>
      </c>
      <c r="K404" s="48" t="s">
        <v>67</v>
      </c>
      <c r="L404" s="20">
        <f t="shared" si="163"/>
        <v>867660.90676321031</v>
      </c>
      <c r="M404" s="20">
        <f t="shared" si="163"/>
        <v>55915.32679111114</v>
      </c>
      <c r="N404" s="20">
        <f t="shared" si="165"/>
        <v>4985.7716893981487</v>
      </c>
      <c r="O404" s="20">
        <f t="shared" si="166"/>
        <v>0</v>
      </c>
      <c r="P404" s="46" t="s">
        <v>67</v>
      </c>
      <c r="Q404" s="45">
        <f t="shared" si="171"/>
        <v>4.5302950000000006</v>
      </c>
      <c r="R404" s="20">
        <f t="shared" si="172"/>
        <v>134.7894</v>
      </c>
      <c r="S404" s="20">
        <f t="shared" si="173"/>
        <v>1319.9305555555557</v>
      </c>
      <c r="T404" s="20">
        <f t="shared" si="174"/>
        <v>0</v>
      </c>
      <c r="U404" s="20">
        <f t="shared" si="175"/>
        <v>0</v>
      </c>
      <c r="V404" s="20">
        <f t="shared" si="162"/>
        <v>0</v>
      </c>
      <c r="W404" s="20">
        <f t="shared" si="167"/>
        <v>0</v>
      </c>
      <c r="X404" s="20">
        <f t="shared" si="176"/>
        <v>4985.7716893980978</v>
      </c>
      <c r="Y404" s="20">
        <f t="shared" si="182"/>
        <v>0</v>
      </c>
      <c r="Z404" s="20">
        <f t="shared" si="177"/>
        <v>0</v>
      </c>
      <c r="AA404" s="52">
        <f t="shared" si="178"/>
        <v>0</v>
      </c>
      <c r="AB404" s="20">
        <f t="shared" si="168"/>
        <v>0</v>
      </c>
      <c r="AC404" s="20">
        <f t="shared" si="179"/>
        <v>40208.935156795204</v>
      </c>
      <c r="AD404" s="20">
        <f t="shared" si="183"/>
        <v>4985.7716893980978</v>
      </c>
      <c r="AE404" s="20">
        <f t="shared" si="184"/>
        <v>0</v>
      </c>
      <c r="AF404" s="20">
        <f t="shared" si="180"/>
        <v>0</v>
      </c>
      <c r="AG404" s="16"/>
      <c r="AH404" s="16"/>
      <c r="AM404">
        <f t="shared" si="169"/>
        <v>0</v>
      </c>
      <c r="AN404" s="16">
        <f t="shared" si="170"/>
        <v>0</v>
      </c>
      <c r="AY404" s="57">
        <f t="shared" si="185"/>
        <v>20000</v>
      </c>
    </row>
    <row r="405" spans="2:51" x14ac:dyDescent="0.25">
      <c r="B405" s="3" t="s">
        <v>37</v>
      </c>
      <c r="C405" s="3">
        <v>397</v>
      </c>
      <c r="D405" s="3">
        <v>397</v>
      </c>
      <c r="E405" s="10">
        <v>16.600000000000001</v>
      </c>
      <c r="F405" s="20">
        <f t="shared" si="181"/>
        <v>1.1944444444444442</v>
      </c>
      <c r="G405" s="20">
        <f t="shared" si="161"/>
        <v>4.6111111111111116</v>
      </c>
      <c r="H405" s="20">
        <f t="shared" si="164"/>
        <v>1510.6797799999997</v>
      </c>
      <c r="I405" s="20">
        <f t="shared" si="160"/>
        <v>6965.912318888888</v>
      </c>
      <c r="J405" s="47" t="s">
        <v>67</v>
      </c>
      <c r="K405" s="48" t="s">
        <v>67</v>
      </c>
      <c r="L405" s="20">
        <f t="shared" si="163"/>
        <v>874626.81908209925</v>
      </c>
      <c r="M405" s="20">
        <f t="shared" si="163"/>
        <v>55915.32679111114</v>
      </c>
      <c r="N405" s="20">
        <f t="shared" si="165"/>
        <v>6965.912318888888</v>
      </c>
      <c r="O405" s="20">
        <f t="shared" si="166"/>
        <v>0</v>
      </c>
      <c r="P405" s="46" t="s">
        <v>67</v>
      </c>
      <c r="Q405" s="45">
        <f t="shared" si="171"/>
        <v>8.2514911111111129</v>
      </c>
      <c r="R405" s="20">
        <f t="shared" si="172"/>
        <v>134.7894</v>
      </c>
      <c r="S405" s="20">
        <f t="shared" si="173"/>
        <v>1367.6388888888887</v>
      </c>
      <c r="T405" s="20">
        <f t="shared" si="174"/>
        <v>0</v>
      </c>
      <c r="U405" s="20">
        <f t="shared" si="175"/>
        <v>0</v>
      </c>
      <c r="V405" s="20">
        <f t="shared" si="162"/>
        <v>0</v>
      </c>
      <c r="W405" s="20">
        <f t="shared" si="167"/>
        <v>0</v>
      </c>
      <c r="X405" s="20">
        <f t="shared" si="176"/>
        <v>6965.9123188889353</v>
      </c>
      <c r="Y405" s="20">
        <f t="shared" si="182"/>
        <v>0</v>
      </c>
      <c r="Z405" s="20">
        <f t="shared" si="177"/>
        <v>0</v>
      </c>
      <c r="AA405" s="52">
        <f t="shared" si="178"/>
        <v>0</v>
      </c>
      <c r="AB405" s="20">
        <f t="shared" si="168"/>
        <v>0</v>
      </c>
      <c r="AC405" s="20">
        <f t="shared" si="179"/>
        <v>40208.935156795204</v>
      </c>
      <c r="AD405" s="20">
        <f t="shared" si="183"/>
        <v>6965.9123188889353</v>
      </c>
      <c r="AE405" s="20">
        <f t="shared" si="184"/>
        <v>0</v>
      </c>
      <c r="AF405" s="20">
        <f t="shared" si="180"/>
        <v>0</v>
      </c>
      <c r="AG405" s="16"/>
      <c r="AH405" s="16"/>
      <c r="AM405">
        <f t="shared" si="169"/>
        <v>0</v>
      </c>
      <c r="AN405" s="16">
        <f t="shared" si="170"/>
        <v>0</v>
      </c>
      <c r="AY405" s="57">
        <f t="shared" si="185"/>
        <v>20000</v>
      </c>
    </row>
    <row r="406" spans="2:51" x14ac:dyDescent="0.25">
      <c r="B406" s="3" t="s">
        <v>37</v>
      </c>
      <c r="C406" s="3">
        <v>398</v>
      </c>
      <c r="D406" s="3">
        <v>398</v>
      </c>
      <c r="E406" s="10">
        <v>20.9</v>
      </c>
      <c r="F406" s="20">
        <f t="shared" si="181"/>
        <v>1.0555555555555551</v>
      </c>
      <c r="G406" s="20">
        <f t="shared" si="161"/>
        <v>5.8055555555555554</v>
      </c>
      <c r="H406" s="20">
        <f t="shared" si="164"/>
        <v>1356.4805438888884</v>
      </c>
      <c r="I406" s="20">
        <f t="shared" ref="I406:I469" si="186">H406*G406</f>
        <v>7875.1231575771571</v>
      </c>
      <c r="J406" s="47" t="s">
        <v>67</v>
      </c>
      <c r="K406" s="48" t="s">
        <v>67</v>
      </c>
      <c r="L406" s="20">
        <f t="shared" si="163"/>
        <v>882501.94223967637</v>
      </c>
      <c r="M406" s="20">
        <f t="shared" si="163"/>
        <v>55915.32679111114</v>
      </c>
      <c r="N406" s="20">
        <f t="shared" si="165"/>
        <v>7875.1231575771571</v>
      </c>
      <c r="O406" s="20">
        <f t="shared" si="166"/>
        <v>0</v>
      </c>
      <c r="P406" s="46" t="s">
        <v>67</v>
      </c>
      <c r="Q406" s="45">
        <f t="shared" si="171"/>
        <v>13.080032777777777</v>
      </c>
      <c r="R406" s="20">
        <f t="shared" si="172"/>
        <v>134.7894</v>
      </c>
      <c r="S406" s="20">
        <f t="shared" si="173"/>
        <v>1208.6111111111106</v>
      </c>
      <c r="T406" s="20">
        <f t="shared" si="174"/>
        <v>0</v>
      </c>
      <c r="U406" s="20">
        <f t="shared" si="175"/>
        <v>0</v>
      </c>
      <c r="V406" s="20">
        <f t="shared" si="162"/>
        <v>0</v>
      </c>
      <c r="W406" s="20">
        <f t="shared" si="167"/>
        <v>0</v>
      </c>
      <c r="X406" s="20">
        <f t="shared" si="176"/>
        <v>7875.1231575771235</v>
      </c>
      <c r="Y406" s="20">
        <f t="shared" si="182"/>
        <v>0</v>
      </c>
      <c r="Z406" s="20">
        <f t="shared" si="177"/>
        <v>0</v>
      </c>
      <c r="AA406" s="52">
        <f t="shared" si="178"/>
        <v>0</v>
      </c>
      <c r="AB406" s="20">
        <f t="shared" si="168"/>
        <v>0</v>
      </c>
      <c r="AC406" s="20">
        <f t="shared" si="179"/>
        <v>40208.935156795204</v>
      </c>
      <c r="AD406" s="20">
        <f t="shared" si="183"/>
        <v>7875.1231575771235</v>
      </c>
      <c r="AE406" s="20">
        <f t="shared" si="184"/>
        <v>0</v>
      </c>
      <c r="AF406" s="20">
        <f t="shared" si="180"/>
        <v>0</v>
      </c>
      <c r="AG406" s="16"/>
      <c r="AH406" s="16"/>
      <c r="AM406">
        <f t="shared" si="169"/>
        <v>0</v>
      </c>
      <c r="AN406" s="16">
        <f t="shared" si="170"/>
        <v>0</v>
      </c>
      <c r="AY406" s="57">
        <f t="shared" si="185"/>
        <v>20000</v>
      </c>
    </row>
    <row r="407" spans="2:51" x14ac:dyDescent="0.25">
      <c r="B407" s="3" t="s">
        <v>37</v>
      </c>
      <c r="C407" s="3">
        <v>399</v>
      </c>
      <c r="D407" s="3">
        <v>399</v>
      </c>
      <c r="E407" s="10">
        <v>24.2</v>
      </c>
      <c r="F407" s="20">
        <f t="shared" si="181"/>
        <v>0.65277777777777812</v>
      </c>
      <c r="G407" s="20">
        <f t="shared" ref="G407:G470" si="187">E407/3.6</f>
        <v>6.7222222222222214</v>
      </c>
      <c r="H407" s="20">
        <f t="shared" si="164"/>
        <v>899.75662000000045</v>
      </c>
      <c r="I407" s="20">
        <f t="shared" si="186"/>
        <v>6048.3639455555576</v>
      </c>
      <c r="J407" s="47" t="s">
        <v>67</v>
      </c>
      <c r="K407" s="48" t="s">
        <v>67</v>
      </c>
      <c r="L407" s="20">
        <f t="shared" si="163"/>
        <v>888550.30618523189</v>
      </c>
      <c r="M407" s="20">
        <f t="shared" si="163"/>
        <v>55915.32679111114</v>
      </c>
      <c r="N407" s="20">
        <f t="shared" si="165"/>
        <v>6048.3639455555576</v>
      </c>
      <c r="O407" s="20">
        <f t="shared" si="166"/>
        <v>0</v>
      </c>
      <c r="P407" s="46" t="s">
        <v>67</v>
      </c>
      <c r="Q407" s="45">
        <f t="shared" si="171"/>
        <v>17.536664444444437</v>
      </c>
      <c r="R407" s="20">
        <f t="shared" si="172"/>
        <v>134.7894</v>
      </c>
      <c r="S407" s="20">
        <f t="shared" si="173"/>
        <v>747.430555555556</v>
      </c>
      <c r="T407" s="20">
        <f t="shared" si="174"/>
        <v>0</v>
      </c>
      <c r="U407" s="20">
        <f t="shared" si="175"/>
        <v>0</v>
      </c>
      <c r="V407" s="20">
        <f t="shared" si="162"/>
        <v>0</v>
      </c>
      <c r="W407" s="20">
        <f t="shared" si="167"/>
        <v>0</v>
      </c>
      <c r="X407" s="20">
        <f t="shared" si="176"/>
        <v>6048.363945555524</v>
      </c>
      <c r="Y407" s="20">
        <f t="shared" si="182"/>
        <v>0</v>
      </c>
      <c r="Z407" s="20">
        <f t="shared" si="177"/>
        <v>0</v>
      </c>
      <c r="AA407" s="52">
        <f t="shared" si="178"/>
        <v>0</v>
      </c>
      <c r="AB407" s="20">
        <f t="shared" si="168"/>
        <v>0</v>
      </c>
      <c r="AC407" s="20">
        <f t="shared" si="179"/>
        <v>40208.935156795204</v>
      </c>
      <c r="AD407" s="20">
        <f t="shared" si="183"/>
        <v>6048.363945555524</v>
      </c>
      <c r="AE407" s="20">
        <f t="shared" si="184"/>
        <v>0</v>
      </c>
      <c r="AF407" s="20">
        <f t="shared" si="180"/>
        <v>0</v>
      </c>
      <c r="AG407" s="16"/>
      <c r="AH407" s="16"/>
      <c r="AM407">
        <f t="shared" si="169"/>
        <v>0</v>
      </c>
      <c r="AN407" s="16">
        <f t="shared" si="170"/>
        <v>0</v>
      </c>
      <c r="AY407" s="57">
        <f t="shared" si="185"/>
        <v>20000</v>
      </c>
    </row>
    <row r="408" spans="2:51" x14ac:dyDescent="0.25">
      <c r="B408" s="3" t="s">
        <v>37</v>
      </c>
      <c r="C408" s="3">
        <v>400</v>
      </c>
      <c r="D408" s="3">
        <v>400</v>
      </c>
      <c r="E408" s="10">
        <v>25.6</v>
      </c>
      <c r="F408" s="20">
        <f t="shared" si="181"/>
        <v>0.19444444444444473</v>
      </c>
      <c r="G408" s="20">
        <f t="shared" si="187"/>
        <v>7.1111111111111116</v>
      </c>
      <c r="H408" s="20">
        <f t="shared" si="164"/>
        <v>377.05268000000035</v>
      </c>
      <c r="I408" s="20">
        <f t="shared" si="186"/>
        <v>2681.2635022222248</v>
      </c>
      <c r="J408" s="47" t="s">
        <v>67</v>
      </c>
      <c r="K408" s="48" t="s">
        <v>67</v>
      </c>
      <c r="L408" s="20">
        <f t="shared" si="163"/>
        <v>891231.56968745415</v>
      </c>
      <c r="M408" s="20">
        <f t="shared" si="163"/>
        <v>55915.32679111114</v>
      </c>
      <c r="N408" s="20">
        <f t="shared" si="165"/>
        <v>2681.2635022222248</v>
      </c>
      <c r="O408" s="20">
        <f t="shared" si="166"/>
        <v>0</v>
      </c>
      <c r="P408" s="46" t="s">
        <v>67</v>
      </c>
      <c r="Q408" s="45">
        <f t="shared" si="171"/>
        <v>19.624391111111112</v>
      </c>
      <c r="R408" s="20">
        <f t="shared" si="172"/>
        <v>134.7894</v>
      </c>
      <c r="S408" s="20">
        <f t="shared" si="173"/>
        <v>222.6388888888892</v>
      </c>
      <c r="T408" s="20">
        <f t="shared" si="174"/>
        <v>0</v>
      </c>
      <c r="U408" s="20">
        <f t="shared" si="175"/>
        <v>0</v>
      </c>
      <c r="V408" s="20">
        <f t="shared" si="162"/>
        <v>0</v>
      </c>
      <c r="W408" s="20">
        <f t="shared" si="167"/>
        <v>0</v>
      </c>
      <c r="X408" s="20">
        <f t="shared" si="176"/>
        <v>2681.263502222253</v>
      </c>
      <c r="Y408" s="20">
        <f t="shared" si="182"/>
        <v>0</v>
      </c>
      <c r="Z408" s="20">
        <f t="shared" si="177"/>
        <v>0</v>
      </c>
      <c r="AA408" s="52">
        <f t="shared" si="178"/>
        <v>0</v>
      </c>
      <c r="AB408" s="20">
        <f t="shared" si="168"/>
        <v>0</v>
      </c>
      <c r="AC408" s="20">
        <f t="shared" si="179"/>
        <v>40208.935156795204</v>
      </c>
      <c r="AD408" s="20">
        <f t="shared" si="183"/>
        <v>2681.263502222253</v>
      </c>
      <c r="AE408" s="20">
        <f t="shared" si="184"/>
        <v>0</v>
      </c>
      <c r="AF408" s="20">
        <f t="shared" si="180"/>
        <v>0</v>
      </c>
      <c r="AG408" s="16"/>
      <c r="AH408" s="16"/>
      <c r="AM408">
        <f t="shared" si="169"/>
        <v>0</v>
      </c>
      <c r="AN408" s="16">
        <f t="shared" si="170"/>
        <v>0</v>
      </c>
      <c r="AY408" s="57">
        <f t="shared" si="185"/>
        <v>20000</v>
      </c>
    </row>
    <row r="409" spans="2:51" x14ac:dyDescent="0.25">
      <c r="B409" s="3" t="s">
        <v>37</v>
      </c>
      <c r="C409" s="3">
        <v>401</v>
      </c>
      <c r="D409" s="3">
        <v>401</v>
      </c>
      <c r="E409" s="10">
        <v>25.6</v>
      </c>
      <c r="F409" s="20">
        <f t="shared" si="181"/>
        <v>-9.7222222222222612E-2</v>
      </c>
      <c r="G409" s="20">
        <f t="shared" si="187"/>
        <v>7.1111111111111116</v>
      </c>
      <c r="H409" s="20">
        <f t="shared" si="164"/>
        <v>43.094346666666226</v>
      </c>
      <c r="I409" s="20">
        <f t="shared" si="186"/>
        <v>306.44868740740429</v>
      </c>
      <c r="J409" s="47" t="s">
        <v>67</v>
      </c>
      <c r="K409" s="48" t="s">
        <v>67</v>
      </c>
      <c r="L409" s="20">
        <f t="shared" si="163"/>
        <v>891538.01837486157</v>
      </c>
      <c r="M409" s="20">
        <f t="shared" si="163"/>
        <v>55915.32679111114</v>
      </c>
      <c r="N409" s="20">
        <f t="shared" si="165"/>
        <v>306.44868740740429</v>
      </c>
      <c r="O409" s="20">
        <f t="shared" si="166"/>
        <v>0</v>
      </c>
      <c r="P409" s="46" t="s">
        <v>67</v>
      </c>
      <c r="Q409" s="45">
        <f t="shared" si="171"/>
        <v>19.624391111111112</v>
      </c>
      <c r="R409" s="20">
        <f t="shared" si="172"/>
        <v>134.7894</v>
      </c>
      <c r="S409" s="20">
        <f t="shared" si="173"/>
        <v>-111.3194444444449</v>
      </c>
      <c r="T409" s="20">
        <f t="shared" si="174"/>
        <v>0</v>
      </c>
      <c r="U409" s="20">
        <f t="shared" si="175"/>
        <v>0</v>
      </c>
      <c r="V409" s="20">
        <f t="shared" si="162"/>
        <v>0</v>
      </c>
      <c r="W409" s="20">
        <f t="shared" si="167"/>
        <v>0</v>
      </c>
      <c r="X409" s="20">
        <f t="shared" si="176"/>
        <v>306.44868740742095</v>
      </c>
      <c r="Y409" s="20">
        <f t="shared" si="182"/>
        <v>0</v>
      </c>
      <c r="Z409" s="20">
        <f t="shared" si="177"/>
        <v>0</v>
      </c>
      <c r="AA409" s="52">
        <f t="shared" si="178"/>
        <v>0</v>
      </c>
      <c r="AB409" s="20">
        <f t="shared" si="168"/>
        <v>0</v>
      </c>
      <c r="AC409" s="20">
        <f t="shared" si="179"/>
        <v>40208.935156795204</v>
      </c>
      <c r="AD409" s="20">
        <f t="shared" si="183"/>
        <v>306.44868740742095</v>
      </c>
      <c r="AE409" s="20">
        <f t="shared" si="184"/>
        <v>0</v>
      </c>
      <c r="AF409" s="20">
        <f t="shared" si="180"/>
        <v>0</v>
      </c>
      <c r="AG409" s="16"/>
      <c r="AH409" s="16"/>
      <c r="AM409">
        <f t="shared" si="169"/>
        <v>212.40863388888829</v>
      </c>
      <c r="AN409" s="16">
        <f t="shared" si="170"/>
        <v>0</v>
      </c>
      <c r="AY409" s="57">
        <f t="shared" si="185"/>
        <v>20000</v>
      </c>
    </row>
    <row r="410" spans="2:51" x14ac:dyDescent="0.25">
      <c r="B410" s="3" t="s">
        <v>37</v>
      </c>
      <c r="C410" s="3">
        <v>402</v>
      </c>
      <c r="D410" s="3">
        <v>402</v>
      </c>
      <c r="E410" s="10">
        <v>24.9</v>
      </c>
      <c r="F410" s="20">
        <f t="shared" si="181"/>
        <v>-0.31944444444444453</v>
      </c>
      <c r="G410" s="20">
        <f t="shared" si="187"/>
        <v>6.9166666666666661</v>
      </c>
      <c r="H410" s="20">
        <f t="shared" si="164"/>
        <v>-212.40863388888897</v>
      </c>
      <c r="I410" s="20">
        <f t="shared" si="186"/>
        <v>-1469.159717731482</v>
      </c>
      <c r="J410" s="47" t="s">
        <v>67</v>
      </c>
      <c r="K410" s="48" t="s">
        <v>67</v>
      </c>
      <c r="L410" s="20">
        <f t="shared" si="163"/>
        <v>891538.01837486157</v>
      </c>
      <c r="M410" s="20">
        <f t="shared" si="163"/>
        <v>56127.735425000028</v>
      </c>
      <c r="N410" s="20">
        <f t="shared" si="165"/>
        <v>0</v>
      </c>
      <c r="O410" s="20">
        <f t="shared" si="166"/>
        <v>212.40863388888897</v>
      </c>
      <c r="P410" s="46" t="s">
        <v>67</v>
      </c>
      <c r="Q410" s="45">
        <f t="shared" si="171"/>
        <v>18.565854999999996</v>
      </c>
      <c r="R410" s="20">
        <f t="shared" si="172"/>
        <v>134.7894</v>
      </c>
      <c r="S410" s="20">
        <f t="shared" si="173"/>
        <v>-365.76388888888897</v>
      </c>
      <c r="T410" s="20">
        <f t="shared" si="174"/>
        <v>212.40863388888829</v>
      </c>
      <c r="U410" s="20">
        <f t="shared" si="175"/>
        <v>212.40863388888829</v>
      </c>
      <c r="V410" s="20">
        <f t="shared" si="162"/>
        <v>180.12252153777726</v>
      </c>
      <c r="W410" s="20">
        <f t="shared" si="167"/>
        <v>180.12252153777726</v>
      </c>
      <c r="X410" s="20">
        <f t="shared" si="176"/>
        <v>0</v>
      </c>
      <c r="Y410" s="20">
        <f t="shared" si="182"/>
        <v>0</v>
      </c>
      <c r="Z410" s="20">
        <f t="shared" si="177"/>
        <v>0</v>
      </c>
      <c r="AA410" s="52">
        <f t="shared" si="178"/>
        <v>0</v>
      </c>
      <c r="AB410" s="20">
        <f t="shared" si="168"/>
        <v>0</v>
      </c>
      <c r="AC410" s="20">
        <f t="shared" si="179"/>
        <v>40208.935156795204</v>
      </c>
      <c r="AD410" s="20">
        <f t="shared" si="183"/>
        <v>0</v>
      </c>
      <c r="AE410" s="20">
        <f t="shared" si="184"/>
        <v>212.40863388888829</v>
      </c>
      <c r="AF410" s="20">
        <f t="shared" si="180"/>
        <v>0</v>
      </c>
      <c r="AG410" s="16"/>
      <c r="AH410" s="16"/>
      <c r="AM410">
        <f t="shared" si="169"/>
        <v>373.74572722222365</v>
      </c>
      <c r="AN410" s="16">
        <f t="shared" si="170"/>
        <v>0</v>
      </c>
      <c r="AY410" s="57">
        <f t="shared" si="185"/>
        <v>20000</v>
      </c>
    </row>
    <row r="411" spans="2:51" x14ac:dyDescent="0.25">
      <c r="B411" s="3" t="s">
        <v>37</v>
      </c>
      <c r="C411" s="3">
        <v>403</v>
      </c>
      <c r="D411" s="3">
        <v>403</v>
      </c>
      <c r="E411" s="10">
        <v>23.3</v>
      </c>
      <c r="F411" s="20">
        <f t="shared" si="181"/>
        <v>-0.45833333333333293</v>
      </c>
      <c r="G411" s="20">
        <f t="shared" si="187"/>
        <v>6.4722222222222223</v>
      </c>
      <c r="H411" s="20">
        <f t="shared" si="164"/>
        <v>-373.74572722222172</v>
      </c>
      <c r="I411" s="20">
        <f t="shared" si="186"/>
        <v>-2418.9654011882685</v>
      </c>
      <c r="J411" s="47" t="s">
        <v>67</v>
      </c>
      <c r="K411" s="48" t="s">
        <v>67</v>
      </c>
      <c r="L411" s="20">
        <f t="shared" si="163"/>
        <v>891538.01837486157</v>
      </c>
      <c r="M411" s="20">
        <f t="shared" si="163"/>
        <v>56501.481152222252</v>
      </c>
      <c r="N411" s="20">
        <f t="shared" si="165"/>
        <v>0</v>
      </c>
      <c r="O411" s="20">
        <f t="shared" si="166"/>
        <v>373.74572722222172</v>
      </c>
      <c r="P411" s="46" t="s">
        <v>67</v>
      </c>
      <c r="Q411" s="45">
        <f t="shared" si="171"/>
        <v>16.256539444444446</v>
      </c>
      <c r="R411" s="20">
        <f t="shared" si="172"/>
        <v>134.7894</v>
      </c>
      <c r="S411" s="20">
        <f t="shared" si="173"/>
        <v>-524.79166666666617</v>
      </c>
      <c r="T411" s="20">
        <f t="shared" si="174"/>
        <v>373.74572722222365</v>
      </c>
      <c r="U411" s="20">
        <f t="shared" si="175"/>
        <v>373.74572722222365</v>
      </c>
      <c r="V411" s="20">
        <f t="shared" ref="V411:V474" si="188">MAX(0,MIN(AY411,U411*AH$9*AH$6))</f>
        <v>316.93637668444563</v>
      </c>
      <c r="W411" s="20">
        <f t="shared" si="167"/>
        <v>497.05889822222287</v>
      </c>
      <c r="X411" s="20">
        <f t="shared" si="176"/>
        <v>0</v>
      </c>
      <c r="Y411" s="20">
        <f t="shared" si="182"/>
        <v>180.12252153777726</v>
      </c>
      <c r="Z411" s="20">
        <f t="shared" si="177"/>
        <v>0</v>
      </c>
      <c r="AA411" s="52">
        <f t="shared" si="178"/>
        <v>0</v>
      </c>
      <c r="AB411" s="20">
        <f t="shared" si="168"/>
        <v>0</v>
      </c>
      <c r="AC411" s="20">
        <f t="shared" si="179"/>
        <v>40208.935156795204</v>
      </c>
      <c r="AD411" s="20">
        <f t="shared" si="183"/>
        <v>0</v>
      </c>
      <c r="AE411" s="20">
        <f t="shared" si="184"/>
        <v>373.74572722222365</v>
      </c>
      <c r="AF411" s="20">
        <f t="shared" si="180"/>
        <v>0</v>
      </c>
      <c r="AG411" s="16"/>
      <c r="AH411" s="16"/>
      <c r="AM411">
        <f t="shared" si="169"/>
        <v>344.22583111111453</v>
      </c>
      <c r="AN411" s="16">
        <f t="shared" si="170"/>
        <v>0</v>
      </c>
      <c r="AY411" s="57">
        <f t="shared" si="185"/>
        <v>19819.877478462222</v>
      </c>
    </row>
    <row r="412" spans="2:51" x14ac:dyDescent="0.25">
      <c r="B412" s="3" t="s">
        <v>37</v>
      </c>
      <c r="C412" s="3">
        <v>404</v>
      </c>
      <c r="D412" s="3">
        <v>404</v>
      </c>
      <c r="E412" s="10">
        <v>21.6</v>
      </c>
      <c r="F412" s="20">
        <f t="shared" si="181"/>
        <v>-0.43055555555555575</v>
      </c>
      <c r="G412" s="20">
        <f t="shared" si="187"/>
        <v>6</v>
      </c>
      <c r="H412" s="20">
        <f t="shared" si="164"/>
        <v>-344.22583111111135</v>
      </c>
      <c r="I412" s="20">
        <f t="shared" si="186"/>
        <v>-2065.3549866666681</v>
      </c>
      <c r="J412" s="47" t="s">
        <v>67</v>
      </c>
      <c r="K412" s="48" t="s">
        <v>67</v>
      </c>
      <c r="L412" s="20">
        <f t="shared" si="163"/>
        <v>891538.01837486157</v>
      </c>
      <c r="M412" s="20">
        <f t="shared" si="163"/>
        <v>56845.706983333366</v>
      </c>
      <c r="N412" s="20">
        <f t="shared" si="165"/>
        <v>0</v>
      </c>
      <c r="O412" s="20">
        <f t="shared" si="166"/>
        <v>344.22583111111135</v>
      </c>
      <c r="P412" s="46" t="s">
        <v>67</v>
      </c>
      <c r="Q412" s="45">
        <f t="shared" si="171"/>
        <v>13.970879999999999</v>
      </c>
      <c r="R412" s="20">
        <f t="shared" si="172"/>
        <v>134.7894</v>
      </c>
      <c r="S412" s="20">
        <f t="shared" si="173"/>
        <v>-492.98611111111131</v>
      </c>
      <c r="T412" s="20">
        <f t="shared" si="174"/>
        <v>344.22583111111453</v>
      </c>
      <c r="U412" s="20">
        <f t="shared" si="175"/>
        <v>344.22583111111453</v>
      </c>
      <c r="V412" s="20">
        <f t="shared" si="188"/>
        <v>291.90350478222513</v>
      </c>
      <c r="W412" s="20">
        <f t="shared" si="167"/>
        <v>788.96240300444799</v>
      </c>
      <c r="X412" s="20">
        <f t="shared" si="176"/>
        <v>0</v>
      </c>
      <c r="Y412" s="20">
        <f t="shared" si="182"/>
        <v>497.05889822222287</v>
      </c>
      <c r="Z412" s="20">
        <f t="shared" si="177"/>
        <v>0</v>
      </c>
      <c r="AA412" s="52">
        <f t="shared" si="178"/>
        <v>0</v>
      </c>
      <c r="AB412" s="20">
        <f t="shared" si="168"/>
        <v>0</v>
      </c>
      <c r="AC412" s="20">
        <f t="shared" si="179"/>
        <v>40208.935156795204</v>
      </c>
      <c r="AD412" s="20">
        <f t="shared" si="183"/>
        <v>0</v>
      </c>
      <c r="AE412" s="20">
        <f t="shared" si="184"/>
        <v>344.22583111111453</v>
      </c>
      <c r="AF412" s="20">
        <f t="shared" si="180"/>
        <v>0</v>
      </c>
      <c r="AG412" s="16"/>
      <c r="AH412" s="16"/>
      <c r="AM412">
        <f t="shared" si="169"/>
        <v>314.1726244444435</v>
      </c>
      <c r="AN412" s="16">
        <f t="shared" si="170"/>
        <v>0</v>
      </c>
      <c r="AY412" s="57">
        <f t="shared" si="185"/>
        <v>19502.941101777778</v>
      </c>
    </row>
    <row r="413" spans="2:51" x14ac:dyDescent="0.25">
      <c r="B413" s="3" t="s">
        <v>37</v>
      </c>
      <c r="C413" s="3">
        <v>405</v>
      </c>
      <c r="D413" s="3">
        <v>405</v>
      </c>
      <c r="E413" s="10">
        <v>20.2</v>
      </c>
      <c r="F413" s="20">
        <f t="shared" si="181"/>
        <v>-0.40277777777777807</v>
      </c>
      <c r="G413" s="20">
        <f t="shared" si="187"/>
        <v>5.6111111111111107</v>
      </c>
      <c r="H413" s="20">
        <f t="shared" si="164"/>
        <v>-314.17262444444475</v>
      </c>
      <c r="I413" s="20">
        <f t="shared" si="186"/>
        <v>-1762.8575038271622</v>
      </c>
      <c r="J413" s="47" t="s">
        <v>67</v>
      </c>
      <c r="K413" s="48" t="s">
        <v>67</v>
      </c>
      <c r="L413" s="20">
        <f t="shared" si="163"/>
        <v>891538.01837486157</v>
      </c>
      <c r="M413" s="20">
        <f t="shared" si="163"/>
        <v>57159.87960777781</v>
      </c>
      <c r="N413" s="20">
        <f t="shared" si="165"/>
        <v>0</v>
      </c>
      <c r="O413" s="20">
        <f t="shared" si="166"/>
        <v>314.17262444444475</v>
      </c>
      <c r="P413" s="46" t="s">
        <v>67</v>
      </c>
      <c r="Q413" s="45">
        <f t="shared" si="171"/>
        <v>12.218531111111108</v>
      </c>
      <c r="R413" s="20">
        <f t="shared" si="172"/>
        <v>134.7894</v>
      </c>
      <c r="S413" s="20">
        <f t="shared" si="173"/>
        <v>-461.18055555555588</v>
      </c>
      <c r="T413" s="20">
        <f t="shared" si="174"/>
        <v>314.1726244444435</v>
      </c>
      <c r="U413" s="20">
        <f t="shared" si="175"/>
        <v>314.1726244444435</v>
      </c>
      <c r="V413" s="20">
        <f t="shared" si="188"/>
        <v>266.41838552888805</v>
      </c>
      <c r="W413" s="20">
        <f t="shared" si="167"/>
        <v>1055.380788533336</v>
      </c>
      <c r="X413" s="20">
        <f t="shared" si="176"/>
        <v>0</v>
      </c>
      <c r="Y413" s="20">
        <f t="shared" si="182"/>
        <v>788.96240300444799</v>
      </c>
      <c r="Z413" s="20">
        <f t="shared" si="177"/>
        <v>0</v>
      </c>
      <c r="AA413" s="52">
        <f t="shared" si="178"/>
        <v>0</v>
      </c>
      <c r="AB413" s="20">
        <f t="shared" si="168"/>
        <v>0</v>
      </c>
      <c r="AC413" s="20">
        <f t="shared" si="179"/>
        <v>40208.935156795204</v>
      </c>
      <c r="AD413" s="20">
        <f t="shared" si="183"/>
        <v>0</v>
      </c>
      <c r="AE413" s="20">
        <f t="shared" si="184"/>
        <v>314.1726244444435</v>
      </c>
      <c r="AF413" s="20">
        <f t="shared" si="180"/>
        <v>0</v>
      </c>
      <c r="AG413" s="16"/>
      <c r="AH413" s="16"/>
      <c r="AM413">
        <f t="shared" si="169"/>
        <v>363.62821611110849</v>
      </c>
      <c r="AN413" s="16">
        <f t="shared" si="170"/>
        <v>0</v>
      </c>
      <c r="AY413" s="57">
        <f t="shared" si="185"/>
        <v>19211.037596995553</v>
      </c>
    </row>
    <row r="414" spans="2:51" x14ac:dyDescent="0.25">
      <c r="B414" s="3" t="s">
        <v>37</v>
      </c>
      <c r="C414" s="3">
        <v>406</v>
      </c>
      <c r="D414" s="3">
        <v>406</v>
      </c>
      <c r="E414" s="10">
        <v>18.7</v>
      </c>
      <c r="F414" s="20">
        <f t="shared" si="181"/>
        <v>-0.44444444444444431</v>
      </c>
      <c r="G414" s="20">
        <f t="shared" si="187"/>
        <v>5.1944444444444438</v>
      </c>
      <c r="H414" s="20">
        <f t="shared" si="164"/>
        <v>-363.62821611111099</v>
      </c>
      <c r="I414" s="20">
        <f t="shared" si="186"/>
        <v>-1888.846567021604</v>
      </c>
      <c r="J414" s="47" t="s">
        <v>67</v>
      </c>
      <c r="K414" s="48" t="s">
        <v>67</v>
      </c>
      <c r="L414" s="20">
        <f t="shared" si="163"/>
        <v>891538.01837486157</v>
      </c>
      <c r="M414" s="20">
        <f t="shared" si="163"/>
        <v>57523.507823888918</v>
      </c>
      <c r="N414" s="20">
        <f t="shared" si="165"/>
        <v>0</v>
      </c>
      <c r="O414" s="20">
        <f t="shared" si="166"/>
        <v>363.62821611111099</v>
      </c>
      <c r="P414" s="46" t="s">
        <v>67</v>
      </c>
      <c r="Q414" s="45">
        <f t="shared" si="171"/>
        <v>10.471272777777774</v>
      </c>
      <c r="R414" s="20">
        <f t="shared" si="172"/>
        <v>134.7894</v>
      </c>
      <c r="S414" s="20">
        <f t="shared" si="173"/>
        <v>-508.88888888888874</v>
      </c>
      <c r="T414" s="20">
        <f t="shared" si="174"/>
        <v>363.62821611110849</v>
      </c>
      <c r="U414" s="20">
        <f t="shared" si="175"/>
        <v>363.62821611110849</v>
      </c>
      <c r="V414" s="20">
        <f t="shared" si="188"/>
        <v>308.35672726221998</v>
      </c>
      <c r="W414" s="20">
        <f t="shared" si="167"/>
        <v>1363.737515795556</v>
      </c>
      <c r="X414" s="20">
        <f t="shared" si="176"/>
        <v>0</v>
      </c>
      <c r="Y414" s="20">
        <f t="shared" si="182"/>
        <v>1055.380788533336</v>
      </c>
      <c r="Z414" s="20">
        <f t="shared" si="177"/>
        <v>0</v>
      </c>
      <c r="AA414" s="52">
        <f t="shared" si="178"/>
        <v>0</v>
      </c>
      <c r="AB414" s="20">
        <f t="shared" si="168"/>
        <v>0</v>
      </c>
      <c r="AC414" s="20">
        <f t="shared" si="179"/>
        <v>40208.935156795204</v>
      </c>
      <c r="AD414" s="20">
        <f t="shared" si="183"/>
        <v>0</v>
      </c>
      <c r="AE414" s="20">
        <f t="shared" si="184"/>
        <v>363.62821611110849</v>
      </c>
      <c r="AF414" s="20">
        <f t="shared" si="180"/>
        <v>0</v>
      </c>
      <c r="AG414" s="16"/>
      <c r="AH414" s="16"/>
      <c r="AM414">
        <f t="shared" si="169"/>
        <v>397.25110000000132</v>
      </c>
      <c r="AN414" s="16">
        <f t="shared" si="170"/>
        <v>0</v>
      </c>
      <c r="AY414" s="57">
        <f t="shared" si="185"/>
        <v>18944.619211466663</v>
      </c>
    </row>
    <row r="415" spans="2:51" x14ac:dyDescent="0.25">
      <c r="B415" s="3" t="s">
        <v>37</v>
      </c>
      <c r="C415" s="3">
        <v>407</v>
      </c>
      <c r="D415" s="3">
        <v>407</v>
      </c>
      <c r="E415" s="10">
        <v>17</v>
      </c>
      <c r="F415" s="20">
        <f t="shared" si="181"/>
        <v>-0.47222222222222199</v>
      </c>
      <c r="G415" s="20">
        <f t="shared" si="187"/>
        <v>4.7222222222222223</v>
      </c>
      <c r="H415" s="20">
        <f t="shared" si="164"/>
        <v>-397.25109999999978</v>
      </c>
      <c r="I415" s="20">
        <f t="shared" si="186"/>
        <v>-1875.9079722222211</v>
      </c>
      <c r="J415" s="47" t="s">
        <v>67</v>
      </c>
      <c r="K415" s="48" t="s">
        <v>67</v>
      </c>
      <c r="L415" s="20">
        <f t="shared" si="163"/>
        <v>891538.01837486157</v>
      </c>
      <c r="M415" s="20">
        <f t="shared" si="163"/>
        <v>57920.75892388892</v>
      </c>
      <c r="N415" s="20">
        <f t="shared" si="165"/>
        <v>0</v>
      </c>
      <c r="O415" s="20">
        <f t="shared" si="166"/>
        <v>397.25109999999978</v>
      </c>
      <c r="P415" s="46" t="s">
        <v>67</v>
      </c>
      <c r="Q415" s="45">
        <f t="shared" si="171"/>
        <v>8.6539444444444449</v>
      </c>
      <c r="R415" s="20">
        <f t="shared" si="172"/>
        <v>134.7894</v>
      </c>
      <c r="S415" s="20">
        <f t="shared" si="173"/>
        <v>-540.69444444444423</v>
      </c>
      <c r="T415" s="20">
        <f t="shared" si="174"/>
        <v>397.25110000000132</v>
      </c>
      <c r="U415" s="20">
        <f t="shared" si="175"/>
        <v>397.25110000000132</v>
      </c>
      <c r="V415" s="20">
        <f t="shared" si="188"/>
        <v>336.86893280000112</v>
      </c>
      <c r="W415" s="20">
        <f t="shared" si="167"/>
        <v>1700.6064485955571</v>
      </c>
      <c r="X415" s="20">
        <f t="shared" si="176"/>
        <v>0</v>
      </c>
      <c r="Y415" s="20">
        <f t="shared" si="182"/>
        <v>1363.737515795556</v>
      </c>
      <c r="Z415" s="20">
        <f t="shared" si="177"/>
        <v>0</v>
      </c>
      <c r="AA415" s="52">
        <f t="shared" si="178"/>
        <v>0</v>
      </c>
      <c r="AB415" s="20">
        <f t="shared" si="168"/>
        <v>0</v>
      </c>
      <c r="AC415" s="20">
        <f t="shared" si="179"/>
        <v>40208.935156795204</v>
      </c>
      <c r="AD415" s="20">
        <f t="shared" si="183"/>
        <v>0</v>
      </c>
      <c r="AE415" s="20">
        <f t="shared" si="184"/>
        <v>397.25110000000132</v>
      </c>
      <c r="AF415" s="20">
        <f t="shared" si="180"/>
        <v>0</v>
      </c>
      <c r="AG415" s="16"/>
      <c r="AH415" s="16"/>
      <c r="AM415">
        <f t="shared" si="169"/>
        <v>303.47868277777889</v>
      </c>
      <c r="AN415" s="16">
        <f t="shared" si="170"/>
        <v>0</v>
      </c>
      <c r="AY415" s="57">
        <f t="shared" si="185"/>
        <v>18636.262484204442</v>
      </c>
    </row>
    <row r="416" spans="2:51" x14ac:dyDescent="0.25">
      <c r="B416" s="3" t="s">
        <v>37</v>
      </c>
      <c r="C416" s="3">
        <v>408</v>
      </c>
      <c r="D416" s="3">
        <v>408</v>
      </c>
      <c r="E416" s="10">
        <v>15.3</v>
      </c>
      <c r="F416" s="20">
        <f t="shared" si="181"/>
        <v>-0.38888888888888895</v>
      </c>
      <c r="G416" s="20">
        <f t="shared" si="187"/>
        <v>4.25</v>
      </c>
      <c r="H416" s="20">
        <f t="shared" si="164"/>
        <v>-303.47868277777786</v>
      </c>
      <c r="I416" s="20">
        <f t="shared" si="186"/>
        <v>-1289.7844018055559</v>
      </c>
      <c r="J416" s="47" t="s">
        <v>67</v>
      </c>
      <c r="K416" s="48" t="s">
        <v>67</v>
      </c>
      <c r="L416" s="20">
        <f t="shared" ref="L416:M479" si="189">L415+N416</f>
        <v>891538.01837486157</v>
      </c>
      <c r="M416" s="20">
        <f t="shared" si="189"/>
        <v>58224.237606666698</v>
      </c>
      <c r="N416" s="20">
        <f t="shared" si="165"/>
        <v>0</v>
      </c>
      <c r="O416" s="20">
        <f t="shared" si="166"/>
        <v>303.47868277777786</v>
      </c>
      <c r="P416" s="46" t="s">
        <v>67</v>
      </c>
      <c r="Q416" s="45">
        <f t="shared" si="171"/>
        <v>7.0096949999999998</v>
      </c>
      <c r="R416" s="20">
        <f t="shared" si="172"/>
        <v>134.7894</v>
      </c>
      <c r="S416" s="20">
        <f t="shared" si="173"/>
        <v>-445.27777777777783</v>
      </c>
      <c r="T416" s="20">
        <f t="shared" si="174"/>
        <v>303.47868277777889</v>
      </c>
      <c r="U416" s="20">
        <f t="shared" si="175"/>
        <v>303.47868277777889</v>
      </c>
      <c r="V416" s="20">
        <f t="shared" si="188"/>
        <v>257.34992299555648</v>
      </c>
      <c r="W416" s="20">
        <f t="shared" si="167"/>
        <v>1957.9563715911136</v>
      </c>
      <c r="X416" s="20">
        <f t="shared" si="176"/>
        <v>0</v>
      </c>
      <c r="Y416" s="20">
        <f t="shared" si="182"/>
        <v>1700.6064485955571</v>
      </c>
      <c r="Z416" s="20">
        <f t="shared" si="177"/>
        <v>0</v>
      </c>
      <c r="AA416" s="52">
        <f t="shared" si="178"/>
        <v>0</v>
      </c>
      <c r="AB416" s="20">
        <f t="shared" si="168"/>
        <v>0</v>
      </c>
      <c r="AC416" s="20">
        <f t="shared" si="179"/>
        <v>40208.935156795204</v>
      </c>
      <c r="AD416" s="20">
        <f t="shared" si="183"/>
        <v>0</v>
      </c>
      <c r="AE416" s="20">
        <f t="shared" si="184"/>
        <v>303.47868277777889</v>
      </c>
      <c r="AF416" s="20">
        <f t="shared" si="180"/>
        <v>0</v>
      </c>
      <c r="AG416" s="16"/>
      <c r="AH416" s="16"/>
      <c r="AM416">
        <f t="shared" si="169"/>
        <v>81.811491111111536</v>
      </c>
      <c r="AN416" s="16">
        <f t="shared" si="170"/>
        <v>0</v>
      </c>
      <c r="AY416" s="57">
        <f t="shared" si="185"/>
        <v>18299.393551404442</v>
      </c>
    </row>
    <row r="417" spans="2:51" x14ac:dyDescent="0.25">
      <c r="B417" s="3" t="s">
        <v>37</v>
      </c>
      <c r="C417" s="3">
        <v>409</v>
      </c>
      <c r="D417" s="3">
        <v>409</v>
      </c>
      <c r="E417" s="10">
        <v>14.2</v>
      </c>
      <c r="F417" s="20">
        <f t="shared" si="181"/>
        <v>-0.19444444444444448</v>
      </c>
      <c r="G417" s="20">
        <f t="shared" si="187"/>
        <v>3.9444444444444442</v>
      </c>
      <c r="H417" s="20">
        <f t="shared" si="164"/>
        <v>-81.811491111111138</v>
      </c>
      <c r="I417" s="20">
        <f t="shared" si="186"/>
        <v>-322.70088160493833</v>
      </c>
      <c r="J417" s="47" t="s">
        <v>67</v>
      </c>
      <c r="K417" s="48" t="s">
        <v>67</v>
      </c>
      <c r="L417" s="20">
        <f t="shared" si="189"/>
        <v>891538.01837486157</v>
      </c>
      <c r="M417" s="20">
        <f t="shared" si="189"/>
        <v>58306.04909777781</v>
      </c>
      <c r="N417" s="20">
        <f t="shared" si="165"/>
        <v>0</v>
      </c>
      <c r="O417" s="20">
        <f t="shared" si="166"/>
        <v>81.811491111111138</v>
      </c>
      <c r="P417" s="46" t="s">
        <v>67</v>
      </c>
      <c r="Q417" s="45">
        <f t="shared" si="171"/>
        <v>6.0379977777777771</v>
      </c>
      <c r="R417" s="20">
        <f t="shared" si="172"/>
        <v>134.7894</v>
      </c>
      <c r="S417" s="20">
        <f t="shared" si="173"/>
        <v>-222.63888888888891</v>
      </c>
      <c r="T417" s="20">
        <f t="shared" si="174"/>
        <v>81.811491111111536</v>
      </c>
      <c r="U417" s="20">
        <f t="shared" si="175"/>
        <v>81.811491111111536</v>
      </c>
      <c r="V417" s="20">
        <f t="shared" si="188"/>
        <v>69.376144462222584</v>
      </c>
      <c r="W417" s="20">
        <f t="shared" si="167"/>
        <v>2027.3325160533361</v>
      </c>
      <c r="X417" s="20">
        <f t="shared" si="176"/>
        <v>0</v>
      </c>
      <c r="Y417" s="20">
        <f t="shared" si="182"/>
        <v>1957.9563715911136</v>
      </c>
      <c r="Z417" s="20">
        <f t="shared" si="177"/>
        <v>0</v>
      </c>
      <c r="AA417" s="52">
        <f t="shared" si="178"/>
        <v>0</v>
      </c>
      <c r="AB417" s="20">
        <f t="shared" si="168"/>
        <v>0</v>
      </c>
      <c r="AC417" s="20">
        <f t="shared" si="179"/>
        <v>40208.935156795204</v>
      </c>
      <c r="AD417" s="20">
        <f t="shared" si="183"/>
        <v>0</v>
      </c>
      <c r="AE417" s="20">
        <f t="shared" si="184"/>
        <v>81.811491111111536</v>
      </c>
      <c r="AF417" s="20">
        <f t="shared" si="180"/>
        <v>0</v>
      </c>
      <c r="AG417" s="16"/>
      <c r="AH417" s="16"/>
      <c r="AM417">
        <f t="shared" si="169"/>
        <v>0</v>
      </c>
      <c r="AN417" s="16">
        <f t="shared" si="170"/>
        <v>0</v>
      </c>
      <c r="AY417" s="57">
        <f t="shared" si="185"/>
        <v>18042.043628408886</v>
      </c>
    </row>
    <row r="418" spans="2:51" x14ac:dyDescent="0.25">
      <c r="B418" s="3" t="s">
        <v>37</v>
      </c>
      <c r="C418" s="3">
        <v>410</v>
      </c>
      <c r="D418" s="3">
        <v>410</v>
      </c>
      <c r="E418" s="10">
        <v>13.9</v>
      </c>
      <c r="F418" s="20">
        <f t="shared" si="181"/>
        <v>-2.7777777777777679E-2</v>
      </c>
      <c r="G418" s="20">
        <f t="shared" si="187"/>
        <v>3.8611111111111112</v>
      </c>
      <c r="H418" s="20">
        <f t="shared" si="164"/>
        <v>108.76941055555567</v>
      </c>
      <c r="I418" s="20">
        <f t="shared" si="186"/>
        <v>419.97077964506218</v>
      </c>
      <c r="J418" s="47" t="s">
        <v>67</v>
      </c>
      <c r="K418" s="48" t="s">
        <v>67</v>
      </c>
      <c r="L418" s="20">
        <f t="shared" si="189"/>
        <v>891957.98915450659</v>
      </c>
      <c r="M418" s="20">
        <f t="shared" si="189"/>
        <v>58306.04909777781</v>
      </c>
      <c r="N418" s="20">
        <f t="shared" si="165"/>
        <v>419.97077964506218</v>
      </c>
      <c r="O418" s="20">
        <f t="shared" si="166"/>
        <v>0</v>
      </c>
      <c r="P418" s="46" t="s">
        <v>67</v>
      </c>
      <c r="Q418" s="45">
        <f t="shared" si="171"/>
        <v>5.7855661111111107</v>
      </c>
      <c r="R418" s="20">
        <f t="shared" si="172"/>
        <v>134.7894</v>
      </c>
      <c r="S418" s="20">
        <f t="shared" si="173"/>
        <v>-31.805555555555443</v>
      </c>
      <c r="T418" s="20">
        <f t="shared" si="174"/>
        <v>0</v>
      </c>
      <c r="U418" s="20">
        <f t="shared" si="175"/>
        <v>0</v>
      </c>
      <c r="V418" s="20">
        <f t="shared" si="188"/>
        <v>0</v>
      </c>
      <c r="W418" s="20">
        <f t="shared" si="167"/>
        <v>1607.3617364083123</v>
      </c>
      <c r="X418" s="20">
        <f t="shared" si="176"/>
        <v>419.97077964502387</v>
      </c>
      <c r="Y418" s="20">
        <f t="shared" si="182"/>
        <v>2027.3325160533361</v>
      </c>
      <c r="Z418" s="20">
        <f t="shared" si="177"/>
        <v>419.97077964502387</v>
      </c>
      <c r="AA418" s="52">
        <f t="shared" si="178"/>
        <v>356.13522113898023</v>
      </c>
      <c r="AB418" s="20">
        <f t="shared" si="168"/>
        <v>419.97077964502387</v>
      </c>
      <c r="AC418" s="20">
        <f t="shared" si="179"/>
        <v>40565.070377934186</v>
      </c>
      <c r="AD418" s="20">
        <f t="shared" si="183"/>
        <v>419.97077964502387</v>
      </c>
      <c r="AE418" s="20">
        <f t="shared" si="184"/>
        <v>0</v>
      </c>
      <c r="AF418" s="20">
        <f t="shared" si="180"/>
        <v>419.97077964502387</v>
      </c>
      <c r="AG418" s="16"/>
      <c r="AH418" s="16"/>
      <c r="AM418">
        <f t="shared" si="169"/>
        <v>0</v>
      </c>
      <c r="AN418" s="16">
        <f t="shared" si="170"/>
        <v>0</v>
      </c>
      <c r="AY418" s="57">
        <f t="shared" si="185"/>
        <v>17972.667483946665</v>
      </c>
    </row>
    <row r="419" spans="2:51" x14ac:dyDescent="0.25">
      <c r="B419" s="3" t="s">
        <v>37</v>
      </c>
      <c r="C419" s="3">
        <v>411</v>
      </c>
      <c r="D419" s="3">
        <v>411</v>
      </c>
      <c r="E419" s="10">
        <v>14</v>
      </c>
      <c r="F419" s="20">
        <f t="shared" si="181"/>
        <v>4.1666666666666519E-2</v>
      </c>
      <c r="G419" s="20">
        <f t="shared" si="187"/>
        <v>3.8888888888888888</v>
      </c>
      <c r="H419" s="20">
        <f t="shared" si="164"/>
        <v>188.3668444444443</v>
      </c>
      <c r="I419" s="20">
        <f t="shared" si="186"/>
        <v>732.53772839506109</v>
      </c>
      <c r="J419" s="47" t="s">
        <v>67</v>
      </c>
      <c r="K419" s="48" t="s">
        <v>67</v>
      </c>
      <c r="L419" s="20">
        <f t="shared" si="189"/>
        <v>892690.52688290167</v>
      </c>
      <c r="M419" s="20">
        <f t="shared" si="189"/>
        <v>58306.04909777781</v>
      </c>
      <c r="N419" s="20">
        <f t="shared" si="165"/>
        <v>732.53772839506109</v>
      </c>
      <c r="O419" s="20">
        <f t="shared" si="166"/>
        <v>0</v>
      </c>
      <c r="P419" s="46" t="s">
        <v>67</v>
      </c>
      <c r="Q419" s="45">
        <f t="shared" si="171"/>
        <v>5.8691111111111107</v>
      </c>
      <c r="R419" s="20">
        <f t="shared" si="172"/>
        <v>134.7894</v>
      </c>
      <c r="S419" s="20">
        <f t="shared" si="173"/>
        <v>47.708333333333165</v>
      </c>
      <c r="T419" s="20">
        <f t="shared" si="174"/>
        <v>0</v>
      </c>
      <c r="U419" s="20">
        <f t="shared" si="175"/>
        <v>0</v>
      </c>
      <c r="V419" s="20">
        <f t="shared" si="188"/>
        <v>0</v>
      </c>
      <c r="W419" s="20">
        <f t="shared" si="167"/>
        <v>874.82400801323206</v>
      </c>
      <c r="X419" s="20">
        <f t="shared" si="176"/>
        <v>732.53772839508019</v>
      </c>
      <c r="Y419" s="20">
        <f t="shared" si="182"/>
        <v>1607.3617364083123</v>
      </c>
      <c r="Z419" s="20">
        <f t="shared" si="177"/>
        <v>732.53772839508019</v>
      </c>
      <c r="AA419" s="52">
        <f t="shared" si="178"/>
        <v>621.19199367902797</v>
      </c>
      <c r="AB419" s="20">
        <f t="shared" si="168"/>
        <v>732.53772839508019</v>
      </c>
      <c r="AC419" s="20">
        <f t="shared" si="179"/>
        <v>41186.262371613215</v>
      </c>
      <c r="AD419" s="20">
        <f t="shared" si="183"/>
        <v>732.53772839508019</v>
      </c>
      <c r="AE419" s="20">
        <f t="shared" si="184"/>
        <v>0</v>
      </c>
      <c r="AF419" s="20">
        <f t="shared" si="180"/>
        <v>732.53772839508019</v>
      </c>
      <c r="AG419" s="16"/>
      <c r="AH419" s="16"/>
      <c r="AM419">
        <f t="shared" si="169"/>
        <v>0</v>
      </c>
      <c r="AN419" s="16">
        <f t="shared" si="170"/>
        <v>0</v>
      </c>
      <c r="AY419" s="57">
        <f t="shared" si="185"/>
        <v>18392.638263591689</v>
      </c>
    </row>
    <row r="420" spans="2:51" x14ac:dyDescent="0.25">
      <c r="B420" s="3" t="s">
        <v>37</v>
      </c>
      <c r="C420" s="3">
        <v>412</v>
      </c>
      <c r="D420" s="3">
        <v>412</v>
      </c>
      <c r="E420" s="10">
        <v>14.2</v>
      </c>
      <c r="F420" s="20">
        <f t="shared" si="181"/>
        <v>6.9444444444444448E-2</v>
      </c>
      <c r="G420" s="20">
        <f t="shared" si="187"/>
        <v>3.9444444444444442</v>
      </c>
      <c r="H420" s="20">
        <f t="shared" si="164"/>
        <v>220.34128666666666</v>
      </c>
      <c r="I420" s="20">
        <f t="shared" si="186"/>
        <v>869.12396407407402</v>
      </c>
      <c r="J420" s="47" t="s">
        <v>67</v>
      </c>
      <c r="K420" s="48" t="s">
        <v>67</v>
      </c>
      <c r="L420" s="20">
        <f t="shared" si="189"/>
        <v>893559.65084697574</v>
      </c>
      <c r="M420" s="20">
        <f t="shared" si="189"/>
        <v>58306.04909777781</v>
      </c>
      <c r="N420" s="20">
        <f t="shared" si="165"/>
        <v>869.12396407407402</v>
      </c>
      <c r="O420" s="20">
        <f t="shared" si="166"/>
        <v>0</v>
      </c>
      <c r="P420" s="46" t="s">
        <v>67</v>
      </c>
      <c r="Q420" s="45">
        <f t="shared" si="171"/>
        <v>6.0379977777777771</v>
      </c>
      <c r="R420" s="20">
        <f t="shared" si="172"/>
        <v>134.7894</v>
      </c>
      <c r="S420" s="20">
        <f t="shared" si="173"/>
        <v>79.513888888888886</v>
      </c>
      <c r="T420" s="20">
        <f t="shared" si="174"/>
        <v>0</v>
      </c>
      <c r="U420" s="20">
        <f t="shared" si="175"/>
        <v>0</v>
      </c>
      <c r="V420" s="20">
        <f t="shared" si="188"/>
        <v>0</v>
      </c>
      <c r="W420" s="20">
        <f t="shared" si="167"/>
        <v>5.7000439391642885</v>
      </c>
      <c r="X420" s="20">
        <f t="shared" si="176"/>
        <v>869.12396407406777</v>
      </c>
      <c r="Y420" s="20">
        <f t="shared" si="182"/>
        <v>874.82400801323206</v>
      </c>
      <c r="Z420" s="20">
        <f t="shared" si="177"/>
        <v>869.12396407406777</v>
      </c>
      <c r="AA420" s="52">
        <f t="shared" si="178"/>
        <v>737.01712153480946</v>
      </c>
      <c r="AB420" s="20">
        <f t="shared" si="168"/>
        <v>869.12396407406777</v>
      </c>
      <c r="AC420" s="20">
        <f t="shared" si="179"/>
        <v>41923.279493148024</v>
      </c>
      <c r="AD420" s="20">
        <f t="shared" si="183"/>
        <v>869.12396407406777</v>
      </c>
      <c r="AE420" s="20">
        <f t="shared" si="184"/>
        <v>0</v>
      </c>
      <c r="AF420" s="20">
        <f t="shared" si="180"/>
        <v>869.12396407406777</v>
      </c>
      <c r="AG420" s="16"/>
      <c r="AH420" s="16"/>
      <c r="AM420">
        <f t="shared" si="169"/>
        <v>0</v>
      </c>
      <c r="AN420" s="16">
        <f t="shared" si="170"/>
        <v>0</v>
      </c>
      <c r="AY420" s="57">
        <f t="shared" si="185"/>
        <v>19125.175991986769</v>
      </c>
    </row>
    <row r="421" spans="2:51" x14ac:dyDescent="0.25">
      <c r="B421" s="3" t="s">
        <v>37</v>
      </c>
      <c r="C421" s="3">
        <v>413</v>
      </c>
      <c r="D421" s="3">
        <v>413</v>
      </c>
      <c r="E421" s="10">
        <v>14.5</v>
      </c>
      <c r="F421" s="20">
        <f t="shared" si="181"/>
        <v>9.7222222222222363E-2</v>
      </c>
      <c r="G421" s="20">
        <f t="shared" si="187"/>
        <v>4.0277777777777777</v>
      </c>
      <c r="H421" s="20">
        <f t="shared" ref="H421:H484" si="190">Q421+R421+S421</f>
        <v>252.40466388888905</v>
      </c>
      <c r="I421" s="20">
        <f t="shared" si="186"/>
        <v>1016.6298962191364</v>
      </c>
      <c r="J421" s="47" t="s">
        <v>67</v>
      </c>
      <c r="K421" s="48" t="s">
        <v>67</v>
      </c>
      <c r="L421" s="20">
        <f t="shared" si="189"/>
        <v>894576.28074319486</v>
      </c>
      <c r="M421" s="20">
        <f t="shared" si="189"/>
        <v>58306.04909777781</v>
      </c>
      <c r="N421" s="20">
        <f t="shared" si="165"/>
        <v>1016.6298962191364</v>
      </c>
      <c r="O421" s="20">
        <f t="shared" si="166"/>
        <v>0</v>
      </c>
      <c r="P421" s="46" t="s">
        <v>67</v>
      </c>
      <c r="Q421" s="45">
        <f t="shared" si="171"/>
        <v>6.2958194444444437</v>
      </c>
      <c r="R421" s="20">
        <f t="shared" si="172"/>
        <v>134.7894</v>
      </c>
      <c r="S421" s="20">
        <f t="shared" si="173"/>
        <v>111.3194444444446</v>
      </c>
      <c r="T421" s="20">
        <f t="shared" si="174"/>
        <v>0</v>
      </c>
      <c r="U421" s="20">
        <f t="shared" si="175"/>
        <v>0</v>
      </c>
      <c r="V421" s="20">
        <f t="shared" si="188"/>
        <v>0</v>
      </c>
      <c r="W421" s="20">
        <f t="shared" si="167"/>
        <v>0</v>
      </c>
      <c r="X421" s="20">
        <f t="shared" si="176"/>
        <v>1016.6298962191213</v>
      </c>
      <c r="Y421" s="20">
        <f t="shared" si="182"/>
        <v>5.7000439391642885</v>
      </c>
      <c r="Z421" s="20">
        <f t="shared" si="177"/>
        <v>5.7000439391642885</v>
      </c>
      <c r="AA421" s="52">
        <f t="shared" si="178"/>
        <v>4.8336372604113169</v>
      </c>
      <c r="AB421" s="20">
        <f t="shared" si="168"/>
        <v>5.7000439391642885</v>
      </c>
      <c r="AC421" s="20">
        <f t="shared" si="179"/>
        <v>41928.113130408434</v>
      </c>
      <c r="AD421" s="20">
        <f t="shared" si="183"/>
        <v>1016.6298962191213</v>
      </c>
      <c r="AE421" s="20">
        <f t="shared" si="184"/>
        <v>0</v>
      </c>
      <c r="AF421" s="20">
        <f t="shared" si="180"/>
        <v>5.7000439391642885</v>
      </c>
      <c r="AG421" s="16"/>
      <c r="AH421" s="16"/>
      <c r="AM421">
        <f t="shared" si="169"/>
        <v>0</v>
      </c>
      <c r="AN421" s="16">
        <f t="shared" si="170"/>
        <v>0</v>
      </c>
      <c r="AY421" s="57">
        <f t="shared" si="185"/>
        <v>19994.299956060837</v>
      </c>
    </row>
    <row r="422" spans="2:51" x14ac:dyDescent="0.25">
      <c r="B422" s="3" t="s">
        <v>37</v>
      </c>
      <c r="C422" s="3">
        <v>414</v>
      </c>
      <c r="D422" s="3">
        <v>414</v>
      </c>
      <c r="E422" s="10">
        <v>14.9</v>
      </c>
      <c r="F422" s="20">
        <f t="shared" si="181"/>
        <v>0.19444444444444448</v>
      </c>
      <c r="G422" s="20">
        <f t="shared" si="187"/>
        <v>4.1388888888888893</v>
      </c>
      <c r="H422" s="20">
        <f t="shared" si="190"/>
        <v>364.07625500000006</v>
      </c>
      <c r="I422" s="20">
        <f t="shared" si="186"/>
        <v>1506.8711665277781</v>
      </c>
      <c r="J422" s="47" t="s">
        <v>67</v>
      </c>
      <c r="K422" s="48" t="s">
        <v>67</v>
      </c>
      <c r="L422" s="20">
        <f t="shared" si="189"/>
        <v>896083.1519097226</v>
      </c>
      <c r="M422" s="20">
        <f t="shared" si="189"/>
        <v>58306.04909777781</v>
      </c>
      <c r="N422" s="20">
        <f t="shared" si="165"/>
        <v>1506.8711665277781</v>
      </c>
      <c r="O422" s="20">
        <f t="shared" si="166"/>
        <v>0</v>
      </c>
      <c r="P422" s="46" t="s">
        <v>67</v>
      </c>
      <c r="Q422" s="45">
        <f t="shared" si="171"/>
        <v>6.6479661111111126</v>
      </c>
      <c r="R422" s="20">
        <f t="shared" si="172"/>
        <v>134.7894</v>
      </c>
      <c r="S422" s="20">
        <f t="shared" si="173"/>
        <v>222.63888888888891</v>
      </c>
      <c r="T422" s="20">
        <f t="shared" si="174"/>
        <v>0</v>
      </c>
      <c r="U422" s="20">
        <f t="shared" si="175"/>
        <v>0</v>
      </c>
      <c r="V422" s="20">
        <f t="shared" si="188"/>
        <v>0</v>
      </c>
      <c r="W422" s="20">
        <f t="shared" si="167"/>
        <v>0</v>
      </c>
      <c r="X422" s="20">
        <f t="shared" si="176"/>
        <v>1506.8711665277369</v>
      </c>
      <c r="Y422" s="20">
        <f t="shared" si="182"/>
        <v>0</v>
      </c>
      <c r="Z422" s="20">
        <f t="shared" si="177"/>
        <v>0</v>
      </c>
      <c r="AA422" s="52">
        <f t="shared" si="178"/>
        <v>0</v>
      </c>
      <c r="AB422" s="20">
        <f t="shared" si="168"/>
        <v>0</v>
      </c>
      <c r="AC422" s="20">
        <f t="shared" si="179"/>
        <v>41928.113130408434</v>
      </c>
      <c r="AD422" s="20">
        <f t="shared" si="183"/>
        <v>1506.8711665277369</v>
      </c>
      <c r="AE422" s="20">
        <f t="shared" si="184"/>
        <v>0</v>
      </c>
      <c r="AF422" s="20">
        <f t="shared" si="180"/>
        <v>0</v>
      </c>
      <c r="AG422" s="16"/>
      <c r="AH422" s="16"/>
      <c r="AM422">
        <f t="shared" si="169"/>
        <v>0</v>
      </c>
      <c r="AN422" s="16">
        <f t="shared" si="170"/>
        <v>0</v>
      </c>
      <c r="AY422" s="57">
        <f t="shared" si="185"/>
        <v>20000</v>
      </c>
    </row>
    <row r="423" spans="2:51" x14ac:dyDescent="0.25">
      <c r="B423" s="3" t="s">
        <v>37</v>
      </c>
      <c r="C423" s="3">
        <v>415</v>
      </c>
      <c r="D423" s="3">
        <v>415</v>
      </c>
      <c r="E423" s="10">
        <v>15.9</v>
      </c>
      <c r="F423" s="20">
        <f t="shared" si="181"/>
        <v>0.34722222222222199</v>
      </c>
      <c r="G423" s="20">
        <f t="shared" si="187"/>
        <v>4.416666666666667</v>
      </c>
      <c r="H423" s="20">
        <f t="shared" si="190"/>
        <v>539.9290994444442</v>
      </c>
      <c r="I423" s="20">
        <f t="shared" si="186"/>
        <v>2384.6868558796286</v>
      </c>
      <c r="J423" s="47" t="s">
        <v>67</v>
      </c>
      <c r="K423" s="48" t="s">
        <v>67</v>
      </c>
      <c r="L423" s="20">
        <f t="shared" si="189"/>
        <v>898467.83876560221</v>
      </c>
      <c r="M423" s="20">
        <f t="shared" si="189"/>
        <v>58306.04909777781</v>
      </c>
      <c r="N423" s="20">
        <f t="shared" si="165"/>
        <v>2384.6868558796286</v>
      </c>
      <c r="O423" s="20">
        <f t="shared" si="166"/>
        <v>0</v>
      </c>
      <c r="P423" s="46" t="s">
        <v>67</v>
      </c>
      <c r="Q423" s="45">
        <f t="shared" si="171"/>
        <v>7.5702550000000004</v>
      </c>
      <c r="R423" s="20">
        <f t="shared" si="172"/>
        <v>134.7894</v>
      </c>
      <c r="S423" s="20">
        <f t="shared" si="173"/>
        <v>397.56944444444417</v>
      </c>
      <c r="T423" s="20">
        <f t="shared" si="174"/>
        <v>0</v>
      </c>
      <c r="U423" s="20">
        <f t="shared" si="175"/>
        <v>0</v>
      </c>
      <c r="V423" s="20">
        <f t="shared" si="188"/>
        <v>0</v>
      </c>
      <c r="W423" s="20">
        <f t="shared" si="167"/>
        <v>0</v>
      </c>
      <c r="X423" s="20">
        <f t="shared" si="176"/>
        <v>2384.6868558796123</v>
      </c>
      <c r="Y423" s="20">
        <f t="shared" si="182"/>
        <v>0</v>
      </c>
      <c r="Z423" s="20">
        <f t="shared" si="177"/>
        <v>0</v>
      </c>
      <c r="AA423" s="52">
        <f t="shared" si="178"/>
        <v>0</v>
      </c>
      <c r="AB423" s="20">
        <f t="shared" si="168"/>
        <v>0</v>
      </c>
      <c r="AC423" s="20">
        <f t="shared" si="179"/>
        <v>41928.113130408434</v>
      </c>
      <c r="AD423" s="20">
        <f t="shared" si="183"/>
        <v>2384.6868558796123</v>
      </c>
      <c r="AE423" s="20">
        <f t="shared" si="184"/>
        <v>0</v>
      </c>
      <c r="AF423" s="20">
        <f t="shared" si="180"/>
        <v>0</v>
      </c>
      <c r="AG423" s="16"/>
      <c r="AH423" s="16"/>
      <c r="AM423">
        <f t="shared" si="169"/>
        <v>0</v>
      </c>
      <c r="AN423" s="16">
        <f t="shared" si="170"/>
        <v>0</v>
      </c>
      <c r="AY423" s="57">
        <f t="shared" si="185"/>
        <v>20000</v>
      </c>
    </row>
    <row r="424" spans="2:51" x14ac:dyDescent="0.25">
      <c r="B424" s="3" t="s">
        <v>37</v>
      </c>
      <c r="C424" s="3">
        <v>416</v>
      </c>
      <c r="D424" s="3">
        <v>416</v>
      </c>
      <c r="E424" s="10">
        <v>17.399999999999999</v>
      </c>
      <c r="F424" s="20">
        <f t="shared" si="181"/>
        <v>0.38888888888888873</v>
      </c>
      <c r="G424" s="20">
        <f t="shared" si="187"/>
        <v>4.833333333333333</v>
      </c>
      <c r="H424" s="20">
        <f t="shared" si="190"/>
        <v>589.13315777777757</v>
      </c>
      <c r="I424" s="20">
        <f t="shared" si="186"/>
        <v>2847.4769292592582</v>
      </c>
      <c r="J424" s="47" t="s">
        <v>67</v>
      </c>
      <c r="K424" s="48" t="s">
        <v>67</v>
      </c>
      <c r="L424" s="20">
        <f t="shared" si="189"/>
        <v>901315.31569486146</v>
      </c>
      <c r="M424" s="20">
        <f t="shared" si="189"/>
        <v>58306.04909777781</v>
      </c>
      <c r="N424" s="20">
        <f t="shared" si="165"/>
        <v>2847.4769292592582</v>
      </c>
      <c r="O424" s="20">
        <f t="shared" si="166"/>
        <v>0</v>
      </c>
      <c r="P424" s="46" t="s">
        <v>67</v>
      </c>
      <c r="Q424" s="45">
        <f t="shared" si="171"/>
        <v>9.0659799999999979</v>
      </c>
      <c r="R424" s="20">
        <f t="shared" si="172"/>
        <v>134.7894</v>
      </c>
      <c r="S424" s="20">
        <f t="shared" si="173"/>
        <v>445.2777777777776</v>
      </c>
      <c r="T424" s="20">
        <f t="shared" si="174"/>
        <v>0</v>
      </c>
      <c r="U424" s="20">
        <f t="shared" si="175"/>
        <v>0</v>
      </c>
      <c r="V424" s="20">
        <f t="shared" si="188"/>
        <v>0</v>
      </c>
      <c r="W424" s="20">
        <f t="shared" si="167"/>
        <v>0</v>
      </c>
      <c r="X424" s="20">
        <f t="shared" si="176"/>
        <v>2847.4769292592537</v>
      </c>
      <c r="Y424" s="20">
        <f t="shared" si="182"/>
        <v>0</v>
      </c>
      <c r="Z424" s="20">
        <f t="shared" si="177"/>
        <v>0</v>
      </c>
      <c r="AA424" s="52">
        <f t="shared" si="178"/>
        <v>0</v>
      </c>
      <c r="AB424" s="20">
        <f t="shared" si="168"/>
        <v>0</v>
      </c>
      <c r="AC424" s="20">
        <f t="shared" si="179"/>
        <v>41928.113130408434</v>
      </c>
      <c r="AD424" s="20">
        <f t="shared" si="183"/>
        <v>2847.4769292592537</v>
      </c>
      <c r="AE424" s="20">
        <f t="shared" si="184"/>
        <v>0</v>
      </c>
      <c r="AF424" s="20">
        <f t="shared" si="180"/>
        <v>0</v>
      </c>
      <c r="AG424" s="16"/>
      <c r="AH424" s="16"/>
      <c r="AM424">
        <f t="shared" si="169"/>
        <v>0</v>
      </c>
      <c r="AN424" s="16">
        <f t="shared" si="170"/>
        <v>0</v>
      </c>
      <c r="AY424" s="57">
        <f t="shared" si="185"/>
        <v>20000</v>
      </c>
    </row>
    <row r="425" spans="2:51" x14ac:dyDescent="0.25">
      <c r="B425" s="3" t="s">
        <v>37</v>
      </c>
      <c r="C425" s="3">
        <v>417</v>
      </c>
      <c r="D425" s="3">
        <v>417</v>
      </c>
      <c r="E425" s="10">
        <v>18.7</v>
      </c>
      <c r="F425" s="20">
        <f t="shared" si="181"/>
        <v>0.23611111111111149</v>
      </c>
      <c r="G425" s="20">
        <f t="shared" si="187"/>
        <v>5.1944444444444438</v>
      </c>
      <c r="H425" s="20">
        <f t="shared" si="190"/>
        <v>415.60789500000044</v>
      </c>
      <c r="I425" s="20">
        <f t="shared" si="186"/>
        <v>2158.8521212500018</v>
      </c>
      <c r="J425" s="47" t="s">
        <v>67</v>
      </c>
      <c r="K425" s="48" t="s">
        <v>67</v>
      </c>
      <c r="L425" s="20">
        <f t="shared" si="189"/>
        <v>903474.16781611147</v>
      </c>
      <c r="M425" s="20">
        <f t="shared" si="189"/>
        <v>58306.04909777781</v>
      </c>
      <c r="N425" s="20">
        <f t="shared" si="165"/>
        <v>2158.8521212500018</v>
      </c>
      <c r="O425" s="20">
        <f t="shared" si="166"/>
        <v>0</v>
      </c>
      <c r="P425" s="46" t="s">
        <v>67</v>
      </c>
      <c r="Q425" s="45">
        <f t="shared" si="171"/>
        <v>10.471272777777774</v>
      </c>
      <c r="R425" s="20">
        <f t="shared" si="172"/>
        <v>134.7894</v>
      </c>
      <c r="S425" s="20">
        <f t="shared" si="173"/>
        <v>270.34722222222268</v>
      </c>
      <c r="T425" s="20">
        <f t="shared" si="174"/>
        <v>0</v>
      </c>
      <c r="U425" s="20">
        <f t="shared" si="175"/>
        <v>0</v>
      </c>
      <c r="V425" s="20">
        <f t="shared" si="188"/>
        <v>0</v>
      </c>
      <c r="W425" s="20">
        <f t="shared" si="167"/>
        <v>0</v>
      </c>
      <c r="X425" s="20">
        <f t="shared" si="176"/>
        <v>2158.8521212500054</v>
      </c>
      <c r="Y425" s="20">
        <f t="shared" si="182"/>
        <v>0</v>
      </c>
      <c r="Z425" s="20">
        <f t="shared" si="177"/>
        <v>0</v>
      </c>
      <c r="AA425" s="52">
        <f t="shared" si="178"/>
        <v>0</v>
      </c>
      <c r="AB425" s="20">
        <f t="shared" si="168"/>
        <v>0</v>
      </c>
      <c r="AC425" s="20">
        <f t="shared" si="179"/>
        <v>41928.113130408434</v>
      </c>
      <c r="AD425" s="20">
        <f t="shared" si="183"/>
        <v>2158.8521212500054</v>
      </c>
      <c r="AE425" s="20">
        <f t="shared" si="184"/>
        <v>0</v>
      </c>
      <c r="AF425" s="20">
        <f t="shared" si="180"/>
        <v>0</v>
      </c>
      <c r="AG425" s="16"/>
      <c r="AH425" s="16"/>
      <c r="AM425">
        <f t="shared" si="169"/>
        <v>0</v>
      </c>
      <c r="AN425" s="16">
        <f t="shared" si="170"/>
        <v>0</v>
      </c>
      <c r="AY425" s="57">
        <f t="shared" si="185"/>
        <v>20000</v>
      </c>
    </row>
    <row r="426" spans="2:51" x14ac:dyDescent="0.25">
      <c r="B426" s="3" t="s">
        <v>37</v>
      </c>
      <c r="C426" s="3">
        <v>418</v>
      </c>
      <c r="D426" s="3">
        <v>418</v>
      </c>
      <c r="E426" s="10">
        <v>19.100000000000001</v>
      </c>
      <c r="F426" s="20">
        <f t="shared" si="181"/>
        <v>1.3888888888889086E-2</v>
      </c>
      <c r="G426" s="20">
        <f t="shared" si="187"/>
        <v>5.3055555555555562</v>
      </c>
      <c r="H426" s="20">
        <f t="shared" si="190"/>
        <v>161.61621055555577</v>
      </c>
      <c r="I426" s="20">
        <f t="shared" si="186"/>
        <v>857.46378378086547</v>
      </c>
      <c r="J426" s="47" t="s">
        <v>67</v>
      </c>
      <c r="K426" s="48" t="s">
        <v>67</v>
      </c>
      <c r="L426" s="20">
        <f t="shared" si="189"/>
        <v>904331.63159989228</v>
      </c>
      <c r="M426" s="20">
        <f t="shared" si="189"/>
        <v>58306.04909777781</v>
      </c>
      <c r="N426" s="20">
        <f t="shared" si="165"/>
        <v>857.46378378086547</v>
      </c>
      <c r="O426" s="20">
        <f t="shared" si="166"/>
        <v>0</v>
      </c>
      <c r="P426" s="46" t="s">
        <v>67</v>
      </c>
      <c r="Q426" s="45">
        <f t="shared" si="171"/>
        <v>10.92403277777778</v>
      </c>
      <c r="R426" s="20">
        <f t="shared" si="172"/>
        <v>134.7894</v>
      </c>
      <c r="S426" s="20">
        <f t="shared" si="173"/>
        <v>15.902777777778004</v>
      </c>
      <c r="T426" s="20">
        <f t="shared" si="174"/>
        <v>0</v>
      </c>
      <c r="U426" s="20">
        <f t="shared" si="175"/>
        <v>0</v>
      </c>
      <c r="V426" s="20">
        <f t="shared" si="188"/>
        <v>0</v>
      </c>
      <c r="W426" s="20">
        <f t="shared" si="167"/>
        <v>0</v>
      </c>
      <c r="X426" s="20">
        <f t="shared" si="176"/>
        <v>857.46378378081135</v>
      </c>
      <c r="Y426" s="20">
        <f t="shared" si="182"/>
        <v>0</v>
      </c>
      <c r="Z426" s="20">
        <f t="shared" si="177"/>
        <v>0</v>
      </c>
      <c r="AA426" s="52">
        <f t="shared" si="178"/>
        <v>0</v>
      </c>
      <c r="AB426" s="20">
        <f t="shared" si="168"/>
        <v>0</v>
      </c>
      <c r="AC426" s="20">
        <f t="shared" si="179"/>
        <v>41928.113130408434</v>
      </c>
      <c r="AD426" s="20">
        <f t="shared" si="183"/>
        <v>857.46378378081135</v>
      </c>
      <c r="AE426" s="20">
        <f t="shared" si="184"/>
        <v>0</v>
      </c>
      <c r="AF426" s="20">
        <f t="shared" si="180"/>
        <v>0</v>
      </c>
      <c r="AG426" s="16"/>
      <c r="AH426" s="16"/>
      <c r="AM426">
        <f t="shared" si="169"/>
        <v>93.168702222224965</v>
      </c>
      <c r="AN426" s="16">
        <f t="shared" si="170"/>
        <v>0</v>
      </c>
      <c r="AY426" s="57">
        <f t="shared" si="185"/>
        <v>20000</v>
      </c>
    </row>
    <row r="427" spans="2:51" x14ac:dyDescent="0.25">
      <c r="B427" s="3" t="s">
        <v>37</v>
      </c>
      <c r="C427" s="3">
        <v>419</v>
      </c>
      <c r="D427" s="3">
        <v>419</v>
      </c>
      <c r="E427" s="10">
        <v>18.8</v>
      </c>
      <c r="F427" s="20">
        <f t="shared" si="181"/>
        <v>-0.20833333333333331</v>
      </c>
      <c r="G427" s="20">
        <f t="shared" si="187"/>
        <v>5.2222222222222223</v>
      </c>
      <c r="H427" s="20">
        <f t="shared" si="190"/>
        <v>-93.168702222222208</v>
      </c>
      <c r="I427" s="20">
        <f t="shared" si="186"/>
        <v>-486.54766716049375</v>
      </c>
      <c r="J427" s="47" t="s">
        <v>67</v>
      </c>
      <c r="K427" s="48" t="s">
        <v>67</v>
      </c>
      <c r="L427" s="20">
        <f t="shared" si="189"/>
        <v>904331.63159989228</v>
      </c>
      <c r="M427" s="20">
        <f t="shared" si="189"/>
        <v>58399.217800000035</v>
      </c>
      <c r="N427" s="20">
        <f t="shared" si="165"/>
        <v>0</v>
      </c>
      <c r="O427" s="20">
        <f t="shared" si="166"/>
        <v>93.168702222222208</v>
      </c>
      <c r="P427" s="46" t="s">
        <v>67</v>
      </c>
      <c r="Q427" s="45">
        <f t="shared" si="171"/>
        <v>10.583564444444443</v>
      </c>
      <c r="R427" s="20">
        <f t="shared" si="172"/>
        <v>134.7894</v>
      </c>
      <c r="S427" s="20">
        <f t="shared" si="173"/>
        <v>-238.54166666666666</v>
      </c>
      <c r="T427" s="20">
        <f t="shared" si="174"/>
        <v>93.168702222224965</v>
      </c>
      <c r="U427" s="20">
        <f t="shared" si="175"/>
        <v>93.168702222224965</v>
      </c>
      <c r="V427" s="20">
        <f t="shared" si="188"/>
        <v>79.007059484446771</v>
      </c>
      <c r="W427" s="20">
        <f t="shared" si="167"/>
        <v>79.007059484446771</v>
      </c>
      <c r="X427" s="20">
        <f t="shared" si="176"/>
        <v>0</v>
      </c>
      <c r="Y427" s="20">
        <f t="shared" si="182"/>
        <v>0</v>
      </c>
      <c r="Z427" s="20">
        <f t="shared" si="177"/>
        <v>0</v>
      </c>
      <c r="AA427" s="52">
        <f t="shared" si="178"/>
        <v>0</v>
      </c>
      <c r="AB427" s="20">
        <f t="shared" si="168"/>
        <v>0</v>
      </c>
      <c r="AC427" s="20">
        <f t="shared" si="179"/>
        <v>41928.113130408434</v>
      </c>
      <c r="AD427" s="20">
        <f t="shared" si="183"/>
        <v>0</v>
      </c>
      <c r="AE427" s="20">
        <f t="shared" si="184"/>
        <v>93.168702222224965</v>
      </c>
      <c r="AF427" s="20">
        <f t="shared" si="180"/>
        <v>0</v>
      </c>
      <c r="AG427" s="16"/>
      <c r="AH427" s="16"/>
      <c r="AM427">
        <f t="shared" si="169"/>
        <v>205.79611999999906</v>
      </c>
      <c r="AN427" s="16">
        <f t="shared" si="170"/>
        <v>0</v>
      </c>
      <c r="AY427" s="57">
        <f t="shared" si="185"/>
        <v>20000</v>
      </c>
    </row>
    <row r="428" spans="2:51" x14ac:dyDescent="0.25">
      <c r="B428" s="3" t="s">
        <v>37</v>
      </c>
      <c r="C428" s="3">
        <v>420</v>
      </c>
      <c r="D428" s="3">
        <v>420</v>
      </c>
      <c r="E428" s="10">
        <v>17.600000000000001</v>
      </c>
      <c r="F428" s="20">
        <f t="shared" si="181"/>
        <v>-0.30555555555555547</v>
      </c>
      <c r="G428" s="20">
        <f t="shared" si="187"/>
        <v>4.8888888888888893</v>
      </c>
      <c r="H428" s="20">
        <f t="shared" si="190"/>
        <v>-205.79611999999992</v>
      </c>
      <c r="I428" s="20">
        <f t="shared" si="186"/>
        <v>-1006.1143644444442</v>
      </c>
      <c r="J428" s="47" t="s">
        <v>67</v>
      </c>
      <c r="K428" s="48" t="s">
        <v>67</v>
      </c>
      <c r="L428" s="20">
        <f t="shared" si="189"/>
        <v>904331.63159989228</v>
      </c>
      <c r="M428" s="20">
        <f t="shared" si="189"/>
        <v>58605.013920000034</v>
      </c>
      <c r="N428" s="20">
        <f t="shared" si="165"/>
        <v>0</v>
      </c>
      <c r="O428" s="20">
        <f t="shared" si="166"/>
        <v>205.79611999999992</v>
      </c>
      <c r="P428" s="46" t="s">
        <v>67</v>
      </c>
      <c r="Q428" s="45">
        <f t="shared" si="171"/>
        <v>9.2755911111111118</v>
      </c>
      <c r="R428" s="20">
        <f t="shared" si="172"/>
        <v>134.7894</v>
      </c>
      <c r="S428" s="20">
        <f t="shared" si="173"/>
        <v>-349.86111111111103</v>
      </c>
      <c r="T428" s="20">
        <f t="shared" si="174"/>
        <v>205.79611999999906</v>
      </c>
      <c r="U428" s="20">
        <f t="shared" si="175"/>
        <v>205.79611999999906</v>
      </c>
      <c r="V428" s="20">
        <f t="shared" si="188"/>
        <v>174.51510975999921</v>
      </c>
      <c r="W428" s="20">
        <f t="shared" si="167"/>
        <v>253.52216924444599</v>
      </c>
      <c r="X428" s="20">
        <f t="shared" si="176"/>
        <v>0</v>
      </c>
      <c r="Y428" s="20">
        <f t="shared" si="182"/>
        <v>79.007059484446771</v>
      </c>
      <c r="Z428" s="20">
        <f t="shared" si="177"/>
        <v>0</v>
      </c>
      <c r="AA428" s="52">
        <f t="shared" si="178"/>
        <v>0</v>
      </c>
      <c r="AB428" s="20">
        <f t="shared" si="168"/>
        <v>0</v>
      </c>
      <c r="AC428" s="20">
        <f t="shared" si="179"/>
        <v>41928.113130408434</v>
      </c>
      <c r="AD428" s="20">
        <f t="shared" si="183"/>
        <v>0</v>
      </c>
      <c r="AE428" s="20">
        <f t="shared" si="184"/>
        <v>205.79611999999906</v>
      </c>
      <c r="AF428" s="20">
        <f t="shared" si="180"/>
        <v>0</v>
      </c>
      <c r="AG428" s="16"/>
      <c r="AH428" s="16"/>
      <c r="AM428">
        <f t="shared" si="169"/>
        <v>79.597997777775163</v>
      </c>
      <c r="AN428" s="16">
        <f t="shared" si="170"/>
        <v>0</v>
      </c>
      <c r="AY428" s="57">
        <f t="shared" si="185"/>
        <v>19920.992940515553</v>
      </c>
    </row>
    <row r="429" spans="2:51" x14ac:dyDescent="0.25">
      <c r="B429" s="3" t="s">
        <v>37</v>
      </c>
      <c r="C429" s="3">
        <v>421</v>
      </c>
      <c r="D429" s="3">
        <v>421</v>
      </c>
      <c r="E429" s="10">
        <v>16.600000000000001</v>
      </c>
      <c r="F429" s="20">
        <f t="shared" si="181"/>
        <v>-0.19444444444444473</v>
      </c>
      <c r="G429" s="20">
        <f t="shared" si="187"/>
        <v>4.6111111111111116</v>
      </c>
      <c r="H429" s="20">
        <f t="shared" si="190"/>
        <v>-79.59799777777809</v>
      </c>
      <c r="I429" s="20">
        <f t="shared" si="186"/>
        <v>-367.03521197531012</v>
      </c>
      <c r="J429" s="47" t="s">
        <v>67</v>
      </c>
      <c r="K429" s="48" t="s">
        <v>67</v>
      </c>
      <c r="L429" s="20">
        <f t="shared" si="189"/>
        <v>904331.63159989228</v>
      </c>
      <c r="M429" s="20">
        <f t="shared" si="189"/>
        <v>58684.611917777809</v>
      </c>
      <c r="N429" s="20">
        <f t="shared" si="165"/>
        <v>0</v>
      </c>
      <c r="O429" s="20">
        <f t="shared" si="166"/>
        <v>79.59799777777809</v>
      </c>
      <c r="P429" s="46" t="s">
        <v>67</v>
      </c>
      <c r="Q429" s="45">
        <f t="shared" si="171"/>
        <v>8.2514911111111129</v>
      </c>
      <c r="R429" s="20">
        <f t="shared" si="172"/>
        <v>134.7894</v>
      </c>
      <c r="S429" s="20">
        <f t="shared" si="173"/>
        <v>-222.6388888888892</v>
      </c>
      <c r="T429" s="20">
        <f t="shared" si="174"/>
        <v>79.597997777775163</v>
      </c>
      <c r="U429" s="20">
        <f t="shared" si="175"/>
        <v>79.597997777775163</v>
      </c>
      <c r="V429" s="20">
        <f t="shared" si="188"/>
        <v>67.499102115553342</v>
      </c>
      <c r="W429" s="20">
        <f t="shared" si="167"/>
        <v>321.02127135999933</v>
      </c>
      <c r="X429" s="20">
        <f t="shared" si="176"/>
        <v>0</v>
      </c>
      <c r="Y429" s="20">
        <f t="shared" si="182"/>
        <v>253.52216924444599</v>
      </c>
      <c r="Z429" s="20">
        <f t="shared" si="177"/>
        <v>0</v>
      </c>
      <c r="AA429" s="52">
        <f t="shared" si="178"/>
        <v>0</v>
      </c>
      <c r="AB429" s="20">
        <f t="shared" si="168"/>
        <v>0</v>
      </c>
      <c r="AC429" s="20">
        <f t="shared" si="179"/>
        <v>41928.113130408434</v>
      </c>
      <c r="AD429" s="20">
        <f t="shared" si="183"/>
        <v>0</v>
      </c>
      <c r="AE429" s="20">
        <f t="shared" si="184"/>
        <v>79.597997777775163</v>
      </c>
      <c r="AF429" s="20">
        <f t="shared" si="180"/>
        <v>0</v>
      </c>
      <c r="AG429" s="16"/>
      <c r="AH429" s="16"/>
      <c r="AM429">
        <f t="shared" si="169"/>
        <v>0</v>
      </c>
      <c r="AN429" s="16">
        <f t="shared" si="170"/>
        <v>0</v>
      </c>
      <c r="AY429" s="57">
        <f t="shared" si="185"/>
        <v>19746.477830755553</v>
      </c>
    </row>
    <row r="430" spans="2:51" x14ac:dyDescent="0.25">
      <c r="B430" s="3" t="s">
        <v>37</v>
      </c>
      <c r="C430" s="3">
        <v>422</v>
      </c>
      <c r="D430" s="3">
        <v>422</v>
      </c>
      <c r="E430" s="10">
        <v>16.2</v>
      </c>
      <c r="F430" s="20">
        <f t="shared" si="181"/>
        <v>-2.7777777777778172E-2</v>
      </c>
      <c r="G430" s="20">
        <f t="shared" si="187"/>
        <v>4.5</v>
      </c>
      <c r="H430" s="20">
        <f t="shared" si="190"/>
        <v>110.84246444444399</v>
      </c>
      <c r="I430" s="20">
        <f t="shared" si="186"/>
        <v>498.79108999999795</v>
      </c>
      <c r="J430" s="47" t="s">
        <v>67</v>
      </c>
      <c r="K430" s="48" t="s">
        <v>67</v>
      </c>
      <c r="L430" s="20">
        <f t="shared" si="189"/>
        <v>904830.42268989224</v>
      </c>
      <c r="M430" s="20">
        <f t="shared" si="189"/>
        <v>58684.611917777809</v>
      </c>
      <c r="N430" s="20">
        <f t="shared" si="165"/>
        <v>498.79108999999795</v>
      </c>
      <c r="O430" s="20">
        <f t="shared" si="166"/>
        <v>0</v>
      </c>
      <c r="P430" s="46" t="s">
        <v>67</v>
      </c>
      <c r="Q430" s="45">
        <f t="shared" si="171"/>
        <v>7.8586199999999993</v>
      </c>
      <c r="R430" s="20">
        <f t="shared" si="172"/>
        <v>134.7894</v>
      </c>
      <c r="S430" s="20">
        <f t="shared" si="173"/>
        <v>-31.805555555556008</v>
      </c>
      <c r="T430" s="20">
        <f t="shared" si="174"/>
        <v>0</v>
      </c>
      <c r="U430" s="20">
        <f t="shared" si="175"/>
        <v>0</v>
      </c>
      <c r="V430" s="20">
        <f t="shared" si="188"/>
        <v>0</v>
      </c>
      <c r="W430" s="20">
        <f t="shared" si="167"/>
        <v>0</v>
      </c>
      <c r="X430" s="20">
        <f t="shared" si="176"/>
        <v>498.79108999995515</v>
      </c>
      <c r="Y430" s="20">
        <f t="shared" si="182"/>
        <v>321.02127135999933</v>
      </c>
      <c r="Z430" s="20">
        <f t="shared" si="177"/>
        <v>321.02127135999933</v>
      </c>
      <c r="AA430" s="52">
        <f t="shared" si="178"/>
        <v>272.2260381132794</v>
      </c>
      <c r="AB430" s="20">
        <f t="shared" si="168"/>
        <v>321.02127135999933</v>
      </c>
      <c r="AC430" s="20">
        <f t="shared" si="179"/>
        <v>42200.339168521714</v>
      </c>
      <c r="AD430" s="20">
        <f t="shared" si="183"/>
        <v>498.79108999995515</v>
      </c>
      <c r="AE430" s="20">
        <f t="shared" si="184"/>
        <v>0</v>
      </c>
      <c r="AF430" s="20">
        <f t="shared" si="180"/>
        <v>321.02127135999933</v>
      </c>
      <c r="AG430" s="16"/>
      <c r="AH430" s="16"/>
      <c r="AM430">
        <f t="shared" si="169"/>
        <v>0</v>
      </c>
      <c r="AN430" s="16">
        <f t="shared" si="170"/>
        <v>0</v>
      </c>
      <c r="AY430" s="57">
        <f t="shared" si="185"/>
        <v>19678.978728640002</v>
      </c>
    </row>
    <row r="431" spans="2:51" x14ac:dyDescent="0.25">
      <c r="B431" s="3" t="s">
        <v>37</v>
      </c>
      <c r="C431" s="3">
        <v>423</v>
      </c>
      <c r="D431" s="3">
        <v>423</v>
      </c>
      <c r="E431" s="10">
        <v>16.399999999999999</v>
      </c>
      <c r="F431" s="20">
        <f t="shared" si="181"/>
        <v>0.1388888888888889</v>
      </c>
      <c r="G431" s="20">
        <f t="shared" si="187"/>
        <v>4.5555555555555554</v>
      </c>
      <c r="H431" s="20">
        <f t="shared" si="190"/>
        <v>301.87103555555552</v>
      </c>
      <c r="I431" s="20">
        <f t="shared" si="186"/>
        <v>1375.1902730864194</v>
      </c>
      <c r="J431" s="47" t="s">
        <v>67</v>
      </c>
      <c r="K431" s="48" t="s">
        <v>67</v>
      </c>
      <c r="L431" s="20">
        <f t="shared" si="189"/>
        <v>906205.61296297866</v>
      </c>
      <c r="M431" s="20">
        <f t="shared" si="189"/>
        <v>58684.611917777809</v>
      </c>
      <c r="N431" s="20">
        <f t="shared" si="165"/>
        <v>1375.1902730864194</v>
      </c>
      <c r="O431" s="20">
        <f t="shared" si="166"/>
        <v>0</v>
      </c>
      <c r="P431" s="46" t="s">
        <v>67</v>
      </c>
      <c r="Q431" s="45">
        <f t="shared" si="171"/>
        <v>8.0538577777777771</v>
      </c>
      <c r="R431" s="20">
        <f t="shared" si="172"/>
        <v>134.7894</v>
      </c>
      <c r="S431" s="20">
        <f t="shared" si="173"/>
        <v>159.02777777777777</v>
      </c>
      <c r="T431" s="20">
        <f t="shared" si="174"/>
        <v>0</v>
      </c>
      <c r="U431" s="20">
        <f t="shared" si="175"/>
        <v>0</v>
      </c>
      <c r="V431" s="20">
        <f t="shared" si="188"/>
        <v>0</v>
      </c>
      <c r="W431" s="20">
        <f t="shared" si="167"/>
        <v>0</v>
      </c>
      <c r="X431" s="20">
        <f t="shared" si="176"/>
        <v>1375.190273086424</v>
      </c>
      <c r="Y431" s="20">
        <f t="shared" si="182"/>
        <v>0</v>
      </c>
      <c r="Z431" s="20">
        <f t="shared" si="177"/>
        <v>0</v>
      </c>
      <c r="AA431" s="52">
        <f t="shared" si="178"/>
        <v>0</v>
      </c>
      <c r="AB431" s="20">
        <f t="shared" si="168"/>
        <v>0</v>
      </c>
      <c r="AC431" s="20">
        <f t="shared" si="179"/>
        <v>42200.339168521714</v>
      </c>
      <c r="AD431" s="20">
        <f t="shared" si="183"/>
        <v>1375.190273086424</v>
      </c>
      <c r="AE431" s="20">
        <f t="shared" si="184"/>
        <v>0</v>
      </c>
      <c r="AF431" s="20">
        <f t="shared" si="180"/>
        <v>0</v>
      </c>
      <c r="AG431" s="16"/>
      <c r="AH431" s="16"/>
      <c r="AM431">
        <f t="shared" si="169"/>
        <v>0</v>
      </c>
      <c r="AN431" s="16">
        <f t="shared" si="170"/>
        <v>0</v>
      </c>
      <c r="AY431" s="57">
        <f t="shared" si="185"/>
        <v>20000</v>
      </c>
    </row>
    <row r="432" spans="2:51" x14ac:dyDescent="0.25">
      <c r="B432" s="3" t="s">
        <v>37</v>
      </c>
      <c r="C432" s="3">
        <v>424</v>
      </c>
      <c r="D432" s="3">
        <v>424</v>
      </c>
      <c r="E432" s="10">
        <v>17.2</v>
      </c>
      <c r="F432" s="20">
        <f t="shared" si="181"/>
        <v>0.37500000000000039</v>
      </c>
      <c r="G432" s="20">
        <f t="shared" si="187"/>
        <v>4.7777777777777777</v>
      </c>
      <c r="H432" s="20">
        <f t="shared" si="190"/>
        <v>573.02316444444489</v>
      </c>
      <c r="I432" s="20">
        <f t="shared" si="186"/>
        <v>2737.77734123457</v>
      </c>
      <c r="J432" s="47" t="s">
        <v>67</v>
      </c>
      <c r="K432" s="48" t="s">
        <v>67</v>
      </c>
      <c r="L432" s="20">
        <f t="shared" si="189"/>
        <v>908943.39030421327</v>
      </c>
      <c r="M432" s="20">
        <f t="shared" si="189"/>
        <v>58684.611917777809</v>
      </c>
      <c r="N432" s="20">
        <f t="shared" si="165"/>
        <v>2737.77734123457</v>
      </c>
      <c r="O432" s="20">
        <f t="shared" si="166"/>
        <v>0</v>
      </c>
      <c r="P432" s="46" t="s">
        <v>67</v>
      </c>
      <c r="Q432" s="45">
        <f t="shared" si="171"/>
        <v>8.8587644444444429</v>
      </c>
      <c r="R432" s="20">
        <f t="shared" si="172"/>
        <v>134.7894</v>
      </c>
      <c r="S432" s="20">
        <f t="shared" si="173"/>
        <v>429.37500000000045</v>
      </c>
      <c r="T432" s="20">
        <f t="shared" si="174"/>
        <v>0</v>
      </c>
      <c r="U432" s="20">
        <f t="shared" si="175"/>
        <v>0</v>
      </c>
      <c r="V432" s="20">
        <f t="shared" si="188"/>
        <v>0</v>
      </c>
      <c r="W432" s="20">
        <f t="shared" si="167"/>
        <v>0</v>
      </c>
      <c r="X432" s="20">
        <f t="shared" si="176"/>
        <v>2737.7773412346141</v>
      </c>
      <c r="Y432" s="20">
        <f t="shared" si="182"/>
        <v>0</v>
      </c>
      <c r="Z432" s="20">
        <f t="shared" si="177"/>
        <v>0</v>
      </c>
      <c r="AA432" s="52">
        <f t="shared" si="178"/>
        <v>0</v>
      </c>
      <c r="AB432" s="20">
        <f t="shared" si="168"/>
        <v>0</v>
      </c>
      <c r="AC432" s="20">
        <f t="shared" si="179"/>
        <v>42200.339168521714</v>
      </c>
      <c r="AD432" s="20">
        <f t="shared" si="183"/>
        <v>2737.7773412346141</v>
      </c>
      <c r="AE432" s="20">
        <f t="shared" si="184"/>
        <v>0</v>
      </c>
      <c r="AF432" s="20">
        <f t="shared" si="180"/>
        <v>0</v>
      </c>
      <c r="AG432" s="16"/>
      <c r="AH432" s="16"/>
      <c r="AM432">
        <f t="shared" si="169"/>
        <v>0</v>
      </c>
      <c r="AN432" s="16">
        <f t="shared" si="170"/>
        <v>0</v>
      </c>
      <c r="AY432" s="57">
        <f t="shared" si="185"/>
        <v>20000</v>
      </c>
    </row>
    <row r="433" spans="2:51" x14ac:dyDescent="0.25">
      <c r="B433" s="3" t="s">
        <v>37</v>
      </c>
      <c r="C433" s="3">
        <v>425</v>
      </c>
      <c r="D433" s="3">
        <v>425</v>
      </c>
      <c r="E433" s="10">
        <v>19.100000000000001</v>
      </c>
      <c r="F433" s="20">
        <f t="shared" si="181"/>
        <v>0.75000000000000022</v>
      </c>
      <c r="G433" s="20">
        <f t="shared" si="187"/>
        <v>5.3055555555555562</v>
      </c>
      <c r="H433" s="20">
        <f t="shared" si="190"/>
        <v>1004.4634327777781</v>
      </c>
      <c r="I433" s="20">
        <f t="shared" si="186"/>
        <v>5329.2365461265454</v>
      </c>
      <c r="J433" s="47" t="s">
        <v>67</v>
      </c>
      <c r="K433" s="48" t="s">
        <v>67</v>
      </c>
      <c r="L433" s="20">
        <f t="shared" si="189"/>
        <v>914272.62685033982</v>
      </c>
      <c r="M433" s="20">
        <f t="shared" si="189"/>
        <v>58684.611917777809</v>
      </c>
      <c r="N433" s="20">
        <f t="shared" si="165"/>
        <v>5329.2365461265454</v>
      </c>
      <c r="O433" s="20">
        <f t="shared" si="166"/>
        <v>0</v>
      </c>
      <c r="P433" s="46" t="s">
        <v>67</v>
      </c>
      <c r="Q433" s="45">
        <f t="shared" si="171"/>
        <v>10.92403277777778</v>
      </c>
      <c r="R433" s="20">
        <f t="shared" si="172"/>
        <v>134.7894</v>
      </c>
      <c r="S433" s="20">
        <f t="shared" si="173"/>
        <v>858.75000000000023</v>
      </c>
      <c r="T433" s="20">
        <f t="shared" si="174"/>
        <v>0</v>
      </c>
      <c r="U433" s="20">
        <f t="shared" si="175"/>
        <v>0</v>
      </c>
      <c r="V433" s="20">
        <f t="shared" si="188"/>
        <v>0</v>
      </c>
      <c r="W433" s="20">
        <f t="shared" si="167"/>
        <v>0</v>
      </c>
      <c r="X433" s="20">
        <f t="shared" si="176"/>
        <v>5329.2365461265435</v>
      </c>
      <c r="Y433" s="20">
        <f t="shared" si="182"/>
        <v>0</v>
      </c>
      <c r="Z433" s="20">
        <f t="shared" si="177"/>
        <v>0</v>
      </c>
      <c r="AA433" s="52">
        <f t="shared" si="178"/>
        <v>0</v>
      </c>
      <c r="AB433" s="20">
        <f t="shared" si="168"/>
        <v>0</v>
      </c>
      <c r="AC433" s="20">
        <f t="shared" si="179"/>
        <v>42200.339168521714</v>
      </c>
      <c r="AD433" s="20">
        <f t="shared" si="183"/>
        <v>5329.2365461265435</v>
      </c>
      <c r="AE433" s="20">
        <f t="shared" si="184"/>
        <v>0</v>
      </c>
      <c r="AF433" s="20">
        <f t="shared" si="180"/>
        <v>0</v>
      </c>
      <c r="AG433" s="16"/>
      <c r="AH433" s="16"/>
      <c r="AM433">
        <f t="shared" si="169"/>
        <v>0</v>
      </c>
      <c r="AN433" s="16">
        <f t="shared" si="170"/>
        <v>0</v>
      </c>
      <c r="AY433" s="57">
        <f t="shared" si="185"/>
        <v>20000</v>
      </c>
    </row>
    <row r="434" spans="2:51" x14ac:dyDescent="0.25">
      <c r="B434" s="3" t="s">
        <v>37</v>
      </c>
      <c r="C434" s="3">
        <v>426</v>
      </c>
      <c r="D434" s="3">
        <v>426</v>
      </c>
      <c r="E434" s="10">
        <v>22.6</v>
      </c>
      <c r="F434" s="20">
        <f t="shared" si="181"/>
        <v>1.1527777777777775</v>
      </c>
      <c r="G434" s="20">
        <f t="shared" si="187"/>
        <v>6.2777777777777777</v>
      </c>
      <c r="H434" s="20">
        <f t="shared" si="190"/>
        <v>1470.0143799999996</v>
      </c>
      <c r="I434" s="20">
        <f t="shared" si="186"/>
        <v>9228.423607777775</v>
      </c>
      <c r="J434" s="47" t="s">
        <v>67</v>
      </c>
      <c r="K434" s="48" t="s">
        <v>67</v>
      </c>
      <c r="L434" s="20">
        <f t="shared" si="189"/>
        <v>923501.05045811762</v>
      </c>
      <c r="M434" s="20">
        <f t="shared" si="189"/>
        <v>58684.611917777809</v>
      </c>
      <c r="N434" s="20">
        <f t="shared" si="165"/>
        <v>9228.423607777775</v>
      </c>
      <c r="O434" s="20">
        <f t="shared" si="166"/>
        <v>0</v>
      </c>
      <c r="P434" s="46" t="s">
        <v>67</v>
      </c>
      <c r="Q434" s="45">
        <f t="shared" si="171"/>
        <v>15.294424444444443</v>
      </c>
      <c r="R434" s="20">
        <f t="shared" si="172"/>
        <v>134.7894</v>
      </c>
      <c r="S434" s="20">
        <f t="shared" si="173"/>
        <v>1319.9305555555552</v>
      </c>
      <c r="T434" s="20">
        <f t="shared" si="174"/>
        <v>0</v>
      </c>
      <c r="U434" s="20">
        <f t="shared" si="175"/>
        <v>0</v>
      </c>
      <c r="V434" s="20">
        <f t="shared" si="188"/>
        <v>0</v>
      </c>
      <c r="W434" s="20">
        <f t="shared" si="167"/>
        <v>0</v>
      </c>
      <c r="X434" s="20">
        <f t="shared" si="176"/>
        <v>9228.4236077778041</v>
      </c>
      <c r="Y434" s="20">
        <f t="shared" si="182"/>
        <v>0</v>
      </c>
      <c r="Z434" s="20">
        <f t="shared" si="177"/>
        <v>0</v>
      </c>
      <c r="AA434" s="52">
        <f t="shared" si="178"/>
        <v>0</v>
      </c>
      <c r="AB434" s="20">
        <f t="shared" si="168"/>
        <v>0</v>
      </c>
      <c r="AC434" s="20">
        <f t="shared" si="179"/>
        <v>42200.339168521714</v>
      </c>
      <c r="AD434" s="20">
        <f t="shared" si="183"/>
        <v>9228.4236077778041</v>
      </c>
      <c r="AE434" s="20">
        <f t="shared" si="184"/>
        <v>0</v>
      </c>
      <c r="AF434" s="20">
        <f t="shared" si="180"/>
        <v>0</v>
      </c>
      <c r="AG434" s="16"/>
      <c r="AH434" s="16"/>
      <c r="AM434">
        <f t="shared" si="169"/>
        <v>0</v>
      </c>
      <c r="AN434" s="16">
        <f t="shared" si="170"/>
        <v>0</v>
      </c>
      <c r="AY434" s="57">
        <f t="shared" si="185"/>
        <v>20000</v>
      </c>
    </row>
    <row r="435" spans="2:51" x14ac:dyDescent="0.25">
      <c r="B435" s="3" t="s">
        <v>37</v>
      </c>
      <c r="C435" s="3">
        <v>427</v>
      </c>
      <c r="D435" s="3">
        <v>427</v>
      </c>
      <c r="E435" s="10">
        <v>27.4</v>
      </c>
      <c r="F435" s="20">
        <f t="shared" si="181"/>
        <v>1.25</v>
      </c>
      <c r="G435" s="20">
        <f t="shared" si="187"/>
        <v>7.6111111111111107</v>
      </c>
      <c r="H435" s="20">
        <f t="shared" si="190"/>
        <v>1588.5204911111111</v>
      </c>
      <c r="I435" s="20">
        <f t="shared" si="186"/>
        <v>12090.405960123457</v>
      </c>
      <c r="J435" s="47" t="s">
        <v>67</v>
      </c>
      <c r="K435" s="48" t="s">
        <v>67</v>
      </c>
      <c r="L435" s="20">
        <f t="shared" si="189"/>
        <v>935591.45641824102</v>
      </c>
      <c r="M435" s="20">
        <f t="shared" si="189"/>
        <v>58684.611917777809</v>
      </c>
      <c r="N435" s="20">
        <f t="shared" si="165"/>
        <v>12090.405960123457</v>
      </c>
      <c r="O435" s="20">
        <f t="shared" si="166"/>
        <v>0</v>
      </c>
      <c r="P435" s="46" t="s">
        <v>67</v>
      </c>
      <c r="Q435" s="45">
        <f t="shared" si="171"/>
        <v>22.481091111111109</v>
      </c>
      <c r="R435" s="20">
        <f t="shared" si="172"/>
        <v>134.7894</v>
      </c>
      <c r="S435" s="20">
        <f t="shared" si="173"/>
        <v>1431.25</v>
      </c>
      <c r="T435" s="20">
        <f t="shared" si="174"/>
        <v>0</v>
      </c>
      <c r="U435" s="20">
        <f t="shared" si="175"/>
        <v>0</v>
      </c>
      <c r="V435" s="20">
        <f t="shared" si="188"/>
        <v>0</v>
      </c>
      <c r="W435" s="20">
        <f t="shared" si="167"/>
        <v>0</v>
      </c>
      <c r="X435" s="20">
        <f t="shared" si="176"/>
        <v>12090.405960123404</v>
      </c>
      <c r="Y435" s="20">
        <f t="shared" si="182"/>
        <v>0</v>
      </c>
      <c r="Z435" s="20">
        <f t="shared" si="177"/>
        <v>0</v>
      </c>
      <c r="AA435" s="52">
        <f t="shared" si="178"/>
        <v>0</v>
      </c>
      <c r="AB435" s="20">
        <f t="shared" si="168"/>
        <v>0</v>
      </c>
      <c r="AC435" s="20">
        <f t="shared" si="179"/>
        <v>42200.339168521714</v>
      </c>
      <c r="AD435" s="20">
        <f t="shared" si="183"/>
        <v>12090.405960123404</v>
      </c>
      <c r="AE435" s="20">
        <f t="shared" si="184"/>
        <v>0</v>
      </c>
      <c r="AF435" s="20">
        <f t="shared" si="180"/>
        <v>0</v>
      </c>
      <c r="AG435" s="16"/>
      <c r="AH435" s="16"/>
      <c r="AM435">
        <f t="shared" si="169"/>
        <v>0</v>
      </c>
      <c r="AN435" s="16">
        <f t="shared" si="170"/>
        <v>0</v>
      </c>
      <c r="AY435" s="57">
        <f t="shared" si="185"/>
        <v>20000</v>
      </c>
    </row>
    <row r="436" spans="2:51" x14ac:dyDescent="0.25">
      <c r="B436" s="3" t="s">
        <v>37</v>
      </c>
      <c r="C436" s="3">
        <v>428</v>
      </c>
      <c r="D436" s="3">
        <v>428</v>
      </c>
      <c r="E436" s="10">
        <v>31.6</v>
      </c>
      <c r="F436" s="20">
        <f t="shared" si="181"/>
        <v>0.83333333333333326</v>
      </c>
      <c r="G436" s="20">
        <f t="shared" si="187"/>
        <v>8.7777777777777786</v>
      </c>
      <c r="H436" s="20">
        <f t="shared" si="190"/>
        <v>1118.8573911111112</v>
      </c>
      <c r="I436" s="20">
        <f t="shared" si="186"/>
        <v>9821.0815441975319</v>
      </c>
      <c r="J436" s="47" t="s">
        <v>67</v>
      </c>
      <c r="K436" s="48" t="s">
        <v>67</v>
      </c>
      <c r="L436" s="20">
        <f t="shared" si="189"/>
        <v>945412.53796243854</v>
      </c>
      <c r="M436" s="20">
        <f t="shared" si="189"/>
        <v>58684.611917777809</v>
      </c>
      <c r="N436" s="20">
        <f t="shared" si="165"/>
        <v>9821.0815441975319</v>
      </c>
      <c r="O436" s="20">
        <f t="shared" si="166"/>
        <v>0</v>
      </c>
      <c r="P436" s="46" t="s">
        <v>67</v>
      </c>
      <c r="Q436" s="45">
        <f t="shared" si="171"/>
        <v>29.901324444444448</v>
      </c>
      <c r="R436" s="20">
        <f t="shared" si="172"/>
        <v>134.7894</v>
      </c>
      <c r="S436" s="20">
        <f t="shared" si="173"/>
        <v>954.16666666666663</v>
      </c>
      <c r="T436" s="20">
        <f t="shared" si="174"/>
        <v>0</v>
      </c>
      <c r="U436" s="20">
        <f t="shared" si="175"/>
        <v>0</v>
      </c>
      <c r="V436" s="20">
        <f t="shared" si="188"/>
        <v>0</v>
      </c>
      <c r="W436" s="20">
        <f t="shared" si="167"/>
        <v>0</v>
      </c>
      <c r="X436" s="20">
        <f t="shared" si="176"/>
        <v>9821.0815441975137</v>
      </c>
      <c r="Y436" s="20">
        <f t="shared" si="182"/>
        <v>0</v>
      </c>
      <c r="Z436" s="20">
        <f t="shared" si="177"/>
        <v>0</v>
      </c>
      <c r="AA436" s="52">
        <f t="shared" si="178"/>
        <v>0</v>
      </c>
      <c r="AB436" s="20">
        <f t="shared" si="168"/>
        <v>0</v>
      </c>
      <c r="AC436" s="20">
        <f t="shared" si="179"/>
        <v>42200.339168521714</v>
      </c>
      <c r="AD436" s="20">
        <f t="shared" si="183"/>
        <v>9821.0815441975137</v>
      </c>
      <c r="AE436" s="20">
        <f t="shared" si="184"/>
        <v>0</v>
      </c>
      <c r="AF436" s="20">
        <f t="shared" si="180"/>
        <v>0</v>
      </c>
      <c r="AG436" s="16"/>
      <c r="AH436" s="16"/>
      <c r="AM436">
        <f t="shared" si="169"/>
        <v>0</v>
      </c>
      <c r="AN436" s="16">
        <f t="shared" si="170"/>
        <v>0</v>
      </c>
      <c r="AY436" s="57">
        <f t="shared" si="185"/>
        <v>20000</v>
      </c>
    </row>
    <row r="437" spans="2:51" x14ac:dyDescent="0.25">
      <c r="B437" s="3" t="s">
        <v>37</v>
      </c>
      <c r="C437" s="3">
        <v>429</v>
      </c>
      <c r="D437" s="3">
        <v>429</v>
      </c>
      <c r="E437" s="10">
        <v>33.4</v>
      </c>
      <c r="F437" s="20">
        <f t="shared" si="181"/>
        <v>0.26388888888888867</v>
      </c>
      <c r="G437" s="20">
        <f t="shared" si="187"/>
        <v>9.2777777777777768</v>
      </c>
      <c r="H437" s="20">
        <f t="shared" si="190"/>
        <v>470.34700222222199</v>
      </c>
      <c r="I437" s="20">
        <f t="shared" si="186"/>
        <v>4363.7749650617261</v>
      </c>
      <c r="J437" s="47" t="s">
        <v>67</v>
      </c>
      <c r="K437" s="48" t="s">
        <v>67</v>
      </c>
      <c r="L437" s="20">
        <f t="shared" si="189"/>
        <v>949776.31292750023</v>
      </c>
      <c r="M437" s="20">
        <f t="shared" si="189"/>
        <v>58684.611917777809</v>
      </c>
      <c r="N437" s="20">
        <f t="shared" si="165"/>
        <v>4363.7749650617261</v>
      </c>
      <c r="O437" s="20">
        <f t="shared" si="166"/>
        <v>0</v>
      </c>
      <c r="P437" s="46" t="s">
        <v>67</v>
      </c>
      <c r="Q437" s="45">
        <f t="shared" si="171"/>
        <v>33.404824444444436</v>
      </c>
      <c r="R437" s="20">
        <f t="shared" si="172"/>
        <v>134.7894</v>
      </c>
      <c r="S437" s="20">
        <f t="shared" si="173"/>
        <v>302.15277777777754</v>
      </c>
      <c r="T437" s="20">
        <f t="shared" si="174"/>
        <v>0</v>
      </c>
      <c r="U437" s="20">
        <f t="shared" si="175"/>
        <v>0</v>
      </c>
      <c r="V437" s="20">
        <f t="shared" si="188"/>
        <v>0</v>
      </c>
      <c r="W437" s="20">
        <f t="shared" si="167"/>
        <v>0</v>
      </c>
      <c r="X437" s="20">
        <f t="shared" si="176"/>
        <v>4363.7749650616897</v>
      </c>
      <c r="Y437" s="20">
        <f t="shared" si="182"/>
        <v>0</v>
      </c>
      <c r="Z437" s="20">
        <f t="shared" si="177"/>
        <v>0</v>
      </c>
      <c r="AA437" s="52">
        <f t="shared" si="178"/>
        <v>0</v>
      </c>
      <c r="AB437" s="20">
        <f t="shared" si="168"/>
        <v>0</v>
      </c>
      <c r="AC437" s="20">
        <f t="shared" si="179"/>
        <v>42200.339168521714</v>
      </c>
      <c r="AD437" s="20">
        <f t="shared" si="183"/>
        <v>4363.7749650616897</v>
      </c>
      <c r="AE437" s="20">
        <f t="shared" si="184"/>
        <v>0</v>
      </c>
      <c r="AF437" s="20">
        <f t="shared" si="180"/>
        <v>0</v>
      </c>
      <c r="AG437" s="16"/>
      <c r="AH437" s="16"/>
      <c r="AM437">
        <f t="shared" si="169"/>
        <v>0</v>
      </c>
      <c r="AN437" s="16">
        <f t="shared" si="170"/>
        <v>0</v>
      </c>
      <c r="AY437" s="57">
        <f t="shared" si="185"/>
        <v>20000</v>
      </c>
    </row>
    <row r="438" spans="2:51" x14ac:dyDescent="0.25">
      <c r="B438" s="3" t="s">
        <v>37</v>
      </c>
      <c r="C438" s="3">
        <v>430</v>
      </c>
      <c r="D438" s="3">
        <v>430</v>
      </c>
      <c r="E438" s="10">
        <v>33.5</v>
      </c>
      <c r="F438" s="20">
        <f t="shared" si="181"/>
        <v>-8.3333333333333523E-2</v>
      </c>
      <c r="G438" s="20">
        <f t="shared" si="187"/>
        <v>9.3055555555555554</v>
      </c>
      <c r="H438" s="20">
        <f t="shared" si="190"/>
        <v>72.977886111110905</v>
      </c>
      <c r="I438" s="20">
        <f t="shared" si="186"/>
        <v>679.09977353394868</v>
      </c>
      <c r="J438" s="47" t="s">
        <v>67</v>
      </c>
      <c r="K438" s="48" t="s">
        <v>67</v>
      </c>
      <c r="L438" s="20">
        <f t="shared" si="189"/>
        <v>950455.41270103422</v>
      </c>
      <c r="M438" s="20">
        <f t="shared" si="189"/>
        <v>58684.611917777809</v>
      </c>
      <c r="N438" s="20">
        <f t="shared" si="165"/>
        <v>679.09977353394868</v>
      </c>
      <c r="O438" s="20">
        <f t="shared" si="166"/>
        <v>0</v>
      </c>
      <c r="P438" s="46" t="s">
        <v>67</v>
      </c>
      <c r="Q438" s="45">
        <f t="shared" si="171"/>
        <v>33.605152777777775</v>
      </c>
      <c r="R438" s="20">
        <f t="shared" si="172"/>
        <v>134.7894</v>
      </c>
      <c r="S438" s="20">
        <f t="shared" si="173"/>
        <v>-95.416666666666885</v>
      </c>
      <c r="T438" s="20">
        <f t="shared" si="174"/>
        <v>0</v>
      </c>
      <c r="U438" s="20">
        <f t="shared" si="175"/>
        <v>0</v>
      </c>
      <c r="V438" s="20">
        <f t="shared" si="188"/>
        <v>0</v>
      </c>
      <c r="W438" s="20">
        <f t="shared" si="167"/>
        <v>0</v>
      </c>
      <c r="X438" s="20">
        <f t="shared" si="176"/>
        <v>679.09977353399154</v>
      </c>
      <c r="Y438" s="20">
        <f t="shared" si="182"/>
        <v>0</v>
      </c>
      <c r="Z438" s="20">
        <f t="shared" si="177"/>
        <v>0</v>
      </c>
      <c r="AA438" s="52">
        <f t="shared" si="178"/>
        <v>0</v>
      </c>
      <c r="AB438" s="20">
        <f t="shared" si="168"/>
        <v>0</v>
      </c>
      <c r="AC438" s="20">
        <f t="shared" si="179"/>
        <v>42200.339168521714</v>
      </c>
      <c r="AD438" s="20">
        <f t="shared" si="183"/>
        <v>679.09977353399154</v>
      </c>
      <c r="AE438" s="20">
        <f t="shared" si="184"/>
        <v>0</v>
      </c>
      <c r="AF438" s="20">
        <f t="shared" si="180"/>
        <v>0</v>
      </c>
      <c r="AG438" s="16"/>
      <c r="AH438" s="16"/>
      <c r="AM438">
        <f t="shared" si="169"/>
        <v>87.439613333335728</v>
      </c>
      <c r="AN438" s="16">
        <f t="shared" si="170"/>
        <v>0</v>
      </c>
      <c r="AY438" s="57">
        <f t="shared" si="185"/>
        <v>20000</v>
      </c>
    </row>
    <row r="439" spans="2:51" x14ac:dyDescent="0.25">
      <c r="B439" s="3" t="s">
        <v>37</v>
      </c>
      <c r="C439" s="3">
        <v>431</v>
      </c>
      <c r="D439" s="3">
        <v>431</v>
      </c>
      <c r="E439" s="10">
        <v>32.799999999999997</v>
      </c>
      <c r="F439" s="20">
        <f t="shared" si="181"/>
        <v>-0.2222222222222224</v>
      </c>
      <c r="G439" s="20">
        <f t="shared" si="187"/>
        <v>9.1111111111111107</v>
      </c>
      <c r="H439" s="20">
        <f t="shared" si="190"/>
        <v>-87.43961333333354</v>
      </c>
      <c r="I439" s="20">
        <f t="shared" si="186"/>
        <v>-796.67203259259441</v>
      </c>
      <c r="J439" s="47" t="s">
        <v>67</v>
      </c>
      <c r="K439" s="48" t="s">
        <v>67</v>
      </c>
      <c r="L439" s="20">
        <f t="shared" si="189"/>
        <v>950455.41270103422</v>
      </c>
      <c r="M439" s="20">
        <f t="shared" si="189"/>
        <v>58772.051531111145</v>
      </c>
      <c r="N439" s="20">
        <f t="shared" si="165"/>
        <v>0</v>
      </c>
      <c r="O439" s="20">
        <f t="shared" si="166"/>
        <v>87.43961333333354</v>
      </c>
      <c r="P439" s="46" t="s">
        <v>67</v>
      </c>
      <c r="Q439" s="45">
        <f t="shared" si="171"/>
        <v>32.215431111111108</v>
      </c>
      <c r="R439" s="20">
        <f t="shared" si="172"/>
        <v>134.7894</v>
      </c>
      <c r="S439" s="20">
        <f t="shared" si="173"/>
        <v>-254.44444444444466</v>
      </c>
      <c r="T439" s="20">
        <f t="shared" si="174"/>
        <v>87.439613333335728</v>
      </c>
      <c r="U439" s="20">
        <f t="shared" si="175"/>
        <v>87.439613333335728</v>
      </c>
      <c r="V439" s="20">
        <f t="shared" si="188"/>
        <v>74.148792106668694</v>
      </c>
      <c r="W439" s="20">
        <f t="shared" si="167"/>
        <v>74.148792106668694</v>
      </c>
      <c r="X439" s="20">
        <f t="shared" si="176"/>
        <v>0</v>
      </c>
      <c r="Y439" s="20">
        <f t="shared" si="182"/>
        <v>0</v>
      </c>
      <c r="Z439" s="20">
        <f t="shared" si="177"/>
        <v>0</v>
      </c>
      <c r="AA439" s="52">
        <f t="shared" si="178"/>
        <v>0</v>
      </c>
      <c r="AB439" s="20">
        <f t="shared" si="168"/>
        <v>0</v>
      </c>
      <c r="AC439" s="20">
        <f t="shared" si="179"/>
        <v>42200.339168521714</v>
      </c>
      <c r="AD439" s="20">
        <f t="shared" si="183"/>
        <v>0</v>
      </c>
      <c r="AE439" s="20">
        <f t="shared" si="184"/>
        <v>87.439613333335728</v>
      </c>
      <c r="AF439" s="20">
        <f t="shared" si="180"/>
        <v>0</v>
      </c>
      <c r="AG439" s="16"/>
      <c r="AH439" s="16"/>
      <c r="AM439">
        <f t="shared" si="169"/>
        <v>73.2805005555565</v>
      </c>
      <c r="AN439" s="16">
        <f t="shared" si="170"/>
        <v>0</v>
      </c>
      <c r="AY439" s="57">
        <f t="shared" si="185"/>
        <v>20000</v>
      </c>
    </row>
    <row r="440" spans="2:51" x14ac:dyDescent="0.25">
      <c r="B440" s="3" t="s">
        <v>37</v>
      </c>
      <c r="C440" s="3">
        <v>432</v>
      </c>
      <c r="D440" s="3">
        <v>432</v>
      </c>
      <c r="E440" s="10">
        <v>31.9</v>
      </c>
      <c r="F440" s="20">
        <f t="shared" si="181"/>
        <v>-0.20833333333333284</v>
      </c>
      <c r="G440" s="20">
        <f t="shared" si="187"/>
        <v>8.8611111111111107</v>
      </c>
      <c r="H440" s="20">
        <f t="shared" si="190"/>
        <v>-73.280500555555022</v>
      </c>
      <c r="I440" s="20">
        <f t="shared" si="186"/>
        <v>-649.34665770061258</v>
      </c>
      <c r="J440" s="47" t="s">
        <v>67</v>
      </c>
      <c r="K440" s="48" t="s">
        <v>67</v>
      </c>
      <c r="L440" s="20">
        <f t="shared" si="189"/>
        <v>950455.41270103422</v>
      </c>
      <c r="M440" s="20">
        <f t="shared" si="189"/>
        <v>58845.332031666701</v>
      </c>
      <c r="N440" s="20">
        <f t="shared" si="165"/>
        <v>0</v>
      </c>
      <c r="O440" s="20">
        <f t="shared" si="166"/>
        <v>73.280500555555022</v>
      </c>
      <c r="P440" s="46" t="s">
        <v>67</v>
      </c>
      <c r="Q440" s="45">
        <f t="shared" si="171"/>
        <v>30.471766111111108</v>
      </c>
      <c r="R440" s="20">
        <f t="shared" si="172"/>
        <v>134.7894</v>
      </c>
      <c r="S440" s="20">
        <f t="shared" si="173"/>
        <v>-238.54166666666612</v>
      </c>
      <c r="T440" s="20">
        <f t="shared" si="174"/>
        <v>73.2805005555565</v>
      </c>
      <c r="U440" s="20">
        <f t="shared" si="175"/>
        <v>73.2805005555565</v>
      </c>
      <c r="V440" s="20">
        <f t="shared" si="188"/>
        <v>62.141864471111909</v>
      </c>
      <c r="W440" s="20">
        <f t="shared" si="167"/>
        <v>136.2906565777806</v>
      </c>
      <c r="X440" s="20">
        <f t="shared" si="176"/>
        <v>0</v>
      </c>
      <c r="Y440" s="20">
        <f t="shared" si="182"/>
        <v>74.148792106668694</v>
      </c>
      <c r="Z440" s="20">
        <f t="shared" si="177"/>
        <v>0</v>
      </c>
      <c r="AA440" s="52">
        <f t="shared" si="178"/>
        <v>0</v>
      </c>
      <c r="AB440" s="20">
        <f t="shared" si="168"/>
        <v>0</v>
      </c>
      <c r="AC440" s="20">
        <f t="shared" si="179"/>
        <v>42200.339168521714</v>
      </c>
      <c r="AD440" s="20">
        <f t="shared" si="183"/>
        <v>0</v>
      </c>
      <c r="AE440" s="20">
        <f t="shared" si="184"/>
        <v>73.2805005555565</v>
      </c>
      <c r="AF440" s="20">
        <f t="shared" si="180"/>
        <v>0</v>
      </c>
      <c r="AG440" s="16"/>
      <c r="AH440" s="16"/>
      <c r="AM440">
        <f t="shared" si="169"/>
        <v>0</v>
      </c>
      <c r="AN440" s="16">
        <f t="shared" si="170"/>
        <v>0</v>
      </c>
      <c r="AY440" s="57">
        <f t="shared" si="185"/>
        <v>19925.851207893331</v>
      </c>
    </row>
    <row r="441" spans="2:51" x14ac:dyDescent="0.25">
      <c r="B441" s="3" t="s">
        <v>37</v>
      </c>
      <c r="C441" s="3">
        <v>433</v>
      </c>
      <c r="D441" s="3">
        <v>433</v>
      </c>
      <c r="E441" s="10">
        <v>31.3</v>
      </c>
      <c r="F441" s="20">
        <f t="shared" si="181"/>
        <v>-0.11111111111111072</v>
      </c>
      <c r="G441" s="20">
        <f t="shared" si="187"/>
        <v>8.6944444444444446</v>
      </c>
      <c r="H441" s="20">
        <f t="shared" si="190"/>
        <v>36.903450555555992</v>
      </c>
      <c r="I441" s="20">
        <f t="shared" si="186"/>
        <v>320.85500066358406</v>
      </c>
      <c r="J441" s="47" t="s">
        <v>67</v>
      </c>
      <c r="K441" s="48" t="s">
        <v>67</v>
      </c>
      <c r="L441" s="20">
        <f t="shared" si="189"/>
        <v>950776.26770169777</v>
      </c>
      <c r="M441" s="20">
        <f t="shared" si="189"/>
        <v>58845.332031666701</v>
      </c>
      <c r="N441" s="20">
        <f t="shared" si="165"/>
        <v>320.85500066358406</v>
      </c>
      <c r="O441" s="20">
        <f t="shared" si="166"/>
        <v>0</v>
      </c>
      <c r="P441" s="46" t="s">
        <v>67</v>
      </c>
      <c r="Q441" s="45">
        <f t="shared" si="171"/>
        <v>29.336272777777779</v>
      </c>
      <c r="R441" s="20">
        <f t="shared" si="172"/>
        <v>134.7894</v>
      </c>
      <c r="S441" s="20">
        <f t="shared" si="173"/>
        <v>-127.22222222222177</v>
      </c>
      <c r="T441" s="20">
        <f t="shared" si="174"/>
        <v>0</v>
      </c>
      <c r="U441" s="20">
        <f t="shared" si="175"/>
        <v>0</v>
      </c>
      <c r="V441" s="20">
        <f t="shared" si="188"/>
        <v>0</v>
      </c>
      <c r="W441" s="20">
        <f t="shared" si="167"/>
        <v>0</v>
      </c>
      <c r="X441" s="20">
        <f t="shared" si="176"/>
        <v>320.85500066354871</v>
      </c>
      <c r="Y441" s="20">
        <f t="shared" si="182"/>
        <v>136.2906565777806</v>
      </c>
      <c r="Z441" s="20">
        <f t="shared" si="177"/>
        <v>136.2906565777806</v>
      </c>
      <c r="AA441" s="52">
        <f t="shared" si="178"/>
        <v>115.57447677795794</v>
      </c>
      <c r="AB441" s="20">
        <f t="shared" si="168"/>
        <v>136.2906565777806</v>
      </c>
      <c r="AC441" s="20">
        <f t="shared" si="179"/>
        <v>42315.913645299675</v>
      </c>
      <c r="AD441" s="20">
        <f t="shared" si="183"/>
        <v>320.85500066354871</v>
      </c>
      <c r="AE441" s="20">
        <f t="shared" si="184"/>
        <v>0</v>
      </c>
      <c r="AF441" s="20">
        <f t="shared" si="180"/>
        <v>136.2906565777806</v>
      </c>
      <c r="AG441" s="16"/>
      <c r="AH441" s="16"/>
      <c r="AM441">
        <f t="shared" si="169"/>
        <v>0</v>
      </c>
      <c r="AN441" s="16">
        <f t="shared" si="170"/>
        <v>0</v>
      </c>
      <c r="AY441" s="57">
        <f t="shared" si="185"/>
        <v>19863.709343422219</v>
      </c>
    </row>
    <row r="442" spans="2:51" x14ac:dyDescent="0.25">
      <c r="B442" s="3" t="s">
        <v>37</v>
      </c>
      <c r="C442" s="3">
        <v>434</v>
      </c>
      <c r="D442" s="3">
        <v>434</v>
      </c>
      <c r="E442" s="10">
        <v>31.1</v>
      </c>
      <c r="F442" s="20">
        <f t="shared" si="181"/>
        <v>-9.7222222222222127E-2</v>
      </c>
      <c r="G442" s="20">
        <f t="shared" si="187"/>
        <v>8.6388888888888893</v>
      </c>
      <c r="H442" s="20">
        <f t="shared" si="190"/>
        <v>52.432521666666801</v>
      </c>
      <c r="I442" s="20">
        <f t="shared" si="186"/>
        <v>452.95872884259376</v>
      </c>
      <c r="J442" s="47" t="s">
        <v>67</v>
      </c>
      <c r="K442" s="48" t="s">
        <v>67</v>
      </c>
      <c r="L442" s="20">
        <f t="shared" si="189"/>
        <v>951229.22643054032</v>
      </c>
      <c r="M442" s="20">
        <f t="shared" si="189"/>
        <v>58845.332031666701</v>
      </c>
      <c r="N442" s="20">
        <f t="shared" si="165"/>
        <v>452.95872884259376</v>
      </c>
      <c r="O442" s="20">
        <f t="shared" si="166"/>
        <v>0</v>
      </c>
      <c r="P442" s="46" t="s">
        <v>67</v>
      </c>
      <c r="Q442" s="45">
        <f t="shared" si="171"/>
        <v>28.962566111111116</v>
      </c>
      <c r="R442" s="20">
        <f t="shared" si="172"/>
        <v>134.7894</v>
      </c>
      <c r="S442" s="20">
        <f t="shared" si="173"/>
        <v>-111.31944444444433</v>
      </c>
      <c r="T442" s="20">
        <f t="shared" si="174"/>
        <v>0</v>
      </c>
      <c r="U442" s="20">
        <f t="shared" si="175"/>
        <v>0</v>
      </c>
      <c r="V442" s="20">
        <f t="shared" si="188"/>
        <v>0</v>
      </c>
      <c r="W442" s="20">
        <f t="shared" si="167"/>
        <v>0</v>
      </c>
      <c r="X442" s="20">
        <f t="shared" si="176"/>
        <v>452.95872884255368</v>
      </c>
      <c r="Y442" s="20">
        <f t="shared" si="182"/>
        <v>0</v>
      </c>
      <c r="Z442" s="20">
        <f t="shared" si="177"/>
        <v>0</v>
      </c>
      <c r="AA442" s="52">
        <f t="shared" si="178"/>
        <v>0</v>
      </c>
      <c r="AB442" s="20">
        <f t="shared" si="168"/>
        <v>0</v>
      </c>
      <c r="AC442" s="20">
        <f t="shared" si="179"/>
        <v>42315.913645299675</v>
      </c>
      <c r="AD442" s="20">
        <f t="shared" si="183"/>
        <v>452.95872884255368</v>
      </c>
      <c r="AE442" s="20">
        <f t="shared" si="184"/>
        <v>0</v>
      </c>
      <c r="AF442" s="20">
        <f t="shared" si="180"/>
        <v>0</v>
      </c>
      <c r="AG442" s="16"/>
      <c r="AH442" s="16"/>
      <c r="AM442">
        <f t="shared" si="169"/>
        <v>139.32459777777694</v>
      </c>
      <c r="AN442" s="16">
        <f t="shared" si="170"/>
        <v>0</v>
      </c>
      <c r="AY442" s="57">
        <f t="shared" si="185"/>
        <v>20000</v>
      </c>
    </row>
    <row r="443" spans="2:51" x14ac:dyDescent="0.25">
      <c r="B443" s="3" t="s">
        <v>37</v>
      </c>
      <c r="C443" s="3">
        <v>435</v>
      </c>
      <c r="D443" s="3">
        <v>435</v>
      </c>
      <c r="E443" s="10">
        <v>30.6</v>
      </c>
      <c r="F443" s="20">
        <f t="shared" si="181"/>
        <v>-0.26388888888888917</v>
      </c>
      <c r="G443" s="20">
        <f t="shared" si="187"/>
        <v>8.5</v>
      </c>
      <c r="H443" s="20">
        <f t="shared" si="190"/>
        <v>-139.32459777777811</v>
      </c>
      <c r="I443" s="20">
        <f t="shared" si="186"/>
        <v>-1184.259081111114</v>
      </c>
      <c r="J443" s="47" t="s">
        <v>67</v>
      </c>
      <c r="K443" s="48" t="s">
        <v>67</v>
      </c>
      <c r="L443" s="20">
        <f t="shared" si="189"/>
        <v>951229.22643054032</v>
      </c>
      <c r="M443" s="20">
        <f t="shared" si="189"/>
        <v>58984.656629444478</v>
      </c>
      <c r="N443" s="20">
        <f t="shared" si="165"/>
        <v>0</v>
      </c>
      <c r="O443" s="20">
        <f t="shared" si="166"/>
        <v>139.32459777777811</v>
      </c>
      <c r="P443" s="46" t="s">
        <v>67</v>
      </c>
      <c r="Q443" s="45">
        <f t="shared" si="171"/>
        <v>28.038779999999999</v>
      </c>
      <c r="R443" s="20">
        <f t="shared" si="172"/>
        <v>134.7894</v>
      </c>
      <c r="S443" s="20">
        <f t="shared" si="173"/>
        <v>-302.15277777777811</v>
      </c>
      <c r="T443" s="20">
        <f t="shared" si="174"/>
        <v>139.32459777777694</v>
      </c>
      <c r="U443" s="20">
        <f t="shared" si="175"/>
        <v>139.32459777777694</v>
      </c>
      <c r="V443" s="20">
        <f t="shared" si="188"/>
        <v>118.14725891555484</v>
      </c>
      <c r="W443" s="20">
        <f t="shared" si="167"/>
        <v>118.14725891555484</v>
      </c>
      <c r="X443" s="20">
        <f t="shared" si="176"/>
        <v>0</v>
      </c>
      <c r="Y443" s="20">
        <f t="shared" si="182"/>
        <v>0</v>
      </c>
      <c r="Z443" s="20">
        <f t="shared" si="177"/>
        <v>0</v>
      </c>
      <c r="AA443" s="52">
        <f t="shared" si="178"/>
        <v>0</v>
      </c>
      <c r="AB443" s="20">
        <f t="shared" si="168"/>
        <v>0</v>
      </c>
      <c r="AC443" s="20">
        <f t="shared" si="179"/>
        <v>42315.913645299675</v>
      </c>
      <c r="AD443" s="20">
        <f t="shared" si="183"/>
        <v>0</v>
      </c>
      <c r="AE443" s="20">
        <f t="shared" si="184"/>
        <v>139.32459777777694</v>
      </c>
      <c r="AF443" s="20">
        <f t="shared" si="180"/>
        <v>0</v>
      </c>
      <c r="AG443" s="16"/>
      <c r="AH443" s="16"/>
      <c r="AM443">
        <f t="shared" si="169"/>
        <v>459.88710222222289</v>
      </c>
      <c r="AN443" s="16">
        <f t="shared" si="170"/>
        <v>0</v>
      </c>
      <c r="AY443" s="57">
        <f t="shared" si="185"/>
        <v>20000</v>
      </c>
    </row>
    <row r="444" spans="2:51" x14ac:dyDescent="0.25">
      <c r="B444" s="3" t="s">
        <v>37</v>
      </c>
      <c r="C444" s="3">
        <v>436</v>
      </c>
      <c r="D444" s="3">
        <v>436</v>
      </c>
      <c r="E444" s="10">
        <v>29.2</v>
      </c>
      <c r="F444" s="20">
        <f t="shared" si="181"/>
        <v>-0.54166666666666696</v>
      </c>
      <c r="G444" s="20">
        <f t="shared" si="187"/>
        <v>8.1111111111111107</v>
      </c>
      <c r="H444" s="20">
        <f t="shared" si="190"/>
        <v>-459.88710222222261</v>
      </c>
      <c r="I444" s="20">
        <f t="shared" si="186"/>
        <v>-3730.1953846913611</v>
      </c>
      <c r="J444" s="47" t="s">
        <v>67</v>
      </c>
      <c r="K444" s="48" t="s">
        <v>67</v>
      </c>
      <c r="L444" s="20">
        <f t="shared" si="189"/>
        <v>951229.22643054032</v>
      </c>
      <c r="M444" s="20">
        <f t="shared" si="189"/>
        <v>59444.543731666701</v>
      </c>
      <c r="N444" s="20">
        <f t="shared" si="165"/>
        <v>0</v>
      </c>
      <c r="O444" s="20">
        <f t="shared" si="166"/>
        <v>459.88710222222261</v>
      </c>
      <c r="P444" s="46" t="s">
        <v>67</v>
      </c>
      <c r="Q444" s="45">
        <f t="shared" si="171"/>
        <v>25.531831111111106</v>
      </c>
      <c r="R444" s="20">
        <f t="shared" si="172"/>
        <v>134.7894</v>
      </c>
      <c r="S444" s="20">
        <f t="shared" si="173"/>
        <v>-620.20833333333371</v>
      </c>
      <c r="T444" s="20">
        <f t="shared" si="174"/>
        <v>459.88710222222289</v>
      </c>
      <c r="U444" s="20">
        <f t="shared" si="175"/>
        <v>459.88710222222289</v>
      </c>
      <c r="V444" s="20">
        <f t="shared" si="188"/>
        <v>389.98426268444501</v>
      </c>
      <c r="W444" s="20">
        <f t="shared" si="167"/>
        <v>508.13152159999987</v>
      </c>
      <c r="X444" s="20">
        <f t="shared" si="176"/>
        <v>0</v>
      </c>
      <c r="Y444" s="20">
        <f t="shared" si="182"/>
        <v>118.14725891555484</v>
      </c>
      <c r="Z444" s="20">
        <f t="shared" si="177"/>
        <v>0</v>
      </c>
      <c r="AA444" s="52">
        <f t="shared" si="178"/>
        <v>0</v>
      </c>
      <c r="AB444" s="20">
        <f t="shared" si="168"/>
        <v>0</v>
      </c>
      <c r="AC444" s="20">
        <f t="shared" si="179"/>
        <v>42315.913645299675</v>
      </c>
      <c r="AD444" s="20">
        <f t="shared" si="183"/>
        <v>0</v>
      </c>
      <c r="AE444" s="20">
        <f t="shared" si="184"/>
        <v>459.88710222222289</v>
      </c>
      <c r="AF444" s="20">
        <f t="shared" si="180"/>
        <v>0</v>
      </c>
      <c r="AG444" s="16"/>
      <c r="AH444" s="16"/>
      <c r="AM444">
        <f t="shared" si="169"/>
        <v>829.83572722222016</v>
      </c>
      <c r="AN444" s="16">
        <f t="shared" si="170"/>
        <v>0</v>
      </c>
      <c r="AY444" s="57">
        <f t="shared" si="185"/>
        <v>19881.852741084444</v>
      </c>
    </row>
    <row r="445" spans="2:51" x14ac:dyDescent="0.25">
      <c r="B445" s="3" t="s">
        <v>37</v>
      </c>
      <c r="C445" s="3">
        <v>437</v>
      </c>
      <c r="D445" s="3">
        <v>437</v>
      </c>
      <c r="E445" s="10">
        <v>26.7</v>
      </c>
      <c r="F445" s="20">
        <f t="shared" si="181"/>
        <v>-0.86111111111111094</v>
      </c>
      <c r="G445" s="20">
        <f t="shared" si="187"/>
        <v>7.4166666666666661</v>
      </c>
      <c r="H445" s="20">
        <f t="shared" si="190"/>
        <v>-829.83572722222209</v>
      </c>
      <c r="I445" s="20">
        <f t="shared" si="186"/>
        <v>-6154.6149768981468</v>
      </c>
      <c r="J445" s="47" t="s">
        <v>67</v>
      </c>
      <c r="K445" s="48" t="s">
        <v>67</v>
      </c>
      <c r="L445" s="20">
        <f t="shared" si="189"/>
        <v>951229.22643054032</v>
      </c>
      <c r="M445" s="20">
        <f t="shared" si="189"/>
        <v>60274.379458888921</v>
      </c>
      <c r="N445" s="20">
        <f t="shared" si="165"/>
        <v>0</v>
      </c>
      <c r="O445" s="20">
        <f t="shared" si="166"/>
        <v>829.83572722222209</v>
      </c>
      <c r="P445" s="46" t="s">
        <v>67</v>
      </c>
      <c r="Q445" s="45">
        <f t="shared" si="171"/>
        <v>21.347094999999996</v>
      </c>
      <c r="R445" s="20">
        <f t="shared" si="172"/>
        <v>134.7894</v>
      </c>
      <c r="S445" s="20">
        <f t="shared" si="173"/>
        <v>-985.97222222222206</v>
      </c>
      <c r="T445" s="20">
        <f t="shared" si="174"/>
        <v>829.83572722222016</v>
      </c>
      <c r="U445" s="20">
        <f t="shared" si="175"/>
        <v>829.83572722222016</v>
      </c>
      <c r="V445" s="20">
        <f t="shared" si="188"/>
        <v>703.70069668444262</v>
      </c>
      <c r="W445" s="20">
        <f t="shared" si="167"/>
        <v>1211.8322182844424</v>
      </c>
      <c r="X445" s="20">
        <f t="shared" si="176"/>
        <v>0</v>
      </c>
      <c r="Y445" s="20">
        <f t="shared" si="182"/>
        <v>508.13152159999987</v>
      </c>
      <c r="Z445" s="20">
        <f t="shared" si="177"/>
        <v>0</v>
      </c>
      <c r="AA445" s="52">
        <f t="shared" si="178"/>
        <v>0</v>
      </c>
      <c r="AB445" s="20">
        <f t="shared" si="168"/>
        <v>0</v>
      </c>
      <c r="AC445" s="20">
        <f t="shared" si="179"/>
        <v>42315.913645299675</v>
      </c>
      <c r="AD445" s="20">
        <f t="shared" si="183"/>
        <v>0</v>
      </c>
      <c r="AE445" s="20">
        <f t="shared" si="184"/>
        <v>829.83572722222016</v>
      </c>
      <c r="AF445" s="20">
        <f t="shared" si="180"/>
        <v>0</v>
      </c>
      <c r="AG445" s="16"/>
      <c r="AH445" s="16"/>
      <c r="AM445">
        <f t="shared" si="169"/>
        <v>1201.1060999999972</v>
      </c>
      <c r="AN445" s="16">
        <f t="shared" si="170"/>
        <v>0</v>
      </c>
      <c r="AY445" s="57">
        <f t="shared" si="185"/>
        <v>19491.8684784</v>
      </c>
    </row>
    <row r="446" spans="2:51" x14ac:dyDescent="0.25">
      <c r="B446" s="3" t="s">
        <v>37</v>
      </c>
      <c r="C446" s="3">
        <v>438</v>
      </c>
      <c r="D446" s="3">
        <v>438</v>
      </c>
      <c r="E446" s="10">
        <v>23</v>
      </c>
      <c r="F446" s="20">
        <f t="shared" si="181"/>
        <v>-1.1805555555555556</v>
      </c>
      <c r="G446" s="20">
        <f t="shared" si="187"/>
        <v>6.3888888888888884</v>
      </c>
      <c r="H446" s="20">
        <f t="shared" si="190"/>
        <v>-1201.1061</v>
      </c>
      <c r="I446" s="20">
        <f t="shared" si="186"/>
        <v>-7673.733416666666</v>
      </c>
      <c r="J446" s="47" t="s">
        <v>67</v>
      </c>
      <c r="K446" s="48" t="s">
        <v>67</v>
      </c>
      <c r="L446" s="20">
        <f t="shared" si="189"/>
        <v>951229.22643054032</v>
      </c>
      <c r="M446" s="20">
        <f t="shared" si="189"/>
        <v>61475.485558888919</v>
      </c>
      <c r="N446" s="20">
        <f t="shared" si="165"/>
        <v>0</v>
      </c>
      <c r="O446" s="20">
        <f t="shared" si="166"/>
        <v>1201.1061</v>
      </c>
      <c r="P446" s="46" t="s">
        <v>67</v>
      </c>
      <c r="Q446" s="45">
        <f t="shared" si="171"/>
        <v>15.840611111111109</v>
      </c>
      <c r="R446" s="20">
        <f t="shared" si="172"/>
        <v>134.7894</v>
      </c>
      <c r="S446" s="20">
        <f t="shared" si="173"/>
        <v>-1351.7361111111111</v>
      </c>
      <c r="T446" s="20">
        <f t="shared" si="174"/>
        <v>1201.1060999999972</v>
      </c>
      <c r="U446" s="20">
        <f t="shared" si="175"/>
        <v>1201.1060999999972</v>
      </c>
      <c r="V446" s="20">
        <f t="shared" si="188"/>
        <v>1018.5379727999976</v>
      </c>
      <c r="W446" s="20">
        <f t="shared" si="167"/>
        <v>2230.3701910844402</v>
      </c>
      <c r="X446" s="20">
        <f t="shared" si="176"/>
        <v>0</v>
      </c>
      <c r="Y446" s="20">
        <f t="shared" si="182"/>
        <v>1211.8322182844424</v>
      </c>
      <c r="Z446" s="20">
        <f t="shared" si="177"/>
        <v>0</v>
      </c>
      <c r="AA446" s="52">
        <f t="shared" si="178"/>
        <v>0</v>
      </c>
      <c r="AB446" s="20">
        <f t="shared" si="168"/>
        <v>0</v>
      </c>
      <c r="AC446" s="20">
        <f t="shared" si="179"/>
        <v>42315.913645299675</v>
      </c>
      <c r="AD446" s="20">
        <f t="shared" si="183"/>
        <v>0</v>
      </c>
      <c r="AE446" s="20">
        <f t="shared" si="184"/>
        <v>1201.1060999999972</v>
      </c>
      <c r="AF446" s="20">
        <f t="shared" si="180"/>
        <v>0</v>
      </c>
      <c r="AG446" s="16"/>
      <c r="AH446" s="16"/>
      <c r="AM446">
        <f t="shared" si="169"/>
        <v>1461.4723577777768</v>
      </c>
      <c r="AN446" s="16">
        <f t="shared" si="170"/>
        <v>0</v>
      </c>
      <c r="AY446" s="57">
        <f t="shared" si="185"/>
        <v>18788.167781715558</v>
      </c>
    </row>
    <row r="447" spans="2:51" x14ac:dyDescent="0.25">
      <c r="B447" s="3" t="s">
        <v>37</v>
      </c>
      <c r="C447" s="3">
        <v>439</v>
      </c>
      <c r="D447" s="3">
        <v>439</v>
      </c>
      <c r="E447" s="10">
        <v>18.2</v>
      </c>
      <c r="F447" s="20">
        <f t="shared" si="181"/>
        <v>-1.4027777777777777</v>
      </c>
      <c r="G447" s="20">
        <f t="shared" si="187"/>
        <v>5.0555555555555554</v>
      </c>
      <c r="H447" s="20">
        <f t="shared" si="190"/>
        <v>-1461.4723577777777</v>
      </c>
      <c r="I447" s="20">
        <f t="shared" si="186"/>
        <v>-7388.5546976543201</v>
      </c>
      <c r="J447" s="47" t="s">
        <v>67</v>
      </c>
      <c r="K447" s="48" t="s">
        <v>67</v>
      </c>
      <c r="L447" s="20">
        <f t="shared" si="189"/>
        <v>951229.22643054032</v>
      </c>
      <c r="M447" s="20">
        <f t="shared" si="189"/>
        <v>62936.957916666695</v>
      </c>
      <c r="N447" s="20">
        <f t="shared" si="165"/>
        <v>0</v>
      </c>
      <c r="O447" s="20">
        <f t="shared" si="166"/>
        <v>1461.4723577777777</v>
      </c>
      <c r="P447" s="46" t="s">
        <v>67</v>
      </c>
      <c r="Q447" s="45">
        <f t="shared" si="171"/>
        <v>9.918797777777776</v>
      </c>
      <c r="R447" s="20">
        <f t="shared" si="172"/>
        <v>134.7894</v>
      </c>
      <c r="S447" s="20">
        <f t="shared" si="173"/>
        <v>-1606.1805555555554</v>
      </c>
      <c r="T447" s="20">
        <f t="shared" si="174"/>
        <v>1461.4723577777768</v>
      </c>
      <c r="U447" s="20">
        <f t="shared" si="175"/>
        <v>1461.4723577777768</v>
      </c>
      <c r="V447" s="20">
        <f t="shared" si="188"/>
        <v>1239.3285593955547</v>
      </c>
      <c r="W447" s="20">
        <f t="shared" si="167"/>
        <v>3469.6987504799949</v>
      </c>
      <c r="X447" s="20">
        <f t="shared" si="176"/>
        <v>0</v>
      </c>
      <c r="Y447" s="20">
        <f t="shared" si="182"/>
        <v>2230.3701910844402</v>
      </c>
      <c r="Z447" s="20">
        <f t="shared" si="177"/>
        <v>0</v>
      </c>
      <c r="AA447" s="52">
        <f t="shared" si="178"/>
        <v>0</v>
      </c>
      <c r="AB447" s="20">
        <f t="shared" si="168"/>
        <v>0</v>
      </c>
      <c r="AC447" s="20">
        <f t="shared" si="179"/>
        <v>42315.913645299675</v>
      </c>
      <c r="AD447" s="20">
        <f t="shared" si="183"/>
        <v>0</v>
      </c>
      <c r="AE447" s="20">
        <f t="shared" si="184"/>
        <v>1461.4723577777768</v>
      </c>
      <c r="AF447" s="20">
        <f t="shared" si="180"/>
        <v>0</v>
      </c>
      <c r="AG447" s="16"/>
      <c r="AH447" s="16"/>
      <c r="AM447">
        <f t="shared" si="169"/>
        <v>1530.0192116666658</v>
      </c>
      <c r="AN447" s="16">
        <f t="shared" si="170"/>
        <v>0</v>
      </c>
      <c r="AY447" s="57">
        <f t="shared" si="185"/>
        <v>17769.629808915561</v>
      </c>
    </row>
    <row r="448" spans="2:51" x14ac:dyDescent="0.25">
      <c r="B448" s="3" t="s">
        <v>37</v>
      </c>
      <c r="C448" s="3">
        <v>440</v>
      </c>
      <c r="D448" s="3">
        <v>440</v>
      </c>
      <c r="E448" s="10">
        <v>12.9</v>
      </c>
      <c r="F448" s="20">
        <f t="shared" si="181"/>
        <v>-1.4583333333333333</v>
      </c>
      <c r="G448" s="20">
        <f t="shared" si="187"/>
        <v>3.5833333333333335</v>
      </c>
      <c r="H448" s="20">
        <f t="shared" si="190"/>
        <v>-1530.0192116666665</v>
      </c>
      <c r="I448" s="20">
        <f t="shared" si="186"/>
        <v>-5482.5688418055552</v>
      </c>
      <c r="J448" s="47" t="s">
        <v>67</v>
      </c>
      <c r="K448" s="48" t="s">
        <v>67</v>
      </c>
      <c r="L448" s="20">
        <f t="shared" si="189"/>
        <v>951229.22643054032</v>
      </c>
      <c r="M448" s="20">
        <f t="shared" si="189"/>
        <v>64466.977128333361</v>
      </c>
      <c r="N448" s="20">
        <f t="shared" si="165"/>
        <v>0</v>
      </c>
      <c r="O448" s="20">
        <f t="shared" si="166"/>
        <v>1530.0192116666665</v>
      </c>
      <c r="P448" s="46" t="s">
        <v>67</v>
      </c>
      <c r="Q448" s="45">
        <f t="shared" si="171"/>
        <v>4.9830550000000002</v>
      </c>
      <c r="R448" s="20">
        <f t="shared" si="172"/>
        <v>134.7894</v>
      </c>
      <c r="S448" s="20">
        <f t="shared" si="173"/>
        <v>-1669.7916666666665</v>
      </c>
      <c r="T448" s="20">
        <f t="shared" si="174"/>
        <v>1530.0192116666658</v>
      </c>
      <c r="U448" s="20">
        <f t="shared" si="175"/>
        <v>1530.0192116666658</v>
      </c>
      <c r="V448" s="20">
        <f t="shared" si="188"/>
        <v>1297.4562914933326</v>
      </c>
      <c r="W448" s="20">
        <f t="shared" si="167"/>
        <v>4767.1550419733276</v>
      </c>
      <c r="X448" s="20">
        <f t="shared" si="176"/>
        <v>0</v>
      </c>
      <c r="Y448" s="20">
        <f t="shared" si="182"/>
        <v>3469.6987504799949</v>
      </c>
      <c r="Z448" s="20">
        <f t="shared" si="177"/>
        <v>0</v>
      </c>
      <c r="AA448" s="52">
        <f t="shared" si="178"/>
        <v>0</v>
      </c>
      <c r="AB448" s="20">
        <f t="shared" si="168"/>
        <v>0</v>
      </c>
      <c r="AC448" s="20">
        <f t="shared" si="179"/>
        <v>42315.913645299675</v>
      </c>
      <c r="AD448" s="20">
        <f t="shared" si="183"/>
        <v>0</v>
      </c>
      <c r="AE448" s="20">
        <f t="shared" si="184"/>
        <v>1530.0192116666658</v>
      </c>
      <c r="AF448" s="20">
        <f t="shared" si="180"/>
        <v>0</v>
      </c>
      <c r="AG448" s="16"/>
      <c r="AH448" s="16"/>
      <c r="AM448">
        <f t="shared" si="169"/>
        <v>1310.5879716666605</v>
      </c>
      <c r="AN448" s="16">
        <f t="shared" si="170"/>
        <v>0</v>
      </c>
      <c r="AY448" s="57">
        <f t="shared" si="185"/>
        <v>16530.301249520006</v>
      </c>
    </row>
    <row r="449" spans="2:51" x14ac:dyDescent="0.25">
      <c r="B449" s="3" t="s">
        <v>37</v>
      </c>
      <c r="C449" s="3">
        <v>441</v>
      </c>
      <c r="D449" s="3">
        <v>441</v>
      </c>
      <c r="E449" s="10">
        <v>7.7</v>
      </c>
      <c r="F449" s="20">
        <f t="shared" si="181"/>
        <v>-1.2638888888888891</v>
      </c>
      <c r="G449" s="20">
        <f t="shared" si="187"/>
        <v>2.1388888888888888</v>
      </c>
      <c r="H449" s="20">
        <f t="shared" si="190"/>
        <v>-1310.5879716666668</v>
      </c>
      <c r="I449" s="20">
        <f t="shared" si="186"/>
        <v>-2803.2020505092596</v>
      </c>
      <c r="J449" s="47" t="s">
        <v>67</v>
      </c>
      <c r="K449" s="48" t="s">
        <v>67</v>
      </c>
      <c r="L449" s="20">
        <f t="shared" si="189"/>
        <v>951229.22643054032</v>
      </c>
      <c r="M449" s="20">
        <f t="shared" si="189"/>
        <v>65777.565100000022</v>
      </c>
      <c r="N449" s="20">
        <f t="shared" si="165"/>
        <v>0</v>
      </c>
      <c r="O449" s="20">
        <f t="shared" si="166"/>
        <v>1310.5879716666668</v>
      </c>
      <c r="P449" s="46" t="s">
        <v>67</v>
      </c>
      <c r="Q449" s="45">
        <f t="shared" si="171"/>
        <v>1.775406111111111</v>
      </c>
      <c r="R449" s="20">
        <f t="shared" si="172"/>
        <v>134.7894</v>
      </c>
      <c r="S449" s="20">
        <f t="shared" si="173"/>
        <v>-1447.1527777777781</v>
      </c>
      <c r="T449" s="20">
        <f t="shared" si="174"/>
        <v>1310.5879716666605</v>
      </c>
      <c r="U449" s="20">
        <f t="shared" si="175"/>
        <v>1310.5879716666605</v>
      </c>
      <c r="V449" s="20">
        <f t="shared" si="188"/>
        <v>1111.3785999733279</v>
      </c>
      <c r="W449" s="20">
        <f t="shared" si="167"/>
        <v>5878.5336419466557</v>
      </c>
      <c r="X449" s="20">
        <f t="shared" si="176"/>
        <v>0</v>
      </c>
      <c r="Y449" s="20">
        <f t="shared" si="182"/>
        <v>4767.1550419733276</v>
      </c>
      <c r="Z449" s="20">
        <f t="shared" si="177"/>
        <v>0</v>
      </c>
      <c r="AA449" s="52">
        <f t="shared" si="178"/>
        <v>0</v>
      </c>
      <c r="AB449" s="20">
        <f t="shared" si="168"/>
        <v>0</v>
      </c>
      <c r="AC449" s="20">
        <f t="shared" si="179"/>
        <v>42315.913645299675</v>
      </c>
      <c r="AD449" s="20">
        <f t="shared" si="183"/>
        <v>0</v>
      </c>
      <c r="AE449" s="20">
        <f t="shared" si="184"/>
        <v>1310.5879716666605</v>
      </c>
      <c r="AF449" s="20">
        <f t="shared" si="180"/>
        <v>0</v>
      </c>
      <c r="AG449" s="16"/>
      <c r="AH449" s="16"/>
      <c r="AM449">
        <f t="shared" si="169"/>
        <v>882.55598000000464</v>
      </c>
      <c r="AN449" s="16">
        <f t="shared" si="170"/>
        <v>0</v>
      </c>
      <c r="AY449" s="57">
        <f t="shared" si="185"/>
        <v>15232.844958026672</v>
      </c>
    </row>
    <row r="450" spans="2:51" x14ac:dyDescent="0.25">
      <c r="B450" s="3" t="s">
        <v>37</v>
      </c>
      <c r="C450" s="3">
        <v>442</v>
      </c>
      <c r="D450" s="3">
        <v>442</v>
      </c>
      <c r="E450" s="10">
        <v>3.8</v>
      </c>
      <c r="F450" s="20">
        <f t="shared" si="181"/>
        <v>-0.88888888888888895</v>
      </c>
      <c r="G450" s="20">
        <f t="shared" si="187"/>
        <v>1.0555555555555556</v>
      </c>
      <c r="H450" s="20">
        <f t="shared" si="190"/>
        <v>-882.55598000000009</v>
      </c>
      <c r="I450" s="20">
        <f t="shared" si="186"/>
        <v>-931.58686777777791</v>
      </c>
      <c r="J450" s="47" t="s">
        <v>67</v>
      </c>
      <c r="K450" s="48" t="s">
        <v>67</v>
      </c>
      <c r="L450" s="20">
        <f t="shared" si="189"/>
        <v>951229.22643054032</v>
      </c>
      <c r="M450" s="20">
        <f t="shared" si="189"/>
        <v>66660.121080000026</v>
      </c>
      <c r="N450" s="20">
        <f t="shared" si="165"/>
        <v>0</v>
      </c>
      <c r="O450" s="20">
        <f t="shared" si="166"/>
        <v>882.55598000000009</v>
      </c>
      <c r="P450" s="46" t="s">
        <v>67</v>
      </c>
      <c r="Q450" s="45">
        <f t="shared" si="171"/>
        <v>0.43239777777777777</v>
      </c>
      <c r="R450" s="20">
        <f t="shared" si="172"/>
        <v>134.7894</v>
      </c>
      <c r="S450" s="20">
        <f t="shared" si="173"/>
        <v>-1017.7777777777778</v>
      </c>
      <c r="T450" s="20">
        <f t="shared" si="174"/>
        <v>882.55598000000464</v>
      </c>
      <c r="U450" s="20">
        <f t="shared" si="175"/>
        <v>882.55598000000464</v>
      </c>
      <c r="V450" s="20">
        <f t="shared" si="188"/>
        <v>748.40747104000388</v>
      </c>
      <c r="W450" s="20">
        <f t="shared" si="167"/>
        <v>6626.9411129866594</v>
      </c>
      <c r="X450" s="20">
        <f t="shared" si="176"/>
        <v>0</v>
      </c>
      <c r="Y450" s="20">
        <f t="shared" si="182"/>
        <v>5878.5336419466557</v>
      </c>
      <c r="Z450" s="20">
        <f t="shared" si="177"/>
        <v>0</v>
      </c>
      <c r="AA450" s="52">
        <f t="shared" si="178"/>
        <v>0</v>
      </c>
      <c r="AB450" s="20">
        <f t="shared" si="168"/>
        <v>0</v>
      </c>
      <c r="AC450" s="20">
        <f t="shared" si="179"/>
        <v>42315.913645299675</v>
      </c>
      <c r="AD450" s="20">
        <f t="shared" si="183"/>
        <v>0</v>
      </c>
      <c r="AE450" s="20">
        <f t="shared" si="184"/>
        <v>882.55598000000464</v>
      </c>
      <c r="AF450" s="20">
        <f t="shared" si="180"/>
        <v>0</v>
      </c>
      <c r="AG450" s="16"/>
      <c r="AH450" s="16"/>
      <c r="AM450">
        <f t="shared" si="169"/>
        <v>437.65999388888304</v>
      </c>
      <c r="AN450" s="16">
        <f t="shared" si="170"/>
        <v>0</v>
      </c>
      <c r="AY450" s="57">
        <f t="shared" si="185"/>
        <v>14121.466358053345</v>
      </c>
    </row>
    <row r="451" spans="2:51" x14ac:dyDescent="0.25">
      <c r="B451" s="3" t="s">
        <v>37</v>
      </c>
      <c r="C451" s="3">
        <v>443</v>
      </c>
      <c r="D451" s="3">
        <v>443</v>
      </c>
      <c r="E451" s="10">
        <v>1.3</v>
      </c>
      <c r="F451" s="20">
        <f t="shared" si="181"/>
        <v>-0.49999999999999994</v>
      </c>
      <c r="G451" s="20">
        <f t="shared" si="187"/>
        <v>0.3611111111111111</v>
      </c>
      <c r="H451" s="20">
        <f t="shared" si="190"/>
        <v>-437.65999388888878</v>
      </c>
      <c r="I451" s="20">
        <f t="shared" si="186"/>
        <v>-158.04388668209873</v>
      </c>
      <c r="J451" s="47" t="s">
        <v>67</v>
      </c>
      <c r="K451" s="48" t="s">
        <v>67</v>
      </c>
      <c r="L451" s="20">
        <f t="shared" si="189"/>
        <v>951229.22643054032</v>
      </c>
      <c r="M451" s="20">
        <f t="shared" si="189"/>
        <v>67097.781073888909</v>
      </c>
      <c r="N451" s="20">
        <f t="shared" si="165"/>
        <v>0</v>
      </c>
      <c r="O451" s="20">
        <f t="shared" si="166"/>
        <v>437.65999388888878</v>
      </c>
      <c r="P451" s="46" t="s">
        <v>67</v>
      </c>
      <c r="Q451" s="45">
        <f t="shared" si="171"/>
        <v>5.0606111111111109E-2</v>
      </c>
      <c r="R451" s="20">
        <f t="shared" si="172"/>
        <v>134.7894</v>
      </c>
      <c r="S451" s="20">
        <f t="shared" si="173"/>
        <v>-572.49999999999989</v>
      </c>
      <c r="T451" s="20">
        <f t="shared" si="174"/>
        <v>437.65999388888304</v>
      </c>
      <c r="U451" s="20">
        <f t="shared" si="175"/>
        <v>437.65999388888304</v>
      </c>
      <c r="V451" s="20">
        <f t="shared" si="188"/>
        <v>371.13567481777278</v>
      </c>
      <c r="W451" s="20">
        <f t="shared" si="167"/>
        <v>6998.0767878044326</v>
      </c>
      <c r="X451" s="20">
        <f t="shared" si="176"/>
        <v>0</v>
      </c>
      <c r="Y451" s="20">
        <f t="shared" si="182"/>
        <v>6626.9411129866594</v>
      </c>
      <c r="Z451" s="20">
        <f t="shared" si="177"/>
        <v>0</v>
      </c>
      <c r="AA451" s="52">
        <f t="shared" si="178"/>
        <v>0</v>
      </c>
      <c r="AB451" s="20">
        <f t="shared" si="168"/>
        <v>0</v>
      </c>
      <c r="AC451" s="20">
        <f t="shared" si="179"/>
        <v>42315.913645299675</v>
      </c>
      <c r="AD451" s="20">
        <f t="shared" si="183"/>
        <v>0</v>
      </c>
      <c r="AE451" s="20">
        <f t="shared" si="184"/>
        <v>437.65999388888304</v>
      </c>
      <c r="AF451" s="20">
        <f t="shared" si="180"/>
        <v>0</v>
      </c>
      <c r="AG451" s="16"/>
      <c r="AH451" s="16"/>
      <c r="AM451">
        <f t="shared" si="169"/>
        <v>71.945513333339477</v>
      </c>
      <c r="AN451" s="16">
        <f t="shared" si="170"/>
        <v>0</v>
      </c>
      <c r="AY451" s="57">
        <f t="shared" si="185"/>
        <v>13373.05888701334</v>
      </c>
    </row>
    <row r="452" spans="2:51" x14ac:dyDescent="0.25">
      <c r="B452" s="3" t="s">
        <v>37</v>
      </c>
      <c r="C452" s="3">
        <v>444</v>
      </c>
      <c r="D452" s="3">
        <v>444</v>
      </c>
      <c r="E452" s="10">
        <v>0.2</v>
      </c>
      <c r="F452" s="20">
        <f t="shared" si="181"/>
        <v>-0.18055555555555555</v>
      </c>
      <c r="G452" s="20">
        <f t="shared" si="187"/>
        <v>5.5555555555555559E-2</v>
      </c>
      <c r="H452" s="20">
        <f t="shared" si="190"/>
        <v>-71.945513333333338</v>
      </c>
      <c r="I452" s="20">
        <f t="shared" si="186"/>
        <v>-3.9969729629629636</v>
      </c>
      <c r="J452" s="47" t="s">
        <v>67</v>
      </c>
      <c r="K452" s="48" t="s">
        <v>67</v>
      </c>
      <c r="L452" s="20">
        <f t="shared" si="189"/>
        <v>951229.22643054032</v>
      </c>
      <c r="M452" s="20">
        <f t="shared" si="189"/>
        <v>67169.726587222249</v>
      </c>
      <c r="N452" s="20">
        <f t="shared" si="165"/>
        <v>0</v>
      </c>
      <c r="O452" s="20">
        <f t="shared" si="166"/>
        <v>71.945513333333338</v>
      </c>
      <c r="P452" s="46" t="s">
        <v>67</v>
      </c>
      <c r="Q452" s="45">
        <f t="shared" si="171"/>
        <v>1.1977777777777779E-3</v>
      </c>
      <c r="R452" s="20">
        <f t="shared" si="172"/>
        <v>134.7894</v>
      </c>
      <c r="S452" s="20">
        <f t="shared" si="173"/>
        <v>-206.73611111111111</v>
      </c>
      <c r="T452" s="20">
        <f t="shared" si="174"/>
        <v>71.945513333339477</v>
      </c>
      <c r="U452" s="20">
        <f t="shared" si="175"/>
        <v>71.945513333339477</v>
      </c>
      <c r="V452" s="20">
        <f t="shared" si="188"/>
        <v>61.009795306671876</v>
      </c>
      <c r="W452" s="20">
        <f t="shared" si="167"/>
        <v>7059.0865831111041</v>
      </c>
      <c r="X452" s="20">
        <f t="shared" si="176"/>
        <v>0</v>
      </c>
      <c r="Y452" s="20">
        <f t="shared" si="182"/>
        <v>6998.0767878044326</v>
      </c>
      <c r="Z452" s="20">
        <f t="shared" si="177"/>
        <v>0</v>
      </c>
      <c r="AA452" s="52">
        <f t="shared" si="178"/>
        <v>0</v>
      </c>
      <c r="AB452" s="20">
        <f t="shared" si="168"/>
        <v>0</v>
      </c>
      <c r="AC452" s="20">
        <f t="shared" si="179"/>
        <v>42315.913645299675</v>
      </c>
      <c r="AD452" s="20">
        <f t="shared" si="183"/>
        <v>0</v>
      </c>
      <c r="AE452" s="20">
        <f t="shared" si="184"/>
        <v>71.945513333339477</v>
      </c>
      <c r="AF452" s="20">
        <f t="shared" si="180"/>
        <v>0</v>
      </c>
      <c r="AG452" s="16"/>
      <c r="AH452" s="16"/>
      <c r="AM452">
        <f t="shared" si="169"/>
        <v>0</v>
      </c>
      <c r="AN452" s="16">
        <f t="shared" si="170"/>
        <v>0</v>
      </c>
      <c r="AY452" s="57">
        <f t="shared" si="185"/>
        <v>13001.923212195568</v>
      </c>
    </row>
    <row r="453" spans="2:51" x14ac:dyDescent="0.25">
      <c r="B453" s="3" t="s">
        <v>37</v>
      </c>
      <c r="C453" s="3">
        <v>445</v>
      </c>
      <c r="D453" s="3">
        <v>445</v>
      </c>
      <c r="E453" s="10">
        <v>0</v>
      </c>
      <c r="F453" s="20">
        <f t="shared" si="181"/>
        <v>-2.777777777777778E-2</v>
      </c>
      <c r="G453" s="20">
        <f t="shared" si="187"/>
        <v>0</v>
      </c>
      <c r="H453" s="20">
        <f t="shared" si="190"/>
        <v>102.98384444444444</v>
      </c>
      <c r="I453" s="20">
        <f t="shared" si="186"/>
        <v>0</v>
      </c>
      <c r="J453" s="47" t="s">
        <v>67</v>
      </c>
      <c r="K453" s="48" t="s">
        <v>67</v>
      </c>
      <c r="L453" s="20">
        <f t="shared" si="189"/>
        <v>951229.22643054032</v>
      </c>
      <c r="M453" s="20">
        <f t="shared" si="189"/>
        <v>67169.726587222249</v>
      </c>
      <c r="N453" s="20">
        <f t="shared" si="165"/>
        <v>0</v>
      </c>
      <c r="O453" s="20">
        <f t="shared" si="166"/>
        <v>0</v>
      </c>
      <c r="P453" s="46" t="s">
        <v>67</v>
      </c>
      <c r="Q453" s="45">
        <f t="shared" si="171"/>
        <v>0</v>
      </c>
      <c r="R453" s="20">
        <f t="shared" si="172"/>
        <v>134.7894</v>
      </c>
      <c r="S453" s="20">
        <f t="shared" si="173"/>
        <v>-31.805555555555557</v>
      </c>
      <c r="T453" s="20">
        <f t="shared" si="174"/>
        <v>0</v>
      </c>
      <c r="U453" s="20">
        <f t="shared" si="175"/>
        <v>0</v>
      </c>
      <c r="V453" s="20">
        <f t="shared" si="188"/>
        <v>0</v>
      </c>
      <c r="W453" s="20">
        <f t="shared" si="167"/>
        <v>7059.0865831111041</v>
      </c>
      <c r="X453" s="20">
        <f t="shared" si="176"/>
        <v>0</v>
      </c>
      <c r="Y453" s="20">
        <f t="shared" si="182"/>
        <v>7059.0865831111041</v>
      </c>
      <c r="Z453" s="20">
        <f t="shared" si="177"/>
        <v>0</v>
      </c>
      <c r="AA453" s="52">
        <f t="shared" si="178"/>
        <v>0</v>
      </c>
      <c r="AB453" s="20">
        <f t="shared" si="168"/>
        <v>0</v>
      </c>
      <c r="AC453" s="20">
        <f t="shared" si="179"/>
        <v>42315.913645299675</v>
      </c>
      <c r="AD453" s="20">
        <f t="shared" si="183"/>
        <v>0</v>
      </c>
      <c r="AE453" s="20">
        <f t="shared" si="184"/>
        <v>0</v>
      </c>
      <c r="AF453" s="20">
        <f t="shared" si="180"/>
        <v>0</v>
      </c>
      <c r="AG453" s="16"/>
      <c r="AH453" s="16"/>
      <c r="AM453">
        <f t="shared" si="169"/>
        <v>0</v>
      </c>
      <c r="AN453" s="16">
        <f t="shared" si="170"/>
        <v>0</v>
      </c>
      <c r="AY453" s="57">
        <f t="shared" si="185"/>
        <v>12940.913416888896</v>
      </c>
    </row>
    <row r="454" spans="2:51" x14ac:dyDescent="0.25">
      <c r="B454" s="3" t="s">
        <v>37</v>
      </c>
      <c r="C454" s="3">
        <v>446</v>
      </c>
      <c r="D454" s="3">
        <v>446</v>
      </c>
      <c r="E454" s="10">
        <v>0</v>
      </c>
      <c r="F454" s="20">
        <f t="shared" si="181"/>
        <v>0</v>
      </c>
      <c r="G454" s="20">
        <f t="shared" si="187"/>
        <v>0</v>
      </c>
      <c r="H454" s="20">
        <f t="shared" si="190"/>
        <v>134.7894</v>
      </c>
      <c r="I454" s="20">
        <f t="shared" si="186"/>
        <v>0</v>
      </c>
      <c r="J454" s="47" t="s">
        <v>67</v>
      </c>
      <c r="K454" s="48" t="s">
        <v>67</v>
      </c>
      <c r="L454" s="20">
        <f t="shared" si="189"/>
        <v>951229.22643054032</v>
      </c>
      <c r="M454" s="20">
        <f t="shared" si="189"/>
        <v>67169.726587222249</v>
      </c>
      <c r="N454" s="20">
        <f t="shared" si="165"/>
        <v>0</v>
      </c>
      <c r="O454" s="20">
        <f t="shared" si="166"/>
        <v>0</v>
      </c>
      <c r="P454" s="46" t="s">
        <v>67</v>
      </c>
      <c r="Q454" s="45">
        <f t="shared" si="171"/>
        <v>0</v>
      </c>
      <c r="R454" s="20">
        <f t="shared" si="172"/>
        <v>134.7894</v>
      </c>
      <c r="S454" s="20">
        <f t="shared" si="173"/>
        <v>0</v>
      </c>
      <c r="T454" s="20">
        <f t="shared" si="174"/>
        <v>0</v>
      </c>
      <c r="U454" s="20">
        <f t="shared" si="175"/>
        <v>0</v>
      </c>
      <c r="V454" s="20">
        <f t="shared" si="188"/>
        <v>0</v>
      </c>
      <c r="W454" s="20">
        <f t="shared" si="167"/>
        <v>7059.0865831111041</v>
      </c>
      <c r="X454" s="20">
        <f t="shared" si="176"/>
        <v>0</v>
      </c>
      <c r="Y454" s="20">
        <f t="shared" si="182"/>
        <v>7059.0865831111041</v>
      </c>
      <c r="Z454" s="20">
        <f t="shared" si="177"/>
        <v>0</v>
      </c>
      <c r="AA454" s="52">
        <f t="shared" si="178"/>
        <v>0</v>
      </c>
      <c r="AB454" s="20">
        <f t="shared" si="168"/>
        <v>0</v>
      </c>
      <c r="AC454" s="20">
        <f t="shared" si="179"/>
        <v>42315.913645299675</v>
      </c>
      <c r="AD454" s="20">
        <f t="shared" si="183"/>
        <v>0</v>
      </c>
      <c r="AE454" s="20">
        <f t="shared" si="184"/>
        <v>0</v>
      </c>
      <c r="AF454" s="20">
        <f t="shared" si="180"/>
        <v>0</v>
      </c>
      <c r="AG454" s="16"/>
      <c r="AH454" s="16"/>
      <c r="AM454">
        <f t="shared" si="169"/>
        <v>0</v>
      </c>
      <c r="AN454" s="16">
        <f t="shared" si="170"/>
        <v>0</v>
      </c>
      <c r="AY454" s="57">
        <f t="shared" si="185"/>
        <v>12940.913416888896</v>
      </c>
    </row>
    <row r="455" spans="2:51" x14ac:dyDescent="0.25">
      <c r="B455" s="3" t="s">
        <v>37</v>
      </c>
      <c r="C455" s="3">
        <v>447</v>
      </c>
      <c r="D455" s="3">
        <v>447</v>
      </c>
      <c r="E455" s="10">
        <v>0</v>
      </c>
      <c r="F455" s="20">
        <f t="shared" si="181"/>
        <v>0</v>
      </c>
      <c r="G455" s="20">
        <f t="shared" si="187"/>
        <v>0</v>
      </c>
      <c r="H455" s="20">
        <f t="shared" si="190"/>
        <v>134.7894</v>
      </c>
      <c r="I455" s="20">
        <f t="shared" si="186"/>
        <v>0</v>
      </c>
      <c r="J455" s="47" t="s">
        <v>67</v>
      </c>
      <c r="K455" s="48" t="s">
        <v>67</v>
      </c>
      <c r="L455" s="20">
        <f t="shared" si="189"/>
        <v>951229.22643054032</v>
      </c>
      <c r="M455" s="20">
        <f t="shared" si="189"/>
        <v>67169.726587222249</v>
      </c>
      <c r="N455" s="20">
        <f t="shared" si="165"/>
        <v>0</v>
      </c>
      <c r="O455" s="20">
        <f t="shared" si="166"/>
        <v>0</v>
      </c>
      <c r="P455" s="46" t="s">
        <v>67</v>
      </c>
      <c r="Q455" s="45">
        <f t="shared" si="171"/>
        <v>0</v>
      </c>
      <c r="R455" s="20">
        <f t="shared" si="172"/>
        <v>134.7894</v>
      </c>
      <c r="S455" s="20">
        <f t="shared" si="173"/>
        <v>0</v>
      </c>
      <c r="T455" s="20">
        <f t="shared" si="174"/>
        <v>0</v>
      </c>
      <c r="U455" s="20">
        <f t="shared" si="175"/>
        <v>0</v>
      </c>
      <c r="V455" s="20">
        <f t="shared" si="188"/>
        <v>0</v>
      </c>
      <c r="W455" s="20">
        <f t="shared" si="167"/>
        <v>7059.0865831111041</v>
      </c>
      <c r="X455" s="20">
        <f t="shared" si="176"/>
        <v>0</v>
      </c>
      <c r="Y455" s="20">
        <f t="shared" si="182"/>
        <v>7059.0865831111041</v>
      </c>
      <c r="Z455" s="20">
        <f t="shared" si="177"/>
        <v>0</v>
      </c>
      <c r="AA455" s="52">
        <f t="shared" si="178"/>
        <v>0</v>
      </c>
      <c r="AB455" s="20">
        <f t="shared" si="168"/>
        <v>0</v>
      </c>
      <c r="AC455" s="20">
        <f t="shared" si="179"/>
        <v>42315.913645299675</v>
      </c>
      <c r="AD455" s="20">
        <f t="shared" si="183"/>
        <v>0</v>
      </c>
      <c r="AE455" s="20">
        <f t="shared" si="184"/>
        <v>0</v>
      </c>
      <c r="AF455" s="20">
        <f t="shared" si="180"/>
        <v>0</v>
      </c>
      <c r="AG455" s="16"/>
      <c r="AH455" s="16"/>
      <c r="AM455">
        <f t="shared" si="169"/>
        <v>0</v>
      </c>
      <c r="AN455" s="16">
        <f t="shared" si="170"/>
        <v>0</v>
      </c>
      <c r="AY455" s="57">
        <f t="shared" si="185"/>
        <v>12940.913416888896</v>
      </c>
    </row>
    <row r="456" spans="2:51" x14ac:dyDescent="0.25">
      <c r="B456" s="3" t="s">
        <v>37</v>
      </c>
      <c r="C456" s="3">
        <v>448</v>
      </c>
      <c r="D456" s="3">
        <v>448</v>
      </c>
      <c r="E456" s="10">
        <v>0</v>
      </c>
      <c r="F456" s="20">
        <f t="shared" si="181"/>
        <v>0</v>
      </c>
      <c r="G456" s="20">
        <f t="shared" si="187"/>
        <v>0</v>
      </c>
      <c r="H456" s="20">
        <f t="shared" si="190"/>
        <v>134.7894</v>
      </c>
      <c r="I456" s="20">
        <f t="shared" si="186"/>
        <v>0</v>
      </c>
      <c r="J456" s="47" t="s">
        <v>67</v>
      </c>
      <c r="K456" s="48" t="s">
        <v>67</v>
      </c>
      <c r="L456" s="20">
        <f t="shared" si="189"/>
        <v>951229.22643054032</v>
      </c>
      <c r="M456" s="20">
        <f t="shared" si="189"/>
        <v>67169.726587222249</v>
      </c>
      <c r="N456" s="20">
        <f t="shared" ref="N456:N519" si="191">MAX(0,I456)*AH$6</f>
        <v>0</v>
      </c>
      <c r="O456" s="20">
        <f t="shared" ref="O456:O519" si="192">MAX(0,-H456)*AH$6</f>
        <v>0</v>
      </c>
      <c r="P456" s="46" t="s">
        <v>67</v>
      </c>
      <c r="Q456" s="45">
        <f t="shared" si="171"/>
        <v>0</v>
      </c>
      <c r="R456" s="20">
        <f t="shared" si="172"/>
        <v>134.7894</v>
      </c>
      <c r="S456" s="20">
        <f t="shared" si="173"/>
        <v>0</v>
      </c>
      <c r="T456" s="20">
        <f t="shared" si="174"/>
        <v>0</v>
      </c>
      <c r="U456" s="20">
        <f t="shared" si="175"/>
        <v>0</v>
      </c>
      <c r="V456" s="20">
        <f t="shared" si="188"/>
        <v>0</v>
      </c>
      <c r="W456" s="20">
        <f t="shared" ref="W456:W519" si="193">MAX(0,MIN(AH$8,W455+V456-AB456))</f>
        <v>7059.0865831111041</v>
      </c>
      <c r="X456" s="20">
        <f t="shared" si="176"/>
        <v>0</v>
      </c>
      <c r="Y456" s="20">
        <f t="shared" si="182"/>
        <v>7059.0865831111041</v>
      </c>
      <c r="Z456" s="20">
        <f t="shared" si="177"/>
        <v>0</v>
      </c>
      <c r="AA456" s="52">
        <f t="shared" si="178"/>
        <v>0</v>
      </c>
      <c r="AB456" s="20">
        <f t="shared" ref="AB456:AB519" si="194">Z456*AH$6</f>
        <v>0</v>
      </c>
      <c r="AC456" s="20">
        <f t="shared" si="179"/>
        <v>42315.913645299675</v>
      </c>
      <c r="AD456" s="20">
        <f t="shared" si="183"/>
        <v>0</v>
      </c>
      <c r="AE456" s="20">
        <f t="shared" si="184"/>
        <v>0</v>
      </c>
      <c r="AF456" s="20">
        <f t="shared" si="180"/>
        <v>0</v>
      </c>
      <c r="AG456" s="16"/>
      <c r="AH456" s="16"/>
      <c r="AM456">
        <f t="shared" ref="AM456:AM519" si="195">MIN(AE457/AH$6,AH$7)</f>
        <v>0</v>
      </c>
      <c r="AN456" s="16">
        <f t="shared" ref="AN456:AN519" si="196">U457-AM456</f>
        <v>0</v>
      </c>
      <c r="AY456" s="57">
        <f t="shared" si="185"/>
        <v>12940.913416888896</v>
      </c>
    </row>
    <row r="457" spans="2:51" x14ac:dyDescent="0.25">
      <c r="B457" s="3" t="s">
        <v>37</v>
      </c>
      <c r="C457" s="3">
        <v>449</v>
      </c>
      <c r="D457" s="3">
        <v>449</v>
      </c>
      <c r="E457" s="10">
        <v>0</v>
      </c>
      <c r="F457" s="20">
        <f t="shared" si="181"/>
        <v>0</v>
      </c>
      <c r="G457" s="20">
        <f t="shared" si="187"/>
        <v>0</v>
      </c>
      <c r="H457" s="20">
        <f t="shared" si="190"/>
        <v>134.7894</v>
      </c>
      <c r="I457" s="20">
        <f t="shared" si="186"/>
        <v>0</v>
      </c>
      <c r="J457" s="47" t="s">
        <v>67</v>
      </c>
      <c r="K457" s="48" t="s">
        <v>67</v>
      </c>
      <c r="L457" s="20">
        <f t="shared" si="189"/>
        <v>951229.22643054032</v>
      </c>
      <c r="M457" s="20">
        <f t="shared" si="189"/>
        <v>67169.726587222249</v>
      </c>
      <c r="N457" s="20">
        <f t="shared" si="191"/>
        <v>0</v>
      </c>
      <c r="O457" s="20">
        <f t="shared" si="192"/>
        <v>0</v>
      </c>
      <c r="P457" s="46" t="s">
        <v>67</v>
      </c>
      <c r="Q457" s="45">
        <f t="shared" ref="Q457:Q520" si="197">0.5*K$10*K$12*K$13*(G457^2)</f>
        <v>0</v>
      </c>
      <c r="R457" s="20">
        <f t="shared" ref="R457:R520" si="198">K$7*K$8*K$9</f>
        <v>134.7894</v>
      </c>
      <c r="S457" s="20">
        <f t="shared" ref="S457:S520" si="199">K$7*F457</f>
        <v>0</v>
      </c>
      <c r="T457" s="20">
        <f t="shared" ref="T457:T520" si="200">AE457/$AH$6</f>
        <v>0</v>
      </c>
      <c r="U457" s="20">
        <f t="shared" ref="U457:U520" si="201">MIN(T457,AH$7)</f>
        <v>0</v>
      </c>
      <c r="V457" s="20">
        <f t="shared" si="188"/>
        <v>0</v>
      </c>
      <c r="W457" s="20">
        <f t="shared" si="193"/>
        <v>7059.0865831111041</v>
      </c>
      <c r="X457" s="20">
        <f t="shared" ref="X457:X520" si="202">AD457/AH$6</f>
        <v>0</v>
      </c>
      <c r="Y457" s="20">
        <f t="shared" si="182"/>
        <v>7059.0865831111041</v>
      </c>
      <c r="Z457" s="20">
        <f t="shared" ref="Z457:Z520" si="203">MIN(X457,AH$7,Y457)</f>
        <v>0</v>
      </c>
      <c r="AA457" s="52">
        <f t="shared" ref="AA457:AA520" si="204">Z457*AH$10</f>
        <v>0</v>
      </c>
      <c r="AB457" s="20">
        <f t="shared" si="194"/>
        <v>0</v>
      </c>
      <c r="AC457" s="20">
        <f t="shared" ref="AC457:AC520" si="205">AC456+AA457*AH$6</f>
        <v>42315.913645299675</v>
      </c>
      <c r="AD457" s="20">
        <f t="shared" si="183"/>
        <v>0</v>
      </c>
      <c r="AE457" s="20">
        <f t="shared" si="184"/>
        <v>0</v>
      </c>
      <c r="AF457" s="20">
        <f t="shared" ref="AF457:AF520" si="206">Z457*AH$6</f>
        <v>0</v>
      </c>
      <c r="AG457" s="16"/>
      <c r="AH457" s="16"/>
      <c r="AM457">
        <f t="shared" si="195"/>
        <v>0</v>
      </c>
      <c r="AN457" s="16">
        <f t="shared" si="196"/>
        <v>0</v>
      </c>
      <c r="AY457" s="57">
        <f t="shared" si="185"/>
        <v>12940.913416888896</v>
      </c>
    </row>
    <row r="458" spans="2:51" x14ac:dyDescent="0.25">
      <c r="B458" s="3" t="s">
        <v>37</v>
      </c>
      <c r="C458" s="3">
        <v>450</v>
      </c>
      <c r="D458" s="3">
        <v>450</v>
      </c>
      <c r="E458" s="10">
        <v>0</v>
      </c>
      <c r="F458" s="20">
        <f t="shared" ref="F458:F521" si="207">($E459-$E457)/2/3.6</f>
        <v>0</v>
      </c>
      <c r="G458" s="20">
        <f t="shared" si="187"/>
        <v>0</v>
      </c>
      <c r="H458" s="20">
        <f t="shared" si="190"/>
        <v>134.7894</v>
      </c>
      <c r="I458" s="20">
        <f t="shared" si="186"/>
        <v>0</v>
      </c>
      <c r="J458" s="47" t="s">
        <v>67</v>
      </c>
      <c r="K458" s="48" t="s">
        <v>67</v>
      </c>
      <c r="L458" s="20">
        <f t="shared" si="189"/>
        <v>951229.22643054032</v>
      </c>
      <c r="M458" s="20">
        <f t="shared" si="189"/>
        <v>67169.726587222249</v>
      </c>
      <c r="N458" s="20">
        <f t="shared" si="191"/>
        <v>0</v>
      </c>
      <c r="O458" s="20">
        <f t="shared" si="192"/>
        <v>0</v>
      </c>
      <c r="P458" s="46" t="s">
        <v>67</v>
      </c>
      <c r="Q458" s="45">
        <f t="shared" si="197"/>
        <v>0</v>
      </c>
      <c r="R458" s="20">
        <f t="shared" si="198"/>
        <v>134.7894</v>
      </c>
      <c r="S458" s="20">
        <f t="shared" si="199"/>
        <v>0</v>
      </c>
      <c r="T458" s="20">
        <f t="shared" si="200"/>
        <v>0</v>
      </c>
      <c r="U458" s="20">
        <f t="shared" si="201"/>
        <v>0</v>
      </c>
      <c r="V458" s="20">
        <f t="shared" si="188"/>
        <v>0</v>
      </c>
      <c r="W458" s="20">
        <f t="shared" si="193"/>
        <v>7059.0865831111041</v>
      </c>
      <c r="X458" s="20">
        <f t="shared" si="202"/>
        <v>0</v>
      </c>
      <c r="Y458" s="20">
        <f t="shared" ref="Y458:Y521" si="208">W457/AH$6</f>
        <v>7059.0865831111041</v>
      </c>
      <c r="Z458" s="20">
        <f t="shared" si="203"/>
        <v>0</v>
      </c>
      <c r="AA458" s="52">
        <f t="shared" si="204"/>
        <v>0</v>
      </c>
      <c r="AB458" s="20">
        <f t="shared" si="194"/>
        <v>0</v>
      </c>
      <c r="AC458" s="20">
        <f t="shared" si="205"/>
        <v>42315.913645299675</v>
      </c>
      <c r="AD458" s="20">
        <f t="shared" ref="AD458:AD521" si="209">MAX(0,L458-L457)</f>
        <v>0</v>
      </c>
      <c r="AE458" s="20">
        <f t="shared" ref="AE458:AE521" si="210">MAX(0,M458-M457)</f>
        <v>0</v>
      </c>
      <c r="AF458" s="20">
        <f t="shared" si="206"/>
        <v>0</v>
      </c>
      <c r="AG458" s="16"/>
      <c r="AH458" s="16"/>
      <c r="AM458">
        <f t="shared" si="195"/>
        <v>0</v>
      </c>
      <c r="AN458" s="16">
        <f t="shared" si="196"/>
        <v>0</v>
      </c>
      <c r="AY458" s="57">
        <f t="shared" si="185"/>
        <v>12940.913416888896</v>
      </c>
    </row>
    <row r="459" spans="2:51" x14ac:dyDescent="0.25">
      <c r="B459" s="3" t="s">
        <v>37</v>
      </c>
      <c r="C459" s="3">
        <v>451</v>
      </c>
      <c r="D459" s="3">
        <v>451</v>
      </c>
      <c r="E459" s="10">
        <v>0</v>
      </c>
      <c r="F459" s="20">
        <f t="shared" si="207"/>
        <v>0</v>
      </c>
      <c r="G459" s="20">
        <f t="shared" si="187"/>
        <v>0</v>
      </c>
      <c r="H459" s="20">
        <f t="shared" si="190"/>
        <v>134.7894</v>
      </c>
      <c r="I459" s="20">
        <f t="shared" si="186"/>
        <v>0</v>
      </c>
      <c r="J459" s="47" t="s">
        <v>67</v>
      </c>
      <c r="K459" s="48" t="s">
        <v>67</v>
      </c>
      <c r="L459" s="20">
        <f t="shared" si="189"/>
        <v>951229.22643054032</v>
      </c>
      <c r="M459" s="20">
        <f t="shared" si="189"/>
        <v>67169.726587222249</v>
      </c>
      <c r="N459" s="20">
        <f t="shared" si="191"/>
        <v>0</v>
      </c>
      <c r="O459" s="20">
        <f t="shared" si="192"/>
        <v>0</v>
      </c>
      <c r="P459" s="46" t="s">
        <v>67</v>
      </c>
      <c r="Q459" s="45">
        <f t="shared" si="197"/>
        <v>0</v>
      </c>
      <c r="R459" s="20">
        <f t="shared" si="198"/>
        <v>134.7894</v>
      </c>
      <c r="S459" s="20">
        <f t="shared" si="199"/>
        <v>0</v>
      </c>
      <c r="T459" s="20">
        <f t="shared" si="200"/>
        <v>0</v>
      </c>
      <c r="U459" s="20">
        <f t="shared" si="201"/>
        <v>0</v>
      </c>
      <c r="V459" s="20">
        <f t="shared" si="188"/>
        <v>0</v>
      </c>
      <c r="W459" s="20">
        <f t="shared" si="193"/>
        <v>7059.0865831111041</v>
      </c>
      <c r="X459" s="20">
        <f t="shared" si="202"/>
        <v>0</v>
      </c>
      <c r="Y459" s="20">
        <f t="shared" si="208"/>
        <v>7059.0865831111041</v>
      </c>
      <c r="Z459" s="20">
        <f t="shared" si="203"/>
        <v>0</v>
      </c>
      <c r="AA459" s="52">
        <f t="shared" si="204"/>
        <v>0</v>
      </c>
      <c r="AB459" s="20">
        <f t="shared" si="194"/>
        <v>0</v>
      </c>
      <c r="AC459" s="20">
        <f t="shared" si="205"/>
        <v>42315.913645299675</v>
      </c>
      <c r="AD459" s="20">
        <f t="shared" si="209"/>
        <v>0</v>
      </c>
      <c r="AE459" s="20">
        <f t="shared" si="210"/>
        <v>0</v>
      </c>
      <c r="AF459" s="20">
        <f t="shared" si="206"/>
        <v>0</v>
      </c>
      <c r="AG459" s="16"/>
      <c r="AH459" s="16"/>
      <c r="AM459">
        <f t="shared" si="195"/>
        <v>0</v>
      </c>
      <c r="AN459" s="16">
        <f t="shared" si="196"/>
        <v>0</v>
      </c>
      <c r="AY459" s="57">
        <f t="shared" si="185"/>
        <v>12940.913416888896</v>
      </c>
    </row>
    <row r="460" spans="2:51" x14ac:dyDescent="0.25">
      <c r="B460" s="3" t="s">
        <v>37</v>
      </c>
      <c r="C460" s="3">
        <v>452</v>
      </c>
      <c r="D460" s="3">
        <v>452</v>
      </c>
      <c r="E460" s="10">
        <v>0</v>
      </c>
      <c r="F460" s="20">
        <f t="shared" si="207"/>
        <v>0</v>
      </c>
      <c r="G460" s="20">
        <f t="shared" si="187"/>
        <v>0</v>
      </c>
      <c r="H460" s="20">
        <f t="shared" si="190"/>
        <v>134.7894</v>
      </c>
      <c r="I460" s="20">
        <f t="shared" si="186"/>
        <v>0</v>
      </c>
      <c r="J460" s="47" t="s">
        <v>67</v>
      </c>
      <c r="K460" s="48" t="s">
        <v>67</v>
      </c>
      <c r="L460" s="20">
        <f t="shared" si="189"/>
        <v>951229.22643054032</v>
      </c>
      <c r="M460" s="20">
        <f t="shared" si="189"/>
        <v>67169.726587222249</v>
      </c>
      <c r="N460" s="20">
        <f t="shared" si="191"/>
        <v>0</v>
      </c>
      <c r="O460" s="20">
        <f t="shared" si="192"/>
        <v>0</v>
      </c>
      <c r="P460" s="46" t="s">
        <v>67</v>
      </c>
      <c r="Q460" s="45">
        <f t="shared" si="197"/>
        <v>0</v>
      </c>
      <c r="R460" s="20">
        <f t="shared" si="198"/>
        <v>134.7894</v>
      </c>
      <c r="S460" s="20">
        <f t="shared" si="199"/>
        <v>0</v>
      </c>
      <c r="T460" s="20">
        <f t="shared" si="200"/>
        <v>0</v>
      </c>
      <c r="U460" s="20">
        <f t="shared" si="201"/>
        <v>0</v>
      </c>
      <c r="V460" s="20">
        <f t="shared" si="188"/>
        <v>0</v>
      </c>
      <c r="W460" s="20">
        <f t="shared" si="193"/>
        <v>7059.0865831111041</v>
      </c>
      <c r="X460" s="20">
        <f t="shared" si="202"/>
        <v>0</v>
      </c>
      <c r="Y460" s="20">
        <f t="shared" si="208"/>
        <v>7059.0865831111041</v>
      </c>
      <c r="Z460" s="20">
        <f t="shared" si="203"/>
        <v>0</v>
      </c>
      <c r="AA460" s="52">
        <f t="shared" si="204"/>
        <v>0</v>
      </c>
      <c r="AB460" s="20">
        <f t="shared" si="194"/>
        <v>0</v>
      </c>
      <c r="AC460" s="20">
        <f t="shared" si="205"/>
        <v>42315.913645299675</v>
      </c>
      <c r="AD460" s="20">
        <f t="shared" si="209"/>
        <v>0</v>
      </c>
      <c r="AE460" s="20">
        <f t="shared" si="210"/>
        <v>0</v>
      </c>
      <c r="AF460" s="20">
        <f t="shared" si="206"/>
        <v>0</v>
      </c>
      <c r="AG460" s="16"/>
      <c r="AH460" s="16"/>
      <c r="AM460">
        <f t="shared" si="195"/>
        <v>0</v>
      </c>
      <c r="AN460" s="16">
        <f t="shared" si="196"/>
        <v>0</v>
      </c>
      <c r="AY460" s="57">
        <f t="shared" si="185"/>
        <v>12940.913416888896</v>
      </c>
    </row>
    <row r="461" spans="2:51" x14ac:dyDescent="0.25">
      <c r="B461" s="3" t="s">
        <v>37</v>
      </c>
      <c r="C461" s="3">
        <v>453</v>
      </c>
      <c r="D461" s="3">
        <v>453</v>
      </c>
      <c r="E461" s="10">
        <v>0</v>
      </c>
      <c r="F461" s="20">
        <f t="shared" si="207"/>
        <v>0</v>
      </c>
      <c r="G461" s="20">
        <f t="shared" si="187"/>
        <v>0</v>
      </c>
      <c r="H461" s="20">
        <f t="shared" si="190"/>
        <v>134.7894</v>
      </c>
      <c r="I461" s="20">
        <f t="shared" si="186"/>
        <v>0</v>
      </c>
      <c r="J461" s="47" t="s">
        <v>67</v>
      </c>
      <c r="K461" s="48" t="s">
        <v>67</v>
      </c>
      <c r="L461" s="20">
        <f t="shared" si="189"/>
        <v>951229.22643054032</v>
      </c>
      <c r="M461" s="20">
        <f t="shared" si="189"/>
        <v>67169.726587222249</v>
      </c>
      <c r="N461" s="20">
        <f t="shared" si="191"/>
        <v>0</v>
      </c>
      <c r="O461" s="20">
        <f t="shared" si="192"/>
        <v>0</v>
      </c>
      <c r="P461" s="46" t="s">
        <v>67</v>
      </c>
      <c r="Q461" s="45">
        <f t="shared" si="197"/>
        <v>0</v>
      </c>
      <c r="R461" s="20">
        <f t="shared" si="198"/>
        <v>134.7894</v>
      </c>
      <c r="S461" s="20">
        <f t="shared" si="199"/>
        <v>0</v>
      </c>
      <c r="T461" s="20">
        <f t="shared" si="200"/>
        <v>0</v>
      </c>
      <c r="U461" s="20">
        <f t="shared" si="201"/>
        <v>0</v>
      </c>
      <c r="V461" s="20">
        <f t="shared" si="188"/>
        <v>0</v>
      </c>
      <c r="W461" s="20">
        <f t="shared" si="193"/>
        <v>7059.0865831111041</v>
      </c>
      <c r="X461" s="20">
        <f t="shared" si="202"/>
        <v>0</v>
      </c>
      <c r="Y461" s="20">
        <f t="shared" si="208"/>
        <v>7059.0865831111041</v>
      </c>
      <c r="Z461" s="20">
        <f t="shared" si="203"/>
        <v>0</v>
      </c>
      <c r="AA461" s="52">
        <f t="shared" si="204"/>
        <v>0</v>
      </c>
      <c r="AB461" s="20">
        <f t="shared" si="194"/>
        <v>0</v>
      </c>
      <c r="AC461" s="20">
        <f t="shared" si="205"/>
        <v>42315.913645299675</v>
      </c>
      <c r="AD461" s="20">
        <f t="shared" si="209"/>
        <v>0</v>
      </c>
      <c r="AE461" s="20">
        <f t="shared" si="210"/>
        <v>0</v>
      </c>
      <c r="AF461" s="20">
        <f t="shared" si="206"/>
        <v>0</v>
      </c>
      <c r="AG461" s="16"/>
      <c r="AH461" s="16"/>
      <c r="AM461">
        <f t="shared" si="195"/>
        <v>0</v>
      </c>
      <c r="AN461" s="16">
        <f t="shared" si="196"/>
        <v>0</v>
      </c>
      <c r="AY461" s="57">
        <f t="shared" si="185"/>
        <v>12940.913416888896</v>
      </c>
    </row>
    <row r="462" spans="2:51" x14ac:dyDescent="0.25">
      <c r="B462" s="3" t="s">
        <v>37</v>
      </c>
      <c r="C462" s="3">
        <v>454</v>
      </c>
      <c r="D462" s="3">
        <v>454</v>
      </c>
      <c r="E462" s="10">
        <v>0</v>
      </c>
      <c r="F462" s="20">
        <f t="shared" si="207"/>
        <v>0</v>
      </c>
      <c r="G462" s="20">
        <f t="shared" si="187"/>
        <v>0</v>
      </c>
      <c r="H462" s="20">
        <f t="shared" si="190"/>
        <v>134.7894</v>
      </c>
      <c r="I462" s="20">
        <f t="shared" si="186"/>
        <v>0</v>
      </c>
      <c r="J462" s="47" t="s">
        <v>67</v>
      </c>
      <c r="K462" s="48" t="s">
        <v>67</v>
      </c>
      <c r="L462" s="20">
        <f t="shared" si="189"/>
        <v>951229.22643054032</v>
      </c>
      <c r="M462" s="20">
        <f t="shared" si="189"/>
        <v>67169.726587222249</v>
      </c>
      <c r="N462" s="20">
        <f t="shared" si="191"/>
        <v>0</v>
      </c>
      <c r="O462" s="20">
        <f t="shared" si="192"/>
        <v>0</v>
      </c>
      <c r="P462" s="46" t="s">
        <v>67</v>
      </c>
      <c r="Q462" s="45">
        <f t="shared" si="197"/>
        <v>0</v>
      </c>
      <c r="R462" s="20">
        <f t="shared" si="198"/>
        <v>134.7894</v>
      </c>
      <c r="S462" s="20">
        <f t="shared" si="199"/>
        <v>0</v>
      </c>
      <c r="T462" s="20">
        <f t="shared" si="200"/>
        <v>0</v>
      </c>
      <c r="U462" s="20">
        <f t="shared" si="201"/>
        <v>0</v>
      </c>
      <c r="V462" s="20">
        <f t="shared" si="188"/>
        <v>0</v>
      </c>
      <c r="W462" s="20">
        <f t="shared" si="193"/>
        <v>7059.0865831111041</v>
      </c>
      <c r="X462" s="20">
        <f t="shared" si="202"/>
        <v>0</v>
      </c>
      <c r="Y462" s="20">
        <f t="shared" si="208"/>
        <v>7059.0865831111041</v>
      </c>
      <c r="Z462" s="20">
        <f t="shared" si="203"/>
        <v>0</v>
      </c>
      <c r="AA462" s="52">
        <f t="shared" si="204"/>
        <v>0</v>
      </c>
      <c r="AB462" s="20">
        <f t="shared" si="194"/>
        <v>0</v>
      </c>
      <c r="AC462" s="20">
        <f t="shared" si="205"/>
        <v>42315.913645299675</v>
      </c>
      <c r="AD462" s="20">
        <f t="shared" si="209"/>
        <v>0</v>
      </c>
      <c r="AE462" s="20">
        <f t="shared" si="210"/>
        <v>0</v>
      </c>
      <c r="AF462" s="20">
        <f t="shared" si="206"/>
        <v>0</v>
      </c>
      <c r="AG462" s="16"/>
      <c r="AH462" s="16"/>
      <c r="AM462">
        <f t="shared" si="195"/>
        <v>0</v>
      </c>
      <c r="AN462" s="16">
        <f t="shared" si="196"/>
        <v>0</v>
      </c>
      <c r="AY462" s="57">
        <f t="shared" ref="AY462:AY525" si="211">AH$8-W461</f>
        <v>12940.913416888896</v>
      </c>
    </row>
    <row r="463" spans="2:51" x14ac:dyDescent="0.25">
      <c r="B463" s="3" t="s">
        <v>37</v>
      </c>
      <c r="C463" s="3">
        <v>455</v>
      </c>
      <c r="D463" s="3">
        <v>455</v>
      </c>
      <c r="E463" s="10">
        <v>0</v>
      </c>
      <c r="F463" s="20">
        <f t="shared" si="207"/>
        <v>0</v>
      </c>
      <c r="G463" s="20">
        <f t="shared" si="187"/>
        <v>0</v>
      </c>
      <c r="H463" s="20">
        <f t="shared" si="190"/>
        <v>134.7894</v>
      </c>
      <c r="I463" s="20">
        <f t="shared" si="186"/>
        <v>0</v>
      </c>
      <c r="J463" s="47" t="s">
        <v>67</v>
      </c>
      <c r="K463" s="48" t="s">
        <v>67</v>
      </c>
      <c r="L463" s="20">
        <f t="shared" si="189"/>
        <v>951229.22643054032</v>
      </c>
      <c r="M463" s="20">
        <f t="shared" si="189"/>
        <v>67169.726587222249</v>
      </c>
      <c r="N463" s="20">
        <f t="shared" si="191"/>
        <v>0</v>
      </c>
      <c r="O463" s="20">
        <f t="shared" si="192"/>
        <v>0</v>
      </c>
      <c r="P463" s="46" t="s">
        <v>67</v>
      </c>
      <c r="Q463" s="45">
        <f t="shared" si="197"/>
        <v>0</v>
      </c>
      <c r="R463" s="20">
        <f t="shared" si="198"/>
        <v>134.7894</v>
      </c>
      <c r="S463" s="20">
        <f t="shared" si="199"/>
        <v>0</v>
      </c>
      <c r="T463" s="20">
        <f t="shared" si="200"/>
        <v>0</v>
      </c>
      <c r="U463" s="20">
        <f t="shared" si="201"/>
        <v>0</v>
      </c>
      <c r="V463" s="20">
        <f t="shared" si="188"/>
        <v>0</v>
      </c>
      <c r="W463" s="20">
        <f t="shared" si="193"/>
        <v>7059.0865831111041</v>
      </c>
      <c r="X463" s="20">
        <f t="shared" si="202"/>
        <v>0</v>
      </c>
      <c r="Y463" s="20">
        <f t="shared" si="208"/>
        <v>7059.0865831111041</v>
      </c>
      <c r="Z463" s="20">
        <f t="shared" si="203"/>
        <v>0</v>
      </c>
      <c r="AA463" s="52">
        <f t="shared" si="204"/>
        <v>0</v>
      </c>
      <c r="AB463" s="20">
        <f t="shared" si="194"/>
        <v>0</v>
      </c>
      <c r="AC463" s="20">
        <f t="shared" si="205"/>
        <v>42315.913645299675</v>
      </c>
      <c r="AD463" s="20">
        <f t="shared" si="209"/>
        <v>0</v>
      </c>
      <c r="AE463" s="20">
        <f t="shared" si="210"/>
        <v>0</v>
      </c>
      <c r="AF463" s="20">
        <f t="shared" si="206"/>
        <v>0</v>
      </c>
      <c r="AG463" s="16"/>
      <c r="AH463" s="16"/>
      <c r="AM463">
        <f t="shared" si="195"/>
        <v>0</v>
      </c>
      <c r="AN463" s="16">
        <f t="shared" si="196"/>
        <v>0</v>
      </c>
      <c r="AY463" s="57">
        <f t="shared" si="211"/>
        <v>12940.913416888896</v>
      </c>
    </row>
    <row r="464" spans="2:51" x14ac:dyDescent="0.25">
      <c r="B464" s="3" t="s">
        <v>37</v>
      </c>
      <c r="C464" s="3">
        <v>456</v>
      </c>
      <c r="D464" s="3">
        <v>456</v>
      </c>
      <c r="E464" s="10">
        <v>0</v>
      </c>
      <c r="F464" s="20">
        <f t="shared" si="207"/>
        <v>0</v>
      </c>
      <c r="G464" s="20">
        <f t="shared" si="187"/>
        <v>0</v>
      </c>
      <c r="H464" s="20">
        <f t="shared" si="190"/>
        <v>134.7894</v>
      </c>
      <c r="I464" s="20">
        <f t="shared" si="186"/>
        <v>0</v>
      </c>
      <c r="J464" s="47" t="s">
        <v>67</v>
      </c>
      <c r="K464" s="48" t="s">
        <v>67</v>
      </c>
      <c r="L464" s="20">
        <f t="shared" si="189"/>
        <v>951229.22643054032</v>
      </c>
      <c r="M464" s="20">
        <f t="shared" si="189"/>
        <v>67169.726587222249</v>
      </c>
      <c r="N464" s="20">
        <f t="shared" si="191"/>
        <v>0</v>
      </c>
      <c r="O464" s="20">
        <f t="shared" si="192"/>
        <v>0</v>
      </c>
      <c r="P464" s="46" t="s">
        <v>67</v>
      </c>
      <c r="Q464" s="45">
        <f t="shared" si="197"/>
        <v>0</v>
      </c>
      <c r="R464" s="20">
        <f t="shared" si="198"/>
        <v>134.7894</v>
      </c>
      <c r="S464" s="20">
        <f t="shared" si="199"/>
        <v>0</v>
      </c>
      <c r="T464" s="20">
        <f t="shared" si="200"/>
        <v>0</v>
      </c>
      <c r="U464" s="20">
        <f t="shared" si="201"/>
        <v>0</v>
      </c>
      <c r="V464" s="20">
        <f t="shared" si="188"/>
        <v>0</v>
      </c>
      <c r="W464" s="20">
        <f t="shared" si="193"/>
        <v>7059.0865831111041</v>
      </c>
      <c r="X464" s="20">
        <f t="shared" si="202"/>
        <v>0</v>
      </c>
      <c r="Y464" s="20">
        <f t="shared" si="208"/>
        <v>7059.0865831111041</v>
      </c>
      <c r="Z464" s="20">
        <f t="shared" si="203"/>
        <v>0</v>
      </c>
      <c r="AA464" s="52">
        <f t="shared" si="204"/>
        <v>0</v>
      </c>
      <c r="AB464" s="20">
        <f t="shared" si="194"/>
        <v>0</v>
      </c>
      <c r="AC464" s="20">
        <f t="shared" si="205"/>
        <v>42315.913645299675</v>
      </c>
      <c r="AD464" s="20">
        <f t="shared" si="209"/>
        <v>0</v>
      </c>
      <c r="AE464" s="20">
        <f t="shared" si="210"/>
        <v>0</v>
      </c>
      <c r="AF464" s="20">
        <f t="shared" si="206"/>
        <v>0</v>
      </c>
      <c r="AG464" s="16"/>
      <c r="AH464" s="16"/>
      <c r="AM464">
        <f t="shared" si="195"/>
        <v>0</v>
      </c>
      <c r="AN464" s="16">
        <f t="shared" si="196"/>
        <v>0</v>
      </c>
      <c r="AY464" s="57">
        <f t="shared" si="211"/>
        <v>12940.913416888896</v>
      </c>
    </row>
    <row r="465" spans="2:51" x14ac:dyDescent="0.25">
      <c r="B465" s="3" t="s">
        <v>37</v>
      </c>
      <c r="C465" s="3">
        <v>457</v>
      </c>
      <c r="D465" s="3">
        <v>457</v>
      </c>
      <c r="E465" s="10">
        <v>0</v>
      </c>
      <c r="F465" s="20">
        <f t="shared" si="207"/>
        <v>0</v>
      </c>
      <c r="G465" s="20">
        <f t="shared" si="187"/>
        <v>0</v>
      </c>
      <c r="H465" s="20">
        <f t="shared" si="190"/>
        <v>134.7894</v>
      </c>
      <c r="I465" s="20">
        <f t="shared" si="186"/>
        <v>0</v>
      </c>
      <c r="J465" s="47" t="s">
        <v>67</v>
      </c>
      <c r="K465" s="48" t="s">
        <v>67</v>
      </c>
      <c r="L465" s="20">
        <f t="shared" si="189"/>
        <v>951229.22643054032</v>
      </c>
      <c r="M465" s="20">
        <f t="shared" si="189"/>
        <v>67169.726587222249</v>
      </c>
      <c r="N465" s="20">
        <f t="shared" si="191"/>
        <v>0</v>
      </c>
      <c r="O465" s="20">
        <f t="shared" si="192"/>
        <v>0</v>
      </c>
      <c r="P465" s="46" t="s">
        <v>67</v>
      </c>
      <c r="Q465" s="45">
        <f t="shared" si="197"/>
        <v>0</v>
      </c>
      <c r="R465" s="20">
        <f t="shared" si="198"/>
        <v>134.7894</v>
      </c>
      <c r="S465" s="20">
        <f t="shared" si="199"/>
        <v>0</v>
      </c>
      <c r="T465" s="20">
        <f t="shared" si="200"/>
        <v>0</v>
      </c>
      <c r="U465" s="20">
        <f t="shared" si="201"/>
        <v>0</v>
      </c>
      <c r="V465" s="20">
        <f t="shared" si="188"/>
        <v>0</v>
      </c>
      <c r="W465" s="20">
        <f t="shared" si="193"/>
        <v>7059.0865831111041</v>
      </c>
      <c r="X465" s="20">
        <f t="shared" si="202"/>
        <v>0</v>
      </c>
      <c r="Y465" s="20">
        <f t="shared" si="208"/>
        <v>7059.0865831111041</v>
      </c>
      <c r="Z465" s="20">
        <f t="shared" si="203"/>
        <v>0</v>
      </c>
      <c r="AA465" s="52">
        <f t="shared" si="204"/>
        <v>0</v>
      </c>
      <c r="AB465" s="20">
        <f t="shared" si="194"/>
        <v>0</v>
      </c>
      <c r="AC465" s="20">
        <f t="shared" si="205"/>
        <v>42315.913645299675</v>
      </c>
      <c r="AD465" s="20">
        <f t="shared" si="209"/>
        <v>0</v>
      </c>
      <c r="AE465" s="20">
        <f t="shared" si="210"/>
        <v>0</v>
      </c>
      <c r="AF465" s="20">
        <f t="shared" si="206"/>
        <v>0</v>
      </c>
      <c r="AG465" s="16"/>
      <c r="AH465" s="16"/>
      <c r="AM465">
        <f t="shared" si="195"/>
        <v>0</v>
      </c>
      <c r="AN465" s="16">
        <f t="shared" si="196"/>
        <v>0</v>
      </c>
      <c r="AY465" s="57">
        <f t="shared" si="211"/>
        <v>12940.913416888896</v>
      </c>
    </row>
    <row r="466" spans="2:51" x14ac:dyDescent="0.25">
      <c r="B466" s="3" t="s">
        <v>37</v>
      </c>
      <c r="C466" s="3">
        <v>458</v>
      </c>
      <c r="D466" s="3">
        <v>458</v>
      </c>
      <c r="E466" s="10">
        <v>0</v>
      </c>
      <c r="F466" s="20">
        <f t="shared" si="207"/>
        <v>0</v>
      </c>
      <c r="G466" s="20">
        <f t="shared" si="187"/>
        <v>0</v>
      </c>
      <c r="H466" s="20">
        <f t="shared" si="190"/>
        <v>134.7894</v>
      </c>
      <c r="I466" s="20">
        <f t="shared" si="186"/>
        <v>0</v>
      </c>
      <c r="J466" s="47" t="s">
        <v>67</v>
      </c>
      <c r="K466" s="48" t="s">
        <v>67</v>
      </c>
      <c r="L466" s="20">
        <f t="shared" si="189"/>
        <v>951229.22643054032</v>
      </c>
      <c r="M466" s="20">
        <f t="shared" si="189"/>
        <v>67169.726587222249</v>
      </c>
      <c r="N466" s="20">
        <f t="shared" si="191"/>
        <v>0</v>
      </c>
      <c r="O466" s="20">
        <f t="shared" si="192"/>
        <v>0</v>
      </c>
      <c r="P466" s="46" t="s">
        <v>67</v>
      </c>
      <c r="Q466" s="45">
        <f t="shared" si="197"/>
        <v>0</v>
      </c>
      <c r="R466" s="20">
        <f t="shared" si="198"/>
        <v>134.7894</v>
      </c>
      <c r="S466" s="20">
        <f t="shared" si="199"/>
        <v>0</v>
      </c>
      <c r="T466" s="20">
        <f t="shared" si="200"/>
        <v>0</v>
      </c>
      <c r="U466" s="20">
        <f t="shared" si="201"/>
        <v>0</v>
      </c>
      <c r="V466" s="20">
        <f t="shared" si="188"/>
        <v>0</v>
      </c>
      <c r="W466" s="20">
        <f t="shared" si="193"/>
        <v>7059.0865831111041</v>
      </c>
      <c r="X466" s="20">
        <f t="shared" si="202"/>
        <v>0</v>
      </c>
      <c r="Y466" s="20">
        <f t="shared" si="208"/>
        <v>7059.0865831111041</v>
      </c>
      <c r="Z466" s="20">
        <f t="shared" si="203"/>
        <v>0</v>
      </c>
      <c r="AA466" s="52">
        <f t="shared" si="204"/>
        <v>0</v>
      </c>
      <c r="AB466" s="20">
        <f t="shared" si="194"/>
        <v>0</v>
      </c>
      <c r="AC466" s="20">
        <f t="shared" si="205"/>
        <v>42315.913645299675</v>
      </c>
      <c r="AD466" s="20">
        <f t="shared" si="209"/>
        <v>0</v>
      </c>
      <c r="AE466" s="20">
        <f t="shared" si="210"/>
        <v>0</v>
      </c>
      <c r="AF466" s="20">
        <f t="shared" si="206"/>
        <v>0</v>
      </c>
      <c r="AG466" s="16"/>
      <c r="AH466" s="16"/>
      <c r="AM466">
        <f t="shared" si="195"/>
        <v>0</v>
      </c>
      <c r="AN466" s="16">
        <f t="shared" si="196"/>
        <v>0</v>
      </c>
      <c r="AY466" s="57">
        <f t="shared" si="211"/>
        <v>12940.913416888896</v>
      </c>
    </row>
    <row r="467" spans="2:51" x14ac:dyDescent="0.25">
      <c r="B467" s="3" t="s">
        <v>37</v>
      </c>
      <c r="C467" s="3">
        <v>459</v>
      </c>
      <c r="D467" s="3">
        <v>459</v>
      </c>
      <c r="E467" s="10">
        <v>0</v>
      </c>
      <c r="F467" s="20">
        <f t="shared" si="207"/>
        <v>0</v>
      </c>
      <c r="G467" s="20">
        <f t="shared" si="187"/>
        <v>0</v>
      </c>
      <c r="H467" s="20">
        <f t="shared" si="190"/>
        <v>134.7894</v>
      </c>
      <c r="I467" s="20">
        <f t="shared" si="186"/>
        <v>0</v>
      </c>
      <c r="J467" s="47" t="s">
        <v>67</v>
      </c>
      <c r="K467" s="48" t="s">
        <v>67</v>
      </c>
      <c r="L467" s="20">
        <f t="shared" si="189"/>
        <v>951229.22643054032</v>
      </c>
      <c r="M467" s="20">
        <f t="shared" si="189"/>
        <v>67169.726587222249</v>
      </c>
      <c r="N467" s="20">
        <f t="shared" si="191"/>
        <v>0</v>
      </c>
      <c r="O467" s="20">
        <f t="shared" si="192"/>
        <v>0</v>
      </c>
      <c r="P467" s="46" t="s">
        <v>67</v>
      </c>
      <c r="Q467" s="45">
        <f t="shared" si="197"/>
        <v>0</v>
      </c>
      <c r="R467" s="20">
        <f t="shared" si="198"/>
        <v>134.7894</v>
      </c>
      <c r="S467" s="20">
        <f t="shared" si="199"/>
        <v>0</v>
      </c>
      <c r="T467" s="20">
        <f t="shared" si="200"/>
        <v>0</v>
      </c>
      <c r="U467" s="20">
        <f t="shared" si="201"/>
        <v>0</v>
      </c>
      <c r="V467" s="20">
        <f t="shared" si="188"/>
        <v>0</v>
      </c>
      <c r="W467" s="20">
        <f t="shared" si="193"/>
        <v>7059.0865831111041</v>
      </c>
      <c r="X467" s="20">
        <f t="shared" si="202"/>
        <v>0</v>
      </c>
      <c r="Y467" s="20">
        <f t="shared" si="208"/>
        <v>7059.0865831111041</v>
      </c>
      <c r="Z467" s="20">
        <f t="shared" si="203"/>
        <v>0</v>
      </c>
      <c r="AA467" s="52">
        <f t="shared" si="204"/>
        <v>0</v>
      </c>
      <c r="AB467" s="20">
        <f t="shared" si="194"/>
        <v>0</v>
      </c>
      <c r="AC467" s="20">
        <f t="shared" si="205"/>
        <v>42315.913645299675</v>
      </c>
      <c r="AD467" s="20">
        <f t="shared" si="209"/>
        <v>0</v>
      </c>
      <c r="AE467" s="20">
        <f t="shared" si="210"/>
        <v>0</v>
      </c>
      <c r="AF467" s="20">
        <f t="shared" si="206"/>
        <v>0</v>
      </c>
      <c r="AG467" s="16"/>
      <c r="AH467" s="16"/>
      <c r="AM467">
        <f t="shared" si="195"/>
        <v>0</v>
      </c>
      <c r="AN467" s="16">
        <f t="shared" si="196"/>
        <v>0</v>
      </c>
      <c r="AY467" s="57">
        <f t="shared" si="211"/>
        <v>12940.913416888896</v>
      </c>
    </row>
    <row r="468" spans="2:51" x14ac:dyDescent="0.25">
      <c r="B468" s="3" t="s">
        <v>37</v>
      </c>
      <c r="C468" s="3">
        <v>460</v>
      </c>
      <c r="D468" s="3">
        <v>460</v>
      </c>
      <c r="E468" s="10">
        <v>0</v>
      </c>
      <c r="F468" s="20">
        <f t="shared" si="207"/>
        <v>0</v>
      </c>
      <c r="G468" s="20">
        <f t="shared" si="187"/>
        <v>0</v>
      </c>
      <c r="H468" s="20">
        <f t="shared" si="190"/>
        <v>134.7894</v>
      </c>
      <c r="I468" s="20">
        <f t="shared" si="186"/>
        <v>0</v>
      </c>
      <c r="J468" s="47" t="s">
        <v>67</v>
      </c>
      <c r="K468" s="48" t="s">
        <v>67</v>
      </c>
      <c r="L468" s="20">
        <f t="shared" si="189"/>
        <v>951229.22643054032</v>
      </c>
      <c r="M468" s="20">
        <f t="shared" si="189"/>
        <v>67169.726587222249</v>
      </c>
      <c r="N468" s="20">
        <f t="shared" si="191"/>
        <v>0</v>
      </c>
      <c r="O468" s="20">
        <f t="shared" si="192"/>
        <v>0</v>
      </c>
      <c r="P468" s="46" t="s">
        <v>67</v>
      </c>
      <c r="Q468" s="45">
        <f t="shared" si="197"/>
        <v>0</v>
      </c>
      <c r="R468" s="20">
        <f t="shared" si="198"/>
        <v>134.7894</v>
      </c>
      <c r="S468" s="20">
        <f t="shared" si="199"/>
        <v>0</v>
      </c>
      <c r="T468" s="20">
        <f t="shared" si="200"/>
        <v>0</v>
      </c>
      <c r="U468" s="20">
        <f t="shared" si="201"/>
        <v>0</v>
      </c>
      <c r="V468" s="20">
        <f t="shared" si="188"/>
        <v>0</v>
      </c>
      <c r="W468" s="20">
        <f t="shared" si="193"/>
        <v>7059.0865831111041</v>
      </c>
      <c r="X468" s="20">
        <f t="shared" si="202"/>
        <v>0</v>
      </c>
      <c r="Y468" s="20">
        <f t="shared" si="208"/>
        <v>7059.0865831111041</v>
      </c>
      <c r="Z468" s="20">
        <f t="shared" si="203"/>
        <v>0</v>
      </c>
      <c r="AA468" s="52">
        <f t="shared" si="204"/>
        <v>0</v>
      </c>
      <c r="AB468" s="20">
        <f t="shared" si="194"/>
        <v>0</v>
      </c>
      <c r="AC468" s="20">
        <f t="shared" si="205"/>
        <v>42315.913645299675</v>
      </c>
      <c r="AD468" s="20">
        <f t="shared" si="209"/>
        <v>0</v>
      </c>
      <c r="AE468" s="20">
        <f t="shared" si="210"/>
        <v>0</v>
      </c>
      <c r="AF468" s="20">
        <f t="shared" si="206"/>
        <v>0</v>
      </c>
      <c r="AG468" s="16"/>
      <c r="AH468" s="16"/>
      <c r="AM468">
        <f t="shared" si="195"/>
        <v>0</v>
      </c>
      <c r="AN468" s="16">
        <f t="shared" si="196"/>
        <v>0</v>
      </c>
      <c r="AY468" s="57">
        <f t="shared" si="211"/>
        <v>12940.913416888896</v>
      </c>
    </row>
    <row r="469" spans="2:51" x14ac:dyDescent="0.25">
      <c r="B469" s="3" t="s">
        <v>37</v>
      </c>
      <c r="C469" s="3">
        <v>461</v>
      </c>
      <c r="D469" s="3">
        <v>461</v>
      </c>
      <c r="E469" s="10">
        <v>0</v>
      </c>
      <c r="F469" s="20">
        <f t="shared" si="207"/>
        <v>0</v>
      </c>
      <c r="G469" s="20">
        <f t="shared" si="187"/>
        <v>0</v>
      </c>
      <c r="H469" s="20">
        <f t="shared" si="190"/>
        <v>134.7894</v>
      </c>
      <c r="I469" s="20">
        <f t="shared" si="186"/>
        <v>0</v>
      </c>
      <c r="J469" s="47" t="s">
        <v>67</v>
      </c>
      <c r="K469" s="48" t="s">
        <v>67</v>
      </c>
      <c r="L469" s="20">
        <f t="shared" si="189"/>
        <v>951229.22643054032</v>
      </c>
      <c r="M469" s="20">
        <f t="shared" si="189"/>
        <v>67169.726587222249</v>
      </c>
      <c r="N469" s="20">
        <f t="shared" si="191"/>
        <v>0</v>
      </c>
      <c r="O469" s="20">
        <f t="shared" si="192"/>
        <v>0</v>
      </c>
      <c r="P469" s="46" t="s">
        <v>67</v>
      </c>
      <c r="Q469" s="45">
        <f t="shared" si="197"/>
        <v>0</v>
      </c>
      <c r="R469" s="20">
        <f t="shared" si="198"/>
        <v>134.7894</v>
      </c>
      <c r="S469" s="20">
        <f t="shared" si="199"/>
        <v>0</v>
      </c>
      <c r="T469" s="20">
        <f t="shared" si="200"/>
        <v>0</v>
      </c>
      <c r="U469" s="20">
        <f t="shared" si="201"/>
        <v>0</v>
      </c>
      <c r="V469" s="20">
        <f t="shared" si="188"/>
        <v>0</v>
      </c>
      <c r="W469" s="20">
        <f t="shared" si="193"/>
        <v>7059.0865831111041</v>
      </c>
      <c r="X469" s="20">
        <f t="shared" si="202"/>
        <v>0</v>
      </c>
      <c r="Y469" s="20">
        <f t="shared" si="208"/>
        <v>7059.0865831111041</v>
      </c>
      <c r="Z469" s="20">
        <f t="shared" si="203"/>
        <v>0</v>
      </c>
      <c r="AA469" s="52">
        <f t="shared" si="204"/>
        <v>0</v>
      </c>
      <c r="AB469" s="20">
        <f t="shared" si="194"/>
        <v>0</v>
      </c>
      <c r="AC469" s="20">
        <f t="shared" si="205"/>
        <v>42315.913645299675</v>
      </c>
      <c r="AD469" s="20">
        <f t="shared" si="209"/>
        <v>0</v>
      </c>
      <c r="AE469" s="20">
        <f t="shared" si="210"/>
        <v>0</v>
      </c>
      <c r="AF469" s="20">
        <f t="shared" si="206"/>
        <v>0</v>
      </c>
      <c r="AG469" s="16"/>
      <c r="AH469" s="16"/>
      <c r="AM469">
        <f t="shared" si="195"/>
        <v>0</v>
      </c>
      <c r="AN469" s="16">
        <f t="shared" si="196"/>
        <v>0</v>
      </c>
      <c r="AY469" s="57">
        <f t="shared" si="211"/>
        <v>12940.913416888896</v>
      </c>
    </row>
    <row r="470" spans="2:51" x14ac:dyDescent="0.25">
      <c r="B470" s="3" t="s">
        <v>37</v>
      </c>
      <c r="C470" s="3">
        <v>462</v>
      </c>
      <c r="D470" s="3">
        <v>462</v>
      </c>
      <c r="E470" s="10">
        <v>0</v>
      </c>
      <c r="F470" s="20">
        <f t="shared" si="207"/>
        <v>0</v>
      </c>
      <c r="G470" s="20">
        <f t="shared" si="187"/>
        <v>0</v>
      </c>
      <c r="H470" s="20">
        <f t="shared" si="190"/>
        <v>134.7894</v>
      </c>
      <c r="I470" s="20">
        <f t="shared" ref="I470:I533" si="212">H470*G470</f>
        <v>0</v>
      </c>
      <c r="J470" s="47" t="s">
        <v>67</v>
      </c>
      <c r="K470" s="48" t="s">
        <v>67</v>
      </c>
      <c r="L470" s="20">
        <f t="shared" si="189"/>
        <v>951229.22643054032</v>
      </c>
      <c r="M470" s="20">
        <f t="shared" si="189"/>
        <v>67169.726587222249</v>
      </c>
      <c r="N470" s="20">
        <f t="shared" si="191"/>
        <v>0</v>
      </c>
      <c r="O470" s="20">
        <f t="shared" si="192"/>
        <v>0</v>
      </c>
      <c r="P470" s="46" t="s">
        <v>67</v>
      </c>
      <c r="Q470" s="45">
        <f t="shared" si="197"/>
        <v>0</v>
      </c>
      <c r="R470" s="20">
        <f t="shared" si="198"/>
        <v>134.7894</v>
      </c>
      <c r="S470" s="20">
        <f t="shared" si="199"/>
        <v>0</v>
      </c>
      <c r="T470" s="20">
        <f t="shared" si="200"/>
        <v>0</v>
      </c>
      <c r="U470" s="20">
        <f t="shared" si="201"/>
        <v>0</v>
      </c>
      <c r="V470" s="20">
        <f t="shared" si="188"/>
        <v>0</v>
      </c>
      <c r="W470" s="20">
        <f t="shared" si="193"/>
        <v>7059.0865831111041</v>
      </c>
      <c r="X470" s="20">
        <f t="shared" si="202"/>
        <v>0</v>
      </c>
      <c r="Y470" s="20">
        <f t="shared" si="208"/>
        <v>7059.0865831111041</v>
      </c>
      <c r="Z470" s="20">
        <f t="shared" si="203"/>
        <v>0</v>
      </c>
      <c r="AA470" s="52">
        <f t="shared" si="204"/>
        <v>0</v>
      </c>
      <c r="AB470" s="20">
        <f t="shared" si="194"/>
        <v>0</v>
      </c>
      <c r="AC470" s="20">
        <f t="shared" si="205"/>
        <v>42315.913645299675</v>
      </c>
      <c r="AD470" s="20">
        <f t="shared" si="209"/>
        <v>0</v>
      </c>
      <c r="AE470" s="20">
        <f t="shared" si="210"/>
        <v>0</v>
      </c>
      <c r="AF470" s="20">
        <f t="shared" si="206"/>
        <v>0</v>
      </c>
      <c r="AG470" s="16"/>
      <c r="AH470" s="16"/>
      <c r="AM470">
        <f t="shared" si="195"/>
        <v>0</v>
      </c>
      <c r="AN470" s="16">
        <f t="shared" si="196"/>
        <v>0</v>
      </c>
      <c r="AY470" s="57">
        <f t="shared" si="211"/>
        <v>12940.913416888896</v>
      </c>
    </row>
    <row r="471" spans="2:51" x14ac:dyDescent="0.25">
      <c r="B471" s="3" t="s">
        <v>37</v>
      </c>
      <c r="C471" s="3">
        <v>463</v>
      </c>
      <c r="D471" s="3">
        <v>463</v>
      </c>
      <c r="E471" s="10">
        <v>0</v>
      </c>
      <c r="F471" s="20">
        <f t="shared" si="207"/>
        <v>0</v>
      </c>
      <c r="G471" s="20">
        <f t="shared" ref="G471:G534" si="213">E471/3.6</f>
        <v>0</v>
      </c>
      <c r="H471" s="20">
        <f t="shared" si="190"/>
        <v>134.7894</v>
      </c>
      <c r="I471" s="20">
        <f t="shared" si="212"/>
        <v>0</v>
      </c>
      <c r="J471" s="47" t="s">
        <v>67</v>
      </c>
      <c r="K471" s="48" t="s">
        <v>67</v>
      </c>
      <c r="L471" s="20">
        <f t="shared" si="189"/>
        <v>951229.22643054032</v>
      </c>
      <c r="M471" s="20">
        <f t="shared" si="189"/>
        <v>67169.726587222249</v>
      </c>
      <c r="N471" s="20">
        <f t="shared" si="191"/>
        <v>0</v>
      </c>
      <c r="O471" s="20">
        <f t="shared" si="192"/>
        <v>0</v>
      </c>
      <c r="P471" s="46" t="s">
        <v>67</v>
      </c>
      <c r="Q471" s="45">
        <f t="shared" si="197"/>
        <v>0</v>
      </c>
      <c r="R471" s="20">
        <f t="shared" si="198"/>
        <v>134.7894</v>
      </c>
      <c r="S471" s="20">
        <f t="shared" si="199"/>
        <v>0</v>
      </c>
      <c r="T471" s="20">
        <f t="shared" si="200"/>
        <v>0</v>
      </c>
      <c r="U471" s="20">
        <f t="shared" si="201"/>
        <v>0</v>
      </c>
      <c r="V471" s="20">
        <f t="shared" si="188"/>
        <v>0</v>
      </c>
      <c r="W471" s="20">
        <f t="shared" si="193"/>
        <v>7059.0865831111041</v>
      </c>
      <c r="X471" s="20">
        <f t="shared" si="202"/>
        <v>0</v>
      </c>
      <c r="Y471" s="20">
        <f t="shared" si="208"/>
        <v>7059.0865831111041</v>
      </c>
      <c r="Z471" s="20">
        <f t="shared" si="203"/>
        <v>0</v>
      </c>
      <c r="AA471" s="52">
        <f t="shared" si="204"/>
        <v>0</v>
      </c>
      <c r="AB471" s="20">
        <f t="shared" si="194"/>
        <v>0</v>
      </c>
      <c r="AC471" s="20">
        <f t="shared" si="205"/>
        <v>42315.913645299675</v>
      </c>
      <c r="AD471" s="20">
        <f t="shared" si="209"/>
        <v>0</v>
      </c>
      <c r="AE471" s="20">
        <f t="shared" si="210"/>
        <v>0</v>
      </c>
      <c r="AF471" s="20">
        <f t="shared" si="206"/>
        <v>0</v>
      </c>
      <c r="AG471" s="16"/>
      <c r="AH471" s="16"/>
      <c r="AM471">
        <f t="shared" si="195"/>
        <v>0</v>
      </c>
      <c r="AN471" s="16">
        <f t="shared" si="196"/>
        <v>0</v>
      </c>
      <c r="AY471" s="57">
        <f t="shared" si="211"/>
        <v>12940.913416888896</v>
      </c>
    </row>
    <row r="472" spans="2:51" x14ac:dyDescent="0.25">
      <c r="B472" s="3" t="s">
        <v>37</v>
      </c>
      <c r="C472" s="3">
        <v>464</v>
      </c>
      <c r="D472" s="3">
        <v>464</v>
      </c>
      <c r="E472" s="10">
        <v>0</v>
      </c>
      <c r="F472" s="20">
        <f t="shared" si="207"/>
        <v>0</v>
      </c>
      <c r="G472" s="20">
        <f t="shared" si="213"/>
        <v>0</v>
      </c>
      <c r="H472" s="20">
        <f t="shared" si="190"/>
        <v>134.7894</v>
      </c>
      <c r="I472" s="20">
        <f t="shared" si="212"/>
        <v>0</v>
      </c>
      <c r="J472" s="47" t="s">
        <v>67</v>
      </c>
      <c r="K472" s="48" t="s">
        <v>67</v>
      </c>
      <c r="L472" s="20">
        <f t="shared" si="189"/>
        <v>951229.22643054032</v>
      </c>
      <c r="M472" s="20">
        <f t="shared" si="189"/>
        <v>67169.726587222249</v>
      </c>
      <c r="N472" s="20">
        <f t="shared" si="191"/>
        <v>0</v>
      </c>
      <c r="O472" s="20">
        <f t="shared" si="192"/>
        <v>0</v>
      </c>
      <c r="P472" s="46" t="s">
        <v>67</v>
      </c>
      <c r="Q472" s="45">
        <f t="shared" si="197"/>
        <v>0</v>
      </c>
      <c r="R472" s="20">
        <f t="shared" si="198"/>
        <v>134.7894</v>
      </c>
      <c r="S472" s="20">
        <f t="shared" si="199"/>
        <v>0</v>
      </c>
      <c r="T472" s="20">
        <f t="shared" si="200"/>
        <v>0</v>
      </c>
      <c r="U472" s="20">
        <f t="shared" si="201"/>
        <v>0</v>
      </c>
      <c r="V472" s="20">
        <f t="shared" si="188"/>
        <v>0</v>
      </c>
      <c r="W472" s="20">
        <f t="shared" si="193"/>
        <v>7059.0865831111041</v>
      </c>
      <c r="X472" s="20">
        <f t="shared" si="202"/>
        <v>0</v>
      </c>
      <c r="Y472" s="20">
        <f t="shared" si="208"/>
        <v>7059.0865831111041</v>
      </c>
      <c r="Z472" s="20">
        <f t="shared" si="203"/>
        <v>0</v>
      </c>
      <c r="AA472" s="52">
        <f t="shared" si="204"/>
        <v>0</v>
      </c>
      <c r="AB472" s="20">
        <f t="shared" si="194"/>
        <v>0</v>
      </c>
      <c r="AC472" s="20">
        <f t="shared" si="205"/>
        <v>42315.913645299675</v>
      </c>
      <c r="AD472" s="20">
        <f t="shared" si="209"/>
        <v>0</v>
      </c>
      <c r="AE472" s="20">
        <f t="shared" si="210"/>
        <v>0</v>
      </c>
      <c r="AF472" s="20">
        <f t="shared" si="206"/>
        <v>0</v>
      </c>
      <c r="AG472" s="16"/>
      <c r="AH472" s="16"/>
      <c r="AM472">
        <f t="shared" si="195"/>
        <v>0</v>
      </c>
      <c r="AN472" s="16">
        <f t="shared" si="196"/>
        <v>0</v>
      </c>
      <c r="AY472" s="57">
        <f t="shared" si="211"/>
        <v>12940.913416888896</v>
      </c>
    </row>
    <row r="473" spans="2:51" x14ac:dyDescent="0.25">
      <c r="B473" s="3" t="s">
        <v>37</v>
      </c>
      <c r="C473" s="3">
        <v>465</v>
      </c>
      <c r="D473" s="3">
        <v>465</v>
      </c>
      <c r="E473" s="10">
        <v>0</v>
      </c>
      <c r="F473" s="20">
        <f t="shared" si="207"/>
        <v>0</v>
      </c>
      <c r="G473" s="20">
        <f t="shared" si="213"/>
        <v>0</v>
      </c>
      <c r="H473" s="20">
        <f t="shared" si="190"/>
        <v>134.7894</v>
      </c>
      <c r="I473" s="20">
        <f t="shared" si="212"/>
        <v>0</v>
      </c>
      <c r="J473" s="47" t="s">
        <v>67</v>
      </c>
      <c r="K473" s="48" t="s">
        <v>67</v>
      </c>
      <c r="L473" s="20">
        <f t="shared" si="189"/>
        <v>951229.22643054032</v>
      </c>
      <c r="M473" s="20">
        <f t="shared" si="189"/>
        <v>67169.726587222249</v>
      </c>
      <c r="N473" s="20">
        <f t="shared" si="191"/>
        <v>0</v>
      </c>
      <c r="O473" s="20">
        <f t="shared" si="192"/>
        <v>0</v>
      </c>
      <c r="P473" s="46" t="s">
        <v>67</v>
      </c>
      <c r="Q473" s="45">
        <f t="shared" si="197"/>
        <v>0</v>
      </c>
      <c r="R473" s="20">
        <f t="shared" si="198"/>
        <v>134.7894</v>
      </c>
      <c r="S473" s="20">
        <f t="shared" si="199"/>
        <v>0</v>
      </c>
      <c r="T473" s="20">
        <f t="shared" si="200"/>
        <v>0</v>
      </c>
      <c r="U473" s="20">
        <f t="shared" si="201"/>
        <v>0</v>
      </c>
      <c r="V473" s="20">
        <f t="shared" si="188"/>
        <v>0</v>
      </c>
      <c r="W473" s="20">
        <f t="shared" si="193"/>
        <v>7059.0865831111041</v>
      </c>
      <c r="X473" s="20">
        <f t="shared" si="202"/>
        <v>0</v>
      </c>
      <c r="Y473" s="20">
        <f t="shared" si="208"/>
        <v>7059.0865831111041</v>
      </c>
      <c r="Z473" s="20">
        <f t="shared" si="203"/>
        <v>0</v>
      </c>
      <c r="AA473" s="52">
        <f t="shared" si="204"/>
        <v>0</v>
      </c>
      <c r="AB473" s="20">
        <f t="shared" si="194"/>
        <v>0</v>
      </c>
      <c r="AC473" s="20">
        <f t="shared" si="205"/>
        <v>42315.913645299675</v>
      </c>
      <c r="AD473" s="20">
        <f t="shared" si="209"/>
        <v>0</v>
      </c>
      <c r="AE473" s="20">
        <f t="shared" si="210"/>
        <v>0</v>
      </c>
      <c r="AF473" s="20">
        <f t="shared" si="206"/>
        <v>0</v>
      </c>
      <c r="AG473" s="16"/>
      <c r="AH473" s="16"/>
      <c r="AM473">
        <f t="shared" si="195"/>
        <v>0</v>
      </c>
      <c r="AN473" s="16">
        <f t="shared" si="196"/>
        <v>0</v>
      </c>
      <c r="AY473" s="57">
        <f t="shared" si="211"/>
        <v>12940.913416888896</v>
      </c>
    </row>
    <row r="474" spans="2:51" x14ac:dyDescent="0.25">
      <c r="B474" s="3" t="s">
        <v>37</v>
      </c>
      <c r="C474" s="3">
        <v>466</v>
      </c>
      <c r="D474" s="3">
        <v>466</v>
      </c>
      <c r="E474" s="10">
        <v>0</v>
      </c>
      <c r="F474" s="20">
        <f t="shared" si="207"/>
        <v>0</v>
      </c>
      <c r="G474" s="20">
        <f t="shared" si="213"/>
        <v>0</v>
      </c>
      <c r="H474" s="20">
        <f t="shared" si="190"/>
        <v>134.7894</v>
      </c>
      <c r="I474" s="20">
        <f t="shared" si="212"/>
        <v>0</v>
      </c>
      <c r="J474" s="47" t="s">
        <v>67</v>
      </c>
      <c r="K474" s="48" t="s">
        <v>67</v>
      </c>
      <c r="L474" s="20">
        <f t="shared" si="189"/>
        <v>951229.22643054032</v>
      </c>
      <c r="M474" s="20">
        <f t="shared" si="189"/>
        <v>67169.726587222249</v>
      </c>
      <c r="N474" s="20">
        <f t="shared" si="191"/>
        <v>0</v>
      </c>
      <c r="O474" s="20">
        <f t="shared" si="192"/>
        <v>0</v>
      </c>
      <c r="P474" s="46" t="s">
        <v>67</v>
      </c>
      <c r="Q474" s="45">
        <f t="shared" si="197"/>
        <v>0</v>
      </c>
      <c r="R474" s="20">
        <f t="shared" si="198"/>
        <v>134.7894</v>
      </c>
      <c r="S474" s="20">
        <f t="shared" si="199"/>
        <v>0</v>
      </c>
      <c r="T474" s="20">
        <f t="shared" si="200"/>
        <v>0</v>
      </c>
      <c r="U474" s="20">
        <f t="shared" si="201"/>
        <v>0</v>
      </c>
      <c r="V474" s="20">
        <f t="shared" si="188"/>
        <v>0</v>
      </c>
      <c r="W474" s="20">
        <f t="shared" si="193"/>
        <v>7059.0865831111041</v>
      </c>
      <c r="X474" s="20">
        <f t="shared" si="202"/>
        <v>0</v>
      </c>
      <c r="Y474" s="20">
        <f t="shared" si="208"/>
        <v>7059.0865831111041</v>
      </c>
      <c r="Z474" s="20">
        <f t="shared" si="203"/>
        <v>0</v>
      </c>
      <c r="AA474" s="52">
        <f t="shared" si="204"/>
        <v>0</v>
      </c>
      <c r="AB474" s="20">
        <f t="shared" si="194"/>
        <v>0</v>
      </c>
      <c r="AC474" s="20">
        <f t="shared" si="205"/>
        <v>42315.913645299675</v>
      </c>
      <c r="AD474" s="20">
        <f t="shared" si="209"/>
        <v>0</v>
      </c>
      <c r="AE474" s="20">
        <f t="shared" si="210"/>
        <v>0</v>
      </c>
      <c r="AF474" s="20">
        <f t="shared" si="206"/>
        <v>0</v>
      </c>
      <c r="AG474" s="16"/>
      <c r="AH474" s="16"/>
      <c r="AM474">
        <f t="shared" si="195"/>
        <v>0</v>
      </c>
      <c r="AN474" s="16">
        <f t="shared" si="196"/>
        <v>0</v>
      </c>
      <c r="AY474" s="57">
        <f t="shared" si="211"/>
        <v>12940.913416888896</v>
      </c>
    </row>
    <row r="475" spans="2:51" x14ac:dyDescent="0.25">
      <c r="B475" s="3" t="s">
        <v>37</v>
      </c>
      <c r="C475" s="3">
        <v>467</v>
      </c>
      <c r="D475" s="3">
        <v>467</v>
      </c>
      <c r="E475" s="10">
        <v>0</v>
      </c>
      <c r="F475" s="20">
        <f t="shared" si="207"/>
        <v>0</v>
      </c>
      <c r="G475" s="20">
        <f t="shared" si="213"/>
        <v>0</v>
      </c>
      <c r="H475" s="20">
        <f t="shared" si="190"/>
        <v>134.7894</v>
      </c>
      <c r="I475" s="20">
        <f t="shared" si="212"/>
        <v>0</v>
      </c>
      <c r="J475" s="47" t="s">
        <v>67</v>
      </c>
      <c r="K475" s="48" t="s">
        <v>67</v>
      </c>
      <c r="L475" s="20">
        <f t="shared" si="189"/>
        <v>951229.22643054032</v>
      </c>
      <c r="M475" s="20">
        <f t="shared" si="189"/>
        <v>67169.726587222249</v>
      </c>
      <c r="N475" s="20">
        <f t="shared" si="191"/>
        <v>0</v>
      </c>
      <c r="O475" s="20">
        <f t="shared" si="192"/>
        <v>0</v>
      </c>
      <c r="P475" s="46" t="s">
        <v>67</v>
      </c>
      <c r="Q475" s="45">
        <f t="shared" si="197"/>
        <v>0</v>
      </c>
      <c r="R475" s="20">
        <f t="shared" si="198"/>
        <v>134.7894</v>
      </c>
      <c r="S475" s="20">
        <f t="shared" si="199"/>
        <v>0</v>
      </c>
      <c r="T475" s="20">
        <f t="shared" si="200"/>
        <v>0</v>
      </c>
      <c r="U475" s="20">
        <f t="shared" si="201"/>
        <v>0</v>
      </c>
      <c r="V475" s="20">
        <f t="shared" ref="V475:V538" si="214">MAX(0,MIN(AY475,U475*AH$9*AH$6))</f>
        <v>0</v>
      </c>
      <c r="W475" s="20">
        <f t="shared" si="193"/>
        <v>7059.0865831111041</v>
      </c>
      <c r="X475" s="20">
        <f t="shared" si="202"/>
        <v>0</v>
      </c>
      <c r="Y475" s="20">
        <f t="shared" si="208"/>
        <v>7059.0865831111041</v>
      </c>
      <c r="Z475" s="20">
        <f t="shared" si="203"/>
        <v>0</v>
      </c>
      <c r="AA475" s="52">
        <f t="shared" si="204"/>
        <v>0</v>
      </c>
      <c r="AB475" s="20">
        <f t="shared" si="194"/>
        <v>0</v>
      </c>
      <c r="AC475" s="20">
        <f t="shared" si="205"/>
        <v>42315.913645299675</v>
      </c>
      <c r="AD475" s="20">
        <f t="shared" si="209"/>
        <v>0</v>
      </c>
      <c r="AE475" s="20">
        <f t="shared" si="210"/>
        <v>0</v>
      </c>
      <c r="AF475" s="20">
        <f t="shared" si="206"/>
        <v>0</v>
      </c>
      <c r="AG475" s="16"/>
      <c r="AH475" s="16"/>
      <c r="AM475">
        <f t="shared" si="195"/>
        <v>0</v>
      </c>
      <c r="AN475" s="16">
        <f t="shared" si="196"/>
        <v>0</v>
      </c>
      <c r="AY475" s="57">
        <f t="shared" si="211"/>
        <v>12940.913416888896</v>
      </c>
    </row>
    <row r="476" spans="2:51" x14ac:dyDescent="0.25">
      <c r="B476" s="3" t="s">
        <v>37</v>
      </c>
      <c r="C476" s="3">
        <v>468</v>
      </c>
      <c r="D476" s="3">
        <v>468</v>
      </c>
      <c r="E476" s="10">
        <v>0</v>
      </c>
      <c r="F476" s="20">
        <f t="shared" si="207"/>
        <v>0</v>
      </c>
      <c r="G476" s="20">
        <f t="shared" si="213"/>
        <v>0</v>
      </c>
      <c r="H476" s="20">
        <f t="shared" si="190"/>
        <v>134.7894</v>
      </c>
      <c r="I476" s="20">
        <f t="shared" si="212"/>
        <v>0</v>
      </c>
      <c r="J476" s="47" t="s">
        <v>67</v>
      </c>
      <c r="K476" s="48" t="s">
        <v>67</v>
      </c>
      <c r="L476" s="20">
        <f t="shared" si="189"/>
        <v>951229.22643054032</v>
      </c>
      <c r="M476" s="20">
        <f t="shared" si="189"/>
        <v>67169.726587222249</v>
      </c>
      <c r="N476" s="20">
        <f t="shared" si="191"/>
        <v>0</v>
      </c>
      <c r="O476" s="20">
        <f t="shared" si="192"/>
        <v>0</v>
      </c>
      <c r="P476" s="46" t="s">
        <v>67</v>
      </c>
      <c r="Q476" s="45">
        <f t="shared" si="197"/>
        <v>0</v>
      </c>
      <c r="R476" s="20">
        <f t="shared" si="198"/>
        <v>134.7894</v>
      </c>
      <c r="S476" s="20">
        <f t="shared" si="199"/>
        <v>0</v>
      </c>
      <c r="T476" s="20">
        <f t="shared" si="200"/>
        <v>0</v>
      </c>
      <c r="U476" s="20">
        <f t="shared" si="201"/>
        <v>0</v>
      </c>
      <c r="V476" s="20">
        <f t="shared" si="214"/>
        <v>0</v>
      </c>
      <c r="W476" s="20">
        <f t="shared" si="193"/>
        <v>7059.0865831111041</v>
      </c>
      <c r="X476" s="20">
        <f t="shared" si="202"/>
        <v>0</v>
      </c>
      <c r="Y476" s="20">
        <f t="shared" si="208"/>
        <v>7059.0865831111041</v>
      </c>
      <c r="Z476" s="20">
        <f t="shared" si="203"/>
        <v>0</v>
      </c>
      <c r="AA476" s="52">
        <f t="shared" si="204"/>
        <v>0</v>
      </c>
      <c r="AB476" s="20">
        <f t="shared" si="194"/>
        <v>0</v>
      </c>
      <c r="AC476" s="20">
        <f t="shared" si="205"/>
        <v>42315.913645299675</v>
      </c>
      <c r="AD476" s="20">
        <f t="shared" si="209"/>
        <v>0</v>
      </c>
      <c r="AE476" s="20">
        <f t="shared" si="210"/>
        <v>0</v>
      </c>
      <c r="AF476" s="20">
        <f t="shared" si="206"/>
        <v>0</v>
      </c>
      <c r="AG476" s="16"/>
      <c r="AH476" s="16"/>
      <c r="AM476">
        <f t="shared" si="195"/>
        <v>0</v>
      </c>
      <c r="AN476" s="16">
        <f t="shared" si="196"/>
        <v>0</v>
      </c>
      <c r="AY476" s="57">
        <f t="shared" si="211"/>
        <v>12940.913416888896</v>
      </c>
    </row>
    <row r="477" spans="2:51" x14ac:dyDescent="0.25">
      <c r="B477" s="3" t="s">
        <v>37</v>
      </c>
      <c r="C477" s="3">
        <v>469</v>
      </c>
      <c r="D477" s="3">
        <v>469</v>
      </c>
      <c r="E477" s="10">
        <v>0</v>
      </c>
      <c r="F477" s="20">
        <f t="shared" si="207"/>
        <v>0</v>
      </c>
      <c r="G477" s="20">
        <f t="shared" si="213"/>
        <v>0</v>
      </c>
      <c r="H477" s="20">
        <f t="shared" si="190"/>
        <v>134.7894</v>
      </c>
      <c r="I477" s="20">
        <f t="shared" si="212"/>
        <v>0</v>
      </c>
      <c r="J477" s="47" t="s">
        <v>67</v>
      </c>
      <c r="K477" s="48" t="s">
        <v>67</v>
      </c>
      <c r="L477" s="20">
        <f t="shared" si="189"/>
        <v>951229.22643054032</v>
      </c>
      <c r="M477" s="20">
        <f t="shared" si="189"/>
        <v>67169.726587222249</v>
      </c>
      <c r="N477" s="20">
        <f t="shared" si="191"/>
        <v>0</v>
      </c>
      <c r="O477" s="20">
        <f t="shared" si="192"/>
        <v>0</v>
      </c>
      <c r="P477" s="46" t="s">
        <v>67</v>
      </c>
      <c r="Q477" s="45">
        <f t="shared" si="197"/>
        <v>0</v>
      </c>
      <c r="R477" s="20">
        <f t="shared" si="198"/>
        <v>134.7894</v>
      </c>
      <c r="S477" s="20">
        <f t="shared" si="199"/>
        <v>0</v>
      </c>
      <c r="T477" s="20">
        <f t="shared" si="200"/>
        <v>0</v>
      </c>
      <c r="U477" s="20">
        <f t="shared" si="201"/>
        <v>0</v>
      </c>
      <c r="V477" s="20">
        <f t="shared" si="214"/>
        <v>0</v>
      </c>
      <c r="W477" s="20">
        <f t="shared" si="193"/>
        <v>7059.0865831111041</v>
      </c>
      <c r="X477" s="20">
        <f t="shared" si="202"/>
        <v>0</v>
      </c>
      <c r="Y477" s="20">
        <f t="shared" si="208"/>
        <v>7059.0865831111041</v>
      </c>
      <c r="Z477" s="20">
        <f t="shared" si="203"/>
        <v>0</v>
      </c>
      <c r="AA477" s="52">
        <f t="shared" si="204"/>
        <v>0</v>
      </c>
      <c r="AB477" s="20">
        <f t="shared" si="194"/>
        <v>0</v>
      </c>
      <c r="AC477" s="20">
        <f t="shared" si="205"/>
        <v>42315.913645299675</v>
      </c>
      <c r="AD477" s="20">
        <f t="shared" si="209"/>
        <v>0</v>
      </c>
      <c r="AE477" s="20">
        <f t="shared" si="210"/>
        <v>0</v>
      </c>
      <c r="AF477" s="20">
        <f t="shared" si="206"/>
        <v>0</v>
      </c>
      <c r="AG477" s="16"/>
      <c r="AH477" s="16"/>
      <c r="AM477">
        <f t="shared" si="195"/>
        <v>0</v>
      </c>
      <c r="AN477" s="16">
        <f t="shared" si="196"/>
        <v>0</v>
      </c>
      <c r="AY477" s="57">
        <f t="shared" si="211"/>
        <v>12940.913416888896</v>
      </c>
    </row>
    <row r="478" spans="2:51" x14ac:dyDescent="0.25">
      <c r="B478" s="3" t="s">
        <v>37</v>
      </c>
      <c r="C478" s="3">
        <v>470</v>
      </c>
      <c r="D478" s="3">
        <v>470</v>
      </c>
      <c r="E478" s="10">
        <v>0</v>
      </c>
      <c r="F478" s="20">
        <f t="shared" si="207"/>
        <v>0</v>
      </c>
      <c r="G478" s="20">
        <f t="shared" si="213"/>
        <v>0</v>
      </c>
      <c r="H478" s="20">
        <f t="shared" si="190"/>
        <v>134.7894</v>
      </c>
      <c r="I478" s="20">
        <f t="shared" si="212"/>
        <v>0</v>
      </c>
      <c r="J478" s="47" t="s">
        <v>67</v>
      </c>
      <c r="K478" s="48" t="s">
        <v>67</v>
      </c>
      <c r="L478" s="20">
        <f t="shared" si="189"/>
        <v>951229.22643054032</v>
      </c>
      <c r="M478" s="20">
        <f t="shared" si="189"/>
        <v>67169.726587222249</v>
      </c>
      <c r="N478" s="20">
        <f t="shared" si="191"/>
        <v>0</v>
      </c>
      <c r="O478" s="20">
        <f t="shared" si="192"/>
        <v>0</v>
      </c>
      <c r="P478" s="46" t="s">
        <v>67</v>
      </c>
      <c r="Q478" s="45">
        <f t="shared" si="197"/>
        <v>0</v>
      </c>
      <c r="R478" s="20">
        <f t="shared" si="198"/>
        <v>134.7894</v>
      </c>
      <c r="S478" s="20">
        <f t="shared" si="199"/>
        <v>0</v>
      </c>
      <c r="T478" s="20">
        <f t="shared" si="200"/>
        <v>0</v>
      </c>
      <c r="U478" s="20">
        <f t="shared" si="201"/>
        <v>0</v>
      </c>
      <c r="V478" s="20">
        <f t="shared" si="214"/>
        <v>0</v>
      </c>
      <c r="W478" s="20">
        <f t="shared" si="193"/>
        <v>7059.0865831111041</v>
      </c>
      <c r="X478" s="20">
        <f t="shared" si="202"/>
        <v>0</v>
      </c>
      <c r="Y478" s="20">
        <f t="shared" si="208"/>
        <v>7059.0865831111041</v>
      </c>
      <c r="Z478" s="20">
        <f t="shared" si="203"/>
        <v>0</v>
      </c>
      <c r="AA478" s="52">
        <f t="shared" si="204"/>
        <v>0</v>
      </c>
      <c r="AB478" s="20">
        <f t="shared" si="194"/>
        <v>0</v>
      </c>
      <c r="AC478" s="20">
        <f t="shared" si="205"/>
        <v>42315.913645299675</v>
      </c>
      <c r="AD478" s="20">
        <f t="shared" si="209"/>
        <v>0</v>
      </c>
      <c r="AE478" s="20">
        <f t="shared" si="210"/>
        <v>0</v>
      </c>
      <c r="AF478" s="20">
        <f t="shared" si="206"/>
        <v>0</v>
      </c>
      <c r="AG478" s="16"/>
      <c r="AH478" s="16"/>
      <c r="AM478">
        <f t="shared" si="195"/>
        <v>0</v>
      </c>
      <c r="AN478" s="16">
        <f t="shared" si="196"/>
        <v>0</v>
      </c>
      <c r="AY478" s="57">
        <f t="shared" si="211"/>
        <v>12940.913416888896</v>
      </c>
    </row>
    <row r="479" spans="2:51" x14ac:dyDescent="0.25">
      <c r="B479" s="3" t="s">
        <v>37</v>
      </c>
      <c r="C479" s="3">
        <v>471</v>
      </c>
      <c r="D479" s="3">
        <v>471</v>
      </c>
      <c r="E479" s="10">
        <v>0</v>
      </c>
      <c r="F479" s="20">
        <f t="shared" si="207"/>
        <v>0</v>
      </c>
      <c r="G479" s="20">
        <f t="shared" si="213"/>
        <v>0</v>
      </c>
      <c r="H479" s="20">
        <f t="shared" si="190"/>
        <v>134.7894</v>
      </c>
      <c r="I479" s="20">
        <f t="shared" si="212"/>
        <v>0</v>
      </c>
      <c r="J479" s="47" t="s">
        <v>67</v>
      </c>
      <c r="K479" s="48" t="s">
        <v>67</v>
      </c>
      <c r="L479" s="20">
        <f t="shared" si="189"/>
        <v>951229.22643054032</v>
      </c>
      <c r="M479" s="20">
        <f t="shared" si="189"/>
        <v>67169.726587222249</v>
      </c>
      <c r="N479" s="20">
        <f t="shared" si="191"/>
        <v>0</v>
      </c>
      <c r="O479" s="20">
        <f t="shared" si="192"/>
        <v>0</v>
      </c>
      <c r="P479" s="46" t="s">
        <v>67</v>
      </c>
      <c r="Q479" s="45">
        <f t="shared" si="197"/>
        <v>0</v>
      </c>
      <c r="R479" s="20">
        <f t="shared" si="198"/>
        <v>134.7894</v>
      </c>
      <c r="S479" s="20">
        <f t="shared" si="199"/>
        <v>0</v>
      </c>
      <c r="T479" s="20">
        <f t="shared" si="200"/>
        <v>0</v>
      </c>
      <c r="U479" s="20">
        <f t="shared" si="201"/>
        <v>0</v>
      </c>
      <c r="V479" s="20">
        <f t="shared" si="214"/>
        <v>0</v>
      </c>
      <c r="W479" s="20">
        <f t="shared" si="193"/>
        <v>7059.0865831111041</v>
      </c>
      <c r="X479" s="20">
        <f t="shared" si="202"/>
        <v>0</v>
      </c>
      <c r="Y479" s="20">
        <f t="shared" si="208"/>
        <v>7059.0865831111041</v>
      </c>
      <c r="Z479" s="20">
        <f t="shared" si="203"/>
        <v>0</v>
      </c>
      <c r="AA479" s="52">
        <f t="shared" si="204"/>
        <v>0</v>
      </c>
      <c r="AB479" s="20">
        <f t="shared" si="194"/>
        <v>0</v>
      </c>
      <c r="AC479" s="20">
        <f t="shared" si="205"/>
        <v>42315.913645299675</v>
      </c>
      <c r="AD479" s="20">
        <f t="shared" si="209"/>
        <v>0</v>
      </c>
      <c r="AE479" s="20">
        <f t="shared" si="210"/>
        <v>0</v>
      </c>
      <c r="AF479" s="20">
        <f t="shared" si="206"/>
        <v>0</v>
      </c>
      <c r="AG479" s="16"/>
      <c r="AH479" s="16"/>
      <c r="AM479">
        <f t="shared" si="195"/>
        <v>0</v>
      </c>
      <c r="AN479" s="16">
        <f t="shared" si="196"/>
        <v>0</v>
      </c>
      <c r="AY479" s="57">
        <f t="shared" si="211"/>
        <v>12940.913416888896</v>
      </c>
    </row>
    <row r="480" spans="2:51" x14ac:dyDescent="0.25">
      <c r="B480" s="3" t="s">
        <v>37</v>
      </c>
      <c r="C480" s="3">
        <v>472</v>
      </c>
      <c r="D480" s="3">
        <v>472</v>
      </c>
      <c r="E480" s="10">
        <v>0</v>
      </c>
      <c r="F480" s="20">
        <f t="shared" si="207"/>
        <v>0</v>
      </c>
      <c r="G480" s="20">
        <f t="shared" si="213"/>
        <v>0</v>
      </c>
      <c r="H480" s="20">
        <f t="shared" si="190"/>
        <v>134.7894</v>
      </c>
      <c r="I480" s="20">
        <f t="shared" si="212"/>
        <v>0</v>
      </c>
      <c r="J480" s="47" t="s">
        <v>67</v>
      </c>
      <c r="K480" s="48" t="s">
        <v>67</v>
      </c>
      <c r="L480" s="20">
        <f t="shared" ref="L480:M543" si="215">L479+N480</f>
        <v>951229.22643054032</v>
      </c>
      <c r="M480" s="20">
        <f t="shared" si="215"/>
        <v>67169.726587222249</v>
      </c>
      <c r="N480" s="20">
        <f t="shared" si="191"/>
        <v>0</v>
      </c>
      <c r="O480" s="20">
        <f t="shared" si="192"/>
        <v>0</v>
      </c>
      <c r="P480" s="46" t="s">
        <v>67</v>
      </c>
      <c r="Q480" s="45">
        <f t="shared" si="197"/>
        <v>0</v>
      </c>
      <c r="R480" s="20">
        <f t="shared" si="198"/>
        <v>134.7894</v>
      </c>
      <c r="S480" s="20">
        <f t="shared" si="199"/>
        <v>0</v>
      </c>
      <c r="T480" s="20">
        <f t="shared" si="200"/>
        <v>0</v>
      </c>
      <c r="U480" s="20">
        <f t="shared" si="201"/>
        <v>0</v>
      </c>
      <c r="V480" s="20">
        <f t="shared" si="214"/>
        <v>0</v>
      </c>
      <c r="W480" s="20">
        <f t="shared" si="193"/>
        <v>7059.0865831111041</v>
      </c>
      <c r="X480" s="20">
        <f t="shared" si="202"/>
        <v>0</v>
      </c>
      <c r="Y480" s="20">
        <f t="shared" si="208"/>
        <v>7059.0865831111041</v>
      </c>
      <c r="Z480" s="20">
        <f t="shared" si="203"/>
        <v>0</v>
      </c>
      <c r="AA480" s="52">
        <f t="shared" si="204"/>
        <v>0</v>
      </c>
      <c r="AB480" s="20">
        <f t="shared" si="194"/>
        <v>0</v>
      </c>
      <c r="AC480" s="20">
        <f t="shared" si="205"/>
        <v>42315.913645299675</v>
      </c>
      <c r="AD480" s="20">
        <f t="shared" si="209"/>
        <v>0</v>
      </c>
      <c r="AE480" s="20">
        <f t="shared" si="210"/>
        <v>0</v>
      </c>
      <c r="AF480" s="20">
        <f t="shared" si="206"/>
        <v>0</v>
      </c>
      <c r="AG480" s="16"/>
      <c r="AH480" s="16"/>
      <c r="AM480">
        <f t="shared" si="195"/>
        <v>0</v>
      </c>
      <c r="AN480" s="16">
        <f t="shared" si="196"/>
        <v>0</v>
      </c>
      <c r="AY480" s="57">
        <f t="shared" si="211"/>
        <v>12940.913416888896</v>
      </c>
    </row>
    <row r="481" spans="2:51" x14ac:dyDescent="0.25">
      <c r="B481" s="3" t="s">
        <v>37</v>
      </c>
      <c r="C481" s="3">
        <v>473</v>
      </c>
      <c r="D481" s="3">
        <v>473</v>
      </c>
      <c r="E481" s="10">
        <v>0</v>
      </c>
      <c r="F481" s="20">
        <f t="shared" si="207"/>
        <v>0</v>
      </c>
      <c r="G481" s="20">
        <f t="shared" si="213"/>
        <v>0</v>
      </c>
      <c r="H481" s="20">
        <f t="shared" si="190"/>
        <v>134.7894</v>
      </c>
      <c r="I481" s="20">
        <f t="shared" si="212"/>
        <v>0</v>
      </c>
      <c r="J481" s="47" t="s">
        <v>67</v>
      </c>
      <c r="K481" s="48" t="s">
        <v>67</v>
      </c>
      <c r="L481" s="20">
        <f t="shared" si="215"/>
        <v>951229.22643054032</v>
      </c>
      <c r="M481" s="20">
        <f t="shared" si="215"/>
        <v>67169.726587222249</v>
      </c>
      <c r="N481" s="20">
        <f t="shared" si="191"/>
        <v>0</v>
      </c>
      <c r="O481" s="20">
        <f t="shared" si="192"/>
        <v>0</v>
      </c>
      <c r="P481" s="46" t="s">
        <v>67</v>
      </c>
      <c r="Q481" s="45">
        <f t="shared" si="197"/>
        <v>0</v>
      </c>
      <c r="R481" s="20">
        <f t="shared" si="198"/>
        <v>134.7894</v>
      </c>
      <c r="S481" s="20">
        <f t="shared" si="199"/>
        <v>0</v>
      </c>
      <c r="T481" s="20">
        <f t="shared" si="200"/>
        <v>0</v>
      </c>
      <c r="U481" s="20">
        <f t="shared" si="201"/>
        <v>0</v>
      </c>
      <c r="V481" s="20">
        <f t="shared" si="214"/>
        <v>0</v>
      </c>
      <c r="W481" s="20">
        <f t="shared" si="193"/>
        <v>7059.0865831111041</v>
      </c>
      <c r="X481" s="20">
        <f t="shared" si="202"/>
        <v>0</v>
      </c>
      <c r="Y481" s="20">
        <f t="shared" si="208"/>
        <v>7059.0865831111041</v>
      </c>
      <c r="Z481" s="20">
        <f t="shared" si="203"/>
        <v>0</v>
      </c>
      <c r="AA481" s="52">
        <f t="shared" si="204"/>
        <v>0</v>
      </c>
      <c r="AB481" s="20">
        <f t="shared" si="194"/>
        <v>0</v>
      </c>
      <c r="AC481" s="20">
        <f t="shared" si="205"/>
        <v>42315.913645299675</v>
      </c>
      <c r="AD481" s="20">
        <f t="shared" si="209"/>
        <v>0</v>
      </c>
      <c r="AE481" s="20">
        <f t="shared" si="210"/>
        <v>0</v>
      </c>
      <c r="AF481" s="20">
        <f t="shared" si="206"/>
        <v>0</v>
      </c>
      <c r="AG481" s="16"/>
      <c r="AH481" s="16"/>
      <c r="AM481">
        <f t="shared" si="195"/>
        <v>0</v>
      </c>
      <c r="AN481" s="16">
        <f t="shared" si="196"/>
        <v>0</v>
      </c>
      <c r="AY481" s="57">
        <f t="shared" si="211"/>
        <v>12940.913416888896</v>
      </c>
    </row>
    <row r="482" spans="2:51" x14ac:dyDescent="0.25">
      <c r="B482" s="3" t="s">
        <v>37</v>
      </c>
      <c r="C482" s="3">
        <v>474</v>
      </c>
      <c r="D482" s="3">
        <v>474</v>
      </c>
      <c r="E482" s="10">
        <v>0</v>
      </c>
      <c r="F482" s="20">
        <f t="shared" si="207"/>
        <v>0</v>
      </c>
      <c r="G482" s="20">
        <f t="shared" si="213"/>
        <v>0</v>
      </c>
      <c r="H482" s="20">
        <f t="shared" si="190"/>
        <v>134.7894</v>
      </c>
      <c r="I482" s="20">
        <f t="shared" si="212"/>
        <v>0</v>
      </c>
      <c r="J482" s="47" t="s">
        <v>67</v>
      </c>
      <c r="K482" s="48" t="s">
        <v>67</v>
      </c>
      <c r="L482" s="20">
        <f t="shared" si="215"/>
        <v>951229.22643054032</v>
      </c>
      <c r="M482" s="20">
        <f t="shared" si="215"/>
        <v>67169.726587222249</v>
      </c>
      <c r="N482" s="20">
        <f t="shared" si="191"/>
        <v>0</v>
      </c>
      <c r="O482" s="20">
        <f t="shared" si="192"/>
        <v>0</v>
      </c>
      <c r="P482" s="46" t="s">
        <v>67</v>
      </c>
      <c r="Q482" s="45">
        <f t="shared" si="197"/>
        <v>0</v>
      </c>
      <c r="R482" s="20">
        <f t="shared" si="198"/>
        <v>134.7894</v>
      </c>
      <c r="S482" s="20">
        <f t="shared" si="199"/>
        <v>0</v>
      </c>
      <c r="T482" s="20">
        <f t="shared" si="200"/>
        <v>0</v>
      </c>
      <c r="U482" s="20">
        <f t="shared" si="201"/>
        <v>0</v>
      </c>
      <c r="V482" s="20">
        <f t="shared" si="214"/>
        <v>0</v>
      </c>
      <c r="W482" s="20">
        <f t="shared" si="193"/>
        <v>7059.0865831111041</v>
      </c>
      <c r="X482" s="20">
        <f t="shared" si="202"/>
        <v>0</v>
      </c>
      <c r="Y482" s="20">
        <f t="shared" si="208"/>
        <v>7059.0865831111041</v>
      </c>
      <c r="Z482" s="20">
        <f t="shared" si="203"/>
        <v>0</v>
      </c>
      <c r="AA482" s="52">
        <f t="shared" si="204"/>
        <v>0</v>
      </c>
      <c r="AB482" s="20">
        <f t="shared" si="194"/>
        <v>0</v>
      </c>
      <c r="AC482" s="20">
        <f t="shared" si="205"/>
        <v>42315.913645299675</v>
      </c>
      <c r="AD482" s="20">
        <f t="shared" si="209"/>
        <v>0</v>
      </c>
      <c r="AE482" s="20">
        <f t="shared" si="210"/>
        <v>0</v>
      </c>
      <c r="AF482" s="20">
        <f t="shared" si="206"/>
        <v>0</v>
      </c>
      <c r="AG482" s="16"/>
      <c r="AH482" s="16"/>
      <c r="AM482">
        <f t="shared" si="195"/>
        <v>0</v>
      </c>
      <c r="AN482" s="16">
        <f t="shared" si="196"/>
        <v>0</v>
      </c>
      <c r="AY482" s="57">
        <f t="shared" si="211"/>
        <v>12940.913416888896</v>
      </c>
    </row>
    <row r="483" spans="2:51" x14ac:dyDescent="0.25">
      <c r="B483" s="3" t="s">
        <v>37</v>
      </c>
      <c r="C483" s="3">
        <v>475</v>
      </c>
      <c r="D483" s="3">
        <v>475</v>
      </c>
      <c r="E483" s="10">
        <v>0</v>
      </c>
      <c r="F483" s="20">
        <f t="shared" si="207"/>
        <v>0</v>
      </c>
      <c r="G483" s="20">
        <f t="shared" si="213"/>
        <v>0</v>
      </c>
      <c r="H483" s="20">
        <f t="shared" si="190"/>
        <v>134.7894</v>
      </c>
      <c r="I483" s="20">
        <f t="shared" si="212"/>
        <v>0</v>
      </c>
      <c r="J483" s="47" t="s">
        <v>67</v>
      </c>
      <c r="K483" s="48" t="s">
        <v>67</v>
      </c>
      <c r="L483" s="20">
        <f t="shared" si="215"/>
        <v>951229.22643054032</v>
      </c>
      <c r="M483" s="20">
        <f t="shared" si="215"/>
        <v>67169.726587222249</v>
      </c>
      <c r="N483" s="20">
        <f t="shared" si="191"/>
        <v>0</v>
      </c>
      <c r="O483" s="20">
        <f t="shared" si="192"/>
        <v>0</v>
      </c>
      <c r="P483" s="46" t="s">
        <v>67</v>
      </c>
      <c r="Q483" s="45">
        <f t="shared" si="197"/>
        <v>0</v>
      </c>
      <c r="R483" s="20">
        <f t="shared" si="198"/>
        <v>134.7894</v>
      </c>
      <c r="S483" s="20">
        <f t="shared" si="199"/>
        <v>0</v>
      </c>
      <c r="T483" s="20">
        <f t="shared" si="200"/>
        <v>0</v>
      </c>
      <c r="U483" s="20">
        <f t="shared" si="201"/>
        <v>0</v>
      </c>
      <c r="V483" s="20">
        <f t="shared" si="214"/>
        <v>0</v>
      </c>
      <c r="W483" s="20">
        <f t="shared" si="193"/>
        <v>7059.0865831111041</v>
      </c>
      <c r="X483" s="20">
        <f t="shared" si="202"/>
        <v>0</v>
      </c>
      <c r="Y483" s="20">
        <f t="shared" si="208"/>
        <v>7059.0865831111041</v>
      </c>
      <c r="Z483" s="20">
        <f t="shared" si="203"/>
        <v>0</v>
      </c>
      <c r="AA483" s="52">
        <f t="shared" si="204"/>
        <v>0</v>
      </c>
      <c r="AB483" s="20">
        <f t="shared" si="194"/>
        <v>0</v>
      </c>
      <c r="AC483" s="20">
        <f t="shared" si="205"/>
        <v>42315.913645299675</v>
      </c>
      <c r="AD483" s="20">
        <f t="shared" si="209"/>
        <v>0</v>
      </c>
      <c r="AE483" s="20">
        <f t="shared" si="210"/>
        <v>0</v>
      </c>
      <c r="AF483" s="20">
        <f t="shared" si="206"/>
        <v>0</v>
      </c>
      <c r="AG483" s="16"/>
      <c r="AH483" s="16"/>
      <c r="AM483">
        <f t="shared" si="195"/>
        <v>0</v>
      </c>
      <c r="AN483" s="16">
        <f t="shared" si="196"/>
        <v>0</v>
      </c>
      <c r="AY483" s="57">
        <f t="shared" si="211"/>
        <v>12940.913416888896</v>
      </c>
    </row>
    <row r="484" spans="2:51" x14ac:dyDescent="0.25">
      <c r="B484" s="3" t="s">
        <v>37</v>
      </c>
      <c r="C484" s="3">
        <v>476</v>
      </c>
      <c r="D484" s="3">
        <v>476</v>
      </c>
      <c r="E484" s="10">
        <v>0</v>
      </c>
      <c r="F484" s="20">
        <f t="shared" si="207"/>
        <v>0</v>
      </c>
      <c r="G484" s="20">
        <f t="shared" si="213"/>
        <v>0</v>
      </c>
      <c r="H484" s="20">
        <f t="shared" si="190"/>
        <v>134.7894</v>
      </c>
      <c r="I484" s="20">
        <f t="shared" si="212"/>
        <v>0</v>
      </c>
      <c r="J484" s="47" t="s">
        <v>67</v>
      </c>
      <c r="K484" s="48" t="s">
        <v>67</v>
      </c>
      <c r="L484" s="20">
        <f t="shared" si="215"/>
        <v>951229.22643054032</v>
      </c>
      <c r="M484" s="20">
        <f t="shared" si="215"/>
        <v>67169.726587222249</v>
      </c>
      <c r="N484" s="20">
        <f t="shared" si="191"/>
        <v>0</v>
      </c>
      <c r="O484" s="20">
        <f t="shared" si="192"/>
        <v>0</v>
      </c>
      <c r="P484" s="46" t="s">
        <v>67</v>
      </c>
      <c r="Q484" s="45">
        <f t="shared" si="197"/>
        <v>0</v>
      </c>
      <c r="R484" s="20">
        <f t="shared" si="198"/>
        <v>134.7894</v>
      </c>
      <c r="S484" s="20">
        <f t="shared" si="199"/>
        <v>0</v>
      </c>
      <c r="T484" s="20">
        <f t="shared" si="200"/>
        <v>0</v>
      </c>
      <c r="U484" s="20">
        <f t="shared" si="201"/>
        <v>0</v>
      </c>
      <c r="V484" s="20">
        <f t="shared" si="214"/>
        <v>0</v>
      </c>
      <c r="W484" s="20">
        <f t="shared" si="193"/>
        <v>7059.0865831111041</v>
      </c>
      <c r="X484" s="20">
        <f t="shared" si="202"/>
        <v>0</v>
      </c>
      <c r="Y484" s="20">
        <f t="shared" si="208"/>
        <v>7059.0865831111041</v>
      </c>
      <c r="Z484" s="20">
        <f t="shared" si="203"/>
        <v>0</v>
      </c>
      <c r="AA484" s="52">
        <f t="shared" si="204"/>
        <v>0</v>
      </c>
      <c r="AB484" s="20">
        <f t="shared" si="194"/>
        <v>0</v>
      </c>
      <c r="AC484" s="20">
        <f t="shared" si="205"/>
        <v>42315.913645299675</v>
      </c>
      <c r="AD484" s="20">
        <f t="shared" si="209"/>
        <v>0</v>
      </c>
      <c r="AE484" s="20">
        <f t="shared" si="210"/>
        <v>0</v>
      </c>
      <c r="AF484" s="20">
        <f t="shared" si="206"/>
        <v>0</v>
      </c>
      <c r="AG484" s="16"/>
      <c r="AH484" s="16"/>
      <c r="AM484">
        <f t="shared" si="195"/>
        <v>0</v>
      </c>
      <c r="AN484" s="16">
        <f t="shared" si="196"/>
        <v>0</v>
      </c>
      <c r="AY484" s="57">
        <f t="shared" si="211"/>
        <v>12940.913416888896</v>
      </c>
    </row>
    <row r="485" spans="2:51" x14ac:dyDescent="0.25">
      <c r="B485" s="3" t="s">
        <v>37</v>
      </c>
      <c r="C485" s="3">
        <v>477</v>
      </c>
      <c r="D485" s="3">
        <v>477</v>
      </c>
      <c r="E485" s="10">
        <v>0</v>
      </c>
      <c r="F485" s="20">
        <f t="shared" si="207"/>
        <v>0</v>
      </c>
      <c r="G485" s="20">
        <f t="shared" si="213"/>
        <v>0</v>
      </c>
      <c r="H485" s="20">
        <f t="shared" ref="H485:H548" si="216">Q485+R485+S485</f>
        <v>134.7894</v>
      </c>
      <c r="I485" s="20">
        <f t="shared" si="212"/>
        <v>0</v>
      </c>
      <c r="J485" s="47" t="s">
        <v>67</v>
      </c>
      <c r="K485" s="48" t="s">
        <v>67</v>
      </c>
      <c r="L485" s="20">
        <f t="shared" si="215"/>
        <v>951229.22643054032</v>
      </c>
      <c r="M485" s="20">
        <f t="shared" si="215"/>
        <v>67169.726587222249</v>
      </c>
      <c r="N485" s="20">
        <f t="shared" si="191"/>
        <v>0</v>
      </c>
      <c r="O485" s="20">
        <f t="shared" si="192"/>
        <v>0</v>
      </c>
      <c r="P485" s="46" t="s">
        <v>67</v>
      </c>
      <c r="Q485" s="45">
        <f t="shared" si="197"/>
        <v>0</v>
      </c>
      <c r="R485" s="20">
        <f t="shared" si="198"/>
        <v>134.7894</v>
      </c>
      <c r="S485" s="20">
        <f t="shared" si="199"/>
        <v>0</v>
      </c>
      <c r="T485" s="20">
        <f t="shared" si="200"/>
        <v>0</v>
      </c>
      <c r="U485" s="20">
        <f t="shared" si="201"/>
        <v>0</v>
      </c>
      <c r="V485" s="20">
        <f t="shared" si="214"/>
        <v>0</v>
      </c>
      <c r="W485" s="20">
        <f t="shared" si="193"/>
        <v>7059.0865831111041</v>
      </c>
      <c r="X485" s="20">
        <f t="shared" si="202"/>
        <v>0</v>
      </c>
      <c r="Y485" s="20">
        <f t="shared" si="208"/>
        <v>7059.0865831111041</v>
      </c>
      <c r="Z485" s="20">
        <f t="shared" si="203"/>
        <v>0</v>
      </c>
      <c r="AA485" s="52">
        <f t="shared" si="204"/>
        <v>0</v>
      </c>
      <c r="AB485" s="20">
        <f t="shared" si="194"/>
        <v>0</v>
      </c>
      <c r="AC485" s="20">
        <f t="shared" si="205"/>
        <v>42315.913645299675</v>
      </c>
      <c r="AD485" s="20">
        <f t="shared" si="209"/>
        <v>0</v>
      </c>
      <c r="AE485" s="20">
        <f t="shared" si="210"/>
        <v>0</v>
      </c>
      <c r="AF485" s="20">
        <f t="shared" si="206"/>
        <v>0</v>
      </c>
      <c r="AG485" s="16"/>
      <c r="AH485" s="16"/>
      <c r="AM485">
        <f t="shared" si="195"/>
        <v>0</v>
      </c>
      <c r="AN485" s="16">
        <f t="shared" si="196"/>
        <v>0</v>
      </c>
      <c r="AY485" s="57">
        <f t="shared" si="211"/>
        <v>12940.913416888896</v>
      </c>
    </row>
    <row r="486" spans="2:51" x14ac:dyDescent="0.25">
      <c r="B486" s="3" t="s">
        <v>37</v>
      </c>
      <c r="C486" s="3">
        <v>478</v>
      </c>
      <c r="D486" s="3">
        <v>478</v>
      </c>
      <c r="E486" s="10">
        <v>0</v>
      </c>
      <c r="F486" s="20">
        <f t="shared" si="207"/>
        <v>0</v>
      </c>
      <c r="G486" s="20">
        <f t="shared" si="213"/>
        <v>0</v>
      </c>
      <c r="H486" s="20">
        <f t="shared" si="216"/>
        <v>134.7894</v>
      </c>
      <c r="I486" s="20">
        <f t="shared" si="212"/>
        <v>0</v>
      </c>
      <c r="J486" s="47" t="s">
        <v>67</v>
      </c>
      <c r="K486" s="48" t="s">
        <v>67</v>
      </c>
      <c r="L486" s="20">
        <f t="shared" si="215"/>
        <v>951229.22643054032</v>
      </c>
      <c r="M486" s="20">
        <f t="shared" si="215"/>
        <v>67169.726587222249</v>
      </c>
      <c r="N486" s="20">
        <f t="shared" si="191"/>
        <v>0</v>
      </c>
      <c r="O486" s="20">
        <f t="shared" si="192"/>
        <v>0</v>
      </c>
      <c r="P486" s="46" t="s">
        <v>67</v>
      </c>
      <c r="Q486" s="45">
        <f t="shared" si="197"/>
        <v>0</v>
      </c>
      <c r="R486" s="20">
        <f t="shared" si="198"/>
        <v>134.7894</v>
      </c>
      <c r="S486" s="20">
        <f t="shared" si="199"/>
        <v>0</v>
      </c>
      <c r="T486" s="20">
        <f t="shared" si="200"/>
        <v>0</v>
      </c>
      <c r="U486" s="20">
        <f t="shared" si="201"/>
        <v>0</v>
      </c>
      <c r="V486" s="20">
        <f t="shared" si="214"/>
        <v>0</v>
      </c>
      <c r="W486" s="20">
        <f t="shared" si="193"/>
        <v>7059.0865831111041</v>
      </c>
      <c r="X486" s="20">
        <f t="shared" si="202"/>
        <v>0</v>
      </c>
      <c r="Y486" s="20">
        <f t="shared" si="208"/>
        <v>7059.0865831111041</v>
      </c>
      <c r="Z486" s="20">
        <f t="shared" si="203"/>
        <v>0</v>
      </c>
      <c r="AA486" s="52">
        <f t="shared" si="204"/>
        <v>0</v>
      </c>
      <c r="AB486" s="20">
        <f t="shared" si="194"/>
        <v>0</v>
      </c>
      <c r="AC486" s="20">
        <f t="shared" si="205"/>
        <v>42315.913645299675</v>
      </c>
      <c r="AD486" s="20">
        <f t="shared" si="209"/>
        <v>0</v>
      </c>
      <c r="AE486" s="20">
        <f t="shared" si="210"/>
        <v>0</v>
      </c>
      <c r="AF486" s="20">
        <f t="shared" si="206"/>
        <v>0</v>
      </c>
      <c r="AG486" s="16"/>
      <c r="AH486" s="16"/>
      <c r="AM486">
        <f t="shared" si="195"/>
        <v>0</v>
      </c>
      <c r="AN486" s="16">
        <f t="shared" si="196"/>
        <v>0</v>
      </c>
      <c r="AY486" s="57">
        <f t="shared" si="211"/>
        <v>12940.913416888896</v>
      </c>
    </row>
    <row r="487" spans="2:51" x14ac:dyDescent="0.25">
      <c r="B487" s="3" t="s">
        <v>37</v>
      </c>
      <c r="C487" s="3">
        <v>479</v>
      </c>
      <c r="D487" s="3">
        <v>479</v>
      </c>
      <c r="E487" s="10">
        <v>0</v>
      </c>
      <c r="F487" s="20">
        <f t="shared" si="207"/>
        <v>0</v>
      </c>
      <c r="G487" s="20">
        <f t="shared" si="213"/>
        <v>0</v>
      </c>
      <c r="H487" s="20">
        <f t="shared" si="216"/>
        <v>134.7894</v>
      </c>
      <c r="I487" s="20">
        <f t="shared" si="212"/>
        <v>0</v>
      </c>
      <c r="J487" s="47" t="s">
        <v>67</v>
      </c>
      <c r="K487" s="48" t="s">
        <v>67</v>
      </c>
      <c r="L487" s="20">
        <f t="shared" si="215"/>
        <v>951229.22643054032</v>
      </c>
      <c r="M487" s="20">
        <f t="shared" si="215"/>
        <v>67169.726587222249</v>
      </c>
      <c r="N487" s="20">
        <f t="shared" si="191"/>
        <v>0</v>
      </c>
      <c r="O487" s="20">
        <f t="shared" si="192"/>
        <v>0</v>
      </c>
      <c r="P487" s="46" t="s">
        <v>67</v>
      </c>
      <c r="Q487" s="45">
        <f t="shared" si="197"/>
        <v>0</v>
      </c>
      <c r="R487" s="20">
        <f t="shared" si="198"/>
        <v>134.7894</v>
      </c>
      <c r="S487" s="20">
        <f t="shared" si="199"/>
        <v>0</v>
      </c>
      <c r="T487" s="20">
        <f t="shared" si="200"/>
        <v>0</v>
      </c>
      <c r="U487" s="20">
        <f t="shared" si="201"/>
        <v>0</v>
      </c>
      <c r="V487" s="20">
        <f t="shared" si="214"/>
        <v>0</v>
      </c>
      <c r="W487" s="20">
        <f t="shared" si="193"/>
        <v>7059.0865831111041</v>
      </c>
      <c r="X487" s="20">
        <f t="shared" si="202"/>
        <v>0</v>
      </c>
      <c r="Y487" s="20">
        <f t="shared" si="208"/>
        <v>7059.0865831111041</v>
      </c>
      <c r="Z487" s="20">
        <f t="shared" si="203"/>
        <v>0</v>
      </c>
      <c r="AA487" s="52">
        <f t="shared" si="204"/>
        <v>0</v>
      </c>
      <c r="AB487" s="20">
        <f t="shared" si="194"/>
        <v>0</v>
      </c>
      <c r="AC487" s="20">
        <f t="shared" si="205"/>
        <v>42315.913645299675</v>
      </c>
      <c r="AD487" s="20">
        <f t="shared" si="209"/>
        <v>0</v>
      </c>
      <c r="AE487" s="20">
        <f t="shared" si="210"/>
        <v>0</v>
      </c>
      <c r="AF487" s="20">
        <f t="shared" si="206"/>
        <v>0</v>
      </c>
      <c r="AG487" s="16"/>
      <c r="AH487" s="16"/>
      <c r="AM487">
        <f t="shared" si="195"/>
        <v>0</v>
      </c>
      <c r="AN487" s="16">
        <f t="shared" si="196"/>
        <v>0</v>
      </c>
      <c r="AY487" s="57">
        <f t="shared" si="211"/>
        <v>12940.913416888896</v>
      </c>
    </row>
    <row r="488" spans="2:51" x14ac:dyDescent="0.25">
      <c r="B488" s="3" t="s">
        <v>37</v>
      </c>
      <c r="C488" s="3">
        <v>480</v>
      </c>
      <c r="D488" s="3">
        <v>480</v>
      </c>
      <c r="E488" s="10">
        <v>0</v>
      </c>
      <c r="F488" s="20">
        <f t="shared" si="207"/>
        <v>0</v>
      </c>
      <c r="G488" s="20">
        <f t="shared" si="213"/>
        <v>0</v>
      </c>
      <c r="H488" s="20">
        <f t="shared" si="216"/>
        <v>134.7894</v>
      </c>
      <c r="I488" s="20">
        <f t="shared" si="212"/>
        <v>0</v>
      </c>
      <c r="J488" s="47" t="s">
        <v>67</v>
      </c>
      <c r="K488" s="48" t="s">
        <v>67</v>
      </c>
      <c r="L488" s="20">
        <f t="shared" si="215"/>
        <v>951229.22643054032</v>
      </c>
      <c r="M488" s="20">
        <f t="shared" si="215"/>
        <v>67169.726587222249</v>
      </c>
      <c r="N488" s="20">
        <f t="shared" si="191"/>
        <v>0</v>
      </c>
      <c r="O488" s="20">
        <f t="shared" si="192"/>
        <v>0</v>
      </c>
      <c r="P488" s="46" t="s">
        <v>67</v>
      </c>
      <c r="Q488" s="45">
        <f t="shared" si="197"/>
        <v>0</v>
      </c>
      <c r="R488" s="20">
        <f t="shared" si="198"/>
        <v>134.7894</v>
      </c>
      <c r="S488" s="20">
        <f t="shared" si="199"/>
        <v>0</v>
      </c>
      <c r="T488" s="20">
        <f t="shared" si="200"/>
        <v>0</v>
      </c>
      <c r="U488" s="20">
        <f t="shared" si="201"/>
        <v>0</v>
      </c>
      <c r="V488" s="20">
        <f t="shared" si="214"/>
        <v>0</v>
      </c>
      <c r="W488" s="20">
        <f t="shared" si="193"/>
        <v>7059.0865831111041</v>
      </c>
      <c r="X488" s="20">
        <f t="shared" si="202"/>
        <v>0</v>
      </c>
      <c r="Y488" s="20">
        <f t="shared" si="208"/>
        <v>7059.0865831111041</v>
      </c>
      <c r="Z488" s="20">
        <f t="shared" si="203"/>
        <v>0</v>
      </c>
      <c r="AA488" s="52">
        <f t="shared" si="204"/>
        <v>0</v>
      </c>
      <c r="AB488" s="20">
        <f t="shared" si="194"/>
        <v>0</v>
      </c>
      <c r="AC488" s="20">
        <f t="shared" si="205"/>
        <v>42315.913645299675</v>
      </c>
      <c r="AD488" s="20">
        <f t="shared" si="209"/>
        <v>0</v>
      </c>
      <c r="AE488" s="20">
        <f t="shared" si="210"/>
        <v>0</v>
      </c>
      <c r="AF488" s="20">
        <f t="shared" si="206"/>
        <v>0</v>
      </c>
      <c r="AG488" s="16"/>
      <c r="AH488" s="16"/>
      <c r="AM488">
        <f t="shared" si="195"/>
        <v>0</v>
      </c>
      <c r="AN488" s="16">
        <f t="shared" si="196"/>
        <v>0</v>
      </c>
      <c r="AY488" s="57">
        <f t="shared" si="211"/>
        <v>12940.913416888896</v>
      </c>
    </row>
    <row r="489" spans="2:51" x14ac:dyDescent="0.25">
      <c r="B489" s="3" t="s">
        <v>37</v>
      </c>
      <c r="C489" s="3">
        <v>481</v>
      </c>
      <c r="D489" s="3">
        <v>481</v>
      </c>
      <c r="E489" s="10">
        <v>0</v>
      </c>
      <c r="F489" s="20">
        <f t="shared" si="207"/>
        <v>0</v>
      </c>
      <c r="G489" s="20">
        <f t="shared" si="213"/>
        <v>0</v>
      </c>
      <c r="H489" s="20">
        <f t="shared" si="216"/>
        <v>134.7894</v>
      </c>
      <c r="I489" s="20">
        <f t="shared" si="212"/>
        <v>0</v>
      </c>
      <c r="J489" s="47" t="s">
        <v>67</v>
      </c>
      <c r="K489" s="48" t="s">
        <v>67</v>
      </c>
      <c r="L489" s="20">
        <f t="shared" si="215"/>
        <v>951229.22643054032</v>
      </c>
      <c r="M489" s="20">
        <f t="shared" si="215"/>
        <v>67169.726587222249</v>
      </c>
      <c r="N489" s="20">
        <f t="shared" si="191"/>
        <v>0</v>
      </c>
      <c r="O489" s="20">
        <f t="shared" si="192"/>
        <v>0</v>
      </c>
      <c r="P489" s="46" t="s">
        <v>67</v>
      </c>
      <c r="Q489" s="45">
        <f t="shared" si="197"/>
        <v>0</v>
      </c>
      <c r="R489" s="20">
        <f t="shared" si="198"/>
        <v>134.7894</v>
      </c>
      <c r="S489" s="20">
        <f t="shared" si="199"/>
        <v>0</v>
      </c>
      <c r="T489" s="20">
        <f t="shared" si="200"/>
        <v>0</v>
      </c>
      <c r="U489" s="20">
        <f t="shared" si="201"/>
        <v>0</v>
      </c>
      <c r="V489" s="20">
        <f t="shared" si="214"/>
        <v>0</v>
      </c>
      <c r="W489" s="20">
        <f t="shared" si="193"/>
        <v>7059.0865831111041</v>
      </c>
      <c r="X489" s="20">
        <f t="shared" si="202"/>
        <v>0</v>
      </c>
      <c r="Y489" s="20">
        <f t="shared" si="208"/>
        <v>7059.0865831111041</v>
      </c>
      <c r="Z489" s="20">
        <f t="shared" si="203"/>
        <v>0</v>
      </c>
      <c r="AA489" s="52">
        <f t="shared" si="204"/>
        <v>0</v>
      </c>
      <c r="AB489" s="20">
        <f t="shared" si="194"/>
        <v>0</v>
      </c>
      <c r="AC489" s="20">
        <f t="shared" si="205"/>
        <v>42315.913645299675</v>
      </c>
      <c r="AD489" s="20">
        <f t="shared" si="209"/>
        <v>0</v>
      </c>
      <c r="AE489" s="20">
        <f t="shared" si="210"/>
        <v>0</v>
      </c>
      <c r="AF489" s="20">
        <f t="shared" si="206"/>
        <v>0</v>
      </c>
      <c r="AG489" s="16"/>
      <c r="AH489" s="16"/>
      <c r="AM489">
        <f t="shared" si="195"/>
        <v>0</v>
      </c>
      <c r="AN489" s="16">
        <f t="shared" si="196"/>
        <v>0</v>
      </c>
      <c r="AY489" s="57">
        <f t="shared" si="211"/>
        <v>12940.913416888896</v>
      </c>
    </row>
    <row r="490" spans="2:51" x14ac:dyDescent="0.25">
      <c r="B490" s="3" t="s">
        <v>37</v>
      </c>
      <c r="C490" s="3">
        <v>482</v>
      </c>
      <c r="D490" s="3">
        <v>482</v>
      </c>
      <c r="E490" s="10">
        <v>0</v>
      </c>
      <c r="F490" s="20">
        <f t="shared" si="207"/>
        <v>0</v>
      </c>
      <c r="G490" s="20">
        <f t="shared" si="213"/>
        <v>0</v>
      </c>
      <c r="H490" s="20">
        <f t="shared" si="216"/>
        <v>134.7894</v>
      </c>
      <c r="I490" s="20">
        <f t="shared" si="212"/>
        <v>0</v>
      </c>
      <c r="J490" s="47" t="s">
        <v>67</v>
      </c>
      <c r="K490" s="48" t="s">
        <v>67</v>
      </c>
      <c r="L490" s="20">
        <f t="shared" si="215"/>
        <v>951229.22643054032</v>
      </c>
      <c r="M490" s="20">
        <f t="shared" si="215"/>
        <v>67169.726587222249</v>
      </c>
      <c r="N490" s="20">
        <f t="shared" si="191"/>
        <v>0</v>
      </c>
      <c r="O490" s="20">
        <f t="shared" si="192"/>
        <v>0</v>
      </c>
      <c r="P490" s="46" t="s">
        <v>67</v>
      </c>
      <c r="Q490" s="45">
        <f t="shared" si="197"/>
        <v>0</v>
      </c>
      <c r="R490" s="20">
        <f t="shared" si="198"/>
        <v>134.7894</v>
      </c>
      <c r="S490" s="20">
        <f t="shared" si="199"/>
        <v>0</v>
      </c>
      <c r="T490" s="20">
        <f t="shared" si="200"/>
        <v>0</v>
      </c>
      <c r="U490" s="20">
        <f t="shared" si="201"/>
        <v>0</v>
      </c>
      <c r="V490" s="20">
        <f t="shared" si="214"/>
        <v>0</v>
      </c>
      <c r="W490" s="20">
        <f t="shared" si="193"/>
        <v>7059.0865831111041</v>
      </c>
      <c r="X490" s="20">
        <f t="shared" si="202"/>
        <v>0</v>
      </c>
      <c r="Y490" s="20">
        <f t="shared" si="208"/>
        <v>7059.0865831111041</v>
      </c>
      <c r="Z490" s="20">
        <f t="shared" si="203"/>
        <v>0</v>
      </c>
      <c r="AA490" s="52">
        <f t="shared" si="204"/>
        <v>0</v>
      </c>
      <c r="AB490" s="20">
        <f t="shared" si="194"/>
        <v>0</v>
      </c>
      <c r="AC490" s="20">
        <f t="shared" si="205"/>
        <v>42315.913645299675</v>
      </c>
      <c r="AD490" s="20">
        <f t="shared" si="209"/>
        <v>0</v>
      </c>
      <c r="AE490" s="20">
        <f t="shared" si="210"/>
        <v>0</v>
      </c>
      <c r="AF490" s="20">
        <f t="shared" si="206"/>
        <v>0</v>
      </c>
      <c r="AG490" s="16"/>
      <c r="AH490" s="16"/>
      <c r="AM490">
        <f t="shared" si="195"/>
        <v>0</v>
      </c>
      <c r="AN490" s="16">
        <f t="shared" si="196"/>
        <v>0</v>
      </c>
      <c r="AY490" s="57">
        <f t="shared" si="211"/>
        <v>12940.913416888896</v>
      </c>
    </row>
    <row r="491" spans="2:51" x14ac:dyDescent="0.25">
      <c r="B491" s="3" t="s">
        <v>37</v>
      </c>
      <c r="C491" s="3">
        <v>483</v>
      </c>
      <c r="D491" s="3">
        <v>483</v>
      </c>
      <c r="E491" s="10">
        <v>0</v>
      </c>
      <c r="F491" s="20">
        <f t="shared" si="207"/>
        <v>0</v>
      </c>
      <c r="G491" s="20">
        <f t="shared" si="213"/>
        <v>0</v>
      </c>
      <c r="H491" s="20">
        <f t="shared" si="216"/>
        <v>134.7894</v>
      </c>
      <c r="I491" s="20">
        <f t="shared" si="212"/>
        <v>0</v>
      </c>
      <c r="J491" s="47" t="s">
        <v>67</v>
      </c>
      <c r="K491" s="48" t="s">
        <v>67</v>
      </c>
      <c r="L491" s="20">
        <f t="shared" si="215"/>
        <v>951229.22643054032</v>
      </c>
      <c r="M491" s="20">
        <f t="shared" si="215"/>
        <v>67169.726587222249</v>
      </c>
      <c r="N491" s="20">
        <f t="shared" si="191"/>
        <v>0</v>
      </c>
      <c r="O491" s="20">
        <f t="shared" si="192"/>
        <v>0</v>
      </c>
      <c r="P491" s="46" t="s">
        <v>67</v>
      </c>
      <c r="Q491" s="45">
        <f t="shared" si="197"/>
        <v>0</v>
      </c>
      <c r="R491" s="20">
        <f t="shared" si="198"/>
        <v>134.7894</v>
      </c>
      <c r="S491" s="20">
        <f t="shared" si="199"/>
        <v>0</v>
      </c>
      <c r="T491" s="20">
        <f t="shared" si="200"/>
        <v>0</v>
      </c>
      <c r="U491" s="20">
        <f t="shared" si="201"/>
        <v>0</v>
      </c>
      <c r="V491" s="20">
        <f t="shared" si="214"/>
        <v>0</v>
      </c>
      <c r="W491" s="20">
        <f t="shared" si="193"/>
        <v>7059.0865831111041</v>
      </c>
      <c r="X491" s="20">
        <f t="shared" si="202"/>
        <v>0</v>
      </c>
      <c r="Y491" s="20">
        <f t="shared" si="208"/>
        <v>7059.0865831111041</v>
      </c>
      <c r="Z491" s="20">
        <f t="shared" si="203"/>
        <v>0</v>
      </c>
      <c r="AA491" s="52">
        <f t="shared" si="204"/>
        <v>0</v>
      </c>
      <c r="AB491" s="20">
        <f t="shared" si="194"/>
        <v>0</v>
      </c>
      <c r="AC491" s="20">
        <f t="shared" si="205"/>
        <v>42315.913645299675</v>
      </c>
      <c r="AD491" s="20">
        <f t="shared" si="209"/>
        <v>0</v>
      </c>
      <c r="AE491" s="20">
        <f t="shared" si="210"/>
        <v>0</v>
      </c>
      <c r="AF491" s="20">
        <f t="shared" si="206"/>
        <v>0</v>
      </c>
      <c r="AG491" s="16"/>
      <c r="AH491" s="16"/>
      <c r="AM491">
        <f t="shared" si="195"/>
        <v>0</v>
      </c>
      <c r="AN491" s="16">
        <f t="shared" si="196"/>
        <v>0</v>
      </c>
      <c r="AY491" s="57">
        <f t="shared" si="211"/>
        <v>12940.913416888896</v>
      </c>
    </row>
    <row r="492" spans="2:51" x14ac:dyDescent="0.25">
      <c r="B492" s="3" t="s">
        <v>37</v>
      </c>
      <c r="C492" s="3">
        <v>484</v>
      </c>
      <c r="D492" s="3">
        <v>484</v>
      </c>
      <c r="E492" s="10">
        <v>0</v>
      </c>
      <c r="F492" s="20">
        <f t="shared" si="207"/>
        <v>0</v>
      </c>
      <c r="G492" s="20">
        <f t="shared" si="213"/>
        <v>0</v>
      </c>
      <c r="H492" s="20">
        <f t="shared" si="216"/>
        <v>134.7894</v>
      </c>
      <c r="I492" s="20">
        <f t="shared" si="212"/>
        <v>0</v>
      </c>
      <c r="J492" s="47" t="s">
        <v>67</v>
      </c>
      <c r="K492" s="48" t="s">
        <v>67</v>
      </c>
      <c r="L492" s="20">
        <f t="shared" si="215"/>
        <v>951229.22643054032</v>
      </c>
      <c r="M492" s="20">
        <f t="shared" si="215"/>
        <v>67169.726587222249</v>
      </c>
      <c r="N492" s="20">
        <f t="shared" si="191"/>
        <v>0</v>
      </c>
      <c r="O492" s="20">
        <f t="shared" si="192"/>
        <v>0</v>
      </c>
      <c r="P492" s="46" t="s">
        <v>67</v>
      </c>
      <c r="Q492" s="45">
        <f t="shared" si="197"/>
        <v>0</v>
      </c>
      <c r="R492" s="20">
        <f t="shared" si="198"/>
        <v>134.7894</v>
      </c>
      <c r="S492" s="20">
        <f t="shared" si="199"/>
        <v>0</v>
      </c>
      <c r="T492" s="20">
        <f t="shared" si="200"/>
        <v>0</v>
      </c>
      <c r="U492" s="20">
        <f t="shared" si="201"/>
        <v>0</v>
      </c>
      <c r="V492" s="20">
        <f t="shared" si="214"/>
        <v>0</v>
      </c>
      <c r="W492" s="20">
        <f t="shared" si="193"/>
        <v>7059.0865831111041</v>
      </c>
      <c r="X492" s="20">
        <f t="shared" si="202"/>
        <v>0</v>
      </c>
      <c r="Y492" s="20">
        <f t="shared" si="208"/>
        <v>7059.0865831111041</v>
      </c>
      <c r="Z492" s="20">
        <f t="shared" si="203"/>
        <v>0</v>
      </c>
      <c r="AA492" s="52">
        <f t="shared" si="204"/>
        <v>0</v>
      </c>
      <c r="AB492" s="20">
        <f t="shared" si="194"/>
        <v>0</v>
      </c>
      <c r="AC492" s="20">
        <f t="shared" si="205"/>
        <v>42315.913645299675</v>
      </c>
      <c r="AD492" s="20">
        <f t="shared" si="209"/>
        <v>0</v>
      </c>
      <c r="AE492" s="20">
        <f t="shared" si="210"/>
        <v>0</v>
      </c>
      <c r="AF492" s="20">
        <f t="shared" si="206"/>
        <v>0</v>
      </c>
      <c r="AG492" s="16"/>
      <c r="AH492" s="16"/>
      <c r="AM492">
        <f t="shared" si="195"/>
        <v>0</v>
      </c>
      <c r="AN492" s="16">
        <f t="shared" si="196"/>
        <v>0</v>
      </c>
      <c r="AY492" s="57">
        <f t="shared" si="211"/>
        <v>12940.913416888896</v>
      </c>
    </row>
    <row r="493" spans="2:51" x14ac:dyDescent="0.25">
      <c r="B493" s="3" t="s">
        <v>37</v>
      </c>
      <c r="C493" s="3">
        <v>485</v>
      </c>
      <c r="D493" s="3">
        <v>485</v>
      </c>
      <c r="E493" s="10">
        <v>0</v>
      </c>
      <c r="F493" s="20">
        <f t="shared" si="207"/>
        <v>0</v>
      </c>
      <c r="G493" s="20">
        <f t="shared" si="213"/>
        <v>0</v>
      </c>
      <c r="H493" s="20">
        <f t="shared" si="216"/>
        <v>134.7894</v>
      </c>
      <c r="I493" s="20">
        <f t="shared" si="212"/>
        <v>0</v>
      </c>
      <c r="J493" s="47" t="s">
        <v>67</v>
      </c>
      <c r="K493" s="48" t="s">
        <v>67</v>
      </c>
      <c r="L493" s="20">
        <f t="shared" si="215"/>
        <v>951229.22643054032</v>
      </c>
      <c r="M493" s="20">
        <f t="shared" si="215"/>
        <v>67169.726587222249</v>
      </c>
      <c r="N493" s="20">
        <f t="shared" si="191"/>
        <v>0</v>
      </c>
      <c r="O493" s="20">
        <f t="shared" si="192"/>
        <v>0</v>
      </c>
      <c r="P493" s="46" t="s">
        <v>67</v>
      </c>
      <c r="Q493" s="45">
        <f t="shared" si="197"/>
        <v>0</v>
      </c>
      <c r="R493" s="20">
        <f t="shared" si="198"/>
        <v>134.7894</v>
      </c>
      <c r="S493" s="20">
        <f t="shared" si="199"/>
        <v>0</v>
      </c>
      <c r="T493" s="20">
        <f t="shared" si="200"/>
        <v>0</v>
      </c>
      <c r="U493" s="20">
        <f t="shared" si="201"/>
        <v>0</v>
      </c>
      <c r="V493" s="20">
        <f t="shared" si="214"/>
        <v>0</v>
      </c>
      <c r="W493" s="20">
        <f t="shared" si="193"/>
        <v>7059.0865831111041</v>
      </c>
      <c r="X493" s="20">
        <f t="shared" si="202"/>
        <v>0</v>
      </c>
      <c r="Y493" s="20">
        <f t="shared" si="208"/>
        <v>7059.0865831111041</v>
      </c>
      <c r="Z493" s="20">
        <f t="shared" si="203"/>
        <v>0</v>
      </c>
      <c r="AA493" s="52">
        <f t="shared" si="204"/>
        <v>0</v>
      </c>
      <c r="AB493" s="20">
        <f t="shared" si="194"/>
        <v>0</v>
      </c>
      <c r="AC493" s="20">
        <f t="shared" si="205"/>
        <v>42315.913645299675</v>
      </c>
      <c r="AD493" s="20">
        <f t="shared" si="209"/>
        <v>0</v>
      </c>
      <c r="AE493" s="20">
        <f t="shared" si="210"/>
        <v>0</v>
      </c>
      <c r="AF493" s="20">
        <f t="shared" si="206"/>
        <v>0</v>
      </c>
      <c r="AG493" s="16"/>
      <c r="AH493" s="16"/>
      <c r="AM493">
        <f t="shared" si="195"/>
        <v>0</v>
      </c>
      <c r="AN493" s="16">
        <f t="shared" si="196"/>
        <v>0</v>
      </c>
      <c r="AY493" s="57">
        <f t="shared" si="211"/>
        <v>12940.913416888896</v>
      </c>
    </row>
    <row r="494" spans="2:51" x14ac:dyDescent="0.25">
      <c r="B494" s="3" t="s">
        <v>37</v>
      </c>
      <c r="C494" s="3">
        <v>486</v>
      </c>
      <c r="D494" s="3">
        <v>486</v>
      </c>
      <c r="E494" s="10">
        <v>0</v>
      </c>
      <c r="F494" s="20">
        <f t="shared" si="207"/>
        <v>0</v>
      </c>
      <c r="G494" s="20">
        <f t="shared" si="213"/>
        <v>0</v>
      </c>
      <c r="H494" s="20">
        <f t="shared" si="216"/>
        <v>134.7894</v>
      </c>
      <c r="I494" s="20">
        <f t="shared" si="212"/>
        <v>0</v>
      </c>
      <c r="J494" s="47" t="s">
        <v>67</v>
      </c>
      <c r="K494" s="48" t="s">
        <v>67</v>
      </c>
      <c r="L494" s="20">
        <f t="shared" si="215"/>
        <v>951229.22643054032</v>
      </c>
      <c r="M494" s="20">
        <f t="shared" si="215"/>
        <v>67169.726587222249</v>
      </c>
      <c r="N494" s="20">
        <f t="shared" si="191"/>
        <v>0</v>
      </c>
      <c r="O494" s="20">
        <f t="shared" si="192"/>
        <v>0</v>
      </c>
      <c r="P494" s="46" t="s">
        <v>67</v>
      </c>
      <c r="Q494" s="45">
        <f t="shared" si="197"/>
        <v>0</v>
      </c>
      <c r="R494" s="20">
        <f t="shared" si="198"/>
        <v>134.7894</v>
      </c>
      <c r="S494" s="20">
        <f t="shared" si="199"/>
        <v>0</v>
      </c>
      <c r="T494" s="20">
        <f t="shared" si="200"/>
        <v>0</v>
      </c>
      <c r="U494" s="20">
        <f t="shared" si="201"/>
        <v>0</v>
      </c>
      <c r="V494" s="20">
        <f t="shared" si="214"/>
        <v>0</v>
      </c>
      <c r="W494" s="20">
        <f t="shared" si="193"/>
        <v>7059.0865831111041</v>
      </c>
      <c r="X494" s="20">
        <f t="shared" si="202"/>
        <v>0</v>
      </c>
      <c r="Y494" s="20">
        <f t="shared" si="208"/>
        <v>7059.0865831111041</v>
      </c>
      <c r="Z494" s="20">
        <f t="shared" si="203"/>
        <v>0</v>
      </c>
      <c r="AA494" s="52">
        <f t="shared" si="204"/>
        <v>0</v>
      </c>
      <c r="AB494" s="20">
        <f t="shared" si="194"/>
        <v>0</v>
      </c>
      <c r="AC494" s="20">
        <f t="shared" si="205"/>
        <v>42315.913645299675</v>
      </c>
      <c r="AD494" s="20">
        <f t="shared" si="209"/>
        <v>0</v>
      </c>
      <c r="AE494" s="20">
        <f t="shared" si="210"/>
        <v>0</v>
      </c>
      <c r="AF494" s="20">
        <f t="shared" si="206"/>
        <v>0</v>
      </c>
      <c r="AG494" s="16"/>
      <c r="AH494" s="16"/>
      <c r="AM494">
        <f t="shared" si="195"/>
        <v>0</v>
      </c>
      <c r="AN494" s="16">
        <f t="shared" si="196"/>
        <v>0</v>
      </c>
      <c r="AY494" s="57">
        <f t="shared" si="211"/>
        <v>12940.913416888896</v>
      </c>
    </row>
    <row r="495" spans="2:51" x14ac:dyDescent="0.25">
      <c r="B495" s="3" t="s">
        <v>37</v>
      </c>
      <c r="C495" s="3">
        <v>487</v>
      </c>
      <c r="D495" s="3">
        <v>487</v>
      </c>
      <c r="E495" s="10">
        <v>0</v>
      </c>
      <c r="F495" s="20">
        <f t="shared" si="207"/>
        <v>0</v>
      </c>
      <c r="G495" s="20">
        <f t="shared" si="213"/>
        <v>0</v>
      </c>
      <c r="H495" s="20">
        <f t="shared" si="216"/>
        <v>134.7894</v>
      </c>
      <c r="I495" s="20">
        <f t="shared" si="212"/>
        <v>0</v>
      </c>
      <c r="J495" s="47" t="s">
        <v>67</v>
      </c>
      <c r="K495" s="48" t="s">
        <v>67</v>
      </c>
      <c r="L495" s="20">
        <f t="shared" si="215"/>
        <v>951229.22643054032</v>
      </c>
      <c r="M495" s="20">
        <f t="shared" si="215"/>
        <v>67169.726587222249</v>
      </c>
      <c r="N495" s="20">
        <f t="shared" si="191"/>
        <v>0</v>
      </c>
      <c r="O495" s="20">
        <f t="shared" si="192"/>
        <v>0</v>
      </c>
      <c r="P495" s="46" t="s">
        <v>67</v>
      </c>
      <c r="Q495" s="45">
        <f t="shared" si="197"/>
        <v>0</v>
      </c>
      <c r="R495" s="20">
        <f t="shared" si="198"/>
        <v>134.7894</v>
      </c>
      <c r="S495" s="20">
        <f t="shared" si="199"/>
        <v>0</v>
      </c>
      <c r="T495" s="20">
        <f t="shared" si="200"/>
        <v>0</v>
      </c>
      <c r="U495" s="20">
        <f t="shared" si="201"/>
        <v>0</v>
      </c>
      <c r="V495" s="20">
        <f t="shared" si="214"/>
        <v>0</v>
      </c>
      <c r="W495" s="20">
        <f t="shared" si="193"/>
        <v>7059.0865831111041</v>
      </c>
      <c r="X495" s="20">
        <f t="shared" si="202"/>
        <v>0</v>
      </c>
      <c r="Y495" s="20">
        <f t="shared" si="208"/>
        <v>7059.0865831111041</v>
      </c>
      <c r="Z495" s="20">
        <f t="shared" si="203"/>
        <v>0</v>
      </c>
      <c r="AA495" s="52">
        <f t="shared" si="204"/>
        <v>0</v>
      </c>
      <c r="AB495" s="20">
        <f t="shared" si="194"/>
        <v>0</v>
      </c>
      <c r="AC495" s="20">
        <f t="shared" si="205"/>
        <v>42315.913645299675</v>
      </c>
      <c r="AD495" s="20">
        <f t="shared" si="209"/>
        <v>0</v>
      </c>
      <c r="AE495" s="20">
        <f t="shared" si="210"/>
        <v>0</v>
      </c>
      <c r="AF495" s="20">
        <f t="shared" si="206"/>
        <v>0</v>
      </c>
      <c r="AG495" s="16"/>
      <c r="AH495" s="16"/>
      <c r="AM495">
        <f t="shared" si="195"/>
        <v>0</v>
      </c>
      <c r="AN495" s="16">
        <f t="shared" si="196"/>
        <v>0</v>
      </c>
      <c r="AY495" s="57">
        <f t="shared" si="211"/>
        <v>12940.913416888896</v>
      </c>
    </row>
    <row r="496" spans="2:51" x14ac:dyDescent="0.25">
      <c r="B496" s="3" t="s">
        <v>37</v>
      </c>
      <c r="C496" s="3">
        <v>488</v>
      </c>
      <c r="D496" s="3">
        <v>488</v>
      </c>
      <c r="E496" s="10">
        <v>0</v>
      </c>
      <c r="F496" s="20">
        <f t="shared" si="207"/>
        <v>0</v>
      </c>
      <c r="G496" s="20">
        <f t="shared" si="213"/>
        <v>0</v>
      </c>
      <c r="H496" s="20">
        <f t="shared" si="216"/>
        <v>134.7894</v>
      </c>
      <c r="I496" s="20">
        <f t="shared" si="212"/>
        <v>0</v>
      </c>
      <c r="J496" s="47" t="s">
        <v>67</v>
      </c>
      <c r="K496" s="48" t="s">
        <v>67</v>
      </c>
      <c r="L496" s="20">
        <f t="shared" si="215"/>
        <v>951229.22643054032</v>
      </c>
      <c r="M496" s="20">
        <f t="shared" si="215"/>
        <v>67169.726587222249</v>
      </c>
      <c r="N496" s="20">
        <f t="shared" si="191"/>
        <v>0</v>
      </c>
      <c r="O496" s="20">
        <f t="shared" si="192"/>
        <v>0</v>
      </c>
      <c r="P496" s="46" t="s">
        <v>67</v>
      </c>
      <c r="Q496" s="45">
        <f t="shared" si="197"/>
        <v>0</v>
      </c>
      <c r="R496" s="20">
        <f t="shared" si="198"/>
        <v>134.7894</v>
      </c>
      <c r="S496" s="20">
        <f t="shared" si="199"/>
        <v>0</v>
      </c>
      <c r="T496" s="20">
        <f t="shared" si="200"/>
        <v>0</v>
      </c>
      <c r="U496" s="20">
        <f t="shared" si="201"/>
        <v>0</v>
      </c>
      <c r="V496" s="20">
        <f t="shared" si="214"/>
        <v>0</v>
      </c>
      <c r="W496" s="20">
        <f t="shared" si="193"/>
        <v>7059.0865831111041</v>
      </c>
      <c r="X496" s="20">
        <f t="shared" si="202"/>
        <v>0</v>
      </c>
      <c r="Y496" s="20">
        <f t="shared" si="208"/>
        <v>7059.0865831111041</v>
      </c>
      <c r="Z496" s="20">
        <f t="shared" si="203"/>
        <v>0</v>
      </c>
      <c r="AA496" s="52">
        <f t="shared" si="204"/>
        <v>0</v>
      </c>
      <c r="AB496" s="20">
        <f t="shared" si="194"/>
        <v>0</v>
      </c>
      <c r="AC496" s="20">
        <f t="shared" si="205"/>
        <v>42315.913645299675</v>
      </c>
      <c r="AD496" s="20">
        <f t="shared" si="209"/>
        <v>0</v>
      </c>
      <c r="AE496" s="20">
        <f t="shared" si="210"/>
        <v>0</v>
      </c>
      <c r="AF496" s="20">
        <f t="shared" si="206"/>
        <v>0</v>
      </c>
      <c r="AG496" s="16"/>
      <c r="AH496" s="16"/>
      <c r="AM496">
        <f t="shared" si="195"/>
        <v>0</v>
      </c>
      <c r="AN496" s="16">
        <f t="shared" si="196"/>
        <v>0</v>
      </c>
      <c r="AY496" s="57">
        <f t="shared" si="211"/>
        <v>12940.913416888896</v>
      </c>
    </row>
    <row r="497" spans="2:51" x14ac:dyDescent="0.25">
      <c r="B497" s="3" t="s">
        <v>37</v>
      </c>
      <c r="C497" s="3">
        <v>489</v>
      </c>
      <c r="D497" s="3">
        <v>489</v>
      </c>
      <c r="E497" s="10">
        <v>0</v>
      </c>
      <c r="F497" s="20">
        <f t="shared" si="207"/>
        <v>0</v>
      </c>
      <c r="G497" s="20">
        <f t="shared" si="213"/>
        <v>0</v>
      </c>
      <c r="H497" s="20">
        <f t="shared" si="216"/>
        <v>134.7894</v>
      </c>
      <c r="I497" s="20">
        <f t="shared" si="212"/>
        <v>0</v>
      </c>
      <c r="J497" s="47" t="s">
        <v>67</v>
      </c>
      <c r="K497" s="48" t="s">
        <v>67</v>
      </c>
      <c r="L497" s="20">
        <f t="shared" si="215"/>
        <v>951229.22643054032</v>
      </c>
      <c r="M497" s="20">
        <f t="shared" si="215"/>
        <v>67169.726587222249</v>
      </c>
      <c r="N497" s="20">
        <f t="shared" si="191"/>
        <v>0</v>
      </c>
      <c r="O497" s="20">
        <f t="shared" si="192"/>
        <v>0</v>
      </c>
      <c r="P497" s="46" t="s">
        <v>67</v>
      </c>
      <c r="Q497" s="45">
        <f t="shared" si="197"/>
        <v>0</v>
      </c>
      <c r="R497" s="20">
        <f t="shared" si="198"/>
        <v>134.7894</v>
      </c>
      <c r="S497" s="20">
        <f t="shared" si="199"/>
        <v>0</v>
      </c>
      <c r="T497" s="20">
        <f t="shared" si="200"/>
        <v>0</v>
      </c>
      <c r="U497" s="20">
        <f t="shared" si="201"/>
        <v>0</v>
      </c>
      <c r="V497" s="20">
        <f t="shared" si="214"/>
        <v>0</v>
      </c>
      <c r="W497" s="20">
        <f t="shared" si="193"/>
        <v>7059.0865831111041</v>
      </c>
      <c r="X497" s="20">
        <f t="shared" si="202"/>
        <v>0</v>
      </c>
      <c r="Y497" s="20">
        <f t="shared" si="208"/>
        <v>7059.0865831111041</v>
      </c>
      <c r="Z497" s="20">
        <f t="shared" si="203"/>
        <v>0</v>
      </c>
      <c r="AA497" s="52">
        <f t="shared" si="204"/>
        <v>0</v>
      </c>
      <c r="AB497" s="20">
        <f t="shared" si="194"/>
        <v>0</v>
      </c>
      <c r="AC497" s="20">
        <f t="shared" si="205"/>
        <v>42315.913645299675</v>
      </c>
      <c r="AD497" s="20">
        <f t="shared" si="209"/>
        <v>0</v>
      </c>
      <c r="AE497" s="20">
        <f t="shared" si="210"/>
        <v>0</v>
      </c>
      <c r="AF497" s="20">
        <f t="shared" si="206"/>
        <v>0</v>
      </c>
      <c r="AG497" s="16"/>
      <c r="AH497" s="16"/>
      <c r="AM497">
        <f t="shared" si="195"/>
        <v>0</v>
      </c>
      <c r="AN497" s="16">
        <f t="shared" si="196"/>
        <v>0</v>
      </c>
      <c r="AY497" s="57">
        <f t="shared" si="211"/>
        <v>12940.913416888896</v>
      </c>
    </row>
    <row r="498" spans="2:51" x14ac:dyDescent="0.25">
      <c r="B498" s="3" t="s">
        <v>37</v>
      </c>
      <c r="C498" s="3">
        <v>490</v>
      </c>
      <c r="D498" s="3">
        <v>490</v>
      </c>
      <c r="E498" s="10">
        <v>0</v>
      </c>
      <c r="F498" s="20">
        <f t="shared" si="207"/>
        <v>0</v>
      </c>
      <c r="G498" s="20">
        <f t="shared" si="213"/>
        <v>0</v>
      </c>
      <c r="H498" s="20">
        <f t="shared" si="216"/>
        <v>134.7894</v>
      </c>
      <c r="I498" s="20">
        <f t="shared" si="212"/>
        <v>0</v>
      </c>
      <c r="J498" s="47" t="s">
        <v>67</v>
      </c>
      <c r="K498" s="48" t="s">
        <v>67</v>
      </c>
      <c r="L498" s="20">
        <f t="shared" si="215"/>
        <v>951229.22643054032</v>
      </c>
      <c r="M498" s="20">
        <f t="shared" si="215"/>
        <v>67169.726587222249</v>
      </c>
      <c r="N498" s="20">
        <f t="shared" si="191"/>
        <v>0</v>
      </c>
      <c r="O498" s="20">
        <f t="shared" si="192"/>
        <v>0</v>
      </c>
      <c r="P498" s="46" t="s">
        <v>67</v>
      </c>
      <c r="Q498" s="45">
        <f t="shared" si="197"/>
        <v>0</v>
      </c>
      <c r="R498" s="20">
        <f t="shared" si="198"/>
        <v>134.7894</v>
      </c>
      <c r="S498" s="20">
        <f t="shared" si="199"/>
        <v>0</v>
      </c>
      <c r="T498" s="20">
        <f t="shared" si="200"/>
        <v>0</v>
      </c>
      <c r="U498" s="20">
        <f t="shared" si="201"/>
        <v>0</v>
      </c>
      <c r="V498" s="20">
        <f t="shared" si="214"/>
        <v>0</v>
      </c>
      <c r="W498" s="20">
        <f t="shared" si="193"/>
        <v>7059.0865831111041</v>
      </c>
      <c r="X498" s="20">
        <f t="shared" si="202"/>
        <v>0</v>
      </c>
      <c r="Y498" s="20">
        <f t="shared" si="208"/>
        <v>7059.0865831111041</v>
      </c>
      <c r="Z498" s="20">
        <f t="shared" si="203"/>
        <v>0</v>
      </c>
      <c r="AA498" s="52">
        <f t="shared" si="204"/>
        <v>0</v>
      </c>
      <c r="AB498" s="20">
        <f t="shared" si="194"/>
        <v>0</v>
      </c>
      <c r="AC498" s="20">
        <f t="shared" si="205"/>
        <v>42315.913645299675</v>
      </c>
      <c r="AD498" s="20">
        <f t="shared" si="209"/>
        <v>0</v>
      </c>
      <c r="AE498" s="20">
        <f t="shared" si="210"/>
        <v>0</v>
      </c>
      <c r="AF498" s="20">
        <f t="shared" si="206"/>
        <v>0</v>
      </c>
      <c r="AG498" s="16"/>
      <c r="AH498" s="16"/>
      <c r="AM498">
        <f t="shared" si="195"/>
        <v>0</v>
      </c>
      <c r="AN498" s="16">
        <f t="shared" si="196"/>
        <v>0</v>
      </c>
      <c r="AY498" s="57">
        <f t="shared" si="211"/>
        <v>12940.913416888896</v>
      </c>
    </row>
    <row r="499" spans="2:51" x14ac:dyDescent="0.25">
      <c r="B499" s="3" t="s">
        <v>37</v>
      </c>
      <c r="C499" s="3">
        <v>491</v>
      </c>
      <c r="D499" s="3">
        <v>491</v>
      </c>
      <c r="E499" s="10">
        <v>0</v>
      </c>
      <c r="F499" s="20">
        <f t="shared" si="207"/>
        <v>0</v>
      </c>
      <c r="G499" s="20">
        <f t="shared" si="213"/>
        <v>0</v>
      </c>
      <c r="H499" s="20">
        <f t="shared" si="216"/>
        <v>134.7894</v>
      </c>
      <c r="I499" s="20">
        <f t="shared" si="212"/>
        <v>0</v>
      </c>
      <c r="J499" s="47" t="s">
        <v>67</v>
      </c>
      <c r="K499" s="48" t="s">
        <v>67</v>
      </c>
      <c r="L499" s="20">
        <f t="shared" si="215"/>
        <v>951229.22643054032</v>
      </c>
      <c r="M499" s="20">
        <f t="shared" si="215"/>
        <v>67169.726587222249</v>
      </c>
      <c r="N499" s="20">
        <f t="shared" si="191"/>
        <v>0</v>
      </c>
      <c r="O499" s="20">
        <f t="shared" si="192"/>
        <v>0</v>
      </c>
      <c r="P499" s="46" t="s">
        <v>67</v>
      </c>
      <c r="Q499" s="45">
        <f t="shared" si="197"/>
        <v>0</v>
      </c>
      <c r="R499" s="20">
        <f t="shared" si="198"/>
        <v>134.7894</v>
      </c>
      <c r="S499" s="20">
        <f t="shared" si="199"/>
        <v>0</v>
      </c>
      <c r="T499" s="20">
        <f t="shared" si="200"/>
        <v>0</v>
      </c>
      <c r="U499" s="20">
        <f t="shared" si="201"/>
        <v>0</v>
      </c>
      <c r="V499" s="20">
        <f t="shared" si="214"/>
        <v>0</v>
      </c>
      <c r="W499" s="20">
        <f t="shared" si="193"/>
        <v>7059.0865831111041</v>
      </c>
      <c r="X499" s="20">
        <f t="shared" si="202"/>
        <v>0</v>
      </c>
      <c r="Y499" s="20">
        <f t="shared" si="208"/>
        <v>7059.0865831111041</v>
      </c>
      <c r="Z499" s="20">
        <f t="shared" si="203"/>
        <v>0</v>
      </c>
      <c r="AA499" s="52">
        <f t="shared" si="204"/>
        <v>0</v>
      </c>
      <c r="AB499" s="20">
        <f t="shared" si="194"/>
        <v>0</v>
      </c>
      <c r="AC499" s="20">
        <f t="shared" si="205"/>
        <v>42315.913645299675</v>
      </c>
      <c r="AD499" s="20">
        <f t="shared" si="209"/>
        <v>0</v>
      </c>
      <c r="AE499" s="20">
        <f t="shared" si="210"/>
        <v>0</v>
      </c>
      <c r="AF499" s="20">
        <f t="shared" si="206"/>
        <v>0</v>
      </c>
      <c r="AG499" s="16"/>
      <c r="AH499" s="16"/>
      <c r="AM499">
        <f t="shared" si="195"/>
        <v>0</v>
      </c>
      <c r="AN499" s="16">
        <f t="shared" si="196"/>
        <v>0</v>
      </c>
      <c r="AY499" s="57">
        <f t="shared" si="211"/>
        <v>12940.913416888896</v>
      </c>
    </row>
    <row r="500" spans="2:51" x14ac:dyDescent="0.25">
      <c r="B500" s="3" t="s">
        <v>37</v>
      </c>
      <c r="C500" s="3">
        <v>492</v>
      </c>
      <c r="D500" s="3">
        <v>492</v>
      </c>
      <c r="E500" s="10">
        <v>0</v>
      </c>
      <c r="F500" s="20">
        <f t="shared" si="207"/>
        <v>0</v>
      </c>
      <c r="G500" s="20">
        <f t="shared" si="213"/>
        <v>0</v>
      </c>
      <c r="H500" s="20">
        <f t="shared" si="216"/>
        <v>134.7894</v>
      </c>
      <c r="I500" s="20">
        <f t="shared" si="212"/>
        <v>0</v>
      </c>
      <c r="J500" s="47" t="s">
        <v>67</v>
      </c>
      <c r="K500" s="48" t="s">
        <v>67</v>
      </c>
      <c r="L500" s="20">
        <f t="shared" si="215"/>
        <v>951229.22643054032</v>
      </c>
      <c r="M500" s="20">
        <f t="shared" si="215"/>
        <v>67169.726587222249</v>
      </c>
      <c r="N500" s="20">
        <f t="shared" si="191"/>
        <v>0</v>
      </c>
      <c r="O500" s="20">
        <f t="shared" si="192"/>
        <v>0</v>
      </c>
      <c r="P500" s="46" t="s">
        <v>67</v>
      </c>
      <c r="Q500" s="45">
        <f t="shared" si="197"/>
        <v>0</v>
      </c>
      <c r="R500" s="20">
        <f t="shared" si="198"/>
        <v>134.7894</v>
      </c>
      <c r="S500" s="20">
        <f t="shared" si="199"/>
        <v>0</v>
      </c>
      <c r="T500" s="20">
        <f t="shared" si="200"/>
        <v>0</v>
      </c>
      <c r="U500" s="20">
        <f t="shared" si="201"/>
        <v>0</v>
      </c>
      <c r="V500" s="20">
        <f t="shared" si="214"/>
        <v>0</v>
      </c>
      <c r="W500" s="20">
        <f t="shared" si="193"/>
        <v>7059.0865831111041</v>
      </c>
      <c r="X500" s="20">
        <f t="shared" si="202"/>
        <v>0</v>
      </c>
      <c r="Y500" s="20">
        <f t="shared" si="208"/>
        <v>7059.0865831111041</v>
      </c>
      <c r="Z500" s="20">
        <f t="shared" si="203"/>
        <v>0</v>
      </c>
      <c r="AA500" s="52">
        <f t="shared" si="204"/>
        <v>0</v>
      </c>
      <c r="AB500" s="20">
        <f t="shared" si="194"/>
        <v>0</v>
      </c>
      <c r="AC500" s="20">
        <f t="shared" si="205"/>
        <v>42315.913645299675</v>
      </c>
      <c r="AD500" s="20">
        <f t="shared" si="209"/>
        <v>0</v>
      </c>
      <c r="AE500" s="20">
        <f t="shared" si="210"/>
        <v>0</v>
      </c>
      <c r="AF500" s="20">
        <f t="shared" si="206"/>
        <v>0</v>
      </c>
      <c r="AG500" s="16"/>
      <c r="AH500" s="16"/>
      <c r="AM500">
        <f t="shared" si="195"/>
        <v>0</v>
      </c>
      <c r="AN500" s="16">
        <f t="shared" si="196"/>
        <v>0</v>
      </c>
      <c r="AY500" s="57">
        <f t="shared" si="211"/>
        <v>12940.913416888896</v>
      </c>
    </row>
    <row r="501" spans="2:51" x14ac:dyDescent="0.25">
      <c r="B501" s="3" t="s">
        <v>37</v>
      </c>
      <c r="C501" s="3">
        <v>493</v>
      </c>
      <c r="D501" s="3">
        <v>493</v>
      </c>
      <c r="E501" s="10">
        <v>0</v>
      </c>
      <c r="F501" s="20">
        <f t="shared" si="207"/>
        <v>0</v>
      </c>
      <c r="G501" s="20">
        <f t="shared" si="213"/>
        <v>0</v>
      </c>
      <c r="H501" s="20">
        <f t="shared" si="216"/>
        <v>134.7894</v>
      </c>
      <c r="I501" s="20">
        <f t="shared" si="212"/>
        <v>0</v>
      </c>
      <c r="J501" s="47" t="s">
        <v>67</v>
      </c>
      <c r="K501" s="48" t="s">
        <v>67</v>
      </c>
      <c r="L501" s="20">
        <f t="shared" si="215"/>
        <v>951229.22643054032</v>
      </c>
      <c r="M501" s="20">
        <f t="shared" si="215"/>
        <v>67169.726587222249</v>
      </c>
      <c r="N501" s="20">
        <f t="shared" si="191"/>
        <v>0</v>
      </c>
      <c r="O501" s="20">
        <f t="shared" si="192"/>
        <v>0</v>
      </c>
      <c r="P501" s="46" t="s">
        <v>67</v>
      </c>
      <c r="Q501" s="45">
        <f t="shared" si="197"/>
        <v>0</v>
      </c>
      <c r="R501" s="20">
        <f t="shared" si="198"/>
        <v>134.7894</v>
      </c>
      <c r="S501" s="20">
        <f t="shared" si="199"/>
        <v>0</v>
      </c>
      <c r="T501" s="20">
        <f t="shared" si="200"/>
        <v>0</v>
      </c>
      <c r="U501" s="20">
        <f t="shared" si="201"/>
        <v>0</v>
      </c>
      <c r="V501" s="20">
        <f t="shared" si="214"/>
        <v>0</v>
      </c>
      <c r="W501" s="20">
        <f t="shared" si="193"/>
        <v>7059.0865831111041</v>
      </c>
      <c r="X501" s="20">
        <f t="shared" si="202"/>
        <v>0</v>
      </c>
      <c r="Y501" s="20">
        <f t="shared" si="208"/>
        <v>7059.0865831111041</v>
      </c>
      <c r="Z501" s="20">
        <f t="shared" si="203"/>
        <v>0</v>
      </c>
      <c r="AA501" s="52">
        <f t="shared" si="204"/>
        <v>0</v>
      </c>
      <c r="AB501" s="20">
        <f t="shared" si="194"/>
        <v>0</v>
      </c>
      <c r="AC501" s="20">
        <f t="shared" si="205"/>
        <v>42315.913645299675</v>
      </c>
      <c r="AD501" s="20">
        <f t="shared" si="209"/>
        <v>0</v>
      </c>
      <c r="AE501" s="20">
        <f t="shared" si="210"/>
        <v>0</v>
      </c>
      <c r="AF501" s="20">
        <f t="shared" si="206"/>
        <v>0</v>
      </c>
      <c r="AG501" s="16"/>
      <c r="AH501" s="16"/>
      <c r="AM501">
        <f t="shared" si="195"/>
        <v>0</v>
      </c>
      <c r="AN501" s="16">
        <f t="shared" si="196"/>
        <v>0</v>
      </c>
      <c r="AY501" s="57">
        <f t="shared" si="211"/>
        <v>12940.913416888896</v>
      </c>
    </row>
    <row r="502" spans="2:51" x14ac:dyDescent="0.25">
      <c r="B502" s="3" t="s">
        <v>37</v>
      </c>
      <c r="C502" s="3">
        <v>494</v>
      </c>
      <c r="D502" s="3">
        <v>494</v>
      </c>
      <c r="E502" s="10">
        <v>0</v>
      </c>
      <c r="F502" s="20">
        <f t="shared" si="207"/>
        <v>0</v>
      </c>
      <c r="G502" s="20">
        <f t="shared" si="213"/>
        <v>0</v>
      </c>
      <c r="H502" s="20">
        <f t="shared" si="216"/>
        <v>134.7894</v>
      </c>
      <c r="I502" s="20">
        <f t="shared" si="212"/>
        <v>0</v>
      </c>
      <c r="J502" s="47" t="s">
        <v>67</v>
      </c>
      <c r="K502" s="48" t="s">
        <v>67</v>
      </c>
      <c r="L502" s="20">
        <f t="shared" si="215"/>
        <v>951229.22643054032</v>
      </c>
      <c r="M502" s="20">
        <f t="shared" si="215"/>
        <v>67169.726587222249</v>
      </c>
      <c r="N502" s="20">
        <f t="shared" si="191"/>
        <v>0</v>
      </c>
      <c r="O502" s="20">
        <f t="shared" si="192"/>
        <v>0</v>
      </c>
      <c r="P502" s="46" t="s">
        <v>67</v>
      </c>
      <c r="Q502" s="45">
        <f t="shared" si="197"/>
        <v>0</v>
      </c>
      <c r="R502" s="20">
        <f t="shared" si="198"/>
        <v>134.7894</v>
      </c>
      <c r="S502" s="20">
        <f t="shared" si="199"/>
        <v>0</v>
      </c>
      <c r="T502" s="20">
        <f t="shared" si="200"/>
        <v>0</v>
      </c>
      <c r="U502" s="20">
        <f t="shared" si="201"/>
        <v>0</v>
      </c>
      <c r="V502" s="20">
        <f t="shared" si="214"/>
        <v>0</v>
      </c>
      <c r="W502" s="20">
        <f t="shared" si="193"/>
        <v>7059.0865831111041</v>
      </c>
      <c r="X502" s="20">
        <f t="shared" si="202"/>
        <v>0</v>
      </c>
      <c r="Y502" s="20">
        <f t="shared" si="208"/>
        <v>7059.0865831111041</v>
      </c>
      <c r="Z502" s="20">
        <f t="shared" si="203"/>
        <v>0</v>
      </c>
      <c r="AA502" s="52">
        <f t="shared" si="204"/>
        <v>0</v>
      </c>
      <c r="AB502" s="20">
        <f t="shared" si="194"/>
        <v>0</v>
      </c>
      <c r="AC502" s="20">
        <f t="shared" si="205"/>
        <v>42315.913645299675</v>
      </c>
      <c r="AD502" s="20">
        <f t="shared" si="209"/>
        <v>0</v>
      </c>
      <c r="AE502" s="20">
        <f t="shared" si="210"/>
        <v>0</v>
      </c>
      <c r="AF502" s="20">
        <f t="shared" si="206"/>
        <v>0</v>
      </c>
      <c r="AG502" s="16"/>
      <c r="AH502" s="16"/>
      <c r="AM502">
        <f t="shared" si="195"/>
        <v>0</v>
      </c>
      <c r="AN502" s="16">
        <f t="shared" si="196"/>
        <v>0</v>
      </c>
      <c r="AY502" s="57">
        <f t="shared" si="211"/>
        <v>12940.913416888896</v>
      </c>
    </row>
    <row r="503" spans="2:51" x14ac:dyDescent="0.25">
      <c r="B503" s="3" t="s">
        <v>37</v>
      </c>
      <c r="C503" s="3">
        <v>495</v>
      </c>
      <c r="D503" s="3">
        <v>495</v>
      </c>
      <c r="E503" s="10">
        <v>0</v>
      </c>
      <c r="F503" s="20">
        <f t="shared" si="207"/>
        <v>0</v>
      </c>
      <c r="G503" s="20">
        <f t="shared" si="213"/>
        <v>0</v>
      </c>
      <c r="H503" s="20">
        <f t="shared" si="216"/>
        <v>134.7894</v>
      </c>
      <c r="I503" s="20">
        <f t="shared" si="212"/>
        <v>0</v>
      </c>
      <c r="J503" s="47" t="s">
        <v>67</v>
      </c>
      <c r="K503" s="48" t="s">
        <v>67</v>
      </c>
      <c r="L503" s="20">
        <f t="shared" si="215"/>
        <v>951229.22643054032</v>
      </c>
      <c r="M503" s="20">
        <f t="shared" si="215"/>
        <v>67169.726587222249</v>
      </c>
      <c r="N503" s="20">
        <f t="shared" si="191"/>
        <v>0</v>
      </c>
      <c r="O503" s="20">
        <f t="shared" si="192"/>
        <v>0</v>
      </c>
      <c r="P503" s="46" t="s">
        <v>67</v>
      </c>
      <c r="Q503" s="45">
        <f t="shared" si="197"/>
        <v>0</v>
      </c>
      <c r="R503" s="20">
        <f t="shared" si="198"/>
        <v>134.7894</v>
      </c>
      <c r="S503" s="20">
        <f t="shared" si="199"/>
        <v>0</v>
      </c>
      <c r="T503" s="20">
        <f t="shared" si="200"/>
        <v>0</v>
      </c>
      <c r="U503" s="20">
        <f t="shared" si="201"/>
        <v>0</v>
      </c>
      <c r="V503" s="20">
        <f t="shared" si="214"/>
        <v>0</v>
      </c>
      <c r="W503" s="20">
        <f t="shared" si="193"/>
        <v>7059.0865831111041</v>
      </c>
      <c r="X503" s="20">
        <f t="shared" si="202"/>
        <v>0</v>
      </c>
      <c r="Y503" s="20">
        <f t="shared" si="208"/>
        <v>7059.0865831111041</v>
      </c>
      <c r="Z503" s="20">
        <f t="shared" si="203"/>
        <v>0</v>
      </c>
      <c r="AA503" s="52">
        <f t="shared" si="204"/>
        <v>0</v>
      </c>
      <c r="AB503" s="20">
        <f t="shared" si="194"/>
        <v>0</v>
      </c>
      <c r="AC503" s="20">
        <f t="shared" si="205"/>
        <v>42315.913645299675</v>
      </c>
      <c r="AD503" s="20">
        <f t="shared" si="209"/>
        <v>0</v>
      </c>
      <c r="AE503" s="20">
        <f t="shared" si="210"/>
        <v>0</v>
      </c>
      <c r="AF503" s="20">
        <f t="shared" si="206"/>
        <v>0</v>
      </c>
      <c r="AG503" s="16"/>
      <c r="AH503" s="16"/>
      <c r="AM503">
        <f t="shared" si="195"/>
        <v>0</v>
      </c>
      <c r="AN503" s="16">
        <f t="shared" si="196"/>
        <v>0</v>
      </c>
      <c r="AY503" s="57">
        <f t="shared" si="211"/>
        <v>12940.913416888896</v>
      </c>
    </row>
    <row r="504" spans="2:51" x14ac:dyDescent="0.25">
      <c r="B504" s="3" t="s">
        <v>37</v>
      </c>
      <c r="C504" s="3">
        <v>496</v>
      </c>
      <c r="D504" s="3">
        <v>496</v>
      </c>
      <c r="E504" s="10">
        <v>0</v>
      </c>
      <c r="F504" s="20">
        <f t="shared" si="207"/>
        <v>0</v>
      </c>
      <c r="G504" s="20">
        <f t="shared" si="213"/>
        <v>0</v>
      </c>
      <c r="H504" s="20">
        <f t="shared" si="216"/>
        <v>134.7894</v>
      </c>
      <c r="I504" s="20">
        <f t="shared" si="212"/>
        <v>0</v>
      </c>
      <c r="J504" s="47" t="s">
        <v>67</v>
      </c>
      <c r="K504" s="48" t="s">
        <v>67</v>
      </c>
      <c r="L504" s="20">
        <f t="shared" si="215"/>
        <v>951229.22643054032</v>
      </c>
      <c r="M504" s="20">
        <f t="shared" si="215"/>
        <v>67169.726587222249</v>
      </c>
      <c r="N504" s="20">
        <f t="shared" si="191"/>
        <v>0</v>
      </c>
      <c r="O504" s="20">
        <f t="shared" si="192"/>
        <v>0</v>
      </c>
      <c r="P504" s="46" t="s">
        <v>67</v>
      </c>
      <c r="Q504" s="45">
        <f t="shared" si="197"/>
        <v>0</v>
      </c>
      <c r="R504" s="20">
        <f t="shared" si="198"/>
        <v>134.7894</v>
      </c>
      <c r="S504" s="20">
        <f t="shared" si="199"/>
        <v>0</v>
      </c>
      <c r="T504" s="20">
        <f t="shared" si="200"/>
        <v>0</v>
      </c>
      <c r="U504" s="20">
        <f t="shared" si="201"/>
        <v>0</v>
      </c>
      <c r="V504" s="20">
        <f t="shared" si="214"/>
        <v>0</v>
      </c>
      <c r="W504" s="20">
        <f t="shared" si="193"/>
        <v>7059.0865831111041</v>
      </c>
      <c r="X504" s="20">
        <f t="shared" si="202"/>
        <v>0</v>
      </c>
      <c r="Y504" s="20">
        <f t="shared" si="208"/>
        <v>7059.0865831111041</v>
      </c>
      <c r="Z504" s="20">
        <f t="shared" si="203"/>
        <v>0</v>
      </c>
      <c r="AA504" s="52">
        <f t="shared" si="204"/>
        <v>0</v>
      </c>
      <c r="AB504" s="20">
        <f t="shared" si="194"/>
        <v>0</v>
      </c>
      <c r="AC504" s="20">
        <f t="shared" si="205"/>
        <v>42315.913645299675</v>
      </c>
      <c r="AD504" s="20">
        <f t="shared" si="209"/>
        <v>0</v>
      </c>
      <c r="AE504" s="20">
        <f t="shared" si="210"/>
        <v>0</v>
      </c>
      <c r="AF504" s="20">
        <f t="shared" si="206"/>
        <v>0</v>
      </c>
      <c r="AG504" s="16"/>
      <c r="AH504" s="16"/>
      <c r="AM504">
        <f t="shared" si="195"/>
        <v>0</v>
      </c>
      <c r="AN504" s="16">
        <f t="shared" si="196"/>
        <v>0</v>
      </c>
      <c r="AY504" s="57">
        <f t="shared" si="211"/>
        <v>12940.913416888896</v>
      </c>
    </row>
    <row r="505" spans="2:51" x14ac:dyDescent="0.25">
      <c r="B505" s="3" t="s">
        <v>37</v>
      </c>
      <c r="C505" s="3">
        <v>497</v>
      </c>
      <c r="D505" s="3">
        <v>497</v>
      </c>
      <c r="E505" s="10">
        <v>0</v>
      </c>
      <c r="F505" s="20">
        <f t="shared" si="207"/>
        <v>0</v>
      </c>
      <c r="G505" s="20">
        <f t="shared" si="213"/>
        <v>0</v>
      </c>
      <c r="H505" s="20">
        <f t="shared" si="216"/>
        <v>134.7894</v>
      </c>
      <c r="I505" s="20">
        <f t="shared" si="212"/>
        <v>0</v>
      </c>
      <c r="J505" s="47" t="s">
        <v>67</v>
      </c>
      <c r="K505" s="48" t="s">
        <v>67</v>
      </c>
      <c r="L505" s="20">
        <f t="shared" si="215"/>
        <v>951229.22643054032</v>
      </c>
      <c r="M505" s="20">
        <f t="shared" si="215"/>
        <v>67169.726587222249</v>
      </c>
      <c r="N505" s="20">
        <f t="shared" si="191"/>
        <v>0</v>
      </c>
      <c r="O505" s="20">
        <f t="shared" si="192"/>
        <v>0</v>
      </c>
      <c r="P505" s="46" t="s">
        <v>67</v>
      </c>
      <c r="Q505" s="45">
        <f t="shared" si="197"/>
        <v>0</v>
      </c>
      <c r="R505" s="20">
        <f t="shared" si="198"/>
        <v>134.7894</v>
      </c>
      <c r="S505" s="20">
        <f t="shared" si="199"/>
        <v>0</v>
      </c>
      <c r="T505" s="20">
        <f t="shared" si="200"/>
        <v>0</v>
      </c>
      <c r="U505" s="20">
        <f t="shared" si="201"/>
        <v>0</v>
      </c>
      <c r="V505" s="20">
        <f t="shared" si="214"/>
        <v>0</v>
      </c>
      <c r="W505" s="20">
        <f t="shared" si="193"/>
        <v>7059.0865831111041</v>
      </c>
      <c r="X505" s="20">
        <f t="shared" si="202"/>
        <v>0</v>
      </c>
      <c r="Y505" s="20">
        <f t="shared" si="208"/>
        <v>7059.0865831111041</v>
      </c>
      <c r="Z505" s="20">
        <f t="shared" si="203"/>
        <v>0</v>
      </c>
      <c r="AA505" s="52">
        <f t="shared" si="204"/>
        <v>0</v>
      </c>
      <c r="AB505" s="20">
        <f t="shared" si="194"/>
        <v>0</v>
      </c>
      <c r="AC505" s="20">
        <f t="shared" si="205"/>
        <v>42315.913645299675</v>
      </c>
      <c r="AD505" s="20">
        <f t="shared" si="209"/>
        <v>0</v>
      </c>
      <c r="AE505" s="20">
        <f t="shared" si="210"/>
        <v>0</v>
      </c>
      <c r="AF505" s="20">
        <f t="shared" si="206"/>
        <v>0</v>
      </c>
      <c r="AG505" s="16"/>
      <c r="AH505" s="16"/>
      <c r="AM505">
        <f t="shared" si="195"/>
        <v>0</v>
      </c>
      <c r="AN505" s="16">
        <f t="shared" si="196"/>
        <v>0</v>
      </c>
      <c r="AY505" s="57">
        <f t="shared" si="211"/>
        <v>12940.913416888896</v>
      </c>
    </row>
    <row r="506" spans="2:51" x14ac:dyDescent="0.25">
      <c r="B506" s="3" t="s">
        <v>37</v>
      </c>
      <c r="C506" s="3">
        <v>498</v>
      </c>
      <c r="D506" s="3">
        <v>498</v>
      </c>
      <c r="E506" s="10">
        <v>0</v>
      </c>
      <c r="F506" s="20">
        <f t="shared" si="207"/>
        <v>0</v>
      </c>
      <c r="G506" s="20">
        <f t="shared" si="213"/>
        <v>0</v>
      </c>
      <c r="H506" s="20">
        <f t="shared" si="216"/>
        <v>134.7894</v>
      </c>
      <c r="I506" s="20">
        <f t="shared" si="212"/>
        <v>0</v>
      </c>
      <c r="J506" s="47" t="s">
        <v>67</v>
      </c>
      <c r="K506" s="48" t="s">
        <v>67</v>
      </c>
      <c r="L506" s="20">
        <f t="shared" si="215"/>
        <v>951229.22643054032</v>
      </c>
      <c r="M506" s="20">
        <f t="shared" si="215"/>
        <v>67169.726587222249</v>
      </c>
      <c r="N506" s="20">
        <f t="shared" si="191"/>
        <v>0</v>
      </c>
      <c r="O506" s="20">
        <f t="shared" si="192"/>
        <v>0</v>
      </c>
      <c r="P506" s="46" t="s">
        <v>67</v>
      </c>
      <c r="Q506" s="45">
        <f t="shared" si="197"/>
        <v>0</v>
      </c>
      <c r="R506" s="20">
        <f t="shared" si="198"/>
        <v>134.7894</v>
      </c>
      <c r="S506" s="20">
        <f t="shared" si="199"/>
        <v>0</v>
      </c>
      <c r="T506" s="20">
        <f t="shared" si="200"/>
        <v>0</v>
      </c>
      <c r="U506" s="20">
        <f t="shared" si="201"/>
        <v>0</v>
      </c>
      <c r="V506" s="20">
        <f t="shared" si="214"/>
        <v>0</v>
      </c>
      <c r="W506" s="20">
        <f t="shared" si="193"/>
        <v>7059.0865831111041</v>
      </c>
      <c r="X506" s="20">
        <f t="shared" si="202"/>
        <v>0</v>
      </c>
      <c r="Y506" s="20">
        <f t="shared" si="208"/>
        <v>7059.0865831111041</v>
      </c>
      <c r="Z506" s="20">
        <f t="shared" si="203"/>
        <v>0</v>
      </c>
      <c r="AA506" s="52">
        <f t="shared" si="204"/>
        <v>0</v>
      </c>
      <c r="AB506" s="20">
        <f t="shared" si="194"/>
        <v>0</v>
      </c>
      <c r="AC506" s="20">
        <f t="shared" si="205"/>
        <v>42315.913645299675</v>
      </c>
      <c r="AD506" s="20">
        <f t="shared" si="209"/>
        <v>0</v>
      </c>
      <c r="AE506" s="20">
        <f t="shared" si="210"/>
        <v>0</v>
      </c>
      <c r="AF506" s="20">
        <f t="shared" si="206"/>
        <v>0</v>
      </c>
      <c r="AG506" s="16"/>
      <c r="AH506" s="16"/>
      <c r="AM506">
        <f t="shared" si="195"/>
        <v>0</v>
      </c>
      <c r="AN506" s="16">
        <f t="shared" si="196"/>
        <v>0</v>
      </c>
      <c r="AY506" s="57">
        <f t="shared" si="211"/>
        <v>12940.913416888896</v>
      </c>
    </row>
    <row r="507" spans="2:51" x14ac:dyDescent="0.25">
      <c r="B507" s="3" t="s">
        <v>37</v>
      </c>
      <c r="C507" s="3">
        <v>499</v>
      </c>
      <c r="D507" s="3">
        <v>499</v>
      </c>
      <c r="E507" s="10">
        <v>0</v>
      </c>
      <c r="F507" s="20">
        <f t="shared" si="207"/>
        <v>0</v>
      </c>
      <c r="G507" s="20">
        <f t="shared" si="213"/>
        <v>0</v>
      </c>
      <c r="H507" s="20">
        <f t="shared" si="216"/>
        <v>134.7894</v>
      </c>
      <c r="I507" s="20">
        <f t="shared" si="212"/>
        <v>0</v>
      </c>
      <c r="J507" s="47" t="s">
        <v>67</v>
      </c>
      <c r="K507" s="48" t="s">
        <v>67</v>
      </c>
      <c r="L507" s="20">
        <f t="shared" si="215"/>
        <v>951229.22643054032</v>
      </c>
      <c r="M507" s="20">
        <f t="shared" si="215"/>
        <v>67169.726587222249</v>
      </c>
      <c r="N507" s="20">
        <f t="shared" si="191"/>
        <v>0</v>
      </c>
      <c r="O507" s="20">
        <f t="shared" si="192"/>
        <v>0</v>
      </c>
      <c r="P507" s="46" t="s">
        <v>67</v>
      </c>
      <c r="Q507" s="45">
        <f t="shared" si="197"/>
        <v>0</v>
      </c>
      <c r="R507" s="20">
        <f t="shared" si="198"/>
        <v>134.7894</v>
      </c>
      <c r="S507" s="20">
        <f t="shared" si="199"/>
        <v>0</v>
      </c>
      <c r="T507" s="20">
        <f t="shared" si="200"/>
        <v>0</v>
      </c>
      <c r="U507" s="20">
        <f t="shared" si="201"/>
        <v>0</v>
      </c>
      <c r="V507" s="20">
        <f t="shared" si="214"/>
        <v>0</v>
      </c>
      <c r="W507" s="20">
        <f t="shared" si="193"/>
        <v>7059.0865831111041</v>
      </c>
      <c r="X507" s="20">
        <f t="shared" si="202"/>
        <v>0</v>
      </c>
      <c r="Y507" s="20">
        <f t="shared" si="208"/>
        <v>7059.0865831111041</v>
      </c>
      <c r="Z507" s="20">
        <f t="shared" si="203"/>
        <v>0</v>
      </c>
      <c r="AA507" s="52">
        <f t="shared" si="204"/>
        <v>0</v>
      </c>
      <c r="AB507" s="20">
        <f t="shared" si="194"/>
        <v>0</v>
      </c>
      <c r="AC507" s="20">
        <f t="shared" si="205"/>
        <v>42315.913645299675</v>
      </c>
      <c r="AD507" s="20">
        <f t="shared" si="209"/>
        <v>0</v>
      </c>
      <c r="AE507" s="20">
        <f t="shared" si="210"/>
        <v>0</v>
      </c>
      <c r="AF507" s="20">
        <f t="shared" si="206"/>
        <v>0</v>
      </c>
      <c r="AG507" s="16"/>
      <c r="AH507" s="16"/>
      <c r="AM507">
        <f t="shared" si="195"/>
        <v>0</v>
      </c>
      <c r="AN507" s="16">
        <f t="shared" si="196"/>
        <v>0</v>
      </c>
      <c r="AY507" s="57">
        <f t="shared" si="211"/>
        <v>12940.913416888896</v>
      </c>
    </row>
    <row r="508" spans="2:51" x14ac:dyDescent="0.25">
      <c r="B508" s="3" t="s">
        <v>37</v>
      </c>
      <c r="C508" s="3">
        <v>500</v>
      </c>
      <c r="D508" s="3">
        <v>500</v>
      </c>
      <c r="E508" s="10">
        <v>0</v>
      </c>
      <c r="F508" s="20">
        <f t="shared" si="207"/>
        <v>0</v>
      </c>
      <c r="G508" s="20">
        <f t="shared" si="213"/>
        <v>0</v>
      </c>
      <c r="H508" s="20">
        <f t="shared" si="216"/>
        <v>134.7894</v>
      </c>
      <c r="I508" s="20">
        <f t="shared" si="212"/>
        <v>0</v>
      </c>
      <c r="J508" s="47" t="s">
        <v>67</v>
      </c>
      <c r="K508" s="48" t="s">
        <v>67</v>
      </c>
      <c r="L508" s="20">
        <f t="shared" si="215"/>
        <v>951229.22643054032</v>
      </c>
      <c r="M508" s="20">
        <f t="shared" si="215"/>
        <v>67169.726587222249</v>
      </c>
      <c r="N508" s="20">
        <f t="shared" si="191"/>
        <v>0</v>
      </c>
      <c r="O508" s="20">
        <f t="shared" si="192"/>
        <v>0</v>
      </c>
      <c r="P508" s="46" t="s">
        <v>67</v>
      </c>
      <c r="Q508" s="45">
        <f t="shared" si="197"/>
        <v>0</v>
      </c>
      <c r="R508" s="20">
        <f t="shared" si="198"/>
        <v>134.7894</v>
      </c>
      <c r="S508" s="20">
        <f t="shared" si="199"/>
        <v>0</v>
      </c>
      <c r="T508" s="20">
        <f t="shared" si="200"/>
        <v>0</v>
      </c>
      <c r="U508" s="20">
        <f t="shared" si="201"/>
        <v>0</v>
      </c>
      <c r="V508" s="20">
        <f t="shared" si="214"/>
        <v>0</v>
      </c>
      <c r="W508" s="20">
        <f t="shared" si="193"/>
        <v>7059.0865831111041</v>
      </c>
      <c r="X508" s="20">
        <f t="shared" si="202"/>
        <v>0</v>
      </c>
      <c r="Y508" s="20">
        <f t="shared" si="208"/>
        <v>7059.0865831111041</v>
      </c>
      <c r="Z508" s="20">
        <f t="shared" si="203"/>
        <v>0</v>
      </c>
      <c r="AA508" s="52">
        <f t="shared" si="204"/>
        <v>0</v>
      </c>
      <c r="AB508" s="20">
        <f t="shared" si="194"/>
        <v>0</v>
      </c>
      <c r="AC508" s="20">
        <f t="shared" si="205"/>
        <v>42315.913645299675</v>
      </c>
      <c r="AD508" s="20">
        <f t="shared" si="209"/>
        <v>0</v>
      </c>
      <c r="AE508" s="20">
        <f t="shared" si="210"/>
        <v>0</v>
      </c>
      <c r="AF508" s="20">
        <f t="shared" si="206"/>
        <v>0</v>
      </c>
      <c r="AG508" s="16"/>
      <c r="AH508" s="16"/>
      <c r="AM508">
        <f t="shared" si="195"/>
        <v>0</v>
      </c>
      <c r="AN508" s="16">
        <f t="shared" si="196"/>
        <v>0</v>
      </c>
      <c r="AY508" s="57">
        <f t="shared" si="211"/>
        <v>12940.913416888896</v>
      </c>
    </row>
    <row r="509" spans="2:51" x14ac:dyDescent="0.25">
      <c r="B509" s="3" t="s">
        <v>37</v>
      </c>
      <c r="C509" s="3">
        <v>501</v>
      </c>
      <c r="D509" s="3">
        <v>501</v>
      </c>
      <c r="E509" s="10">
        <v>0</v>
      </c>
      <c r="F509" s="20">
        <f t="shared" si="207"/>
        <v>0</v>
      </c>
      <c r="G509" s="20">
        <f t="shared" si="213"/>
        <v>0</v>
      </c>
      <c r="H509" s="20">
        <f t="shared" si="216"/>
        <v>134.7894</v>
      </c>
      <c r="I509" s="20">
        <f t="shared" si="212"/>
        <v>0</v>
      </c>
      <c r="J509" s="47" t="s">
        <v>67</v>
      </c>
      <c r="K509" s="48" t="s">
        <v>67</v>
      </c>
      <c r="L509" s="20">
        <f t="shared" si="215"/>
        <v>951229.22643054032</v>
      </c>
      <c r="M509" s="20">
        <f t="shared" si="215"/>
        <v>67169.726587222249</v>
      </c>
      <c r="N509" s="20">
        <f t="shared" si="191"/>
        <v>0</v>
      </c>
      <c r="O509" s="20">
        <f t="shared" si="192"/>
        <v>0</v>
      </c>
      <c r="P509" s="46" t="s">
        <v>67</v>
      </c>
      <c r="Q509" s="45">
        <f t="shared" si="197"/>
        <v>0</v>
      </c>
      <c r="R509" s="20">
        <f t="shared" si="198"/>
        <v>134.7894</v>
      </c>
      <c r="S509" s="20">
        <f t="shared" si="199"/>
        <v>0</v>
      </c>
      <c r="T509" s="20">
        <f t="shared" si="200"/>
        <v>0</v>
      </c>
      <c r="U509" s="20">
        <f t="shared" si="201"/>
        <v>0</v>
      </c>
      <c r="V509" s="20">
        <f t="shared" si="214"/>
        <v>0</v>
      </c>
      <c r="W509" s="20">
        <f t="shared" si="193"/>
        <v>7059.0865831111041</v>
      </c>
      <c r="X509" s="20">
        <f t="shared" si="202"/>
        <v>0</v>
      </c>
      <c r="Y509" s="20">
        <f t="shared" si="208"/>
        <v>7059.0865831111041</v>
      </c>
      <c r="Z509" s="20">
        <f t="shared" si="203"/>
        <v>0</v>
      </c>
      <c r="AA509" s="52">
        <f t="shared" si="204"/>
        <v>0</v>
      </c>
      <c r="AB509" s="20">
        <f t="shared" si="194"/>
        <v>0</v>
      </c>
      <c r="AC509" s="20">
        <f t="shared" si="205"/>
        <v>42315.913645299675</v>
      </c>
      <c r="AD509" s="20">
        <f t="shared" si="209"/>
        <v>0</v>
      </c>
      <c r="AE509" s="20">
        <f t="shared" si="210"/>
        <v>0</v>
      </c>
      <c r="AF509" s="20">
        <f t="shared" si="206"/>
        <v>0</v>
      </c>
      <c r="AG509" s="16"/>
      <c r="AH509" s="16"/>
      <c r="AM509">
        <f t="shared" si="195"/>
        <v>0</v>
      </c>
      <c r="AN509" s="16">
        <f t="shared" si="196"/>
        <v>0</v>
      </c>
      <c r="AY509" s="57">
        <f t="shared" si="211"/>
        <v>12940.913416888896</v>
      </c>
    </row>
    <row r="510" spans="2:51" x14ac:dyDescent="0.25">
      <c r="B510" s="3" t="s">
        <v>37</v>
      </c>
      <c r="C510" s="3">
        <v>502</v>
      </c>
      <c r="D510" s="3">
        <v>502</v>
      </c>
      <c r="E510" s="10">
        <v>0</v>
      </c>
      <c r="F510" s="20">
        <f t="shared" si="207"/>
        <v>0</v>
      </c>
      <c r="G510" s="20">
        <f t="shared" si="213"/>
        <v>0</v>
      </c>
      <c r="H510" s="20">
        <f t="shared" si="216"/>
        <v>134.7894</v>
      </c>
      <c r="I510" s="20">
        <f t="shared" si="212"/>
        <v>0</v>
      </c>
      <c r="J510" s="47" t="s">
        <v>67</v>
      </c>
      <c r="K510" s="48" t="s">
        <v>67</v>
      </c>
      <c r="L510" s="20">
        <f t="shared" si="215"/>
        <v>951229.22643054032</v>
      </c>
      <c r="M510" s="20">
        <f t="shared" si="215"/>
        <v>67169.726587222249</v>
      </c>
      <c r="N510" s="20">
        <f t="shared" si="191"/>
        <v>0</v>
      </c>
      <c r="O510" s="20">
        <f t="shared" si="192"/>
        <v>0</v>
      </c>
      <c r="P510" s="46" t="s">
        <v>67</v>
      </c>
      <c r="Q510" s="45">
        <f t="shared" si="197"/>
        <v>0</v>
      </c>
      <c r="R510" s="20">
        <f t="shared" si="198"/>
        <v>134.7894</v>
      </c>
      <c r="S510" s="20">
        <f t="shared" si="199"/>
        <v>0</v>
      </c>
      <c r="T510" s="20">
        <f t="shared" si="200"/>
        <v>0</v>
      </c>
      <c r="U510" s="20">
        <f t="shared" si="201"/>
        <v>0</v>
      </c>
      <c r="V510" s="20">
        <f t="shared" si="214"/>
        <v>0</v>
      </c>
      <c r="W510" s="20">
        <f t="shared" si="193"/>
        <v>7059.0865831111041</v>
      </c>
      <c r="X510" s="20">
        <f t="shared" si="202"/>
        <v>0</v>
      </c>
      <c r="Y510" s="20">
        <f t="shared" si="208"/>
        <v>7059.0865831111041</v>
      </c>
      <c r="Z510" s="20">
        <f t="shared" si="203"/>
        <v>0</v>
      </c>
      <c r="AA510" s="52">
        <f t="shared" si="204"/>
        <v>0</v>
      </c>
      <c r="AB510" s="20">
        <f t="shared" si="194"/>
        <v>0</v>
      </c>
      <c r="AC510" s="20">
        <f t="shared" si="205"/>
        <v>42315.913645299675</v>
      </c>
      <c r="AD510" s="20">
        <f t="shared" si="209"/>
        <v>0</v>
      </c>
      <c r="AE510" s="20">
        <f t="shared" si="210"/>
        <v>0</v>
      </c>
      <c r="AF510" s="20">
        <f t="shared" si="206"/>
        <v>0</v>
      </c>
      <c r="AG510" s="16"/>
      <c r="AH510" s="16"/>
      <c r="AM510">
        <f t="shared" si="195"/>
        <v>0</v>
      </c>
      <c r="AN510" s="16">
        <f t="shared" si="196"/>
        <v>0</v>
      </c>
      <c r="AY510" s="57">
        <f t="shared" si="211"/>
        <v>12940.913416888896</v>
      </c>
    </row>
    <row r="511" spans="2:51" x14ac:dyDescent="0.25">
      <c r="B511" s="3" t="s">
        <v>37</v>
      </c>
      <c r="C511" s="3">
        <v>503</v>
      </c>
      <c r="D511" s="3">
        <v>503</v>
      </c>
      <c r="E511" s="10">
        <v>0</v>
      </c>
      <c r="F511" s="20">
        <f t="shared" si="207"/>
        <v>0</v>
      </c>
      <c r="G511" s="20">
        <f t="shared" si="213"/>
        <v>0</v>
      </c>
      <c r="H511" s="20">
        <f t="shared" si="216"/>
        <v>134.7894</v>
      </c>
      <c r="I511" s="20">
        <f t="shared" si="212"/>
        <v>0</v>
      </c>
      <c r="J511" s="47" t="s">
        <v>67</v>
      </c>
      <c r="K511" s="48" t="s">
        <v>67</v>
      </c>
      <c r="L511" s="20">
        <f t="shared" si="215"/>
        <v>951229.22643054032</v>
      </c>
      <c r="M511" s="20">
        <f t="shared" si="215"/>
        <v>67169.726587222249</v>
      </c>
      <c r="N511" s="20">
        <f t="shared" si="191"/>
        <v>0</v>
      </c>
      <c r="O511" s="20">
        <f t="shared" si="192"/>
        <v>0</v>
      </c>
      <c r="P511" s="46" t="s">
        <v>67</v>
      </c>
      <c r="Q511" s="45">
        <f t="shared" si="197"/>
        <v>0</v>
      </c>
      <c r="R511" s="20">
        <f t="shared" si="198"/>
        <v>134.7894</v>
      </c>
      <c r="S511" s="20">
        <f t="shared" si="199"/>
        <v>0</v>
      </c>
      <c r="T511" s="20">
        <f t="shared" si="200"/>
        <v>0</v>
      </c>
      <c r="U511" s="20">
        <f t="shared" si="201"/>
        <v>0</v>
      </c>
      <c r="V511" s="20">
        <f t="shared" si="214"/>
        <v>0</v>
      </c>
      <c r="W511" s="20">
        <f t="shared" si="193"/>
        <v>7059.0865831111041</v>
      </c>
      <c r="X511" s="20">
        <f t="shared" si="202"/>
        <v>0</v>
      </c>
      <c r="Y511" s="20">
        <f t="shared" si="208"/>
        <v>7059.0865831111041</v>
      </c>
      <c r="Z511" s="20">
        <f t="shared" si="203"/>
        <v>0</v>
      </c>
      <c r="AA511" s="52">
        <f t="shared" si="204"/>
        <v>0</v>
      </c>
      <c r="AB511" s="20">
        <f t="shared" si="194"/>
        <v>0</v>
      </c>
      <c r="AC511" s="20">
        <f t="shared" si="205"/>
        <v>42315.913645299675</v>
      </c>
      <c r="AD511" s="20">
        <f t="shared" si="209"/>
        <v>0</v>
      </c>
      <c r="AE511" s="20">
        <f t="shared" si="210"/>
        <v>0</v>
      </c>
      <c r="AF511" s="20">
        <f t="shared" si="206"/>
        <v>0</v>
      </c>
      <c r="AG511" s="16"/>
      <c r="AH511" s="16"/>
      <c r="AM511">
        <f t="shared" si="195"/>
        <v>0</v>
      </c>
      <c r="AN511" s="16">
        <f t="shared" si="196"/>
        <v>0</v>
      </c>
      <c r="AY511" s="57">
        <f t="shared" si="211"/>
        <v>12940.913416888896</v>
      </c>
    </row>
    <row r="512" spans="2:51" x14ac:dyDescent="0.25">
      <c r="B512" s="3" t="s">
        <v>37</v>
      </c>
      <c r="C512" s="3">
        <v>504</v>
      </c>
      <c r="D512" s="3">
        <v>504</v>
      </c>
      <c r="E512" s="10">
        <v>0</v>
      </c>
      <c r="F512" s="20">
        <f t="shared" si="207"/>
        <v>0</v>
      </c>
      <c r="G512" s="20">
        <f t="shared" si="213"/>
        <v>0</v>
      </c>
      <c r="H512" s="20">
        <f t="shared" si="216"/>
        <v>134.7894</v>
      </c>
      <c r="I512" s="20">
        <f t="shared" si="212"/>
        <v>0</v>
      </c>
      <c r="J512" s="47" t="s">
        <v>67</v>
      </c>
      <c r="K512" s="48" t="s">
        <v>67</v>
      </c>
      <c r="L512" s="20">
        <f t="shared" si="215"/>
        <v>951229.22643054032</v>
      </c>
      <c r="M512" s="20">
        <f t="shared" si="215"/>
        <v>67169.726587222249</v>
      </c>
      <c r="N512" s="20">
        <f t="shared" si="191"/>
        <v>0</v>
      </c>
      <c r="O512" s="20">
        <f t="shared" si="192"/>
        <v>0</v>
      </c>
      <c r="P512" s="46" t="s">
        <v>67</v>
      </c>
      <c r="Q512" s="45">
        <f t="shared" si="197"/>
        <v>0</v>
      </c>
      <c r="R512" s="20">
        <f t="shared" si="198"/>
        <v>134.7894</v>
      </c>
      <c r="S512" s="20">
        <f t="shared" si="199"/>
        <v>0</v>
      </c>
      <c r="T512" s="20">
        <f t="shared" si="200"/>
        <v>0</v>
      </c>
      <c r="U512" s="20">
        <f t="shared" si="201"/>
        <v>0</v>
      </c>
      <c r="V512" s="20">
        <f t="shared" si="214"/>
        <v>0</v>
      </c>
      <c r="W512" s="20">
        <f t="shared" si="193"/>
        <v>7059.0865831111041</v>
      </c>
      <c r="X512" s="20">
        <f t="shared" si="202"/>
        <v>0</v>
      </c>
      <c r="Y512" s="20">
        <f t="shared" si="208"/>
        <v>7059.0865831111041</v>
      </c>
      <c r="Z512" s="20">
        <f t="shared" si="203"/>
        <v>0</v>
      </c>
      <c r="AA512" s="52">
        <f t="shared" si="204"/>
        <v>0</v>
      </c>
      <c r="AB512" s="20">
        <f t="shared" si="194"/>
        <v>0</v>
      </c>
      <c r="AC512" s="20">
        <f t="shared" si="205"/>
        <v>42315.913645299675</v>
      </c>
      <c r="AD512" s="20">
        <f t="shared" si="209"/>
        <v>0</v>
      </c>
      <c r="AE512" s="20">
        <f t="shared" si="210"/>
        <v>0</v>
      </c>
      <c r="AF512" s="20">
        <f t="shared" si="206"/>
        <v>0</v>
      </c>
      <c r="AG512" s="16"/>
      <c r="AH512" s="16"/>
      <c r="AM512">
        <f t="shared" si="195"/>
        <v>0</v>
      </c>
      <c r="AN512" s="16">
        <f t="shared" si="196"/>
        <v>0</v>
      </c>
      <c r="AY512" s="57">
        <f t="shared" si="211"/>
        <v>12940.913416888896</v>
      </c>
    </row>
    <row r="513" spans="2:51" x14ac:dyDescent="0.25">
      <c r="B513" s="3" t="s">
        <v>37</v>
      </c>
      <c r="C513" s="3">
        <v>505</v>
      </c>
      <c r="D513" s="3">
        <v>505</v>
      </c>
      <c r="E513" s="10">
        <v>0</v>
      </c>
      <c r="F513" s="20">
        <f t="shared" si="207"/>
        <v>0</v>
      </c>
      <c r="G513" s="20">
        <f t="shared" si="213"/>
        <v>0</v>
      </c>
      <c r="H513" s="20">
        <f t="shared" si="216"/>
        <v>134.7894</v>
      </c>
      <c r="I513" s="20">
        <f t="shared" si="212"/>
        <v>0</v>
      </c>
      <c r="J513" s="47" t="s">
        <v>67</v>
      </c>
      <c r="K513" s="48" t="s">
        <v>67</v>
      </c>
      <c r="L513" s="20">
        <f t="shared" si="215"/>
        <v>951229.22643054032</v>
      </c>
      <c r="M513" s="20">
        <f t="shared" si="215"/>
        <v>67169.726587222249</v>
      </c>
      <c r="N513" s="20">
        <f t="shared" si="191"/>
        <v>0</v>
      </c>
      <c r="O513" s="20">
        <f t="shared" si="192"/>
        <v>0</v>
      </c>
      <c r="P513" s="46" t="s">
        <v>67</v>
      </c>
      <c r="Q513" s="45">
        <f t="shared" si="197"/>
        <v>0</v>
      </c>
      <c r="R513" s="20">
        <f t="shared" si="198"/>
        <v>134.7894</v>
      </c>
      <c r="S513" s="20">
        <f t="shared" si="199"/>
        <v>0</v>
      </c>
      <c r="T513" s="20">
        <f t="shared" si="200"/>
        <v>0</v>
      </c>
      <c r="U513" s="20">
        <f t="shared" si="201"/>
        <v>0</v>
      </c>
      <c r="V513" s="20">
        <f t="shared" si="214"/>
        <v>0</v>
      </c>
      <c r="W513" s="20">
        <f t="shared" si="193"/>
        <v>7059.0865831111041</v>
      </c>
      <c r="X513" s="20">
        <f t="shared" si="202"/>
        <v>0</v>
      </c>
      <c r="Y513" s="20">
        <f t="shared" si="208"/>
        <v>7059.0865831111041</v>
      </c>
      <c r="Z513" s="20">
        <f t="shared" si="203"/>
        <v>0</v>
      </c>
      <c r="AA513" s="52">
        <f t="shared" si="204"/>
        <v>0</v>
      </c>
      <c r="AB513" s="20">
        <f t="shared" si="194"/>
        <v>0</v>
      </c>
      <c r="AC513" s="20">
        <f t="shared" si="205"/>
        <v>42315.913645299675</v>
      </c>
      <c r="AD513" s="20">
        <f t="shared" si="209"/>
        <v>0</v>
      </c>
      <c r="AE513" s="20">
        <f t="shared" si="210"/>
        <v>0</v>
      </c>
      <c r="AF513" s="20">
        <f t="shared" si="206"/>
        <v>0</v>
      </c>
      <c r="AG513" s="16"/>
      <c r="AH513" s="16"/>
      <c r="AM513">
        <f t="shared" si="195"/>
        <v>0</v>
      </c>
      <c r="AN513" s="16">
        <f t="shared" si="196"/>
        <v>0</v>
      </c>
      <c r="AY513" s="57">
        <f t="shared" si="211"/>
        <v>12940.913416888896</v>
      </c>
    </row>
    <row r="514" spans="2:51" x14ac:dyDescent="0.25">
      <c r="B514" s="3" t="s">
        <v>37</v>
      </c>
      <c r="C514" s="3">
        <v>506</v>
      </c>
      <c r="D514" s="3">
        <v>506</v>
      </c>
      <c r="E514" s="10">
        <v>0</v>
      </c>
      <c r="F514" s="20">
        <f t="shared" si="207"/>
        <v>0</v>
      </c>
      <c r="G514" s="20">
        <f t="shared" si="213"/>
        <v>0</v>
      </c>
      <c r="H514" s="20">
        <f t="shared" si="216"/>
        <v>134.7894</v>
      </c>
      <c r="I514" s="20">
        <f t="shared" si="212"/>
        <v>0</v>
      </c>
      <c r="J514" s="47" t="s">
        <v>67</v>
      </c>
      <c r="K514" s="48" t="s">
        <v>67</v>
      </c>
      <c r="L514" s="20">
        <f t="shared" si="215"/>
        <v>951229.22643054032</v>
      </c>
      <c r="M514" s="20">
        <f t="shared" si="215"/>
        <v>67169.726587222249</v>
      </c>
      <c r="N514" s="20">
        <f t="shared" si="191"/>
        <v>0</v>
      </c>
      <c r="O514" s="20">
        <f t="shared" si="192"/>
        <v>0</v>
      </c>
      <c r="P514" s="46" t="s">
        <v>67</v>
      </c>
      <c r="Q514" s="45">
        <f t="shared" si="197"/>
        <v>0</v>
      </c>
      <c r="R514" s="20">
        <f t="shared" si="198"/>
        <v>134.7894</v>
      </c>
      <c r="S514" s="20">
        <f t="shared" si="199"/>
        <v>0</v>
      </c>
      <c r="T514" s="20">
        <f t="shared" si="200"/>
        <v>0</v>
      </c>
      <c r="U514" s="20">
        <f t="shared" si="201"/>
        <v>0</v>
      </c>
      <c r="V514" s="20">
        <f t="shared" si="214"/>
        <v>0</v>
      </c>
      <c r="W514" s="20">
        <f t="shared" si="193"/>
        <v>7059.0865831111041</v>
      </c>
      <c r="X514" s="20">
        <f t="shared" si="202"/>
        <v>0</v>
      </c>
      <c r="Y514" s="20">
        <f t="shared" si="208"/>
        <v>7059.0865831111041</v>
      </c>
      <c r="Z514" s="20">
        <f t="shared" si="203"/>
        <v>0</v>
      </c>
      <c r="AA514" s="52">
        <f t="shared" si="204"/>
        <v>0</v>
      </c>
      <c r="AB514" s="20">
        <f t="shared" si="194"/>
        <v>0</v>
      </c>
      <c r="AC514" s="20">
        <f t="shared" si="205"/>
        <v>42315.913645299675</v>
      </c>
      <c r="AD514" s="20">
        <f t="shared" si="209"/>
        <v>0</v>
      </c>
      <c r="AE514" s="20">
        <f t="shared" si="210"/>
        <v>0</v>
      </c>
      <c r="AF514" s="20">
        <f t="shared" si="206"/>
        <v>0</v>
      </c>
      <c r="AG514" s="16"/>
      <c r="AH514" s="16"/>
      <c r="AM514">
        <f t="shared" si="195"/>
        <v>0</v>
      </c>
      <c r="AN514" s="16">
        <f t="shared" si="196"/>
        <v>0</v>
      </c>
      <c r="AY514" s="57">
        <f t="shared" si="211"/>
        <v>12940.913416888896</v>
      </c>
    </row>
    <row r="515" spans="2:51" x14ac:dyDescent="0.25">
      <c r="B515" s="3" t="s">
        <v>37</v>
      </c>
      <c r="C515" s="3">
        <v>507</v>
      </c>
      <c r="D515" s="3">
        <v>507</v>
      </c>
      <c r="E515" s="10">
        <v>0</v>
      </c>
      <c r="F515" s="20">
        <f t="shared" si="207"/>
        <v>0</v>
      </c>
      <c r="G515" s="20">
        <f t="shared" si="213"/>
        <v>0</v>
      </c>
      <c r="H515" s="20">
        <f t="shared" si="216"/>
        <v>134.7894</v>
      </c>
      <c r="I515" s="20">
        <f t="shared" si="212"/>
        <v>0</v>
      </c>
      <c r="J515" s="47" t="s">
        <v>67</v>
      </c>
      <c r="K515" s="48" t="s">
        <v>67</v>
      </c>
      <c r="L515" s="20">
        <f t="shared" si="215"/>
        <v>951229.22643054032</v>
      </c>
      <c r="M515" s="20">
        <f t="shared" si="215"/>
        <v>67169.726587222249</v>
      </c>
      <c r="N515" s="20">
        <f t="shared" si="191"/>
        <v>0</v>
      </c>
      <c r="O515" s="20">
        <f t="shared" si="192"/>
        <v>0</v>
      </c>
      <c r="P515" s="46" t="s">
        <v>67</v>
      </c>
      <c r="Q515" s="45">
        <f t="shared" si="197"/>
        <v>0</v>
      </c>
      <c r="R515" s="20">
        <f t="shared" si="198"/>
        <v>134.7894</v>
      </c>
      <c r="S515" s="20">
        <f t="shared" si="199"/>
        <v>0</v>
      </c>
      <c r="T515" s="20">
        <f t="shared" si="200"/>
        <v>0</v>
      </c>
      <c r="U515" s="20">
        <f t="shared" si="201"/>
        <v>0</v>
      </c>
      <c r="V515" s="20">
        <f t="shared" si="214"/>
        <v>0</v>
      </c>
      <c r="W515" s="20">
        <f t="shared" si="193"/>
        <v>7059.0865831111041</v>
      </c>
      <c r="X515" s="20">
        <f t="shared" si="202"/>
        <v>0</v>
      </c>
      <c r="Y515" s="20">
        <f t="shared" si="208"/>
        <v>7059.0865831111041</v>
      </c>
      <c r="Z515" s="20">
        <f t="shared" si="203"/>
        <v>0</v>
      </c>
      <c r="AA515" s="52">
        <f t="shared" si="204"/>
        <v>0</v>
      </c>
      <c r="AB515" s="20">
        <f t="shared" si="194"/>
        <v>0</v>
      </c>
      <c r="AC515" s="20">
        <f t="shared" si="205"/>
        <v>42315.913645299675</v>
      </c>
      <c r="AD515" s="20">
        <f t="shared" si="209"/>
        <v>0</v>
      </c>
      <c r="AE515" s="20">
        <f t="shared" si="210"/>
        <v>0</v>
      </c>
      <c r="AF515" s="20">
        <f t="shared" si="206"/>
        <v>0</v>
      </c>
      <c r="AG515" s="16"/>
      <c r="AH515" s="16"/>
      <c r="AM515">
        <f t="shared" si="195"/>
        <v>0</v>
      </c>
      <c r="AN515" s="16">
        <f t="shared" si="196"/>
        <v>0</v>
      </c>
      <c r="AY515" s="57">
        <f t="shared" si="211"/>
        <v>12940.913416888896</v>
      </c>
    </row>
    <row r="516" spans="2:51" x14ac:dyDescent="0.25">
      <c r="B516" s="3" t="s">
        <v>37</v>
      </c>
      <c r="C516" s="3">
        <v>508</v>
      </c>
      <c r="D516" s="3">
        <v>508</v>
      </c>
      <c r="E516" s="10">
        <v>0</v>
      </c>
      <c r="F516" s="20">
        <f t="shared" si="207"/>
        <v>0</v>
      </c>
      <c r="G516" s="20">
        <f t="shared" si="213"/>
        <v>0</v>
      </c>
      <c r="H516" s="20">
        <f t="shared" si="216"/>
        <v>134.7894</v>
      </c>
      <c r="I516" s="20">
        <f t="shared" si="212"/>
        <v>0</v>
      </c>
      <c r="J516" s="47" t="s">
        <v>67</v>
      </c>
      <c r="K516" s="48" t="s">
        <v>67</v>
      </c>
      <c r="L516" s="20">
        <f t="shared" si="215"/>
        <v>951229.22643054032</v>
      </c>
      <c r="M516" s="20">
        <f t="shared" si="215"/>
        <v>67169.726587222249</v>
      </c>
      <c r="N516" s="20">
        <f t="shared" si="191"/>
        <v>0</v>
      </c>
      <c r="O516" s="20">
        <f t="shared" si="192"/>
        <v>0</v>
      </c>
      <c r="P516" s="46" t="s">
        <v>67</v>
      </c>
      <c r="Q516" s="45">
        <f t="shared" si="197"/>
        <v>0</v>
      </c>
      <c r="R516" s="20">
        <f t="shared" si="198"/>
        <v>134.7894</v>
      </c>
      <c r="S516" s="20">
        <f t="shared" si="199"/>
        <v>0</v>
      </c>
      <c r="T516" s="20">
        <f t="shared" si="200"/>
        <v>0</v>
      </c>
      <c r="U516" s="20">
        <f t="shared" si="201"/>
        <v>0</v>
      </c>
      <c r="V516" s="20">
        <f t="shared" si="214"/>
        <v>0</v>
      </c>
      <c r="W516" s="20">
        <f t="shared" si="193"/>
        <v>7059.0865831111041</v>
      </c>
      <c r="X516" s="20">
        <f t="shared" si="202"/>
        <v>0</v>
      </c>
      <c r="Y516" s="20">
        <f t="shared" si="208"/>
        <v>7059.0865831111041</v>
      </c>
      <c r="Z516" s="20">
        <f t="shared" si="203"/>
        <v>0</v>
      </c>
      <c r="AA516" s="52">
        <f t="shared" si="204"/>
        <v>0</v>
      </c>
      <c r="AB516" s="20">
        <f t="shared" si="194"/>
        <v>0</v>
      </c>
      <c r="AC516" s="20">
        <f t="shared" si="205"/>
        <v>42315.913645299675</v>
      </c>
      <c r="AD516" s="20">
        <f t="shared" si="209"/>
        <v>0</v>
      </c>
      <c r="AE516" s="20">
        <f t="shared" si="210"/>
        <v>0</v>
      </c>
      <c r="AF516" s="20">
        <f t="shared" si="206"/>
        <v>0</v>
      </c>
      <c r="AG516" s="16"/>
      <c r="AH516" s="16"/>
      <c r="AM516">
        <f t="shared" si="195"/>
        <v>0</v>
      </c>
      <c r="AN516" s="16">
        <f t="shared" si="196"/>
        <v>0</v>
      </c>
      <c r="AY516" s="57">
        <f t="shared" si="211"/>
        <v>12940.913416888896</v>
      </c>
    </row>
    <row r="517" spans="2:51" x14ac:dyDescent="0.25">
      <c r="B517" s="3" t="s">
        <v>37</v>
      </c>
      <c r="C517" s="3">
        <v>509</v>
      </c>
      <c r="D517" s="3">
        <v>509</v>
      </c>
      <c r="E517" s="10">
        <v>0</v>
      </c>
      <c r="F517" s="20">
        <f t="shared" si="207"/>
        <v>0</v>
      </c>
      <c r="G517" s="20">
        <f t="shared" si="213"/>
        <v>0</v>
      </c>
      <c r="H517" s="20">
        <f t="shared" si="216"/>
        <v>134.7894</v>
      </c>
      <c r="I517" s="20">
        <f t="shared" si="212"/>
        <v>0</v>
      </c>
      <c r="J517" s="47" t="s">
        <v>67</v>
      </c>
      <c r="K517" s="48" t="s">
        <v>67</v>
      </c>
      <c r="L517" s="20">
        <f t="shared" si="215"/>
        <v>951229.22643054032</v>
      </c>
      <c r="M517" s="20">
        <f t="shared" si="215"/>
        <v>67169.726587222249</v>
      </c>
      <c r="N517" s="20">
        <f t="shared" si="191"/>
        <v>0</v>
      </c>
      <c r="O517" s="20">
        <f t="shared" si="192"/>
        <v>0</v>
      </c>
      <c r="P517" s="46" t="s">
        <v>67</v>
      </c>
      <c r="Q517" s="45">
        <f t="shared" si="197"/>
        <v>0</v>
      </c>
      <c r="R517" s="20">
        <f t="shared" si="198"/>
        <v>134.7894</v>
      </c>
      <c r="S517" s="20">
        <f t="shared" si="199"/>
        <v>0</v>
      </c>
      <c r="T517" s="20">
        <f t="shared" si="200"/>
        <v>0</v>
      </c>
      <c r="U517" s="20">
        <f t="shared" si="201"/>
        <v>0</v>
      </c>
      <c r="V517" s="20">
        <f t="shared" si="214"/>
        <v>0</v>
      </c>
      <c r="W517" s="20">
        <f t="shared" si="193"/>
        <v>7059.0865831111041</v>
      </c>
      <c r="X517" s="20">
        <f t="shared" si="202"/>
        <v>0</v>
      </c>
      <c r="Y517" s="20">
        <f t="shared" si="208"/>
        <v>7059.0865831111041</v>
      </c>
      <c r="Z517" s="20">
        <f t="shared" si="203"/>
        <v>0</v>
      </c>
      <c r="AA517" s="52">
        <f t="shared" si="204"/>
        <v>0</v>
      </c>
      <c r="AB517" s="20">
        <f t="shared" si="194"/>
        <v>0</v>
      </c>
      <c r="AC517" s="20">
        <f t="shared" si="205"/>
        <v>42315.913645299675</v>
      </c>
      <c r="AD517" s="20">
        <f t="shared" si="209"/>
        <v>0</v>
      </c>
      <c r="AE517" s="20">
        <f t="shared" si="210"/>
        <v>0</v>
      </c>
      <c r="AF517" s="20">
        <f t="shared" si="206"/>
        <v>0</v>
      </c>
      <c r="AG517" s="16"/>
      <c r="AH517" s="16"/>
      <c r="AM517">
        <f t="shared" si="195"/>
        <v>0</v>
      </c>
      <c r="AN517" s="16">
        <f t="shared" si="196"/>
        <v>0</v>
      </c>
      <c r="AY517" s="57">
        <f t="shared" si="211"/>
        <v>12940.913416888896</v>
      </c>
    </row>
    <row r="518" spans="2:51" x14ac:dyDescent="0.25">
      <c r="B518" s="3" t="s">
        <v>37</v>
      </c>
      <c r="C518" s="3">
        <v>510</v>
      </c>
      <c r="D518" s="3">
        <v>510</v>
      </c>
      <c r="E518" s="10">
        <v>0</v>
      </c>
      <c r="F518" s="20">
        <f t="shared" si="207"/>
        <v>0</v>
      </c>
      <c r="G518" s="20">
        <f t="shared" si="213"/>
        <v>0</v>
      </c>
      <c r="H518" s="20">
        <f t="shared" si="216"/>
        <v>134.7894</v>
      </c>
      <c r="I518" s="20">
        <f t="shared" si="212"/>
        <v>0</v>
      </c>
      <c r="J518" s="47" t="s">
        <v>67</v>
      </c>
      <c r="K518" s="48" t="s">
        <v>67</v>
      </c>
      <c r="L518" s="20">
        <f t="shared" si="215"/>
        <v>951229.22643054032</v>
      </c>
      <c r="M518" s="20">
        <f t="shared" si="215"/>
        <v>67169.726587222249</v>
      </c>
      <c r="N518" s="20">
        <f t="shared" si="191"/>
        <v>0</v>
      </c>
      <c r="O518" s="20">
        <f t="shared" si="192"/>
        <v>0</v>
      </c>
      <c r="P518" s="46" t="s">
        <v>67</v>
      </c>
      <c r="Q518" s="45">
        <f t="shared" si="197"/>
        <v>0</v>
      </c>
      <c r="R518" s="20">
        <f t="shared" si="198"/>
        <v>134.7894</v>
      </c>
      <c r="S518" s="20">
        <f t="shared" si="199"/>
        <v>0</v>
      </c>
      <c r="T518" s="20">
        <f t="shared" si="200"/>
        <v>0</v>
      </c>
      <c r="U518" s="20">
        <f t="shared" si="201"/>
        <v>0</v>
      </c>
      <c r="V518" s="20">
        <f t="shared" si="214"/>
        <v>0</v>
      </c>
      <c r="W518" s="20">
        <f t="shared" si="193"/>
        <v>7059.0865831111041</v>
      </c>
      <c r="X518" s="20">
        <f t="shared" si="202"/>
        <v>0</v>
      </c>
      <c r="Y518" s="20">
        <f t="shared" si="208"/>
        <v>7059.0865831111041</v>
      </c>
      <c r="Z518" s="20">
        <f t="shared" si="203"/>
        <v>0</v>
      </c>
      <c r="AA518" s="52">
        <f t="shared" si="204"/>
        <v>0</v>
      </c>
      <c r="AB518" s="20">
        <f t="shared" si="194"/>
        <v>0</v>
      </c>
      <c r="AC518" s="20">
        <f t="shared" si="205"/>
        <v>42315.913645299675</v>
      </c>
      <c r="AD518" s="20">
        <f t="shared" si="209"/>
        <v>0</v>
      </c>
      <c r="AE518" s="20">
        <f t="shared" si="210"/>
        <v>0</v>
      </c>
      <c r="AF518" s="20">
        <f t="shared" si="206"/>
        <v>0</v>
      </c>
      <c r="AG518" s="16"/>
      <c r="AH518" s="16"/>
      <c r="AM518">
        <f t="shared" si="195"/>
        <v>0</v>
      </c>
      <c r="AN518" s="16">
        <f t="shared" si="196"/>
        <v>0</v>
      </c>
      <c r="AY518" s="57">
        <f t="shared" si="211"/>
        <v>12940.913416888896</v>
      </c>
    </row>
    <row r="519" spans="2:51" x14ac:dyDescent="0.25">
      <c r="B519" s="3" t="s">
        <v>37</v>
      </c>
      <c r="C519" s="3">
        <v>511</v>
      </c>
      <c r="D519" s="3">
        <v>511</v>
      </c>
      <c r="E519" s="10">
        <v>0</v>
      </c>
      <c r="F519" s="20">
        <f t="shared" si="207"/>
        <v>6.9444444444444448E-2</v>
      </c>
      <c r="G519" s="20">
        <f t="shared" si="213"/>
        <v>0</v>
      </c>
      <c r="H519" s="20">
        <f t="shared" si="216"/>
        <v>214.30328888888889</v>
      </c>
      <c r="I519" s="20">
        <f t="shared" si="212"/>
        <v>0</v>
      </c>
      <c r="J519" s="47" t="s">
        <v>67</v>
      </c>
      <c r="K519" s="48" t="s">
        <v>67</v>
      </c>
      <c r="L519" s="20">
        <f t="shared" si="215"/>
        <v>951229.22643054032</v>
      </c>
      <c r="M519" s="20">
        <f t="shared" si="215"/>
        <v>67169.726587222249</v>
      </c>
      <c r="N519" s="20">
        <f t="shared" si="191"/>
        <v>0</v>
      </c>
      <c r="O519" s="20">
        <f t="shared" si="192"/>
        <v>0</v>
      </c>
      <c r="P519" s="46" t="s">
        <v>67</v>
      </c>
      <c r="Q519" s="45">
        <f t="shared" si="197"/>
        <v>0</v>
      </c>
      <c r="R519" s="20">
        <f t="shared" si="198"/>
        <v>134.7894</v>
      </c>
      <c r="S519" s="20">
        <f t="shared" si="199"/>
        <v>79.513888888888886</v>
      </c>
      <c r="T519" s="20">
        <f t="shared" si="200"/>
        <v>0</v>
      </c>
      <c r="U519" s="20">
        <f t="shared" si="201"/>
        <v>0</v>
      </c>
      <c r="V519" s="20">
        <f t="shared" si="214"/>
        <v>0</v>
      </c>
      <c r="W519" s="20">
        <f t="shared" si="193"/>
        <v>7059.0865831111041</v>
      </c>
      <c r="X519" s="20">
        <f t="shared" si="202"/>
        <v>0</v>
      </c>
      <c r="Y519" s="20">
        <f t="shared" si="208"/>
        <v>7059.0865831111041</v>
      </c>
      <c r="Z519" s="20">
        <f t="shared" si="203"/>
        <v>0</v>
      </c>
      <c r="AA519" s="52">
        <f t="shared" si="204"/>
        <v>0</v>
      </c>
      <c r="AB519" s="20">
        <f t="shared" si="194"/>
        <v>0</v>
      </c>
      <c r="AC519" s="20">
        <f t="shared" si="205"/>
        <v>42315.913645299675</v>
      </c>
      <c r="AD519" s="20">
        <f t="shared" si="209"/>
        <v>0</v>
      </c>
      <c r="AE519" s="20">
        <f t="shared" si="210"/>
        <v>0</v>
      </c>
      <c r="AF519" s="20">
        <f t="shared" si="206"/>
        <v>0</v>
      </c>
      <c r="AG519" s="16"/>
      <c r="AH519" s="16"/>
      <c r="AM519">
        <f t="shared" si="195"/>
        <v>0</v>
      </c>
      <c r="AN519" s="16">
        <f t="shared" si="196"/>
        <v>0</v>
      </c>
      <c r="AY519" s="57">
        <f t="shared" si="211"/>
        <v>12940.913416888896</v>
      </c>
    </row>
    <row r="520" spans="2:51" x14ac:dyDescent="0.25">
      <c r="B520" s="3" t="s">
        <v>37</v>
      </c>
      <c r="C520" s="3">
        <v>512</v>
      </c>
      <c r="D520" s="3">
        <v>512</v>
      </c>
      <c r="E520" s="10">
        <v>0.5</v>
      </c>
      <c r="F520" s="20">
        <f t="shared" si="207"/>
        <v>0.34722222222222221</v>
      </c>
      <c r="G520" s="20">
        <f t="shared" si="213"/>
        <v>0.1388888888888889</v>
      </c>
      <c r="H520" s="20">
        <f t="shared" si="216"/>
        <v>532.36633055555558</v>
      </c>
      <c r="I520" s="20">
        <f t="shared" si="212"/>
        <v>73.939768132716054</v>
      </c>
      <c r="J520" s="47" t="s">
        <v>67</v>
      </c>
      <c r="K520" s="48" t="s">
        <v>67</v>
      </c>
      <c r="L520" s="20">
        <f t="shared" si="215"/>
        <v>951303.16619867308</v>
      </c>
      <c r="M520" s="20">
        <f t="shared" si="215"/>
        <v>67169.726587222249</v>
      </c>
      <c r="N520" s="20">
        <f t="shared" ref="N520:N583" si="217">MAX(0,I520)*AH$6</f>
        <v>73.939768132716054</v>
      </c>
      <c r="O520" s="20">
        <f t="shared" ref="O520:O583" si="218">MAX(0,-H520)*AH$6</f>
        <v>0</v>
      </c>
      <c r="P520" s="46" t="s">
        <v>67</v>
      </c>
      <c r="Q520" s="45">
        <f t="shared" si="197"/>
        <v>7.4861111111111118E-3</v>
      </c>
      <c r="R520" s="20">
        <f t="shared" si="198"/>
        <v>134.7894</v>
      </c>
      <c r="S520" s="20">
        <f t="shared" si="199"/>
        <v>397.56944444444446</v>
      </c>
      <c r="T520" s="20">
        <f t="shared" si="200"/>
        <v>0</v>
      </c>
      <c r="U520" s="20">
        <f t="shared" si="201"/>
        <v>0</v>
      </c>
      <c r="V520" s="20">
        <f t="shared" si="214"/>
        <v>0</v>
      </c>
      <c r="W520" s="20">
        <f t="shared" ref="W520:W583" si="219">MAX(0,MIN(AH$8,W519+V520-AB520))</f>
        <v>6985.1468149783504</v>
      </c>
      <c r="X520" s="20">
        <f t="shared" si="202"/>
        <v>73.93976813275367</v>
      </c>
      <c r="Y520" s="20">
        <f t="shared" si="208"/>
        <v>7059.0865831111041</v>
      </c>
      <c r="Z520" s="20">
        <f t="shared" si="203"/>
        <v>73.93976813275367</v>
      </c>
      <c r="AA520" s="52">
        <f t="shared" si="204"/>
        <v>62.700923376575112</v>
      </c>
      <c r="AB520" s="20">
        <f t="shared" ref="AB520:AB583" si="220">Z520*AH$6</f>
        <v>73.93976813275367</v>
      </c>
      <c r="AC520" s="20">
        <f t="shared" si="205"/>
        <v>42378.614568676254</v>
      </c>
      <c r="AD520" s="20">
        <f t="shared" si="209"/>
        <v>73.93976813275367</v>
      </c>
      <c r="AE520" s="20">
        <f t="shared" si="210"/>
        <v>0</v>
      </c>
      <c r="AF520" s="20">
        <f t="shared" si="206"/>
        <v>73.93976813275367</v>
      </c>
      <c r="AG520" s="16"/>
      <c r="AH520" s="16"/>
      <c r="AM520">
        <f t="shared" ref="AM520:AM583" si="221">MIN(AE521/AH$6,AH$7)</f>
        <v>0</v>
      </c>
      <c r="AN520" s="16">
        <f t="shared" ref="AN520:AN583" si="222">U521-AM520</f>
        <v>0</v>
      </c>
      <c r="AY520" s="57">
        <f t="shared" si="211"/>
        <v>12940.913416888896</v>
      </c>
    </row>
    <row r="521" spans="2:51" x14ac:dyDescent="0.25">
      <c r="B521" s="3" t="s">
        <v>37</v>
      </c>
      <c r="C521" s="3">
        <v>513</v>
      </c>
      <c r="D521" s="3">
        <v>513</v>
      </c>
      <c r="E521" s="10">
        <v>2.5</v>
      </c>
      <c r="F521" s="20">
        <f t="shared" si="207"/>
        <v>0.8472222222222221</v>
      </c>
      <c r="G521" s="20">
        <f t="shared" si="213"/>
        <v>0.69444444444444442</v>
      </c>
      <c r="H521" s="20">
        <f t="shared" si="216"/>
        <v>1105.045997222222</v>
      </c>
      <c r="I521" s="20">
        <f t="shared" si="212"/>
        <v>767.39305362654306</v>
      </c>
      <c r="J521" s="47" t="s">
        <v>67</v>
      </c>
      <c r="K521" s="48" t="s">
        <v>67</v>
      </c>
      <c r="L521" s="20">
        <f t="shared" si="215"/>
        <v>952070.5592522996</v>
      </c>
      <c r="M521" s="20">
        <f t="shared" si="215"/>
        <v>67169.726587222249</v>
      </c>
      <c r="N521" s="20">
        <f t="shared" si="217"/>
        <v>767.39305362654306</v>
      </c>
      <c r="O521" s="20">
        <f t="shared" si="218"/>
        <v>0</v>
      </c>
      <c r="P521" s="46" t="s">
        <v>67</v>
      </c>
      <c r="Q521" s="45">
        <f t="shared" ref="Q521:Q584" si="223">0.5*K$10*K$12*K$13*(G521^2)</f>
        <v>0.18715277777777775</v>
      </c>
      <c r="R521" s="20">
        <f t="shared" ref="R521:R584" si="224">K$7*K$8*K$9</f>
        <v>134.7894</v>
      </c>
      <c r="S521" s="20">
        <f t="shared" ref="S521:S584" si="225">K$7*F521</f>
        <v>970.06944444444434</v>
      </c>
      <c r="T521" s="20">
        <f t="shared" ref="T521:T584" si="226">AE521/$AH$6</f>
        <v>0</v>
      </c>
      <c r="U521" s="20">
        <f t="shared" ref="U521:U584" si="227">MIN(T521,AH$7)</f>
        <v>0</v>
      </c>
      <c r="V521" s="20">
        <f t="shared" si="214"/>
        <v>0</v>
      </c>
      <c r="W521" s="20">
        <f t="shared" si="219"/>
        <v>6217.7537613518252</v>
      </c>
      <c r="X521" s="20">
        <f t="shared" ref="X521:X584" si="228">AD521/AH$6</f>
        <v>767.39305362652522</v>
      </c>
      <c r="Y521" s="20">
        <f t="shared" si="208"/>
        <v>6985.1468149783504</v>
      </c>
      <c r="Z521" s="20">
        <f t="shared" ref="Z521:Z584" si="229">MIN(X521,AH$7,Y521)</f>
        <v>767.39305362652522</v>
      </c>
      <c r="AA521" s="52">
        <f t="shared" ref="AA521:AA584" si="230">Z521*AH$10</f>
        <v>650.74930947529333</v>
      </c>
      <c r="AB521" s="20">
        <f t="shared" si="220"/>
        <v>767.39305362652522</v>
      </c>
      <c r="AC521" s="20">
        <f t="shared" ref="AC521:AC584" si="231">AC520+AA521*AH$6</f>
        <v>43029.363878151547</v>
      </c>
      <c r="AD521" s="20">
        <f t="shared" si="209"/>
        <v>767.39305362652522</v>
      </c>
      <c r="AE521" s="20">
        <f t="shared" si="210"/>
        <v>0</v>
      </c>
      <c r="AF521" s="20">
        <f t="shared" ref="AF521:AF584" si="232">Z521*AH$6</f>
        <v>767.39305362652522</v>
      </c>
      <c r="AG521" s="16"/>
      <c r="AH521" s="16"/>
      <c r="AM521">
        <f t="shared" si="221"/>
        <v>0</v>
      </c>
      <c r="AN521" s="16">
        <f t="shared" si="222"/>
        <v>0</v>
      </c>
      <c r="AY521" s="57">
        <f t="shared" si="211"/>
        <v>13014.85318502165</v>
      </c>
    </row>
    <row r="522" spans="2:51" x14ac:dyDescent="0.25">
      <c r="B522" s="3" t="s">
        <v>37</v>
      </c>
      <c r="C522" s="3">
        <v>514</v>
      </c>
      <c r="D522" s="3">
        <v>514</v>
      </c>
      <c r="E522" s="10">
        <v>6.6</v>
      </c>
      <c r="F522" s="20">
        <f t="shared" ref="F522:F585" si="233">($E523-$E521)/2/3.6</f>
        <v>1.2916666666666667</v>
      </c>
      <c r="G522" s="20">
        <f t="shared" si="213"/>
        <v>1.8333333333333333</v>
      </c>
      <c r="H522" s="20">
        <f t="shared" si="216"/>
        <v>1615.0521133333334</v>
      </c>
      <c r="I522" s="20">
        <f t="shared" si="212"/>
        <v>2960.9288744444443</v>
      </c>
      <c r="J522" s="47" t="s">
        <v>67</v>
      </c>
      <c r="K522" s="48" t="s">
        <v>67</v>
      </c>
      <c r="L522" s="20">
        <f t="shared" si="215"/>
        <v>955031.48812674405</v>
      </c>
      <c r="M522" s="20">
        <f t="shared" si="215"/>
        <v>67169.726587222249</v>
      </c>
      <c r="N522" s="20">
        <f t="shared" si="217"/>
        <v>2960.9288744444443</v>
      </c>
      <c r="O522" s="20">
        <f t="shared" si="218"/>
        <v>0</v>
      </c>
      <c r="P522" s="46" t="s">
        <v>67</v>
      </c>
      <c r="Q522" s="45">
        <f t="shared" si="223"/>
        <v>1.3043799999999999</v>
      </c>
      <c r="R522" s="20">
        <f t="shared" si="224"/>
        <v>134.7894</v>
      </c>
      <c r="S522" s="20">
        <f t="shared" si="225"/>
        <v>1478.9583333333335</v>
      </c>
      <c r="T522" s="20">
        <f t="shared" si="226"/>
        <v>0</v>
      </c>
      <c r="U522" s="20">
        <f t="shared" si="227"/>
        <v>0</v>
      </c>
      <c r="V522" s="20">
        <f t="shared" si="214"/>
        <v>0</v>
      </c>
      <c r="W522" s="20">
        <f t="shared" si="219"/>
        <v>3256.8248869073759</v>
      </c>
      <c r="X522" s="20">
        <f t="shared" si="228"/>
        <v>2960.9288744444493</v>
      </c>
      <c r="Y522" s="20">
        <f t="shared" ref="Y522:Y585" si="234">W521/AH$6</f>
        <v>6217.7537613518252</v>
      </c>
      <c r="Z522" s="20">
        <f t="shared" si="229"/>
        <v>2960.9288744444493</v>
      </c>
      <c r="AA522" s="52">
        <f t="shared" si="230"/>
        <v>2510.8676855288932</v>
      </c>
      <c r="AB522" s="20">
        <f t="shared" si="220"/>
        <v>2960.9288744444493</v>
      </c>
      <c r="AC522" s="20">
        <f t="shared" si="231"/>
        <v>45540.231563680441</v>
      </c>
      <c r="AD522" s="20">
        <f t="shared" ref="AD522:AD585" si="235">MAX(0,L522-L521)</f>
        <v>2960.9288744444493</v>
      </c>
      <c r="AE522" s="20">
        <f t="shared" ref="AE522:AE585" si="236">MAX(0,M522-M521)</f>
        <v>0</v>
      </c>
      <c r="AF522" s="20">
        <f t="shared" si="232"/>
        <v>2960.9288744444493</v>
      </c>
      <c r="AG522" s="16"/>
      <c r="AH522" s="16"/>
      <c r="AM522">
        <f t="shared" si="221"/>
        <v>0</v>
      </c>
      <c r="AN522" s="16">
        <f t="shared" si="222"/>
        <v>0</v>
      </c>
      <c r="AY522" s="57">
        <f t="shared" si="211"/>
        <v>13782.246238648175</v>
      </c>
    </row>
    <row r="523" spans="2:51" x14ac:dyDescent="0.25">
      <c r="B523" s="3" t="s">
        <v>37</v>
      </c>
      <c r="C523" s="3">
        <v>515</v>
      </c>
      <c r="D523" s="3">
        <v>515</v>
      </c>
      <c r="E523" s="10">
        <v>11.8</v>
      </c>
      <c r="F523" s="20">
        <f t="shared" si="233"/>
        <v>1.4166666666666667</v>
      </c>
      <c r="G523" s="20">
        <f t="shared" si="213"/>
        <v>3.2777777777777777</v>
      </c>
      <c r="H523" s="20">
        <f t="shared" si="216"/>
        <v>1761.0421977777778</v>
      </c>
      <c r="I523" s="20">
        <f t="shared" si="212"/>
        <v>5772.3049816049379</v>
      </c>
      <c r="J523" s="47" t="s">
        <v>67</v>
      </c>
      <c r="K523" s="48" t="s">
        <v>67</v>
      </c>
      <c r="L523" s="20">
        <f t="shared" si="215"/>
        <v>960803.79310834897</v>
      </c>
      <c r="M523" s="20">
        <f t="shared" si="215"/>
        <v>67169.726587222249</v>
      </c>
      <c r="N523" s="20">
        <f t="shared" si="217"/>
        <v>5772.3049816049379</v>
      </c>
      <c r="O523" s="20">
        <f t="shared" si="218"/>
        <v>0</v>
      </c>
      <c r="P523" s="46" t="s">
        <v>67</v>
      </c>
      <c r="Q523" s="45">
        <f t="shared" si="223"/>
        <v>4.1694644444444435</v>
      </c>
      <c r="R523" s="20">
        <f t="shared" si="224"/>
        <v>134.7894</v>
      </c>
      <c r="S523" s="20">
        <f t="shared" si="225"/>
        <v>1622.0833333333335</v>
      </c>
      <c r="T523" s="20">
        <f t="shared" si="226"/>
        <v>0</v>
      </c>
      <c r="U523" s="20">
        <f t="shared" si="227"/>
        <v>0</v>
      </c>
      <c r="V523" s="20">
        <f t="shared" si="214"/>
        <v>0</v>
      </c>
      <c r="W523" s="20">
        <f t="shared" si="219"/>
        <v>0</v>
      </c>
      <c r="X523" s="20">
        <f t="shared" si="228"/>
        <v>5772.304981604917</v>
      </c>
      <c r="Y523" s="20">
        <f t="shared" si="234"/>
        <v>3256.8248869073759</v>
      </c>
      <c r="Z523" s="20">
        <f t="shared" si="229"/>
        <v>3256.8248869073759</v>
      </c>
      <c r="AA523" s="52">
        <f t="shared" si="230"/>
        <v>2761.7875040974545</v>
      </c>
      <c r="AB523" s="20">
        <f t="shared" si="220"/>
        <v>3256.8248869073759</v>
      </c>
      <c r="AC523" s="20">
        <f t="shared" si="231"/>
        <v>48302.019067777896</v>
      </c>
      <c r="AD523" s="20">
        <f t="shared" si="235"/>
        <v>5772.304981604917</v>
      </c>
      <c r="AE523" s="20">
        <f t="shared" si="236"/>
        <v>0</v>
      </c>
      <c r="AF523" s="20">
        <f t="shared" si="232"/>
        <v>3256.8248869073759</v>
      </c>
      <c r="AG523" s="16"/>
      <c r="AH523" s="16"/>
      <c r="AM523">
        <f t="shared" si="221"/>
        <v>0</v>
      </c>
      <c r="AN523" s="16">
        <f t="shared" si="222"/>
        <v>0</v>
      </c>
      <c r="AY523" s="57">
        <f t="shared" si="211"/>
        <v>16743.175113092624</v>
      </c>
    </row>
    <row r="524" spans="2:51" x14ac:dyDescent="0.25">
      <c r="B524" s="3" t="s">
        <v>37</v>
      </c>
      <c r="C524" s="3">
        <v>516</v>
      </c>
      <c r="D524" s="3">
        <v>516</v>
      </c>
      <c r="E524" s="10">
        <v>16.8</v>
      </c>
      <c r="F524" s="20">
        <f t="shared" si="233"/>
        <v>1.2083333333333333</v>
      </c>
      <c r="G524" s="20">
        <f t="shared" si="213"/>
        <v>4.666666666666667</v>
      </c>
      <c r="H524" s="20">
        <f t="shared" si="216"/>
        <v>1526.7825866666665</v>
      </c>
      <c r="I524" s="20">
        <f t="shared" si="212"/>
        <v>7124.9854044444437</v>
      </c>
      <c r="J524" s="47" t="s">
        <v>67</v>
      </c>
      <c r="K524" s="48" t="s">
        <v>67</v>
      </c>
      <c r="L524" s="20">
        <f t="shared" si="215"/>
        <v>967928.77851279336</v>
      </c>
      <c r="M524" s="20">
        <f t="shared" si="215"/>
        <v>67169.726587222249</v>
      </c>
      <c r="N524" s="20">
        <f t="shared" si="217"/>
        <v>7124.9854044444437</v>
      </c>
      <c r="O524" s="20">
        <f t="shared" si="218"/>
        <v>0</v>
      </c>
      <c r="P524" s="46" t="s">
        <v>67</v>
      </c>
      <c r="Q524" s="45">
        <f t="shared" si="223"/>
        <v>8.4515200000000021</v>
      </c>
      <c r="R524" s="20">
        <f t="shared" si="224"/>
        <v>134.7894</v>
      </c>
      <c r="S524" s="20">
        <f t="shared" si="225"/>
        <v>1383.5416666666665</v>
      </c>
      <c r="T524" s="20">
        <f t="shared" si="226"/>
        <v>0</v>
      </c>
      <c r="U524" s="20">
        <f t="shared" si="227"/>
        <v>0</v>
      </c>
      <c r="V524" s="20">
        <f t="shared" si="214"/>
        <v>0</v>
      </c>
      <c r="W524" s="20">
        <f t="shared" si="219"/>
        <v>0</v>
      </c>
      <c r="X524" s="20">
        <f t="shared" si="228"/>
        <v>7124.9854044443928</v>
      </c>
      <c r="Y524" s="20">
        <f t="shared" si="234"/>
        <v>0</v>
      </c>
      <c r="Z524" s="20">
        <f t="shared" si="229"/>
        <v>0</v>
      </c>
      <c r="AA524" s="52">
        <f t="shared" si="230"/>
        <v>0</v>
      </c>
      <c r="AB524" s="20">
        <f t="shared" si="220"/>
        <v>0</v>
      </c>
      <c r="AC524" s="20">
        <f t="shared" si="231"/>
        <v>48302.019067777896</v>
      </c>
      <c r="AD524" s="20">
        <f t="shared" si="235"/>
        <v>7124.9854044443928</v>
      </c>
      <c r="AE524" s="20">
        <f t="shared" si="236"/>
        <v>0</v>
      </c>
      <c r="AF524" s="20">
        <f t="shared" si="232"/>
        <v>0</v>
      </c>
      <c r="AG524" s="16"/>
      <c r="AH524" s="16"/>
      <c r="AM524">
        <f t="shared" si="221"/>
        <v>0</v>
      </c>
      <c r="AN524" s="16">
        <f t="shared" si="222"/>
        <v>0</v>
      </c>
      <c r="AY524" s="57">
        <f t="shared" si="211"/>
        <v>20000</v>
      </c>
    </row>
    <row r="525" spans="2:51" x14ac:dyDescent="0.25">
      <c r="B525" s="3" t="s">
        <v>37</v>
      </c>
      <c r="C525" s="3">
        <v>517</v>
      </c>
      <c r="D525" s="3">
        <v>517</v>
      </c>
      <c r="E525" s="10">
        <v>20.5</v>
      </c>
      <c r="F525" s="20">
        <f t="shared" si="233"/>
        <v>0.70833333333333304</v>
      </c>
      <c r="G525" s="20">
        <f t="shared" si="213"/>
        <v>5.6944444444444446</v>
      </c>
      <c r="H525" s="20">
        <f t="shared" si="216"/>
        <v>958.41521944444412</v>
      </c>
      <c r="I525" s="20">
        <f t="shared" si="212"/>
        <v>5457.6422218364178</v>
      </c>
      <c r="J525" s="47" t="s">
        <v>67</v>
      </c>
      <c r="K525" s="48" t="s">
        <v>67</v>
      </c>
      <c r="L525" s="20">
        <f t="shared" si="215"/>
        <v>973386.42073462973</v>
      </c>
      <c r="M525" s="20">
        <f t="shared" si="215"/>
        <v>67169.726587222249</v>
      </c>
      <c r="N525" s="20">
        <f t="shared" si="217"/>
        <v>5457.6422218364178</v>
      </c>
      <c r="O525" s="20">
        <f t="shared" si="218"/>
        <v>0</v>
      </c>
      <c r="P525" s="46" t="s">
        <v>67</v>
      </c>
      <c r="Q525" s="45">
        <f t="shared" si="223"/>
        <v>12.58415277777778</v>
      </c>
      <c r="R525" s="20">
        <f t="shared" si="224"/>
        <v>134.7894</v>
      </c>
      <c r="S525" s="20">
        <f t="shared" si="225"/>
        <v>811.04166666666629</v>
      </c>
      <c r="T525" s="20">
        <f t="shared" si="226"/>
        <v>0</v>
      </c>
      <c r="U525" s="20">
        <f t="shared" si="227"/>
        <v>0</v>
      </c>
      <c r="V525" s="20">
        <f t="shared" si="214"/>
        <v>0</v>
      </c>
      <c r="W525" s="20">
        <f t="shared" si="219"/>
        <v>0</v>
      </c>
      <c r="X525" s="20">
        <f t="shared" si="228"/>
        <v>5457.6422218363732</v>
      </c>
      <c r="Y525" s="20">
        <f t="shared" si="234"/>
        <v>0</v>
      </c>
      <c r="Z525" s="20">
        <f t="shared" si="229"/>
        <v>0</v>
      </c>
      <c r="AA525" s="52">
        <f t="shared" si="230"/>
        <v>0</v>
      </c>
      <c r="AB525" s="20">
        <f t="shared" si="220"/>
        <v>0</v>
      </c>
      <c r="AC525" s="20">
        <f t="shared" si="231"/>
        <v>48302.019067777896</v>
      </c>
      <c r="AD525" s="20">
        <f t="shared" si="235"/>
        <v>5457.6422218363732</v>
      </c>
      <c r="AE525" s="20">
        <f t="shared" si="236"/>
        <v>0</v>
      </c>
      <c r="AF525" s="20">
        <f t="shared" si="232"/>
        <v>0</v>
      </c>
      <c r="AG525" s="16"/>
      <c r="AH525" s="16"/>
      <c r="AM525">
        <f t="shared" si="221"/>
        <v>0</v>
      </c>
      <c r="AN525" s="16">
        <f t="shared" si="222"/>
        <v>0</v>
      </c>
      <c r="AY525" s="57">
        <f t="shared" si="211"/>
        <v>20000</v>
      </c>
    </row>
    <row r="526" spans="2:51" x14ac:dyDescent="0.25">
      <c r="B526" s="3" t="s">
        <v>37</v>
      </c>
      <c r="C526" s="3">
        <v>518</v>
      </c>
      <c r="D526" s="3">
        <v>518</v>
      </c>
      <c r="E526" s="10">
        <v>21.9</v>
      </c>
      <c r="F526" s="20">
        <f t="shared" si="233"/>
        <v>0.19444444444444425</v>
      </c>
      <c r="G526" s="20">
        <f t="shared" si="213"/>
        <v>6.083333333333333</v>
      </c>
      <c r="H526" s="20">
        <f t="shared" si="216"/>
        <v>371.78994388888862</v>
      </c>
      <c r="I526" s="20">
        <f t="shared" si="212"/>
        <v>2261.7221586574055</v>
      </c>
      <c r="J526" s="47" t="s">
        <v>67</v>
      </c>
      <c r="K526" s="48" t="s">
        <v>67</v>
      </c>
      <c r="L526" s="20">
        <f t="shared" si="215"/>
        <v>975648.14289328712</v>
      </c>
      <c r="M526" s="20">
        <f t="shared" si="215"/>
        <v>67169.726587222249</v>
      </c>
      <c r="N526" s="20">
        <f t="shared" si="217"/>
        <v>2261.7221586574055</v>
      </c>
      <c r="O526" s="20">
        <f t="shared" si="218"/>
        <v>0</v>
      </c>
      <c r="P526" s="46" t="s">
        <v>67</v>
      </c>
      <c r="Q526" s="45">
        <f t="shared" si="223"/>
        <v>14.361654999999999</v>
      </c>
      <c r="R526" s="20">
        <f t="shared" si="224"/>
        <v>134.7894</v>
      </c>
      <c r="S526" s="20">
        <f t="shared" si="225"/>
        <v>222.63888888888866</v>
      </c>
      <c r="T526" s="20">
        <f t="shared" si="226"/>
        <v>0</v>
      </c>
      <c r="U526" s="20">
        <f t="shared" si="227"/>
        <v>0</v>
      </c>
      <c r="V526" s="20">
        <f t="shared" si="214"/>
        <v>0</v>
      </c>
      <c r="W526" s="20">
        <f t="shared" si="219"/>
        <v>0</v>
      </c>
      <c r="X526" s="20">
        <f t="shared" si="228"/>
        <v>2261.7221586573869</v>
      </c>
      <c r="Y526" s="20">
        <f t="shared" si="234"/>
        <v>0</v>
      </c>
      <c r="Z526" s="20">
        <f t="shared" si="229"/>
        <v>0</v>
      </c>
      <c r="AA526" s="52">
        <f t="shared" si="230"/>
        <v>0</v>
      </c>
      <c r="AB526" s="20">
        <f t="shared" si="220"/>
        <v>0</v>
      </c>
      <c r="AC526" s="20">
        <f t="shared" si="231"/>
        <v>48302.019067777896</v>
      </c>
      <c r="AD526" s="20">
        <f t="shared" si="235"/>
        <v>2261.7221586573869</v>
      </c>
      <c r="AE526" s="20">
        <f t="shared" si="236"/>
        <v>0</v>
      </c>
      <c r="AF526" s="20">
        <f t="shared" si="232"/>
        <v>0</v>
      </c>
      <c r="AG526" s="16"/>
      <c r="AH526" s="16"/>
      <c r="AM526">
        <f t="shared" si="221"/>
        <v>0</v>
      </c>
      <c r="AN526" s="16">
        <f t="shared" si="222"/>
        <v>0</v>
      </c>
      <c r="AY526" s="57">
        <f t="shared" ref="AY526:AY589" si="237">AH$8-W525</f>
        <v>20000</v>
      </c>
    </row>
    <row r="527" spans="2:51" x14ac:dyDescent="0.25">
      <c r="B527" s="3" t="s">
        <v>37</v>
      </c>
      <c r="C527" s="3">
        <v>519</v>
      </c>
      <c r="D527" s="3">
        <v>519</v>
      </c>
      <c r="E527" s="10">
        <v>21.9</v>
      </c>
      <c r="F527" s="20">
        <f t="shared" si="233"/>
        <v>-8.3333333333333037E-2</v>
      </c>
      <c r="G527" s="20">
        <f t="shared" si="213"/>
        <v>6.083333333333333</v>
      </c>
      <c r="H527" s="20">
        <f t="shared" si="216"/>
        <v>53.734388333333655</v>
      </c>
      <c r="I527" s="20">
        <f t="shared" si="212"/>
        <v>326.88419569444636</v>
      </c>
      <c r="J527" s="47" t="s">
        <v>67</v>
      </c>
      <c r="K527" s="48" t="s">
        <v>67</v>
      </c>
      <c r="L527" s="20">
        <f t="shared" si="215"/>
        <v>975975.02708898159</v>
      </c>
      <c r="M527" s="20">
        <f t="shared" si="215"/>
        <v>67169.726587222249</v>
      </c>
      <c r="N527" s="20">
        <f t="shared" si="217"/>
        <v>326.88419569444636</v>
      </c>
      <c r="O527" s="20">
        <f t="shared" si="218"/>
        <v>0</v>
      </c>
      <c r="P527" s="46" t="s">
        <v>67</v>
      </c>
      <c r="Q527" s="45">
        <f t="shared" si="223"/>
        <v>14.361654999999999</v>
      </c>
      <c r="R527" s="20">
        <f t="shared" si="224"/>
        <v>134.7894</v>
      </c>
      <c r="S527" s="20">
        <f t="shared" si="225"/>
        <v>-95.41666666666633</v>
      </c>
      <c r="T527" s="20">
        <f t="shared" si="226"/>
        <v>0</v>
      </c>
      <c r="U527" s="20">
        <f t="shared" si="227"/>
        <v>0</v>
      </c>
      <c r="V527" s="20">
        <f t="shared" si="214"/>
        <v>0</v>
      </c>
      <c r="W527" s="20">
        <f t="shared" si="219"/>
        <v>0</v>
      </c>
      <c r="X527" s="20">
        <f t="shared" si="228"/>
        <v>326.88419569446705</v>
      </c>
      <c r="Y527" s="20">
        <f t="shared" si="234"/>
        <v>0</v>
      </c>
      <c r="Z527" s="20">
        <f t="shared" si="229"/>
        <v>0</v>
      </c>
      <c r="AA527" s="52">
        <f t="shared" si="230"/>
        <v>0</v>
      </c>
      <c r="AB527" s="20">
        <f t="shared" si="220"/>
        <v>0</v>
      </c>
      <c r="AC527" s="20">
        <f t="shared" si="231"/>
        <v>48302.019067777896</v>
      </c>
      <c r="AD527" s="20">
        <f t="shared" si="235"/>
        <v>326.88419569446705</v>
      </c>
      <c r="AE527" s="20">
        <f t="shared" si="236"/>
        <v>0</v>
      </c>
      <c r="AF527" s="20">
        <f t="shared" si="232"/>
        <v>0</v>
      </c>
      <c r="AG527" s="16"/>
      <c r="AH527" s="16"/>
      <c r="AM527">
        <f t="shared" si="221"/>
        <v>106.06954944443714</v>
      </c>
      <c r="AN527" s="16">
        <f t="shared" si="222"/>
        <v>0</v>
      </c>
      <c r="AY527" s="57">
        <f t="shared" si="237"/>
        <v>20000</v>
      </c>
    </row>
    <row r="528" spans="2:51" x14ac:dyDescent="0.25">
      <c r="B528" s="3" t="s">
        <v>37</v>
      </c>
      <c r="C528" s="3">
        <v>520</v>
      </c>
      <c r="D528" s="3">
        <v>520</v>
      </c>
      <c r="E528" s="10">
        <v>21.3</v>
      </c>
      <c r="F528" s="20">
        <f t="shared" si="233"/>
        <v>-0.22222222222222193</v>
      </c>
      <c r="G528" s="20">
        <f t="shared" si="213"/>
        <v>5.916666666666667</v>
      </c>
      <c r="H528" s="20">
        <f t="shared" si="216"/>
        <v>-106.06954944444411</v>
      </c>
      <c r="I528" s="20">
        <f t="shared" si="212"/>
        <v>-627.57816754629437</v>
      </c>
      <c r="J528" s="47" t="s">
        <v>67</v>
      </c>
      <c r="K528" s="48" t="s">
        <v>67</v>
      </c>
      <c r="L528" s="20">
        <f t="shared" si="215"/>
        <v>975975.02708898159</v>
      </c>
      <c r="M528" s="20">
        <f t="shared" si="215"/>
        <v>67275.796136666686</v>
      </c>
      <c r="N528" s="20">
        <f t="shared" si="217"/>
        <v>0</v>
      </c>
      <c r="O528" s="20">
        <f t="shared" si="218"/>
        <v>106.06954944444411</v>
      </c>
      <c r="P528" s="46" t="s">
        <v>67</v>
      </c>
      <c r="Q528" s="45">
        <f t="shared" si="223"/>
        <v>13.585495000000002</v>
      </c>
      <c r="R528" s="20">
        <f t="shared" si="224"/>
        <v>134.7894</v>
      </c>
      <c r="S528" s="20">
        <f t="shared" si="225"/>
        <v>-254.44444444444412</v>
      </c>
      <c r="T528" s="20">
        <f t="shared" si="226"/>
        <v>106.06954944443714</v>
      </c>
      <c r="U528" s="20">
        <f t="shared" si="227"/>
        <v>106.06954944443714</v>
      </c>
      <c r="V528" s="20">
        <f t="shared" si="214"/>
        <v>89.946977928882689</v>
      </c>
      <c r="W528" s="20">
        <f t="shared" si="219"/>
        <v>89.946977928882689</v>
      </c>
      <c r="X528" s="20">
        <f t="shared" si="228"/>
        <v>0</v>
      </c>
      <c r="Y528" s="20">
        <f t="shared" si="234"/>
        <v>0</v>
      </c>
      <c r="Z528" s="20">
        <f t="shared" si="229"/>
        <v>0</v>
      </c>
      <c r="AA528" s="52">
        <f t="shared" si="230"/>
        <v>0</v>
      </c>
      <c r="AB528" s="20">
        <f t="shared" si="220"/>
        <v>0</v>
      </c>
      <c r="AC528" s="20">
        <f t="shared" si="231"/>
        <v>48302.019067777896</v>
      </c>
      <c r="AD528" s="20">
        <f t="shared" si="235"/>
        <v>0</v>
      </c>
      <c r="AE528" s="20">
        <f t="shared" si="236"/>
        <v>106.06954944443714</v>
      </c>
      <c r="AF528" s="20">
        <f t="shared" si="232"/>
        <v>0</v>
      </c>
      <c r="AG528" s="16"/>
      <c r="AH528" s="16"/>
      <c r="AM528">
        <f t="shared" si="221"/>
        <v>186.82912722222682</v>
      </c>
      <c r="AN528" s="16">
        <f t="shared" si="222"/>
        <v>0</v>
      </c>
      <c r="AY528" s="57">
        <f t="shared" si="237"/>
        <v>20000</v>
      </c>
    </row>
    <row r="529" spans="2:51" x14ac:dyDescent="0.25">
      <c r="B529" s="3" t="s">
        <v>37</v>
      </c>
      <c r="C529" s="3">
        <v>521</v>
      </c>
      <c r="D529" s="3">
        <v>521</v>
      </c>
      <c r="E529" s="10">
        <v>20.3</v>
      </c>
      <c r="F529" s="20">
        <f t="shared" si="233"/>
        <v>-0.29166666666666685</v>
      </c>
      <c r="G529" s="20">
        <f t="shared" si="213"/>
        <v>5.6388888888888893</v>
      </c>
      <c r="H529" s="20">
        <f t="shared" si="216"/>
        <v>-186.82912722222244</v>
      </c>
      <c r="I529" s="20">
        <f t="shared" si="212"/>
        <v>-1053.5086896141988</v>
      </c>
      <c r="J529" s="47" t="s">
        <v>67</v>
      </c>
      <c r="K529" s="48" t="s">
        <v>67</v>
      </c>
      <c r="L529" s="20">
        <f t="shared" si="215"/>
        <v>975975.02708898159</v>
      </c>
      <c r="M529" s="20">
        <f t="shared" si="215"/>
        <v>67462.625263888913</v>
      </c>
      <c r="N529" s="20">
        <f t="shared" si="217"/>
        <v>0</v>
      </c>
      <c r="O529" s="20">
        <f t="shared" si="218"/>
        <v>186.82912722222244</v>
      </c>
      <c r="P529" s="46" t="s">
        <v>67</v>
      </c>
      <c r="Q529" s="45">
        <f t="shared" si="223"/>
        <v>12.339806111111113</v>
      </c>
      <c r="R529" s="20">
        <f t="shared" si="224"/>
        <v>134.7894</v>
      </c>
      <c r="S529" s="20">
        <f t="shared" si="225"/>
        <v>-333.95833333333354</v>
      </c>
      <c r="T529" s="20">
        <f t="shared" si="226"/>
        <v>186.82912722222682</v>
      </c>
      <c r="U529" s="20">
        <f t="shared" si="227"/>
        <v>186.82912722222682</v>
      </c>
      <c r="V529" s="20">
        <f t="shared" si="214"/>
        <v>158.43109988444834</v>
      </c>
      <c r="W529" s="20">
        <f t="shared" si="219"/>
        <v>248.37807781333103</v>
      </c>
      <c r="X529" s="20">
        <f t="shared" si="228"/>
        <v>0</v>
      </c>
      <c r="Y529" s="20">
        <f t="shared" si="234"/>
        <v>89.946977928882689</v>
      </c>
      <c r="Z529" s="20">
        <f t="shared" si="229"/>
        <v>0</v>
      </c>
      <c r="AA529" s="52">
        <f t="shared" si="230"/>
        <v>0</v>
      </c>
      <c r="AB529" s="20">
        <f t="shared" si="220"/>
        <v>0</v>
      </c>
      <c r="AC529" s="20">
        <f t="shared" si="231"/>
        <v>48302.019067777896</v>
      </c>
      <c r="AD529" s="20">
        <f t="shared" si="235"/>
        <v>0</v>
      </c>
      <c r="AE529" s="20">
        <f t="shared" si="236"/>
        <v>186.82912722222682</v>
      </c>
      <c r="AF529" s="20">
        <f t="shared" si="232"/>
        <v>0</v>
      </c>
      <c r="AG529" s="16"/>
      <c r="AH529" s="16"/>
      <c r="AM529">
        <f t="shared" si="221"/>
        <v>251.74132444444695</v>
      </c>
      <c r="AN529" s="16">
        <f t="shared" si="222"/>
        <v>0</v>
      </c>
      <c r="AY529" s="57">
        <f t="shared" si="237"/>
        <v>19910.053022071119</v>
      </c>
    </row>
    <row r="530" spans="2:51" x14ac:dyDescent="0.25">
      <c r="B530" s="3" t="s">
        <v>37</v>
      </c>
      <c r="C530" s="3">
        <v>522</v>
      </c>
      <c r="D530" s="3">
        <v>522</v>
      </c>
      <c r="E530" s="10">
        <v>19.2</v>
      </c>
      <c r="F530" s="20">
        <f t="shared" si="233"/>
        <v>-0.34722222222222221</v>
      </c>
      <c r="G530" s="20">
        <f t="shared" si="213"/>
        <v>5.333333333333333</v>
      </c>
      <c r="H530" s="20">
        <f t="shared" si="216"/>
        <v>-251.74132444444444</v>
      </c>
      <c r="I530" s="20">
        <f t="shared" si="212"/>
        <v>-1342.620397037037</v>
      </c>
      <c r="J530" s="47" t="s">
        <v>67</v>
      </c>
      <c r="K530" s="48" t="s">
        <v>67</v>
      </c>
      <c r="L530" s="20">
        <f t="shared" si="215"/>
        <v>975975.02708898159</v>
      </c>
      <c r="M530" s="20">
        <f t="shared" si="215"/>
        <v>67714.36658833336</v>
      </c>
      <c r="N530" s="20">
        <f t="shared" si="217"/>
        <v>0</v>
      </c>
      <c r="O530" s="20">
        <f t="shared" si="218"/>
        <v>251.74132444444444</v>
      </c>
      <c r="P530" s="46" t="s">
        <v>67</v>
      </c>
      <c r="Q530" s="45">
        <f t="shared" si="223"/>
        <v>11.03872</v>
      </c>
      <c r="R530" s="20">
        <f t="shared" si="224"/>
        <v>134.7894</v>
      </c>
      <c r="S530" s="20">
        <f t="shared" si="225"/>
        <v>-397.56944444444446</v>
      </c>
      <c r="T530" s="20">
        <f t="shared" si="226"/>
        <v>251.74132444444695</v>
      </c>
      <c r="U530" s="20">
        <f t="shared" si="227"/>
        <v>251.74132444444695</v>
      </c>
      <c r="V530" s="20">
        <f t="shared" si="214"/>
        <v>213.476643128891</v>
      </c>
      <c r="W530" s="20">
        <f t="shared" si="219"/>
        <v>461.854720942222</v>
      </c>
      <c r="X530" s="20">
        <f t="shared" si="228"/>
        <v>0</v>
      </c>
      <c r="Y530" s="20">
        <f t="shared" si="234"/>
        <v>248.37807781333103</v>
      </c>
      <c r="Z530" s="20">
        <f t="shared" si="229"/>
        <v>0</v>
      </c>
      <c r="AA530" s="52">
        <f t="shared" si="230"/>
        <v>0</v>
      </c>
      <c r="AB530" s="20">
        <f t="shared" si="220"/>
        <v>0</v>
      </c>
      <c r="AC530" s="20">
        <f t="shared" si="231"/>
        <v>48302.019067777896</v>
      </c>
      <c r="AD530" s="20">
        <f t="shared" si="235"/>
        <v>0</v>
      </c>
      <c r="AE530" s="20">
        <f t="shared" si="236"/>
        <v>251.74132444444695</v>
      </c>
      <c r="AF530" s="20">
        <f t="shared" si="232"/>
        <v>0</v>
      </c>
      <c r="AG530" s="16"/>
      <c r="AH530" s="16"/>
      <c r="AM530">
        <f t="shared" si="221"/>
        <v>444.12578000000212</v>
      </c>
      <c r="AN530" s="16">
        <f t="shared" si="222"/>
        <v>0</v>
      </c>
      <c r="AY530" s="57">
        <f t="shared" si="237"/>
        <v>19751.62192218667</v>
      </c>
    </row>
    <row r="531" spans="2:51" x14ac:dyDescent="0.25">
      <c r="B531" s="3" t="s">
        <v>37</v>
      </c>
      <c r="C531" s="3">
        <v>523</v>
      </c>
      <c r="D531" s="3">
        <v>523</v>
      </c>
      <c r="E531" s="10">
        <v>17.8</v>
      </c>
      <c r="F531" s="20">
        <f t="shared" si="233"/>
        <v>-0.51388888888888873</v>
      </c>
      <c r="G531" s="20">
        <f t="shared" si="213"/>
        <v>4.9444444444444446</v>
      </c>
      <c r="H531" s="20">
        <f t="shared" si="216"/>
        <v>-444.12577999999985</v>
      </c>
      <c r="I531" s="20">
        <f t="shared" si="212"/>
        <v>-2195.9552455555549</v>
      </c>
      <c r="J531" s="47" t="s">
        <v>67</v>
      </c>
      <c r="K531" s="48" t="s">
        <v>67</v>
      </c>
      <c r="L531" s="20">
        <f t="shared" si="215"/>
        <v>975975.02708898159</v>
      </c>
      <c r="M531" s="20">
        <f t="shared" si="215"/>
        <v>68158.492368333362</v>
      </c>
      <c r="N531" s="20">
        <f t="shared" si="217"/>
        <v>0</v>
      </c>
      <c r="O531" s="20">
        <f t="shared" si="218"/>
        <v>444.12577999999985</v>
      </c>
      <c r="P531" s="46" t="s">
        <v>67</v>
      </c>
      <c r="Q531" s="45">
        <f t="shared" si="223"/>
        <v>9.4875977777777774</v>
      </c>
      <c r="R531" s="20">
        <f t="shared" si="224"/>
        <v>134.7894</v>
      </c>
      <c r="S531" s="20">
        <f t="shared" si="225"/>
        <v>-588.4027777777776</v>
      </c>
      <c r="T531" s="20">
        <f t="shared" si="226"/>
        <v>444.12578000000212</v>
      </c>
      <c r="U531" s="20">
        <f t="shared" si="227"/>
        <v>444.12578000000212</v>
      </c>
      <c r="V531" s="20">
        <f t="shared" si="214"/>
        <v>376.6186614400018</v>
      </c>
      <c r="W531" s="20">
        <f t="shared" si="219"/>
        <v>838.4733823822238</v>
      </c>
      <c r="X531" s="20">
        <f t="shared" si="228"/>
        <v>0</v>
      </c>
      <c r="Y531" s="20">
        <f t="shared" si="234"/>
        <v>461.854720942222</v>
      </c>
      <c r="Z531" s="20">
        <f t="shared" si="229"/>
        <v>0</v>
      </c>
      <c r="AA531" s="52">
        <f t="shared" si="230"/>
        <v>0</v>
      </c>
      <c r="AB531" s="20">
        <f t="shared" si="220"/>
        <v>0</v>
      </c>
      <c r="AC531" s="20">
        <f t="shared" si="231"/>
        <v>48302.019067777896</v>
      </c>
      <c r="AD531" s="20">
        <f t="shared" si="235"/>
        <v>0</v>
      </c>
      <c r="AE531" s="20">
        <f t="shared" si="236"/>
        <v>444.12578000000212</v>
      </c>
      <c r="AF531" s="20">
        <f t="shared" si="232"/>
        <v>0</v>
      </c>
      <c r="AG531" s="16"/>
      <c r="AH531" s="16"/>
      <c r="AM531">
        <f t="shared" si="221"/>
        <v>796.28033611111459</v>
      </c>
      <c r="AN531" s="16">
        <f t="shared" si="222"/>
        <v>0</v>
      </c>
      <c r="AY531" s="57">
        <f t="shared" si="237"/>
        <v>19538.145279057779</v>
      </c>
    </row>
    <row r="532" spans="2:51" x14ac:dyDescent="0.25">
      <c r="B532" s="3" t="s">
        <v>37</v>
      </c>
      <c r="C532" s="3">
        <v>524</v>
      </c>
      <c r="D532" s="3">
        <v>524</v>
      </c>
      <c r="E532" s="10">
        <v>15.5</v>
      </c>
      <c r="F532" s="20">
        <f t="shared" si="233"/>
        <v>-0.81944444444444442</v>
      </c>
      <c r="G532" s="20">
        <f t="shared" si="213"/>
        <v>4.3055555555555554</v>
      </c>
      <c r="H532" s="20">
        <f t="shared" si="216"/>
        <v>-796.28033611111118</v>
      </c>
      <c r="I532" s="20">
        <f t="shared" si="212"/>
        <v>-3428.4292249228397</v>
      </c>
      <c r="J532" s="47" t="s">
        <v>67</v>
      </c>
      <c r="K532" s="48" t="s">
        <v>67</v>
      </c>
      <c r="L532" s="20">
        <f t="shared" si="215"/>
        <v>975975.02708898159</v>
      </c>
      <c r="M532" s="20">
        <f t="shared" si="215"/>
        <v>68954.772704444476</v>
      </c>
      <c r="N532" s="20">
        <f t="shared" si="217"/>
        <v>0</v>
      </c>
      <c r="O532" s="20">
        <f t="shared" si="218"/>
        <v>796.28033611111118</v>
      </c>
      <c r="P532" s="46" t="s">
        <v>67</v>
      </c>
      <c r="Q532" s="45">
        <f t="shared" si="223"/>
        <v>7.1941527777777763</v>
      </c>
      <c r="R532" s="20">
        <f t="shared" si="224"/>
        <v>134.7894</v>
      </c>
      <c r="S532" s="20">
        <f t="shared" si="225"/>
        <v>-938.26388888888891</v>
      </c>
      <c r="T532" s="20">
        <f t="shared" si="226"/>
        <v>796.28033611111459</v>
      </c>
      <c r="U532" s="20">
        <f t="shared" si="227"/>
        <v>796.28033611111459</v>
      </c>
      <c r="V532" s="20">
        <f t="shared" si="214"/>
        <v>675.2457250222252</v>
      </c>
      <c r="W532" s="20">
        <f t="shared" si="219"/>
        <v>1513.719107404449</v>
      </c>
      <c r="X532" s="20">
        <f t="shared" si="228"/>
        <v>0</v>
      </c>
      <c r="Y532" s="20">
        <f t="shared" si="234"/>
        <v>838.4733823822238</v>
      </c>
      <c r="Z532" s="20">
        <f t="shared" si="229"/>
        <v>0</v>
      </c>
      <c r="AA532" s="52">
        <f t="shared" si="230"/>
        <v>0</v>
      </c>
      <c r="AB532" s="20">
        <f t="shared" si="220"/>
        <v>0</v>
      </c>
      <c r="AC532" s="20">
        <f t="shared" si="231"/>
        <v>48302.019067777896</v>
      </c>
      <c r="AD532" s="20">
        <f t="shared" si="235"/>
        <v>0</v>
      </c>
      <c r="AE532" s="20">
        <f t="shared" si="236"/>
        <v>796.28033611111459</v>
      </c>
      <c r="AF532" s="20">
        <f t="shared" si="232"/>
        <v>0</v>
      </c>
      <c r="AG532" s="16"/>
      <c r="AH532" s="16"/>
      <c r="AM532">
        <f t="shared" si="221"/>
        <v>1117.289611666667</v>
      </c>
      <c r="AN532" s="16">
        <f t="shared" si="222"/>
        <v>0</v>
      </c>
      <c r="AY532" s="57">
        <f t="shared" si="237"/>
        <v>19161.526617617776</v>
      </c>
    </row>
    <row r="533" spans="2:51" x14ac:dyDescent="0.25">
      <c r="B533" s="3" t="s">
        <v>37</v>
      </c>
      <c r="C533" s="3">
        <v>525</v>
      </c>
      <c r="D533" s="3">
        <v>525</v>
      </c>
      <c r="E533" s="10">
        <v>11.9</v>
      </c>
      <c r="F533" s="20">
        <f t="shared" si="233"/>
        <v>-1.0972222222222223</v>
      </c>
      <c r="G533" s="20">
        <f t="shared" si="213"/>
        <v>3.3055555555555554</v>
      </c>
      <c r="H533" s="20">
        <f t="shared" si="216"/>
        <v>-1117.2896116666668</v>
      </c>
      <c r="I533" s="20">
        <f t="shared" si="212"/>
        <v>-3693.2628830092594</v>
      </c>
      <c r="J533" s="47" t="s">
        <v>67</v>
      </c>
      <c r="K533" s="48" t="s">
        <v>67</v>
      </c>
      <c r="L533" s="20">
        <f t="shared" si="215"/>
        <v>975975.02708898159</v>
      </c>
      <c r="M533" s="20">
        <f t="shared" si="215"/>
        <v>70072.062316111143</v>
      </c>
      <c r="N533" s="20">
        <f t="shared" si="217"/>
        <v>0</v>
      </c>
      <c r="O533" s="20">
        <f t="shared" si="218"/>
        <v>1117.2896116666668</v>
      </c>
      <c r="P533" s="46" t="s">
        <v>67</v>
      </c>
      <c r="Q533" s="45">
        <f t="shared" si="223"/>
        <v>4.2404327777777766</v>
      </c>
      <c r="R533" s="20">
        <f t="shared" si="224"/>
        <v>134.7894</v>
      </c>
      <c r="S533" s="20">
        <f t="shared" si="225"/>
        <v>-1256.3194444444446</v>
      </c>
      <c r="T533" s="20">
        <f t="shared" si="226"/>
        <v>1117.289611666667</v>
      </c>
      <c r="U533" s="20">
        <f t="shared" si="227"/>
        <v>1117.289611666667</v>
      </c>
      <c r="V533" s="20">
        <f t="shared" si="214"/>
        <v>947.46159069333362</v>
      </c>
      <c r="W533" s="20">
        <f t="shared" si="219"/>
        <v>2461.1806980977826</v>
      </c>
      <c r="X533" s="20">
        <f t="shared" si="228"/>
        <v>0</v>
      </c>
      <c r="Y533" s="20">
        <f t="shared" si="234"/>
        <v>1513.719107404449</v>
      </c>
      <c r="Z533" s="20">
        <f t="shared" si="229"/>
        <v>0</v>
      </c>
      <c r="AA533" s="52">
        <f t="shared" si="230"/>
        <v>0</v>
      </c>
      <c r="AB533" s="20">
        <f t="shared" si="220"/>
        <v>0</v>
      </c>
      <c r="AC533" s="20">
        <f t="shared" si="231"/>
        <v>48302.019067777896</v>
      </c>
      <c r="AD533" s="20">
        <f t="shared" si="235"/>
        <v>0</v>
      </c>
      <c r="AE533" s="20">
        <f t="shared" si="236"/>
        <v>1117.289611666667</v>
      </c>
      <c r="AF533" s="20">
        <f t="shared" si="232"/>
        <v>0</v>
      </c>
      <c r="AG533" s="16"/>
      <c r="AH533" s="16"/>
      <c r="AM533">
        <f t="shared" si="221"/>
        <v>1119.8004533333296</v>
      </c>
      <c r="AN533" s="16">
        <f t="shared" si="222"/>
        <v>0</v>
      </c>
      <c r="AY533" s="57">
        <f t="shared" si="237"/>
        <v>18486.280892595551</v>
      </c>
    </row>
    <row r="534" spans="2:51" x14ac:dyDescent="0.25">
      <c r="B534" s="3" t="s">
        <v>37</v>
      </c>
      <c r="C534" s="3">
        <v>526</v>
      </c>
      <c r="D534" s="3">
        <v>526</v>
      </c>
      <c r="E534" s="10">
        <v>7.6</v>
      </c>
      <c r="F534" s="20">
        <f t="shared" si="233"/>
        <v>-1.0972222222222223</v>
      </c>
      <c r="G534" s="20">
        <f t="shared" si="213"/>
        <v>2.1111111111111112</v>
      </c>
      <c r="H534" s="20">
        <f t="shared" si="216"/>
        <v>-1119.8004533333335</v>
      </c>
      <c r="I534" s="20">
        <f t="shared" ref="I534:I597" si="238">H534*G534</f>
        <v>-2364.0231792592599</v>
      </c>
      <c r="J534" s="47" t="s">
        <v>67</v>
      </c>
      <c r="K534" s="48" t="s">
        <v>67</v>
      </c>
      <c r="L534" s="20">
        <f t="shared" si="215"/>
        <v>975975.02708898159</v>
      </c>
      <c r="M534" s="20">
        <f t="shared" si="215"/>
        <v>71191.862769444473</v>
      </c>
      <c r="N534" s="20">
        <f t="shared" si="217"/>
        <v>0</v>
      </c>
      <c r="O534" s="20">
        <f t="shared" si="218"/>
        <v>1119.8004533333335</v>
      </c>
      <c r="P534" s="46" t="s">
        <v>67</v>
      </c>
      <c r="Q534" s="45">
        <f t="shared" si="223"/>
        <v>1.7295911111111111</v>
      </c>
      <c r="R534" s="20">
        <f t="shared" si="224"/>
        <v>134.7894</v>
      </c>
      <c r="S534" s="20">
        <f t="shared" si="225"/>
        <v>-1256.3194444444446</v>
      </c>
      <c r="T534" s="20">
        <f t="shared" si="226"/>
        <v>1119.8004533333296</v>
      </c>
      <c r="U534" s="20">
        <f t="shared" si="227"/>
        <v>1119.8004533333296</v>
      </c>
      <c r="V534" s="20">
        <f t="shared" si="214"/>
        <v>949.5907844266635</v>
      </c>
      <c r="W534" s="20">
        <f t="shared" si="219"/>
        <v>3410.7714825244461</v>
      </c>
      <c r="X534" s="20">
        <f t="shared" si="228"/>
        <v>0</v>
      </c>
      <c r="Y534" s="20">
        <f t="shared" si="234"/>
        <v>2461.1806980977826</v>
      </c>
      <c r="Z534" s="20">
        <f t="shared" si="229"/>
        <v>0</v>
      </c>
      <c r="AA534" s="52">
        <f t="shared" si="230"/>
        <v>0</v>
      </c>
      <c r="AB534" s="20">
        <f t="shared" si="220"/>
        <v>0</v>
      </c>
      <c r="AC534" s="20">
        <f t="shared" si="231"/>
        <v>48302.019067777896</v>
      </c>
      <c r="AD534" s="20">
        <f t="shared" si="235"/>
        <v>0</v>
      </c>
      <c r="AE534" s="20">
        <f t="shared" si="236"/>
        <v>1119.8004533333296</v>
      </c>
      <c r="AF534" s="20">
        <f t="shared" si="232"/>
        <v>0</v>
      </c>
      <c r="AG534" s="16"/>
      <c r="AH534" s="16"/>
      <c r="AM534">
        <f t="shared" si="221"/>
        <v>755.28704444444156</v>
      </c>
      <c r="AN534" s="16">
        <f t="shared" si="222"/>
        <v>0</v>
      </c>
      <c r="AY534" s="57">
        <f t="shared" si="237"/>
        <v>17538.819301902218</v>
      </c>
    </row>
    <row r="535" spans="2:51" x14ac:dyDescent="0.25">
      <c r="B535" s="3" t="s">
        <v>37</v>
      </c>
      <c r="C535" s="3">
        <v>527</v>
      </c>
      <c r="D535" s="3">
        <v>527</v>
      </c>
      <c r="E535" s="10">
        <v>4</v>
      </c>
      <c r="F535" s="20">
        <f t="shared" si="233"/>
        <v>-0.77777777777777768</v>
      </c>
      <c r="G535" s="20">
        <f t="shared" ref="G535:G598" si="239">E535/3.6</f>
        <v>1.1111111111111112</v>
      </c>
      <c r="H535" s="20">
        <f t="shared" si="216"/>
        <v>-755.28704444444429</v>
      </c>
      <c r="I535" s="20">
        <f t="shared" si="238"/>
        <v>-839.20782716049371</v>
      </c>
      <c r="J535" s="47" t="s">
        <v>67</v>
      </c>
      <c r="K535" s="48" t="s">
        <v>67</v>
      </c>
      <c r="L535" s="20">
        <f t="shared" si="215"/>
        <v>975975.02708898159</v>
      </c>
      <c r="M535" s="20">
        <f t="shared" si="215"/>
        <v>71947.149813888915</v>
      </c>
      <c r="N535" s="20">
        <f t="shared" si="217"/>
        <v>0</v>
      </c>
      <c r="O535" s="20">
        <f t="shared" si="218"/>
        <v>755.28704444444429</v>
      </c>
      <c r="P535" s="46" t="s">
        <v>67</v>
      </c>
      <c r="Q535" s="45">
        <f t="shared" si="223"/>
        <v>0.47911111111111115</v>
      </c>
      <c r="R535" s="20">
        <f t="shared" si="224"/>
        <v>134.7894</v>
      </c>
      <c r="S535" s="20">
        <f t="shared" si="225"/>
        <v>-890.55555555555543</v>
      </c>
      <c r="T535" s="20">
        <f t="shared" si="226"/>
        <v>755.28704444444156</v>
      </c>
      <c r="U535" s="20">
        <f t="shared" si="227"/>
        <v>755.28704444444156</v>
      </c>
      <c r="V535" s="20">
        <f t="shared" si="214"/>
        <v>640.48341368888646</v>
      </c>
      <c r="W535" s="20">
        <f t="shared" si="219"/>
        <v>4051.2548962133324</v>
      </c>
      <c r="X535" s="20">
        <f t="shared" si="228"/>
        <v>0</v>
      </c>
      <c r="Y535" s="20">
        <f t="shared" si="234"/>
        <v>3410.7714825244461</v>
      </c>
      <c r="Z535" s="20">
        <f t="shared" si="229"/>
        <v>0</v>
      </c>
      <c r="AA535" s="52">
        <f t="shared" si="230"/>
        <v>0</v>
      </c>
      <c r="AB535" s="20">
        <f t="shared" si="220"/>
        <v>0</v>
      </c>
      <c r="AC535" s="20">
        <f t="shared" si="231"/>
        <v>48302.019067777896</v>
      </c>
      <c r="AD535" s="20">
        <f t="shared" si="235"/>
        <v>0</v>
      </c>
      <c r="AE535" s="20">
        <f t="shared" si="236"/>
        <v>755.28704444444156</v>
      </c>
      <c r="AF535" s="20">
        <f t="shared" si="232"/>
        <v>0</v>
      </c>
      <c r="AG535" s="16"/>
      <c r="AH535" s="16"/>
      <c r="AM535">
        <f t="shared" si="221"/>
        <v>342.17415555554908</v>
      </c>
      <c r="AN535" s="16">
        <f t="shared" si="222"/>
        <v>0</v>
      </c>
      <c r="AY535" s="57">
        <f t="shared" si="237"/>
        <v>16589.228517475553</v>
      </c>
    </row>
    <row r="536" spans="2:51" x14ac:dyDescent="0.25">
      <c r="B536" s="3" t="s">
        <v>37</v>
      </c>
      <c r="C536" s="3">
        <v>528</v>
      </c>
      <c r="D536" s="3">
        <v>528</v>
      </c>
      <c r="E536" s="10">
        <v>2</v>
      </c>
      <c r="F536" s="20">
        <f t="shared" si="233"/>
        <v>-0.41666666666666663</v>
      </c>
      <c r="G536" s="20">
        <f t="shared" si="239"/>
        <v>0.55555555555555558</v>
      </c>
      <c r="H536" s="20">
        <f t="shared" si="216"/>
        <v>-342.17415555555556</v>
      </c>
      <c r="I536" s="20">
        <f t="shared" si="238"/>
        <v>-190.09675308641977</v>
      </c>
      <c r="J536" s="47" t="s">
        <v>67</v>
      </c>
      <c r="K536" s="48" t="s">
        <v>67</v>
      </c>
      <c r="L536" s="20">
        <f t="shared" si="215"/>
        <v>975975.02708898159</v>
      </c>
      <c r="M536" s="20">
        <f t="shared" si="215"/>
        <v>72289.323969444464</v>
      </c>
      <c r="N536" s="20">
        <f t="shared" si="217"/>
        <v>0</v>
      </c>
      <c r="O536" s="20">
        <f t="shared" si="218"/>
        <v>342.17415555555556</v>
      </c>
      <c r="P536" s="46" t="s">
        <v>67</v>
      </c>
      <c r="Q536" s="45">
        <f t="shared" si="223"/>
        <v>0.11977777777777779</v>
      </c>
      <c r="R536" s="20">
        <f t="shared" si="224"/>
        <v>134.7894</v>
      </c>
      <c r="S536" s="20">
        <f t="shared" si="225"/>
        <v>-477.08333333333331</v>
      </c>
      <c r="T536" s="20">
        <f t="shared" si="226"/>
        <v>342.17415555554908</v>
      </c>
      <c r="U536" s="20">
        <f t="shared" si="227"/>
        <v>342.17415555554908</v>
      </c>
      <c r="V536" s="20">
        <f t="shared" si="214"/>
        <v>290.16368391110564</v>
      </c>
      <c r="W536" s="20">
        <f t="shared" si="219"/>
        <v>4341.4185801244384</v>
      </c>
      <c r="X536" s="20">
        <f t="shared" si="228"/>
        <v>0</v>
      </c>
      <c r="Y536" s="20">
        <f t="shared" si="234"/>
        <v>4051.2548962133324</v>
      </c>
      <c r="Z536" s="20">
        <f t="shared" si="229"/>
        <v>0</v>
      </c>
      <c r="AA536" s="52">
        <f t="shared" si="230"/>
        <v>0</v>
      </c>
      <c r="AB536" s="20">
        <f t="shared" si="220"/>
        <v>0</v>
      </c>
      <c r="AC536" s="20">
        <f t="shared" si="231"/>
        <v>48302.019067777896</v>
      </c>
      <c r="AD536" s="20">
        <f t="shared" si="235"/>
        <v>0</v>
      </c>
      <c r="AE536" s="20">
        <f t="shared" si="236"/>
        <v>342.17415555554908</v>
      </c>
      <c r="AF536" s="20">
        <f t="shared" si="232"/>
        <v>0</v>
      </c>
      <c r="AG536" s="16"/>
      <c r="AH536" s="16"/>
      <c r="AM536">
        <f t="shared" si="221"/>
        <v>183.23621111111424</v>
      </c>
      <c r="AN536" s="16">
        <f t="shared" si="222"/>
        <v>0</v>
      </c>
      <c r="AY536" s="57">
        <f t="shared" si="237"/>
        <v>15948.745103786667</v>
      </c>
    </row>
    <row r="537" spans="2:51" x14ac:dyDescent="0.25">
      <c r="B537" s="3" t="s">
        <v>37</v>
      </c>
      <c r="C537" s="3">
        <v>529</v>
      </c>
      <c r="D537" s="3">
        <v>529</v>
      </c>
      <c r="E537" s="10">
        <v>1</v>
      </c>
      <c r="F537" s="20">
        <f t="shared" si="233"/>
        <v>-0.27777777777777779</v>
      </c>
      <c r="G537" s="20">
        <f t="shared" si="239"/>
        <v>0.27777777777777779</v>
      </c>
      <c r="H537" s="20">
        <f t="shared" si="216"/>
        <v>-183.23621111111109</v>
      </c>
      <c r="I537" s="20">
        <f t="shared" si="238"/>
        <v>-50.898947530864191</v>
      </c>
      <c r="J537" s="47" t="s">
        <v>67</v>
      </c>
      <c r="K537" s="48" t="s">
        <v>67</v>
      </c>
      <c r="L537" s="20">
        <f t="shared" si="215"/>
        <v>975975.02708898159</v>
      </c>
      <c r="M537" s="20">
        <f t="shared" si="215"/>
        <v>72472.560180555578</v>
      </c>
      <c r="N537" s="20">
        <f t="shared" si="217"/>
        <v>0</v>
      </c>
      <c r="O537" s="20">
        <f t="shared" si="218"/>
        <v>183.23621111111109</v>
      </c>
      <c r="P537" s="46" t="s">
        <v>67</v>
      </c>
      <c r="Q537" s="45">
        <f t="shared" si="223"/>
        <v>2.9944444444444447E-2</v>
      </c>
      <c r="R537" s="20">
        <f t="shared" si="224"/>
        <v>134.7894</v>
      </c>
      <c r="S537" s="20">
        <f t="shared" si="225"/>
        <v>-318.05555555555554</v>
      </c>
      <c r="T537" s="20">
        <f t="shared" si="226"/>
        <v>183.23621111111424</v>
      </c>
      <c r="U537" s="20">
        <f t="shared" si="227"/>
        <v>183.23621111111424</v>
      </c>
      <c r="V537" s="20">
        <f t="shared" si="214"/>
        <v>155.38430702222487</v>
      </c>
      <c r="W537" s="20">
        <f t="shared" si="219"/>
        <v>4496.8028871466631</v>
      </c>
      <c r="X537" s="20">
        <f t="shared" si="228"/>
        <v>0</v>
      </c>
      <c r="Y537" s="20">
        <f t="shared" si="234"/>
        <v>4341.4185801244384</v>
      </c>
      <c r="Z537" s="20">
        <f t="shared" si="229"/>
        <v>0</v>
      </c>
      <c r="AA537" s="52">
        <f t="shared" si="230"/>
        <v>0</v>
      </c>
      <c r="AB537" s="20">
        <f t="shared" si="220"/>
        <v>0</v>
      </c>
      <c r="AC537" s="20">
        <f t="shared" si="231"/>
        <v>48302.019067777896</v>
      </c>
      <c r="AD537" s="20">
        <f t="shared" si="235"/>
        <v>0</v>
      </c>
      <c r="AE537" s="20">
        <f t="shared" si="236"/>
        <v>183.23621111111424</v>
      </c>
      <c r="AF537" s="20">
        <f t="shared" si="232"/>
        <v>0</v>
      </c>
      <c r="AG537" s="16"/>
      <c r="AH537" s="16"/>
      <c r="AM537">
        <f t="shared" si="221"/>
        <v>24.238377777772257</v>
      </c>
      <c r="AN537" s="16">
        <f t="shared" si="222"/>
        <v>0</v>
      </c>
      <c r="AY537" s="57">
        <f t="shared" si="237"/>
        <v>15658.581419875562</v>
      </c>
    </row>
    <row r="538" spans="2:51" x14ac:dyDescent="0.25">
      <c r="B538" s="3" t="s">
        <v>37</v>
      </c>
      <c r="C538" s="3">
        <v>530</v>
      </c>
      <c r="D538" s="3">
        <v>530</v>
      </c>
      <c r="E538" s="10">
        <v>0</v>
      </c>
      <c r="F538" s="20">
        <f t="shared" si="233"/>
        <v>-0.1388888888888889</v>
      </c>
      <c r="G538" s="20">
        <f t="shared" si="239"/>
        <v>0</v>
      </c>
      <c r="H538" s="20">
        <f t="shared" si="216"/>
        <v>-24.238377777777771</v>
      </c>
      <c r="I538" s="20">
        <f t="shared" si="238"/>
        <v>0</v>
      </c>
      <c r="J538" s="47" t="s">
        <v>67</v>
      </c>
      <c r="K538" s="48" t="s">
        <v>67</v>
      </c>
      <c r="L538" s="20">
        <f t="shared" si="215"/>
        <v>975975.02708898159</v>
      </c>
      <c r="M538" s="20">
        <f t="shared" si="215"/>
        <v>72496.79855833335</v>
      </c>
      <c r="N538" s="20">
        <f t="shared" si="217"/>
        <v>0</v>
      </c>
      <c r="O538" s="20">
        <f t="shared" si="218"/>
        <v>24.238377777777771</v>
      </c>
      <c r="P538" s="46" t="s">
        <v>67</v>
      </c>
      <c r="Q538" s="45">
        <f t="shared" si="223"/>
        <v>0</v>
      </c>
      <c r="R538" s="20">
        <f t="shared" si="224"/>
        <v>134.7894</v>
      </c>
      <c r="S538" s="20">
        <f t="shared" si="225"/>
        <v>-159.02777777777777</v>
      </c>
      <c r="T538" s="20">
        <f t="shared" si="226"/>
        <v>24.238377777772257</v>
      </c>
      <c r="U538" s="20">
        <f t="shared" si="227"/>
        <v>24.238377777772257</v>
      </c>
      <c r="V538" s="20">
        <f t="shared" si="214"/>
        <v>20.554144355550875</v>
      </c>
      <c r="W538" s="20">
        <f t="shared" si="219"/>
        <v>4517.3570315022143</v>
      </c>
      <c r="X538" s="20">
        <f t="shared" si="228"/>
        <v>0</v>
      </c>
      <c r="Y538" s="20">
        <f t="shared" si="234"/>
        <v>4496.8028871466631</v>
      </c>
      <c r="Z538" s="20">
        <f t="shared" si="229"/>
        <v>0</v>
      </c>
      <c r="AA538" s="52">
        <f t="shared" si="230"/>
        <v>0</v>
      </c>
      <c r="AB538" s="20">
        <f t="shared" si="220"/>
        <v>0</v>
      </c>
      <c r="AC538" s="20">
        <f t="shared" si="231"/>
        <v>48302.019067777896</v>
      </c>
      <c r="AD538" s="20">
        <f t="shared" si="235"/>
        <v>0</v>
      </c>
      <c r="AE538" s="20">
        <f t="shared" si="236"/>
        <v>24.238377777772257</v>
      </c>
      <c r="AF538" s="20">
        <f t="shared" si="232"/>
        <v>0</v>
      </c>
      <c r="AG538" s="16"/>
      <c r="AH538" s="16"/>
      <c r="AM538">
        <f t="shared" si="221"/>
        <v>0</v>
      </c>
      <c r="AN538" s="16">
        <f t="shared" si="222"/>
        <v>0</v>
      </c>
      <c r="AY538" s="57">
        <f t="shared" si="237"/>
        <v>15503.197112853337</v>
      </c>
    </row>
    <row r="539" spans="2:51" x14ac:dyDescent="0.25">
      <c r="B539" s="3" t="s">
        <v>37</v>
      </c>
      <c r="C539" s="3">
        <v>531</v>
      </c>
      <c r="D539" s="3">
        <v>531</v>
      </c>
      <c r="E539" s="10">
        <v>0</v>
      </c>
      <c r="F539" s="20">
        <f t="shared" si="233"/>
        <v>0</v>
      </c>
      <c r="G539" s="20">
        <f t="shared" si="239"/>
        <v>0</v>
      </c>
      <c r="H539" s="20">
        <f t="shared" si="216"/>
        <v>134.7894</v>
      </c>
      <c r="I539" s="20">
        <f t="shared" si="238"/>
        <v>0</v>
      </c>
      <c r="J539" s="47" t="s">
        <v>67</v>
      </c>
      <c r="K539" s="48" t="s">
        <v>67</v>
      </c>
      <c r="L539" s="20">
        <f t="shared" si="215"/>
        <v>975975.02708898159</v>
      </c>
      <c r="M539" s="20">
        <f t="shared" si="215"/>
        <v>72496.79855833335</v>
      </c>
      <c r="N539" s="20">
        <f t="shared" si="217"/>
        <v>0</v>
      </c>
      <c r="O539" s="20">
        <f t="shared" si="218"/>
        <v>0</v>
      </c>
      <c r="P539" s="46" t="s">
        <v>67</v>
      </c>
      <c r="Q539" s="45">
        <f t="shared" si="223"/>
        <v>0</v>
      </c>
      <c r="R539" s="20">
        <f t="shared" si="224"/>
        <v>134.7894</v>
      </c>
      <c r="S539" s="20">
        <f t="shared" si="225"/>
        <v>0</v>
      </c>
      <c r="T539" s="20">
        <f t="shared" si="226"/>
        <v>0</v>
      </c>
      <c r="U539" s="20">
        <f t="shared" si="227"/>
        <v>0</v>
      </c>
      <c r="V539" s="20">
        <f t="shared" ref="V539:V602" si="240">MAX(0,MIN(AY539,U539*AH$9*AH$6))</f>
        <v>0</v>
      </c>
      <c r="W539" s="20">
        <f t="shared" si="219"/>
        <v>4517.3570315022143</v>
      </c>
      <c r="X539" s="20">
        <f t="shared" si="228"/>
        <v>0</v>
      </c>
      <c r="Y539" s="20">
        <f t="shared" si="234"/>
        <v>4517.3570315022143</v>
      </c>
      <c r="Z539" s="20">
        <f t="shared" si="229"/>
        <v>0</v>
      </c>
      <c r="AA539" s="52">
        <f t="shared" si="230"/>
        <v>0</v>
      </c>
      <c r="AB539" s="20">
        <f t="shared" si="220"/>
        <v>0</v>
      </c>
      <c r="AC539" s="20">
        <f t="shared" si="231"/>
        <v>48302.019067777896</v>
      </c>
      <c r="AD539" s="20">
        <f t="shared" si="235"/>
        <v>0</v>
      </c>
      <c r="AE539" s="20">
        <f t="shared" si="236"/>
        <v>0</v>
      </c>
      <c r="AF539" s="20">
        <f t="shared" si="232"/>
        <v>0</v>
      </c>
      <c r="AG539" s="16"/>
      <c r="AH539" s="16"/>
      <c r="AM539">
        <f t="shared" si="221"/>
        <v>0</v>
      </c>
      <c r="AN539" s="16">
        <f t="shared" si="222"/>
        <v>0</v>
      </c>
      <c r="AY539" s="57">
        <f t="shared" si="237"/>
        <v>15482.642968497785</v>
      </c>
    </row>
    <row r="540" spans="2:51" x14ac:dyDescent="0.25">
      <c r="B540" s="3" t="s">
        <v>37</v>
      </c>
      <c r="C540" s="3">
        <v>532</v>
      </c>
      <c r="D540" s="3">
        <v>532</v>
      </c>
      <c r="E540" s="10">
        <v>0</v>
      </c>
      <c r="F540" s="20">
        <f t="shared" si="233"/>
        <v>2.777777777777778E-2</v>
      </c>
      <c r="G540" s="20">
        <f t="shared" si="239"/>
        <v>0</v>
      </c>
      <c r="H540" s="20">
        <f t="shared" si="216"/>
        <v>166.59495555555554</v>
      </c>
      <c r="I540" s="20">
        <f t="shared" si="238"/>
        <v>0</v>
      </c>
      <c r="J540" s="47" t="s">
        <v>67</v>
      </c>
      <c r="K540" s="48" t="s">
        <v>67</v>
      </c>
      <c r="L540" s="20">
        <f t="shared" si="215"/>
        <v>975975.02708898159</v>
      </c>
      <c r="M540" s="20">
        <f t="shared" si="215"/>
        <v>72496.79855833335</v>
      </c>
      <c r="N540" s="20">
        <f t="shared" si="217"/>
        <v>0</v>
      </c>
      <c r="O540" s="20">
        <f t="shared" si="218"/>
        <v>0</v>
      </c>
      <c r="P540" s="46" t="s">
        <v>67</v>
      </c>
      <c r="Q540" s="45">
        <f t="shared" si="223"/>
        <v>0</v>
      </c>
      <c r="R540" s="20">
        <f t="shared" si="224"/>
        <v>134.7894</v>
      </c>
      <c r="S540" s="20">
        <f t="shared" si="225"/>
        <v>31.805555555555557</v>
      </c>
      <c r="T540" s="20">
        <f t="shared" si="226"/>
        <v>0</v>
      </c>
      <c r="U540" s="20">
        <f t="shared" si="227"/>
        <v>0</v>
      </c>
      <c r="V540" s="20">
        <f t="shared" si="240"/>
        <v>0</v>
      </c>
      <c r="W540" s="20">
        <f t="shared" si="219"/>
        <v>4517.3570315022143</v>
      </c>
      <c r="X540" s="20">
        <f t="shared" si="228"/>
        <v>0</v>
      </c>
      <c r="Y540" s="20">
        <f t="shared" si="234"/>
        <v>4517.3570315022143</v>
      </c>
      <c r="Z540" s="20">
        <f t="shared" si="229"/>
        <v>0</v>
      </c>
      <c r="AA540" s="52">
        <f t="shared" si="230"/>
        <v>0</v>
      </c>
      <c r="AB540" s="20">
        <f t="shared" si="220"/>
        <v>0</v>
      </c>
      <c r="AC540" s="20">
        <f t="shared" si="231"/>
        <v>48302.019067777896</v>
      </c>
      <c r="AD540" s="20">
        <f t="shared" si="235"/>
        <v>0</v>
      </c>
      <c r="AE540" s="20">
        <f t="shared" si="236"/>
        <v>0</v>
      </c>
      <c r="AF540" s="20">
        <f t="shared" si="232"/>
        <v>0</v>
      </c>
      <c r="AG540" s="16"/>
      <c r="AH540" s="16"/>
      <c r="AM540">
        <f t="shared" si="221"/>
        <v>0</v>
      </c>
      <c r="AN540" s="16">
        <f t="shared" si="222"/>
        <v>0</v>
      </c>
      <c r="AY540" s="57">
        <f t="shared" si="237"/>
        <v>15482.642968497785</v>
      </c>
    </row>
    <row r="541" spans="2:51" x14ac:dyDescent="0.25">
      <c r="B541" s="3" t="s">
        <v>37</v>
      </c>
      <c r="C541" s="3">
        <v>533</v>
      </c>
      <c r="D541" s="3">
        <v>533</v>
      </c>
      <c r="E541" s="10">
        <v>0.2</v>
      </c>
      <c r="F541" s="20">
        <f t="shared" si="233"/>
        <v>0.16666666666666666</v>
      </c>
      <c r="G541" s="20">
        <f t="shared" si="239"/>
        <v>5.5555555555555559E-2</v>
      </c>
      <c r="H541" s="20">
        <f t="shared" si="216"/>
        <v>325.62393111111112</v>
      </c>
      <c r="I541" s="20">
        <f t="shared" si="238"/>
        <v>18.090218395061729</v>
      </c>
      <c r="J541" s="47" t="s">
        <v>67</v>
      </c>
      <c r="K541" s="48" t="s">
        <v>67</v>
      </c>
      <c r="L541" s="20">
        <f t="shared" si="215"/>
        <v>975993.1173073767</v>
      </c>
      <c r="M541" s="20">
        <f t="shared" si="215"/>
        <v>72496.79855833335</v>
      </c>
      <c r="N541" s="20">
        <f t="shared" si="217"/>
        <v>18.090218395061729</v>
      </c>
      <c r="O541" s="20">
        <f t="shared" si="218"/>
        <v>0</v>
      </c>
      <c r="P541" s="46" t="s">
        <v>67</v>
      </c>
      <c r="Q541" s="45">
        <f t="shared" si="223"/>
        <v>1.1977777777777779E-3</v>
      </c>
      <c r="R541" s="20">
        <f t="shared" si="224"/>
        <v>134.7894</v>
      </c>
      <c r="S541" s="20">
        <f t="shared" si="225"/>
        <v>190.83333333333331</v>
      </c>
      <c r="T541" s="20">
        <f t="shared" si="226"/>
        <v>0</v>
      </c>
      <c r="U541" s="20">
        <f t="shared" si="227"/>
        <v>0</v>
      </c>
      <c r="V541" s="20">
        <f t="shared" si="240"/>
        <v>0</v>
      </c>
      <c r="W541" s="20">
        <f t="shared" si="219"/>
        <v>4499.2668131071032</v>
      </c>
      <c r="X541" s="20">
        <f t="shared" si="228"/>
        <v>18.090218395111151</v>
      </c>
      <c r="Y541" s="20">
        <f t="shared" si="234"/>
        <v>4517.3570315022143</v>
      </c>
      <c r="Z541" s="20">
        <f t="shared" si="229"/>
        <v>18.090218395111151</v>
      </c>
      <c r="AA541" s="52">
        <f t="shared" si="230"/>
        <v>15.340505199054256</v>
      </c>
      <c r="AB541" s="20">
        <f t="shared" si="220"/>
        <v>18.090218395111151</v>
      </c>
      <c r="AC541" s="20">
        <f t="shared" si="231"/>
        <v>48317.359572976951</v>
      </c>
      <c r="AD541" s="20">
        <f t="shared" si="235"/>
        <v>18.090218395111151</v>
      </c>
      <c r="AE541" s="20">
        <f t="shared" si="236"/>
        <v>0</v>
      </c>
      <c r="AF541" s="20">
        <f t="shared" si="232"/>
        <v>18.090218395111151</v>
      </c>
      <c r="AG541" s="16"/>
      <c r="AH541" s="16"/>
      <c r="AM541">
        <f t="shared" si="221"/>
        <v>0</v>
      </c>
      <c r="AN541" s="16">
        <f t="shared" si="222"/>
        <v>0</v>
      </c>
      <c r="AY541" s="57">
        <f t="shared" si="237"/>
        <v>15482.642968497785</v>
      </c>
    </row>
    <row r="542" spans="2:51" x14ac:dyDescent="0.25">
      <c r="B542" s="3" t="s">
        <v>37</v>
      </c>
      <c r="C542" s="3">
        <v>534</v>
      </c>
      <c r="D542" s="3">
        <v>534</v>
      </c>
      <c r="E542" s="10">
        <v>1.2</v>
      </c>
      <c r="F542" s="20">
        <f t="shared" si="233"/>
        <v>0.41666666666666663</v>
      </c>
      <c r="G542" s="20">
        <f t="shared" si="239"/>
        <v>0.33333333333333331</v>
      </c>
      <c r="H542" s="20">
        <f t="shared" si="216"/>
        <v>611.9158533333333</v>
      </c>
      <c r="I542" s="20">
        <f t="shared" si="238"/>
        <v>203.97195111111108</v>
      </c>
      <c r="J542" s="47" t="s">
        <v>67</v>
      </c>
      <c r="K542" s="48" t="s">
        <v>67</v>
      </c>
      <c r="L542" s="20">
        <f t="shared" si="215"/>
        <v>976197.0892584878</v>
      </c>
      <c r="M542" s="20">
        <f t="shared" si="215"/>
        <v>72496.79855833335</v>
      </c>
      <c r="N542" s="20">
        <f t="shared" si="217"/>
        <v>203.97195111111108</v>
      </c>
      <c r="O542" s="20">
        <f t="shared" si="218"/>
        <v>0</v>
      </c>
      <c r="P542" s="46" t="s">
        <v>67</v>
      </c>
      <c r="Q542" s="45">
        <f t="shared" si="223"/>
        <v>4.3119999999999999E-2</v>
      </c>
      <c r="R542" s="20">
        <f t="shared" si="224"/>
        <v>134.7894</v>
      </c>
      <c r="S542" s="20">
        <f t="shared" si="225"/>
        <v>477.08333333333331</v>
      </c>
      <c r="T542" s="20">
        <f t="shared" si="226"/>
        <v>0</v>
      </c>
      <c r="U542" s="20">
        <f t="shared" si="227"/>
        <v>0</v>
      </c>
      <c r="V542" s="20">
        <f t="shared" si="240"/>
        <v>0</v>
      </c>
      <c r="W542" s="20">
        <f t="shared" si="219"/>
        <v>4295.2948619959998</v>
      </c>
      <c r="X542" s="20">
        <f t="shared" si="228"/>
        <v>203.97195111110341</v>
      </c>
      <c r="Y542" s="20">
        <f t="shared" si="234"/>
        <v>4499.2668131071032</v>
      </c>
      <c r="Z542" s="20">
        <f t="shared" si="229"/>
        <v>203.97195111110341</v>
      </c>
      <c r="AA542" s="52">
        <f t="shared" si="230"/>
        <v>172.96821454221569</v>
      </c>
      <c r="AB542" s="20">
        <f t="shared" si="220"/>
        <v>203.97195111110341</v>
      </c>
      <c r="AC542" s="20">
        <f t="shared" si="231"/>
        <v>48490.327787519163</v>
      </c>
      <c r="AD542" s="20">
        <f t="shared" si="235"/>
        <v>203.97195111110341</v>
      </c>
      <c r="AE542" s="20">
        <f t="shared" si="236"/>
        <v>0</v>
      </c>
      <c r="AF542" s="20">
        <f t="shared" si="232"/>
        <v>203.97195111110341</v>
      </c>
      <c r="AG542" s="16"/>
      <c r="AH542" s="16"/>
      <c r="AM542">
        <f t="shared" si="221"/>
        <v>0</v>
      </c>
      <c r="AN542" s="16">
        <f t="shared" si="222"/>
        <v>0</v>
      </c>
      <c r="AY542" s="57">
        <f t="shared" si="237"/>
        <v>15500.733186892896</v>
      </c>
    </row>
    <row r="543" spans="2:51" x14ac:dyDescent="0.25">
      <c r="B543" s="3" t="s">
        <v>37</v>
      </c>
      <c r="C543" s="3">
        <v>535</v>
      </c>
      <c r="D543" s="3">
        <v>535</v>
      </c>
      <c r="E543" s="10">
        <v>3.2</v>
      </c>
      <c r="F543" s="20">
        <f t="shared" si="233"/>
        <v>0.55555555555555558</v>
      </c>
      <c r="G543" s="20">
        <f t="shared" si="239"/>
        <v>0.88888888888888895</v>
      </c>
      <c r="H543" s="20">
        <f t="shared" si="216"/>
        <v>771.20714222222216</v>
      </c>
      <c r="I543" s="20">
        <f t="shared" si="238"/>
        <v>685.51745975308643</v>
      </c>
      <c r="J543" s="47" t="s">
        <v>67</v>
      </c>
      <c r="K543" s="48" t="s">
        <v>67</v>
      </c>
      <c r="L543" s="20">
        <f t="shared" si="215"/>
        <v>976882.60671824089</v>
      </c>
      <c r="M543" s="20">
        <f t="shared" si="215"/>
        <v>72496.79855833335</v>
      </c>
      <c r="N543" s="20">
        <f t="shared" si="217"/>
        <v>685.51745975308643</v>
      </c>
      <c r="O543" s="20">
        <f t="shared" si="218"/>
        <v>0</v>
      </c>
      <c r="P543" s="46" t="s">
        <v>67</v>
      </c>
      <c r="Q543" s="45">
        <f t="shared" si="223"/>
        <v>0.30663111111111113</v>
      </c>
      <c r="R543" s="20">
        <f t="shared" si="224"/>
        <v>134.7894</v>
      </c>
      <c r="S543" s="20">
        <f t="shared" si="225"/>
        <v>636.11111111111109</v>
      </c>
      <c r="T543" s="20">
        <f t="shared" si="226"/>
        <v>0</v>
      </c>
      <c r="U543" s="20">
        <f t="shared" si="227"/>
        <v>0</v>
      </c>
      <c r="V543" s="20">
        <f t="shared" si="240"/>
        <v>0</v>
      </c>
      <c r="W543" s="20">
        <f t="shared" si="219"/>
        <v>3609.7774022429139</v>
      </c>
      <c r="X543" s="20">
        <f t="shared" si="228"/>
        <v>685.51745975308586</v>
      </c>
      <c r="Y543" s="20">
        <f t="shared" si="234"/>
        <v>4295.2948619959998</v>
      </c>
      <c r="Z543" s="20">
        <f t="shared" si="229"/>
        <v>685.51745975308586</v>
      </c>
      <c r="AA543" s="52">
        <f t="shared" si="230"/>
        <v>581.31880587061676</v>
      </c>
      <c r="AB543" s="20">
        <f t="shared" si="220"/>
        <v>685.51745975308586</v>
      </c>
      <c r="AC543" s="20">
        <f t="shared" si="231"/>
        <v>49071.646593389778</v>
      </c>
      <c r="AD543" s="20">
        <f t="shared" si="235"/>
        <v>685.51745975308586</v>
      </c>
      <c r="AE543" s="20">
        <f t="shared" si="236"/>
        <v>0</v>
      </c>
      <c r="AF543" s="20">
        <f t="shared" si="232"/>
        <v>685.51745975308586</v>
      </c>
      <c r="AG543" s="16"/>
      <c r="AH543" s="16"/>
      <c r="AM543">
        <f t="shared" si="221"/>
        <v>0</v>
      </c>
      <c r="AN543" s="16">
        <f t="shared" si="222"/>
        <v>0</v>
      </c>
      <c r="AY543" s="57">
        <f t="shared" si="237"/>
        <v>15704.705138003999</v>
      </c>
    </row>
    <row r="544" spans="2:51" x14ac:dyDescent="0.25">
      <c r="B544" s="3" t="s">
        <v>37</v>
      </c>
      <c r="C544" s="3">
        <v>536</v>
      </c>
      <c r="D544" s="3">
        <v>536</v>
      </c>
      <c r="E544" s="10">
        <v>5.2</v>
      </c>
      <c r="F544" s="20">
        <f t="shared" si="233"/>
        <v>0.69444444444444431</v>
      </c>
      <c r="G544" s="20">
        <f t="shared" si="239"/>
        <v>1.4444444444444444</v>
      </c>
      <c r="H544" s="20">
        <f t="shared" si="216"/>
        <v>930.73798666666653</v>
      </c>
      <c r="I544" s="20">
        <f t="shared" si="238"/>
        <v>1344.3993140740738</v>
      </c>
      <c r="J544" s="47" t="s">
        <v>67</v>
      </c>
      <c r="K544" s="48" t="s">
        <v>67</v>
      </c>
      <c r="L544" s="20">
        <f t="shared" ref="L544:M607" si="241">L543+N544</f>
        <v>978227.00603231497</v>
      </c>
      <c r="M544" s="20">
        <f t="shared" si="241"/>
        <v>72496.79855833335</v>
      </c>
      <c r="N544" s="20">
        <f t="shared" si="217"/>
        <v>1344.3993140740738</v>
      </c>
      <c r="O544" s="20">
        <f t="shared" si="218"/>
        <v>0</v>
      </c>
      <c r="P544" s="46" t="s">
        <v>67</v>
      </c>
      <c r="Q544" s="45">
        <f t="shared" si="223"/>
        <v>0.80969777777777774</v>
      </c>
      <c r="R544" s="20">
        <f t="shared" si="224"/>
        <v>134.7894</v>
      </c>
      <c r="S544" s="20">
        <f t="shared" si="225"/>
        <v>795.13888888888869</v>
      </c>
      <c r="T544" s="20">
        <f t="shared" si="226"/>
        <v>0</v>
      </c>
      <c r="U544" s="20">
        <f t="shared" si="227"/>
        <v>0</v>
      </c>
      <c r="V544" s="20">
        <f t="shared" si="240"/>
        <v>0</v>
      </c>
      <c r="W544" s="20">
        <f t="shared" si="219"/>
        <v>2265.3780881688353</v>
      </c>
      <c r="X544" s="20">
        <f t="shared" si="228"/>
        <v>1344.3993140740786</v>
      </c>
      <c r="Y544" s="20">
        <f t="shared" si="234"/>
        <v>3609.7774022429139</v>
      </c>
      <c r="Z544" s="20">
        <f t="shared" si="229"/>
        <v>1344.3993140740786</v>
      </c>
      <c r="AA544" s="52">
        <f t="shared" si="230"/>
        <v>1140.0506183348186</v>
      </c>
      <c r="AB544" s="20">
        <f t="shared" si="220"/>
        <v>1344.3993140740786</v>
      </c>
      <c r="AC544" s="20">
        <f t="shared" si="231"/>
        <v>50211.697211724597</v>
      </c>
      <c r="AD544" s="20">
        <f t="shared" si="235"/>
        <v>1344.3993140740786</v>
      </c>
      <c r="AE544" s="20">
        <f t="shared" si="236"/>
        <v>0</v>
      </c>
      <c r="AF544" s="20">
        <f t="shared" si="232"/>
        <v>1344.3993140740786</v>
      </c>
      <c r="AG544" s="16"/>
      <c r="AH544" s="16"/>
      <c r="AM544">
        <f t="shared" si="221"/>
        <v>0</v>
      </c>
      <c r="AN544" s="16">
        <f t="shared" si="222"/>
        <v>0</v>
      </c>
      <c r="AY544" s="57">
        <f t="shared" si="237"/>
        <v>16390.222597757085</v>
      </c>
    </row>
    <row r="545" spans="2:51" x14ac:dyDescent="0.25">
      <c r="B545" s="3" t="s">
        <v>37</v>
      </c>
      <c r="C545" s="3">
        <v>537</v>
      </c>
      <c r="D545" s="3">
        <v>537</v>
      </c>
      <c r="E545" s="10">
        <v>8.1999999999999993</v>
      </c>
      <c r="F545" s="20">
        <f t="shared" si="233"/>
        <v>1.0833333333333333</v>
      </c>
      <c r="G545" s="20">
        <f t="shared" si="239"/>
        <v>2.2777777777777777</v>
      </c>
      <c r="H545" s="20">
        <f t="shared" si="216"/>
        <v>1377.2195311111109</v>
      </c>
      <c r="I545" s="20">
        <f t="shared" si="238"/>
        <v>3137.0000430864193</v>
      </c>
      <c r="J545" s="47" t="s">
        <v>67</v>
      </c>
      <c r="K545" s="48" t="s">
        <v>67</v>
      </c>
      <c r="L545" s="20">
        <f t="shared" si="241"/>
        <v>981364.00607540144</v>
      </c>
      <c r="M545" s="20">
        <f t="shared" si="241"/>
        <v>72496.79855833335</v>
      </c>
      <c r="N545" s="20">
        <f t="shared" si="217"/>
        <v>3137.0000430864193</v>
      </c>
      <c r="O545" s="20">
        <f t="shared" si="218"/>
        <v>0</v>
      </c>
      <c r="P545" s="46" t="s">
        <v>67</v>
      </c>
      <c r="Q545" s="45">
        <f t="shared" si="223"/>
        <v>2.0134644444444443</v>
      </c>
      <c r="R545" s="20">
        <f t="shared" si="224"/>
        <v>134.7894</v>
      </c>
      <c r="S545" s="20">
        <f t="shared" si="225"/>
        <v>1240.4166666666665</v>
      </c>
      <c r="T545" s="20">
        <f t="shared" si="226"/>
        <v>0</v>
      </c>
      <c r="U545" s="20">
        <f t="shared" si="227"/>
        <v>0</v>
      </c>
      <c r="V545" s="20">
        <f t="shared" si="240"/>
        <v>0</v>
      </c>
      <c r="W545" s="20">
        <f t="shared" si="219"/>
        <v>0</v>
      </c>
      <c r="X545" s="20">
        <f t="shared" si="228"/>
        <v>3137.0000430864748</v>
      </c>
      <c r="Y545" s="20">
        <f t="shared" si="234"/>
        <v>2265.3780881688353</v>
      </c>
      <c r="Z545" s="20">
        <f t="shared" si="229"/>
        <v>2265.3780881688353</v>
      </c>
      <c r="AA545" s="52">
        <f t="shared" si="230"/>
        <v>1921.0406187671724</v>
      </c>
      <c r="AB545" s="20">
        <f t="shared" si="220"/>
        <v>2265.3780881688353</v>
      </c>
      <c r="AC545" s="20">
        <f t="shared" si="231"/>
        <v>52132.737830491766</v>
      </c>
      <c r="AD545" s="20">
        <f t="shared" si="235"/>
        <v>3137.0000430864748</v>
      </c>
      <c r="AE545" s="20">
        <f t="shared" si="236"/>
        <v>0</v>
      </c>
      <c r="AF545" s="20">
        <f t="shared" si="232"/>
        <v>2265.3780881688353</v>
      </c>
      <c r="AG545" s="16"/>
      <c r="AH545" s="16"/>
      <c r="AM545">
        <f t="shared" si="221"/>
        <v>0</v>
      </c>
      <c r="AN545" s="16">
        <f t="shared" si="222"/>
        <v>0</v>
      </c>
      <c r="AY545" s="57">
        <f t="shared" si="237"/>
        <v>17734.621911831164</v>
      </c>
    </row>
    <row r="546" spans="2:51" x14ac:dyDescent="0.25">
      <c r="B546" s="3" t="s">
        <v>37</v>
      </c>
      <c r="C546" s="3">
        <v>538</v>
      </c>
      <c r="D546" s="3">
        <v>538</v>
      </c>
      <c r="E546" s="10">
        <v>13</v>
      </c>
      <c r="F546" s="20">
        <f t="shared" si="233"/>
        <v>1.4722222222222223</v>
      </c>
      <c r="G546" s="20">
        <f t="shared" si="239"/>
        <v>3.6111111111111112</v>
      </c>
      <c r="H546" s="20">
        <f t="shared" si="216"/>
        <v>1825.5444555555557</v>
      </c>
      <c r="I546" s="20">
        <f t="shared" si="238"/>
        <v>6592.2438672839517</v>
      </c>
      <c r="J546" s="47" t="s">
        <v>67</v>
      </c>
      <c r="K546" s="48" t="s">
        <v>67</v>
      </c>
      <c r="L546" s="20">
        <f t="shared" si="241"/>
        <v>987956.24994268536</v>
      </c>
      <c r="M546" s="20">
        <f t="shared" si="241"/>
        <v>72496.79855833335</v>
      </c>
      <c r="N546" s="20">
        <f t="shared" si="217"/>
        <v>6592.2438672839517</v>
      </c>
      <c r="O546" s="20">
        <f t="shared" si="218"/>
        <v>0</v>
      </c>
      <c r="P546" s="46" t="s">
        <v>67</v>
      </c>
      <c r="Q546" s="45">
        <f t="shared" si="223"/>
        <v>5.0606111111111112</v>
      </c>
      <c r="R546" s="20">
        <f t="shared" si="224"/>
        <v>134.7894</v>
      </c>
      <c r="S546" s="20">
        <f t="shared" si="225"/>
        <v>1685.6944444444446</v>
      </c>
      <c r="T546" s="20">
        <f t="shared" si="226"/>
        <v>0</v>
      </c>
      <c r="U546" s="20">
        <f t="shared" si="227"/>
        <v>0</v>
      </c>
      <c r="V546" s="20">
        <f t="shared" si="240"/>
        <v>0</v>
      </c>
      <c r="W546" s="20">
        <f t="shared" si="219"/>
        <v>0</v>
      </c>
      <c r="X546" s="20">
        <f t="shared" si="228"/>
        <v>6592.2438672839198</v>
      </c>
      <c r="Y546" s="20">
        <f t="shared" si="234"/>
        <v>0</v>
      </c>
      <c r="Z546" s="20">
        <f t="shared" si="229"/>
        <v>0</v>
      </c>
      <c r="AA546" s="52">
        <f t="shared" si="230"/>
        <v>0</v>
      </c>
      <c r="AB546" s="20">
        <f t="shared" si="220"/>
        <v>0</v>
      </c>
      <c r="AC546" s="20">
        <f t="shared" si="231"/>
        <v>52132.737830491766</v>
      </c>
      <c r="AD546" s="20">
        <f t="shared" si="235"/>
        <v>6592.2438672839198</v>
      </c>
      <c r="AE546" s="20">
        <f t="shared" si="236"/>
        <v>0</v>
      </c>
      <c r="AF546" s="20">
        <f t="shared" si="232"/>
        <v>0</v>
      </c>
      <c r="AG546" s="16"/>
      <c r="AH546" s="16"/>
      <c r="AM546">
        <f t="shared" si="221"/>
        <v>0</v>
      </c>
      <c r="AN546" s="16">
        <f t="shared" si="222"/>
        <v>0</v>
      </c>
      <c r="AY546" s="57">
        <f t="shared" si="237"/>
        <v>20000</v>
      </c>
    </row>
    <row r="547" spans="2:51" x14ac:dyDescent="0.25">
      <c r="B547" s="3" t="s">
        <v>37</v>
      </c>
      <c r="C547" s="3">
        <v>539</v>
      </c>
      <c r="D547" s="3">
        <v>539</v>
      </c>
      <c r="E547" s="10">
        <v>18.8</v>
      </c>
      <c r="F547" s="20">
        <f t="shared" si="233"/>
        <v>1.4027777777777779</v>
      </c>
      <c r="G547" s="20">
        <f t="shared" si="239"/>
        <v>5.2222222222222223</v>
      </c>
      <c r="H547" s="20">
        <f t="shared" si="216"/>
        <v>1751.5535200000002</v>
      </c>
      <c r="I547" s="20">
        <f t="shared" si="238"/>
        <v>9147.0017155555561</v>
      </c>
      <c r="J547" s="47" t="s">
        <v>67</v>
      </c>
      <c r="K547" s="48" t="s">
        <v>67</v>
      </c>
      <c r="L547" s="20">
        <f t="shared" si="241"/>
        <v>997103.25165824092</v>
      </c>
      <c r="M547" s="20">
        <f t="shared" si="241"/>
        <v>72496.79855833335</v>
      </c>
      <c r="N547" s="20">
        <f t="shared" si="217"/>
        <v>9147.0017155555561</v>
      </c>
      <c r="O547" s="20">
        <f t="shared" si="218"/>
        <v>0</v>
      </c>
      <c r="P547" s="46" t="s">
        <v>67</v>
      </c>
      <c r="Q547" s="45">
        <f t="shared" si="223"/>
        <v>10.583564444444443</v>
      </c>
      <c r="R547" s="20">
        <f t="shared" si="224"/>
        <v>134.7894</v>
      </c>
      <c r="S547" s="20">
        <f t="shared" si="225"/>
        <v>1606.1805555555557</v>
      </c>
      <c r="T547" s="20">
        <f t="shared" si="226"/>
        <v>0</v>
      </c>
      <c r="U547" s="20">
        <f t="shared" si="227"/>
        <v>0</v>
      </c>
      <c r="V547" s="20">
        <f t="shared" si="240"/>
        <v>0</v>
      </c>
      <c r="W547" s="20">
        <f t="shared" si="219"/>
        <v>0</v>
      </c>
      <c r="X547" s="20">
        <f t="shared" si="228"/>
        <v>9147.0017155555543</v>
      </c>
      <c r="Y547" s="20">
        <f t="shared" si="234"/>
        <v>0</v>
      </c>
      <c r="Z547" s="20">
        <f t="shared" si="229"/>
        <v>0</v>
      </c>
      <c r="AA547" s="52">
        <f t="shared" si="230"/>
        <v>0</v>
      </c>
      <c r="AB547" s="20">
        <f t="shared" si="220"/>
        <v>0</v>
      </c>
      <c r="AC547" s="20">
        <f t="shared" si="231"/>
        <v>52132.737830491766</v>
      </c>
      <c r="AD547" s="20">
        <f t="shared" si="235"/>
        <v>9147.0017155555543</v>
      </c>
      <c r="AE547" s="20">
        <f t="shared" si="236"/>
        <v>0</v>
      </c>
      <c r="AF547" s="20">
        <f t="shared" si="232"/>
        <v>0</v>
      </c>
      <c r="AG547" s="16"/>
      <c r="AH547" s="16"/>
      <c r="AM547">
        <f t="shared" si="221"/>
        <v>0</v>
      </c>
      <c r="AN547" s="16">
        <f t="shared" si="222"/>
        <v>0</v>
      </c>
      <c r="AY547" s="57">
        <f t="shared" si="237"/>
        <v>20000</v>
      </c>
    </row>
    <row r="548" spans="2:51" x14ac:dyDescent="0.25">
      <c r="B548" s="3" t="s">
        <v>37</v>
      </c>
      <c r="C548" s="3">
        <v>540</v>
      </c>
      <c r="D548" s="3">
        <v>540</v>
      </c>
      <c r="E548" s="10">
        <v>23.1</v>
      </c>
      <c r="F548" s="20">
        <f t="shared" si="233"/>
        <v>0.79166666666666652</v>
      </c>
      <c r="G548" s="20">
        <f t="shared" si="239"/>
        <v>6.416666666666667</v>
      </c>
      <c r="H548" s="20">
        <f t="shared" si="216"/>
        <v>1057.226388333333</v>
      </c>
      <c r="I548" s="20">
        <f t="shared" si="238"/>
        <v>6783.8693251388877</v>
      </c>
      <c r="J548" s="47" t="s">
        <v>67</v>
      </c>
      <c r="K548" s="48" t="s">
        <v>67</v>
      </c>
      <c r="L548" s="20">
        <f t="shared" si="241"/>
        <v>1003887.1209833798</v>
      </c>
      <c r="M548" s="20">
        <f t="shared" si="241"/>
        <v>72496.79855833335</v>
      </c>
      <c r="N548" s="20">
        <f t="shared" si="217"/>
        <v>6783.8693251388877</v>
      </c>
      <c r="O548" s="20">
        <f t="shared" si="218"/>
        <v>0</v>
      </c>
      <c r="P548" s="46" t="s">
        <v>67</v>
      </c>
      <c r="Q548" s="45">
        <f t="shared" si="223"/>
        <v>15.978655</v>
      </c>
      <c r="R548" s="20">
        <f t="shared" si="224"/>
        <v>134.7894</v>
      </c>
      <c r="S548" s="20">
        <f t="shared" si="225"/>
        <v>906.45833333333314</v>
      </c>
      <c r="T548" s="20">
        <f t="shared" si="226"/>
        <v>0</v>
      </c>
      <c r="U548" s="20">
        <f t="shared" si="227"/>
        <v>0</v>
      </c>
      <c r="V548" s="20">
        <f t="shared" si="240"/>
        <v>0</v>
      </c>
      <c r="W548" s="20">
        <f t="shared" si="219"/>
        <v>0</v>
      </c>
      <c r="X548" s="20">
        <f t="shared" si="228"/>
        <v>6783.8693251388613</v>
      </c>
      <c r="Y548" s="20">
        <f t="shared" si="234"/>
        <v>0</v>
      </c>
      <c r="Z548" s="20">
        <f t="shared" si="229"/>
        <v>0</v>
      </c>
      <c r="AA548" s="52">
        <f t="shared" si="230"/>
        <v>0</v>
      </c>
      <c r="AB548" s="20">
        <f t="shared" si="220"/>
        <v>0</v>
      </c>
      <c r="AC548" s="20">
        <f t="shared" si="231"/>
        <v>52132.737830491766</v>
      </c>
      <c r="AD548" s="20">
        <f t="shared" si="235"/>
        <v>6783.8693251388613</v>
      </c>
      <c r="AE548" s="20">
        <f t="shared" si="236"/>
        <v>0</v>
      </c>
      <c r="AF548" s="20">
        <f t="shared" si="232"/>
        <v>0</v>
      </c>
      <c r="AG548" s="16"/>
      <c r="AH548" s="16"/>
      <c r="AM548">
        <f t="shared" si="221"/>
        <v>0</v>
      </c>
      <c r="AN548" s="16">
        <f t="shared" si="222"/>
        <v>0</v>
      </c>
      <c r="AY548" s="57">
        <f t="shared" si="237"/>
        <v>20000</v>
      </c>
    </row>
    <row r="549" spans="2:51" x14ac:dyDescent="0.25">
      <c r="B549" s="3" t="s">
        <v>37</v>
      </c>
      <c r="C549" s="3">
        <v>541</v>
      </c>
      <c r="D549" s="3">
        <v>541</v>
      </c>
      <c r="E549" s="10">
        <v>24.5</v>
      </c>
      <c r="F549" s="20">
        <f t="shared" si="233"/>
        <v>0.19444444444444425</v>
      </c>
      <c r="G549" s="20">
        <f t="shared" si="239"/>
        <v>6.8055555555555554</v>
      </c>
      <c r="H549" s="20">
        <f t="shared" ref="H549:H612" si="242">Q549+R549+S549</f>
        <v>375.40244166666639</v>
      </c>
      <c r="I549" s="20">
        <f t="shared" si="238"/>
        <v>2554.8221724537016</v>
      </c>
      <c r="J549" s="47" t="s">
        <v>67</v>
      </c>
      <c r="K549" s="48" t="s">
        <v>67</v>
      </c>
      <c r="L549" s="20">
        <f t="shared" si="241"/>
        <v>1006441.9431558335</v>
      </c>
      <c r="M549" s="20">
        <f t="shared" si="241"/>
        <v>72496.79855833335</v>
      </c>
      <c r="N549" s="20">
        <f t="shared" si="217"/>
        <v>2554.8221724537016</v>
      </c>
      <c r="O549" s="20">
        <f t="shared" si="218"/>
        <v>0</v>
      </c>
      <c r="P549" s="46" t="s">
        <v>67</v>
      </c>
      <c r="Q549" s="45">
        <f t="shared" si="223"/>
        <v>17.974152777777775</v>
      </c>
      <c r="R549" s="20">
        <f t="shared" si="224"/>
        <v>134.7894</v>
      </c>
      <c r="S549" s="20">
        <f t="shared" si="225"/>
        <v>222.63888888888866</v>
      </c>
      <c r="T549" s="20">
        <f t="shared" si="226"/>
        <v>0</v>
      </c>
      <c r="U549" s="20">
        <f t="shared" si="227"/>
        <v>0</v>
      </c>
      <c r="V549" s="20">
        <f t="shared" si="240"/>
        <v>0</v>
      </c>
      <c r="W549" s="20">
        <f t="shared" si="219"/>
        <v>0</v>
      </c>
      <c r="X549" s="20">
        <f t="shared" si="228"/>
        <v>2554.8221724537434</v>
      </c>
      <c r="Y549" s="20">
        <f t="shared" si="234"/>
        <v>0</v>
      </c>
      <c r="Z549" s="20">
        <f t="shared" si="229"/>
        <v>0</v>
      </c>
      <c r="AA549" s="52">
        <f t="shared" si="230"/>
        <v>0</v>
      </c>
      <c r="AB549" s="20">
        <f t="shared" si="220"/>
        <v>0</v>
      </c>
      <c r="AC549" s="20">
        <f t="shared" si="231"/>
        <v>52132.737830491766</v>
      </c>
      <c r="AD549" s="20">
        <f t="shared" si="235"/>
        <v>2554.8221724537434</v>
      </c>
      <c r="AE549" s="20">
        <f t="shared" si="236"/>
        <v>0</v>
      </c>
      <c r="AF549" s="20">
        <f t="shared" si="232"/>
        <v>0</v>
      </c>
      <c r="AG549" s="16"/>
      <c r="AH549" s="16"/>
      <c r="AM549">
        <f t="shared" si="221"/>
        <v>0</v>
      </c>
      <c r="AN549" s="16">
        <f t="shared" si="222"/>
        <v>0</v>
      </c>
      <c r="AY549" s="57">
        <f t="shared" si="237"/>
        <v>20000</v>
      </c>
    </row>
    <row r="550" spans="2:51" x14ac:dyDescent="0.25">
      <c r="B550" s="3" t="s">
        <v>37</v>
      </c>
      <c r="C550" s="3">
        <v>542</v>
      </c>
      <c r="D550" s="3">
        <v>542</v>
      </c>
      <c r="E550" s="10">
        <v>24.5</v>
      </c>
      <c r="F550" s="20">
        <f t="shared" si="233"/>
        <v>-2.7777777777777679E-2</v>
      </c>
      <c r="G550" s="20">
        <f t="shared" si="239"/>
        <v>6.8055555555555554</v>
      </c>
      <c r="H550" s="20">
        <f t="shared" si="242"/>
        <v>120.95799722222232</v>
      </c>
      <c r="I550" s="20">
        <f t="shared" si="238"/>
        <v>823.1863699845685</v>
      </c>
      <c r="J550" s="47" t="s">
        <v>67</v>
      </c>
      <c r="K550" s="48" t="s">
        <v>67</v>
      </c>
      <c r="L550" s="20">
        <f t="shared" si="241"/>
        <v>1007265.129525818</v>
      </c>
      <c r="M550" s="20">
        <f t="shared" si="241"/>
        <v>72496.79855833335</v>
      </c>
      <c r="N550" s="20">
        <f t="shared" si="217"/>
        <v>823.1863699845685</v>
      </c>
      <c r="O550" s="20">
        <f t="shared" si="218"/>
        <v>0</v>
      </c>
      <c r="P550" s="46" t="s">
        <v>67</v>
      </c>
      <c r="Q550" s="45">
        <f t="shared" si="223"/>
        <v>17.974152777777775</v>
      </c>
      <c r="R550" s="20">
        <f t="shared" si="224"/>
        <v>134.7894</v>
      </c>
      <c r="S550" s="20">
        <f t="shared" si="225"/>
        <v>-31.805555555555443</v>
      </c>
      <c r="T550" s="20">
        <f t="shared" si="226"/>
        <v>0</v>
      </c>
      <c r="U550" s="20">
        <f t="shared" si="227"/>
        <v>0</v>
      </c>
      <c r="V550" s="20">
        <f t="shared" si="240"/>
        <v>0</v>
      </c>
      <c r="W550" s="20">
        <f t="shared" si="219"/>
        <v>0</v>
      </c>
      <c r="X550" s="20">
        <f t="shared" si="228"/>
        <v>823.18636998452712</v>
      </c>
      <c r="Y550" s="20">
        <f t="shared" si="234"/>
        <v>0</v>
      </c>
      <c r="Z550" s="20">
        <f t="shared" si="229"/>
        <v>0</v>
      </c>
      <c r="AA550" s="52">
        <f t="shared" si="230"/>
        <v>0</v>
      </c>
      <c r="AB550" s="20">
        <f t="shared" si="220"/>
        <v>0</v>
      </c>
      <c r="AC550" s="20">
        <f t="shared" si="231"/>
        <v>52132.737830491766</v>
      </c>
      <c r="AD550" s="20">
        <f t="shared" si="235"/>
        <v>823.18636998452712</v>
      </c>
      <c r="AE550" s="20">
        <f t="shared" si="236"/>
        <v>0</v>
      </c>
      <c r="AF550" s="20">
        <f t="shared" si="232"/>
        <v>0</v>
      </c>
      <c r="AG550" s="16"/>
      <c r="AH550" s="16"/>
      <c r="AM550">
        <f t="shared" si="221"/>
        <v>0</v>
      </c>
      <c r="AN550" s="16">
        <f t="shared" si="222"/>
        <v>0</v>
      </c>
      <c r="AY550" s="57">
        <f t="shared" si="237"/>
        <v>20000</v>
      </c>
    </row>
    <row r="551" spans="2:51" x14ac:dyDescent="0.25">
      <c r="B551" s="3" t="s">
        <v>37</v>
      </c>
      <c r="C551" s="3">
        <v>543</v>
      </c>
      <c r="D551" s="3">
        <v>543</v>
      </c>
      <c r="E551" s="10">
        <v>24.3</v>
      </c>
      <c r="F551" s="20">
        <f t="shared" si="233"/>
        <v>-0.12499999999999981</v>
      </c>
      <c r="G551" s="20">
        <f t="shared" si="239"/>
        <v>6.75</v>
      </c>
      <c r="H551" s="20">
        <f t="shared" si="242"/>
        <v>9.3462950000002252</v>
      </c>
      <c r="I551" s="20">
        <f t="shared" si="238"/>
        <v>63.08749125000152</v>
      </c>
      <c r="J551" s="47" t="s">
        <v>67</v>
      </c>
      <c r="K551" s="48" t="s">
        <v>67</v>
      </c>
      <c r="L551" s="20">
        <f t="shared" si="241"/>
        <v>1007328.2170170681</v>
      </c>
      <c r="M551" s="20">
        <f t="shared" si="241"/>
        <v>72496.79855833335</v>
      </c>
      <c r="N551" s="20">
        <f t="shared" si="217"/>
        <v>63.08749125000152</v>
      </c>
      <c r="O551" s="20">
        <f t="shared" si="218"/>
        <v>0</v>
      </c>
      <c r="P551" s="46" t="s">
        <v>67</v>
      </c>
      <c r="Q551" s="45">
        <f t="shared" si="223"/>
        <v>17.681895000000001</v>
      </c>
      <c r="R551" s="20">
        <f t="shared" si="224"/>
        <v>134.7894</v>
      </c>
      <c r="S551" s="20">
        <f t="shared" si="225"/>
        <v>-143.12499999999977</v>
      </c>
      <c r="T551" s="20">
        <f t="shared" si="226"/>
        <v>0</v>
      </c>
      <c r="U551" s="20">
        <f t="shared" si="227"/>
        <v>0</v>
      </c>
      <c r="V551" s="20">
        <f t="shared" si="240"/>
        <v>0</v>
      </c>
      <c r="W551" s="20">
        <f t="shared" si="219"/>
        <v>0</v>
      </c>
      <c r="X551" s="20">
        <f t="shared" si="228"/>
        <v>63.087491250014864</v>
      </c>
      <c r="Y551" s="20">
        <f t="shared" si="234"/>
        <v>0</v>
      </c>
      <c r="Z551" s="20">
        <f t="shared" si="229"/>
        <v>0</v>
      </c>
      <c r="AA551" s="52">
        <f t="shared" si="230"/>
        <v>0</v>
      </c>
      <c r="AB551" s="20">
        <f t="shared" si="220"/>
        <v>0</v>
      </c>
      <c r="AC551" s="20">
        <f t="shared" si="231"/>
        <v>52132.737830491766</v>
      </c>
      <c r="AD551" s="20">
        <f t="shared" si="235"/>
        <v>63.087491250014864</v>
      </c>
      <c r="AE551" s="20">
        <f t="shared" si="236"/>
        <v>0</v>
      </c>
      <c r="AF551" s="20">
        <f t="shared" si="232"/>
        <v>0</v>
      </c>
      <c r="AG551" s="16"/>
      <c r="AH551" s="16"/>
      <c r="AM551">
        <f t="shared" si="221"/>
        <v>166.5882977777801</v>
      </c>
      <c r="AN551" s="16">
        <f t="shared" si="222"/>
        <v>0</v>
      </c>
      <c r="AY551" s="57">
        <f t="shared" si="237"/>
        <v>20000</v>
      </c>
    </row>
    <row r="552" spans="2:51" x14ac:dyDescent="0.25">
      <c r="B552" s="3" t="s">
        <v>37</v>
      </c>
      <c r="C552" s="3">
        <v>544</v>
      </c>
      <c r="D552" s="3">
        <v>544</v>
      </c>
      <c r="E552" s="10">
        <v>23.6</v>
      </c>
      <c r="F552" s="20">
        <f t="shared" si="233"/>
        <v>-0.27777777777777779</v>
      </c>
      <c r="G552" s="20">
        <f t="shared" si="239"/>
        <v>6.5555555555555554</v>
      </c>
      <c r="H552" s="20">
        <f t="shared" si="242"/>
        <v>-166.58829777777777</v>
      </c>
      <c r="I552" s="20">
        <f t="shared" si="238"/>
        <v>-1092.0788409876543</v>
      </c>
      <c r="J552" s="47" t="s">
        <v>67</v>
      </c>
      <c r="K552" s="48" t="s">
        <v>67</v>
      </c>
      <c r="L552" s="20">
        <f t="shared" si="241"/>
        <v>1007328.2170170681</v>
      </c>
      <c r="M552" s="20">
        <f t="shared" si="241"/>
        <v>72663.38685611113</v>
      </c>
      <c r="N552" s="20">
        <f t="shared" si="217"/>
        <v>0</v>
      </c>
      <c r="O552" s="20">
        <f t="shared" si="218"/>
        <v>166.58829777777777</v>
      </c>
      <c r="P552" s="46" t="s">
        <v>67</v>
      </c>
      <c r="Q552" s="45">
        <f t="shared" si="223"/>
        <v>16.677857777777774</v>
      </c>
      <c r="R552" s="20">
        <f t="shared" si="224"/>
        <v>134.7894</v>
      </c>
      <c r="S552" s="20">
        <f t="shared" si="225"/>
        <v>-318.05555555555554</v>
      </c>
      <c r="T552" s="20">
        <f t="shared" si="226"/>
        <v>166.5882977777801</v>
      </c>
      <c r="U552" s="20">
        <f t="shared" si="227"/>
        <v>166.5882977777801</v>
      </c>
      <c r="V552" s="20">
        <f t="shared" si="240"/>
        <v>141.26687651555753</v>
      </c>
      <c r="W552" s="20">
        <f t="shared" si="219"/>
        <v>141.26687651555753</v>
      </c>
      <c r="X552" s="20">
        <f t="shared" si="228"/>
        <v>0</v>
      </c>
      <c r="Y552" s="20">
        <f t="shared" si="234"/>
        <v>0</v>
      </c>
      <c r="Z552" s="20">
        <f t="shared" si="229"/>
        <v>0</v>
      </c>
      <c r="AA552" s="52">
        <f t="shared" si="230"/>
        <v>0</v>
      </c>
      <c r="AB552" s="20">
        <f t="shared" si="220"/>
        <v>0</v>
      </c>
      <c r="AC552" s="20">
        <f t="shared" si="231"/>
        <v>52132.737830491766</v>
      </c>
      <c r="AD552" s="20">
        <f t="shared" si="235"/>
        <v>0</v>
      </c>
      <c r="AE552" s="20">
        <f t="shared" si="236"/>
        <v>166.5882977777801</v>
      </c>
      <c r="AF552" s="20">
        <f t="shared" si="232"/>
        <v>0</v>
      </c>
      <c r="AG552" s="16"/>
      <c r="AH552" s="16"/>
      <c r="AM552">
        <f t="shared" si="221"/>
        <v>406.91674944444094</v>
      </c>
      <c r="AN552" s="16">
        <f t="shared" si="222"/>
        <v>0</v>
      </c>
      <c r="AY552" s="57">
        <f t="shared" si="237"/>
        <v>20000</v>
      </c>
    </row>
    <row r="553" spans="2:51" x14ac:dyDescent="0.25">
      <c r="B553" s="3" t="s">
        <v>37</v>
      </c>
      <c r="C553" s="3">
        <v>545</v>
      </c>
      <c r="D553" s="3">
        <v>545</v>
      </c>
      <c r="E553" s="10">
        <v>22.3</v>
      </c>
      <c r="F553" s="20">
        <f t="shared" si="233"/>
        <v>-0.4861111111111111</v>
      </c>
      <c r="G553" s="20">
        <f t="shared" si="239"/>
        <v>6.1944444444444446</v>
      </c>
      <c r="H553" s="20">
        <f t="shared" si="242"/>
        <v>-406.91674944444441</v>
      </c>
      <c r="I553" s="20">
        <f t="shared" si="238"/>
        <v>-2520.6231979475306</v>
      </c>
      <c r="J553" s="47" t="s">
        <v>67</v>
      </c>
      <c r="K553" s="48" t="s">
        <v>67</v>
      </c>
      <c r="L553" s="20">
        <f t="shared" si="241"/>
        <v>1007328.2170170681</v>
      </c>
      <c r="M553" s="20">
        <f t="shared" si="241"/>
        <v>73070.303605555571</v>
      </c>
      <c r="N553" s="20">
        <f t="shared" si="217"/>
        <v>0</v>
      </c>
      <c r="O553" s="20">
        <f t="shared" si="218"/>
        <v>406.91674944444441</v>
      </c>
      <c r="P553" s="46" t="s">
        <v>67</v>
      </c>
      <c r="Q553" s="45">
        <f t="shared" si="223"/>
        <v>14.891072777777779</v>
      </c>
      <c r="R553" s="20">
        <f t="shared" si="224"/>
        <v>134.7894</v>
      </c>
      <c r="S553" s="20">
        <f t="shared" si="225"/>
        <v>-556.59722222222217</v>
      </c>
      <c r="T553" s="20">
        <f t="shared" si="226"/>
        <v>406.91674944444094</v>
      </c>
      <c r="U553" s="20">
        <f t="shared" si="227"/>
        <v>406.91674944444094</v>
      </c>
      <c r="V553" s="20">
        <f t="shared" si="240"/>
        <v>345.06540352888589</v>
      </c>
      <c r="W553" s="20">
        <f t="shared" si="219"/>
        <v>486.33228004444345</v>
      </c>
      <c r="X553" s="20">
        <f t="shared" si="228"/>
        <v>0</v>
      </c>
      <c r="Y553" s="20">
        <f t="shared" si="234"/>
        <v>141.26687651555753</v>
      </c>
      <c r="Z553" s="20">
        <f t="shared" si="229"/>
        <v>0</v>
      </c>
      <c r="AA553" s="52">
        <f t="shared" si="230"/>
        <v>0</v>
      </c>
      <c r="AB553" s="20">
        <f t="shared" si="220"/>
        <v>0</v>
      </c>
      <c r="AC553" s="20">
        <f t="shared" si="231"/>
        <v>52132.737830491766</v>
      </c>
      <c r="AD553" s="20">
        <f t="shared" si="235"/>
        <v>0</v>
      </c>
      <c r="AE553" s="20">
        <f t="shared" si="236"/>
        <v>406.91674944444094</v>
      </c>
      <c r="AF553" s="20">
        <f t="shared" si="232"/>
        <v>0</v>
      </c>
      <c r="AG553" s="16"/>
      <c r="AH553" s="16"/>
      <c r="AM553">
        <f t="shared" si="221"/>
        <v>457.41830055555329</v>
      </c>
      <c r="AN553" s="16">
        <f t="shared" si="222"/>
        <v>0</v>
      </c>
      <c r="AY553" s="57">
        <f t="shared" si="237"/>
        <v>19858.733123484442</v>
      </c>
    </row>
    <row r="554" spans="2:51" x14ac:dyDescent="0.25">
      <c r="B554" s="3" t="s">
        <v>37</v>
      </c>
      <c r="C554" s="3">
        <v>546</v>
      </c>
      <c r="D554" s="3">
        <v>546</v>
      </c>
      <c r="E554" s="10">
        <v>20.100000000000001</v>
      </c>
      <c r="F554" s="20">
        <f t="shared" si="233"/>
        <v>-0.5277777777777779</v>
      </c>
      <c r="G554" s="20">
        <f t="shared" si="239"/>
        <v>5.5833333333333339</v>
      </c>
      <c r="H554" s="20">
        <f t="shared" si="242"/>
        <v>-457.41830055555567</v>
      </c>
      <c r="I554" s="20">
        <f t="shared" si="238"/>
        <v>-2553.9188447685196</v>
      </c>
      <c r="J554" s="47" t="s">
        <v>67</v>
      </c>
      <c r="K554" s="48" t="s">
        <v>67</v>
      </c>
      <c r="L554" s="20">
        <f t="shared" si="241"/>
        <v>1007328.2170170681</v>
      </c>
      <c r="M554" s="20">
        <f t="shared" si="241"/>
        <v>73527.721906111125</v>
      </c>
      <c r="N554" s="20">
        <f t="shared" si="217"/>
        <v>0</v>
      </c>
      <c r="O554" s="20">
        <f t="shared" si="218"/>
        <v>457.41830055555567</v>
      </c>
      <c r="P554" s="46" t="s">
        <v>67</v>
      </c>
      <c r="Q554" s="45">
        <f t="shared" si="223"/>
        <v>12.097855000000003</v>
      </c>
      <c r="R554" s="20">
        <f t="shared" si="224"/>
        <v>134.7894</v>
      </c>
      <c r="S554" s="20">
        <f t="shared" si="225"/>
        <v>-604.30555555555566</v>
      </c>
      <c r="T554" s="20">
        <f t="shared" si="226"/>
        <v>457.41830055555329</v>
      </c>
      <c r="U554" s="20">
        <f t="shared" si="227"/>
        <v>457.41830055555329</v>
      </c>
      <c r="V554" s="20">
        <f t="shared" si="240"/>
        <v>387.89071887110919</v>
      </c>
      <c r="W554" s="20">
        <f t="shared" si="219"/>
        <v>874.22299891555258</v>
      </c>
      <c r="X554" s="20">
        <f t="shared" si="228"/>
        <v>0</v>
      </c>
      <c r="Y554" s="20">
        <f t="shared" si="234"/>
        <v>486.33228004444345</v>
      </c>
      <c r="Z554" s="20">
        <f t="shared" si="229"/>
        <v>0</v>
      </c>
      <c r="AA554" s="52">
        <f t="shared" si="230"/>
        <v>0</v>
      </c>
      <c r="AB554" s="20">
        <f t="shared" si="220"/>
        <v>0</v>
      </c>
      <c r="AC554" s="20">
        <f t="shared" si="231"/>
        <v>52132.737830491766</v>
      </c>
      <c r="AD554" s="20">
        <f t="shared" si="235"/>
        <v>0</v>
      </c>
      <c r="AE554" s="20">
        <f t="shared" si="236"/>
        <v>457.41830055555329</v>
      </c>
      <c r="AF554" s="20">
        <f t="shared" si="232"/>
        <v>0</v>
      </c>
      <c r="AG554" s="16"/>
      <c r="AH554" s="16"/>
      <c r="AM554">
        <f t="shared" si="221"/>
        <v>316.14266944443807</v>
      </c>
      <c r="AN554" s="16">
        <f t="shared" si="222"/>
        <v>0</v>
      </c>
      <c r="AY554" s="57">
        <f t="shared" si="237"/>
        <v>19513.667719955556</v>
      </c>
    </row>
    <row r="555" spans="2:51" x14ac:dyDescent="0.25">
      <c r="B555" s="3" t="s">
        <v>37</v>
      </c>
      <c r="C555" s="3">
        <v>547</v>
      </c>
      <c r="D555" s="3">
        <v>547</v>
      </c>
      <c r="E555" s="10">
        <v>18.5</v>
      </c>
      <c r="F555" s="20">
        <f t="shared" si="233"/>
        <v>-0.40277777777777807</v>
      </c>
      <c r="G555" s="20">
        <f t="shared" si="239"/>
        <v>5.1388888888888884</v>
      </c>
      <c r="H555" s="20">
        <f t="shared" si="242"/>
        <v>-316.14266944444478</v>
      </c>
      <c r="I555" s="20">
        <f t="shared" si="238"/>
        <v>-1624.62205131173</v>
      </c>
      <c r="J555" s="47" t="s">
        <v>67</v>
      </c>
      <c r="K555" s="48" t="s">
        <v>67</v>
      </c>
      <c r="L555" s="20">
        <f t="shared" si="241"/>
        <v>1007328.2170170681</v>
      </c>
      <c r="M555" s="20">
        <f t="shared" si="241"/>
        <v>73843.864575555563</v>
      </c>
      <c r="N555" s="20">
        <f t="shared" si="217"/>
        <v>0</v>
      </c>
      <c r="O555" s="20">
        <f t="shared" si="218"/>
        <v>316.14266944444478</v>
      </c>
      <c r="P555" s="46" t="s">
        <v>67</v>
      </c>
      <c r="Q555" s="45">
        <f t="shared" si="223"/>
        <v>10.248486111111108</v>
      </c>
      <c r="R555" s="20">
        <f t="shared" si="224"/>
        <v>134.7894</v>
      </c>
      <c r="S555" s="20">
        <f t="shared" si="225"/>
        <v>-461.18055555555588</v>
      </c>
      <c r="T555" s="20">
        <f t="shared" si="226"/>
        <v>316.14266944443807</v>
      </c>
      <c r="U555" s="20">
        <f t="shared" si="227"/>
        <v>316.14266944443807</v>
      </c>
      <c r="V555" s="20">
        <f t="shared" si="240"/>
        <v>268.0889836888835</v>
      </c>
      <c r="W555" s="20">
        <f t="shared" si="219"/>
        <v>1142.311982604436</v>
      </c>
      <c r="X555" s="20">
        <f t="shared" si="228"/>
        <v>0</v>
      </c>
      <c r="Y555" s="20">
        <f t="shared" si="234"/>
        <v>874.22299891555258</v>
      </c>
      <c r="Z555" s="20">
        <f t="shared" si="229"/>
        <v>0</v>
      </c>
      <c r="AA555" s="52">
        <f t="shared" si="230"/>
        <v>0</v>
      </c>
      <c r="AB555" s="20">
        <f t="shared" si="220"/>
        <v>0</v>
      </c>
      <c r="AC555" s="20">
        <f t="shared" si="231"/>
        <v>52132.737830491766</v>
      </c>
      <c r="AD555" s="20">
        <f t="shared" si="235"/>
        <v>0</v>
      </c>
      <c r="AE555" s="20">
        <f t="shared" si="236"/>
        <v>316.14266944443807</v>
      </c>
      <c r="AF555" s="20">
        <f t="shared" si="232"/>
        <v>0</v>
      </c>
      <c r="AG555" s="16"/>
      <c r="AH555" s="16"/>
      <c r="AM555">
        <f t="shared" si="221"/>
        <v>206.21294666666654</v>
      </c>
      <c r="AN555" s="16">
        <f t="shared" si="222"/>
        <v>0</v>
      </c>
      <c r="AY555" s="57">
        <f t="shared" si="237"/>
        <v>19125.777001084447</v>
      </c>
    </row>
    <row r="556" spans="2:51" x14ac:dyDescent="0.25">
      <c r="B556" s="3" t="s">
        <v>37</v>
      </c>
      <c r="C556" s="3">
        <v>548</v>
      </c>
      <c r="D556" s="3">
        <v>548</v>
      </c>
      <c r="E556" s="10">
        <v>17.2</v>
      </c>
      <c r="F556" s="20">
        <f t="shared" si="233"/>
        <v>-0.30555555555555547</v>
      </c>
      <c r="G556" s="20">
        <f t="shared" si="239"/>
        <v>4.7777777777777777</v>
      </c>
      <c r="H556" s="20">
        <f t="shared" si="242"/>
        <v>-206.2129466666666</v>
      </c>
      <c r="I556" s="20">
        <f t="shared" si="238"/>
        <v>-985.23963407407371</v>
      </c>
      <c r="J556" s="47" t="s">
        <v>67</v>
      </c>
      <c r="K556" s="48" t="s">
        <v>67</v>
      </c>
      <c r="L556" s="20">
        <f t="shared" si="241"/>
        <v>1007328.2170170681</v>
      </c>
      <c r="M556" s="20">
        <f t="shared" si="241"/>
        <v>74050.077522222229</v>
      </c>
      <c r="N556" s="20">
        <f t="shared" si="217"/>
        <v>0</v>
      </c>
      <c r="O556" s="20">
        <f t="shared" si="218"/>
        <v>206.2129466666666</v>
      </c>
      <c r="P556" s="46" t="s">
        <v>67</v>
      </c>
      <c r="Q556" s="45">
        <f t="shared" si="223"/>
        <v>8.8587644444444429</v>
      </c>
      <c r="R556" s="20">
        <f t="shared" si="224"/>
        <v>134.7894</v>
      </c>
      <c r="S556" s="20">
        <f t="shared" si="225"/>
        <v>-349.86111111111103</v>
      </c>
      <c r="T556" s="20">
        <f t="shared" si="226"/>
        <v>206.21294666666654</v>
      </c>
      <c r="U556" s="20">
        <f t="shared" si="227"/>
        <v>206.21294666666654</v>
      </c>
      <c r="V556" s="20">
        <f t="shared" si="240"/>
        <v>174.86857877333321</v>
      </c>
      <c r="W556" s="20">
        <f t="shared" si="219"/>
        <v>1317.1805613777692</v>
      </c>
      <c r="X556" s="20">
        <f t="shared" si="228"/>
        <v>0</v>
      </c>
      <c r="Y556" s="20">
        <f t="shared" si="234"/>
        <v>1142.311982604436</v>
      </c>
      <c r="Z556" s="20">
        <f t="shared" si="229"/>
        <v>0</v>
      </c>
      <c r="AA556" s="52">
        <f t="shared" si="230"/>
        <v>0</v>
      </c>
      <c r="AB556" s="20">
        <f t="shared" si="220"/>
        <v>0</v>
      </c>
      <c r="AC556" s="20">
        <f t="shared" si="231"/>
        <v>52132.737830491766</v>
      </c>
      <c r="AD556" s="20">
        <f t="shared" si="235"/>
        <v>0</v>
      </c>
      <c r="AE556" s="20">
        <f t="shared" si="236"/>
        <v>206.21294666666654</v>
      </c>
      <c r="AF556" s="20">
        <f t="shared" si="232"/>
        <v>0</v>
      </c>
      <c r="AG556" s="16"/>
      <c r="AH556" s="16"/>
      <c r="AM556">
        <f t="shared" si="221"/>
        <v>143.50466055555444</v>
      </c>
      <c r="AN556" s="16">
        <f t="shared" si="222"/>
        <v>0</v>
      </c>
      <c r="AY556" s="57">
        <f t="shared" si="237"/>
        <v>18857.688017395565</v>
      </c>
    </row>
    <row r="557" spans="2:51" x14ac:dyDescent="0.25">
      <c r="B557" s="3" t="s">
        <v>37</v>
      </c>
      <c r="C557" s="3">
        <v>549</v>
      </c>
      <c r="D557" s="3">
        <v>549</v>
      </c>
      <c r="E557" s="10">
        <v>16.3</v>
      </c>
      <c r="F557" s="20">
        <f t="shared" si="233"/>
        <v>-0.24999999999999983</v>
      </c>
      <c r="G557" s="20">
        <f t="shared" si="239"/>
        <v>4.5277777777777777</v>
      </c>
      <c r="H557" s="20">
        <f t="shared" si="242"/>
        <v>-143.50466055555538</v>
      </c>
      <c r="I557" s="20">
        <f t="shared" si="238"/>
        <v>-649.75721307098684</v>
      </c>
      <c r="J557" s="47" t="s">
        <v>67</v>
      </c>
      <c r="K557" s="48" t="s">
        <v>67</v>
      </c>
      <c r="L557" s="20">
        <f t="shared" si="241"/>
        <v>1007328.2170170681</v>
      </c>
      <c r="M557" s="20">
        <f t="shared" si="241"/>
        <v>74193.582182777784</v>
      </c>
      <c r="N557" s="20">
        <f t="shared" si="217"/>
        <v>0</v>
      </c>
      <c r="O557" s="20">
        <f t="shared" si="218"/>
        <v>143.50466055555538</v>
      </c>
      <c r="P557" s="46" t="s">
        <v>67</v>
      </c>
      <c r="Q557" s="45">
        <f t="shared" si="223"/>
        <v>7.9559394444444447</v>
      </c>
      <c r="R557" s="20">
        <f t="shared" si="224"/>
        <v>134.7894</v>
      </c>
      <c r="S557" s="20">
        <f t="shared" si="225"/>
        <v>-286.24999999999983</v>
      </c>
      <c r="T557" s="20">
        <f t="shared" si="226"/>
        <v>143.50466055555444</v>
      </c>
      <c r="U557" s="20">
        <f t="shared" si="227"/>
        <v>143.50466055555444</v>
      </c>
      <c r="V557" s="20">
        <f t="shared" si="240"/>
        <v>121.69195215111016</v>
      </c>
      <c r="W557" s="20">
        <f t="shared" si="219"/>
        <v>1438.8725135288794</v>
      </c>
      <c r="X557" s="20">
        <f t="shared" si="228"/>
        <v>0</v>
      </c>
      <c r="Y557" s="20">
        <f t="shared" si="234"/>
        <v>1317.1805613777692</v>
      </c>
      <c r="Z557" s="20">
        <f t="shared" si="229"/>
        <v>0</v>
      </c>
      <c r="AA557" s="52">
        <f t="shared" si="230"/>
        <v>0</v>
      </c>
      <c r="AB557" s="20">
        <f t="shared" si="220"/>
        <v>0</v>
      </c>
      <c r="AC557" s="20">
        <f t="shared" si="231"/>
        <v>52132.737830491766</v>
      </c>
      <c r="AD557" s="20">
        <f t="shared" si="235"/>
        <v>0</v>
      </c>
      <c r="AE557" s="20">
        <f t="shared" si="236"/>
        <v>143.50466055555444</v>
      </c>
      <c r="AF557" s="20">
        <f t="shared" si="232"/>
        <v>0</v>
      </c>
      <c r="AG557" s="16"/>
      <c r="AH557" s="16"/>
      <c r="AM557">
        <f t="shared" si="221"/>
        <v>112.55341999999655</v>
      </c>
      <c r="AN557" s="16">
        <f t="shared" si="222"/>
        <v>0</v>
      </c>
      <c r="AY557" s="57">
        <f t="shared" si="237"/>
        <v>18682.819438622231</v>
      </c>
    </row>
    <row r="558" spans="2:51" x14ac:dyDescent="0.25">
      <c r="B558" s="3" t="s">
        <v>37</v>
      </c>
      <c r="C558" s="3">
        <v>550</v>
      </c>
      <c r="D558" s="3">
        <v>550</v>
      </c>
      <c r="E558" s="10">
        <v>15.4</v>
      </c>
      <c r="F558" s="20">
        <f t="shared" si="233"/>
        <v>-0.2222222222222224</v>
      </c>
      <c r="G558" s="20">
        <f t="shared" si="239"/>
        <v>4.2777777777777777</v>
      </c>
      <c r="H558" s="20">
        <f t="shared" si="242"/>
        <v>-112.55342000000022</v>
      </c>
      <c r="I558" s="20">
        <f t="shared" si="238"/>
        <v>-481.47851888888982</v>
      </c>
      <c r="J558" s="47" t="s">
        <v>67</v>
      </c>
      <c r="K558" s="48" t="s">
        <v>67</v>
      </c>
      <c r="L558" s="20">
        <f t="shared" si="241"/>
        <v>1007328.2170170681</v>
      </c>
      <c r="M558" s="20">
        <f t="shared" si="241"/>
        <v>74306.13560277778</v>
      </c>
      <c r="N558" s="20">
        <f t="shared" si="217"/>
        <v>0</v>
      </c>
      <c r="O558" s="20">
        <f t="shared" si="218"/>
        <v>112.55342000000022</v>
      </c>
      <c r="P558" s="46" t="s">
        <v>67</v>
      </c>
      <c r="Q558" s="45">
        <f t="shared" si="223"/>
        <v>7.1016244444444441</v>
      </c>
      <c r="R558" s="20">
        <f t="shared" si="224"/>
        <v>134.7894</v>
      </c>
      <c r="S558" s="20">
        <f t="shared" si="225"/>
        <v>-254.44444444444466</v>
      </c>
      <c r="T558" s="20">
        <f t="shared" si="226"/>
        <v>112.55341999999655</v>
      </c>
      <c r="U558" s="20">
        <f t="shared" si="227"/>
        <v>112.55341999999655</v>
      </c>
      <c r="V558" s="20">
        <f t="shared" si="240"/>
        <v>95.445300159997075</v>
      </c>
      <c r="W558" s="20">
        <f t="shared" si="219"/>
        <v>1534.3178136888764</v>
      </c>
      <c r="X558" s="20">
        <f t="shared" si="228"/>
        <v>0</v>
      </c>
      <c r="Y558" s="20">
        <f t="shared" si="234"/>
        <v>1438.8725135288794</v>
      </c>
      <c r="Z558" s="20">
        <f t="shared" si="229"/>
        <v>0</v>
      </c>
      <c r="AA558" s="52">
        <f t="shared" si="230"/>
        <v>0</v>
      </c>
      <c r="AB558" s="20">
        <f t="shared" si="220"/>
        <v>0</v>
      </c>
      <c r="AC558" s="20">
        <f t="shared" si="231"/>
        <v>52132.737830491766</v>
      </c>
      <c r="AD558" s="20">
        <f t="shared" si="235"/>
        <v>0</v>
      </c>
      <c r="AE558" s="20">
        <f t="shared" si="236"/>
        <v>112.55341999999655</v>
      </c>
      <c r="AF558" s="20">
        <f t="shared" si="232"/>
        <v>0</v>
      </c>
      <c r="AG558" s="16"/>
      <c r="AH558" s="16"/>
      <c r="AM558">
        <f t="shared" si="221"/>
        <v>33.670460555556929</v>
      </c>
      <c r="AN558" s="16">
        <f t="shared" si="222"/>
        <v>0</v>
      </c>
      <c r="AY558" s="57">
        <f t="shared" si="237"/>
        <v>18561.127486471119</v>
      </c>
    </row>
    <row r="559" spans="2:51" x14ac:dyDescent="0.25">
      <c r="B559" s="3" t="s">
        <v>37</v>
      </c>
      <c r="C559" s="3">
        <v>551</v>
      </c>
      <c r="D559" s="3">
        <v>551</v>
      </c>
      <c r="E559" s="10">
        <v>14.7</v>
      </c>
      <c r="F559" s="20">
        <f t="shared" si="233"/>
        <v>-0.15277777777777773</v>
      </c>
      <c r="G559" s="20">
        <f t="shared" si="239"/>
        <v>4.083333333333333</v>
      </c>
      <c r="H559" s="20">
        <f t="shared" si="242"/>
        <v>-33.670460555555508</v>
      </c>
      <c r="I559" s="20">
        <f t="shared" si="238"/>
        <v>-137.48771393518498</v>
      </c>
      <c r="J559" s="47" t="s">
        <v>67</v>
      </c>
      <c r="K559" s="48" t="s">
        <v>67</v>
      </c>
      <c r="L559" s="20">
        <f t="shared" si="241"/>
        <v>1007328.2170170681</v>
      </c>
      <c r="M559" s="20">
        <f t="shared" si="241"/>
        <v>74339.806063333337</v>
      </c>
      <c r="N559" s="20">
        <f t="shared" si="217"/>
        <v>0</v>
      </c>
      <c r="O559" s="20">
        <f t="shared" si="218"/>
        <v>33.670460555555508</v>
      </c>
      <c r="P559" s="46" t="s">
        <v>67</v>
      </c>
      <c r="Q559" s="45">
        <f t="shared" si="223"/>
        <v>6.4706949999999983</v>
      </c>
      <c r="R559" s="20">
        <f t="shared" si="224"/>
        <v>134.7894</v>
      </c>
      <c r="S559" s="20">
        <f t="shared" si="225"/>
        <v>-174.93055555555551</v>
      </c>
      <c r="T559" s="20">
        <f t="shared" si="226"/>
        <v>33.670460555556929</v>
      </c>
      <c r="U559" s="20">
        <f t="shared" si="227"/>
        <v>33.670460555556929</v>
      </c>
      <c r="V559" s="20">
        <f t="shared" si="240"/>
        <v>28.552550551112276</v>
      </c>
      <c r="W559" s="20">
        <f t="shared" si="219"/>
        <v>1562.8703642399887</v>
      </c>
      <c r="X559" s="20">
        <f t="shared" si="228"/>
        <v>0</v>
      </c>
      <c r="Y559" s="20">
        <f t="shared" si="234"/>
        <v>1534.3178136888764</v>
      </c>
      <c r="Z559" s="20">
        <f t="shared" si="229"/>
        <v>0</v>
      </c>
      <c r="AA559" s="52">
        <f t="shared" si="230"/>
        <v>0</v>
      </c>
      <c r="AB559" s="20">
        <f t="shared" si="220"/>
        <v>0</v>
      </c>
      <c r="AC559" s="20">
        <f t="shared" si="231"/>
        <v>52132.737830491766</v>
      </c>
      <c r="AD559" s="20">
        <f t="shared" si="235"/>
        <v>0</v>
      </c>
      <c r="AE559" s="20">
        <f t="shared" si="236"/>
        <v>33.670460555556929</v>
      </c>
      <c r="AF559" s="20">
        <f t="shared" si="232"/>
        <v>0</v>
      </c>
      <c r="AG559" s="16"/>
      <c r="AH559" s="16"/>
      <c r="AM559">
        <f t="shared" si="221"/>
        <v>18.115038333329721</v>
      </c>
      <c r="AN559" s="16">
        <f t="shared" si="222"/>
        <v>0</v>
      </c>
      <c r="AY559" s="57">
        <f t="shared" si="237"/>
        <v>18465.682186311125</v>
      </c>
    </row>
    <row r="560" spans="2:51" x14ac:dyDescent="0.25">
      <c r="B560" s="3" t="s">
        <v>37</v>
      </c>
      <c r="C560" s="3">
        <v>552</v>
      </c>
      <c r="D560" s="3">
        <v>552</v>
      </c>
      <c r="E560" s="10">
        <v>14.3</v>
      </c>
      <c r="F560" s="20">
        <f t="shared" si="233"/>
        <v>-0.1388888888888889</v>
      </c>
      <c r="G560" s="20">
        <f t="shared" si="239"/>
        <v>3.9722222222222223</v>
      </c>
      <c r="H560" s="20">
        <f t="shared" si="242"/>
        <v>-18.115038333333331</v>
      </c>
      <c r="I560" s="20">
        <f t="shared" si="238"/>
        <v>-71.956957824074067</v>
      </c>
      <c r="J560" s="47" t="s">
        <v>67</v>
      </c>
      <c r="K560" s="48" t="s">
        <v>67</v>
      </c>
      <c r="L560" s="20">
        <f t="shared" si="241"/>
        <v>1007328.2170170681</v>
      </c>
      <c r="M560" s="20">
        <f t="shared" si="241"/>
        <v>74357.921101666667</v>
      </c>
      <c r="N560" s="20">
        <f t="shared" si="217"/>
        <v>0</v>
      </c>
      <c r="O560" s="20">
        <f t="shared" si="218"/>
        <v>18.115038333333331</v>
      </c>
      <c r="P560" s="46" t="s">
        <v>67</v>
      </c>
      <c r="Q560" s="45">
        <f t="shared" si="223"/>
        <v>6.1233394444444444</v>
      </c>
      <c r="R560" s="20">
        <f t="shared" si="224"/>
        <v>134.7894</v>
      </c>
      <c r="S560" s="20">
        <f t="shared" si="225"/>
        <v>-159.02777777777777</v>
      </c>
      <c r="T560" s="20">
        <f t="shared" si="226"/>
        <v>18.115038333329721</v>
      </c>
      <c r="U560" s="20">
        <f t="shared" si="227"/>
        <v>18.115038333329721</v>
      </c>
      <c r="V560" s="20">
        <f t="shared" si="240"/>
        <v>15.361552506663603</v>
      </c>
      <c r="W560" s="20">
        <f t="shared" si="219"/>
        <v>1578.2319167466524</v>
      </c>
      <c r="X560" s="20">
        <f t="shared" si="228"/>
        <v>0</v>
      </c>
      <c r="Y560" s="20">
        <f t="shared" si="234"/>
        <v>1562.8703642399887</v>
      </c>
      <c r="Z560" s="20">
        <f t="shared" si="229"/>
        <v>0</v>
      </c>
      <c r="AA560" s="52">
        <f t="shared" si="230"/>
        <v>0</v>
      </c>
      <c r="AB560" s="20">
        <f t="shared" si="220"/>
        <v>0</v>
      </c>
      <c r="AC560" s="20">
        <f t="shared" si="231"/>
        <v>52132.737830491766</v>
      </c>
      <c r="AD560" s="20">
        <f t="shared" si="235"/>
        <v>0</v>
      </c>
      <c r="AE560" s="20">
        <f t="shared" si="236"/>
        <v>18.115038333329721</v>
      </c>
      <c r="AF560" s="20">
        <f t="shared" si="232"/>
        <v>0</v>
      </c>
      <c r="AG560" s="16"/>
      <c r="AH560" s="16"/>
      <c r="AM560">
        <f t="shared" si="221"/>
        <v>18.618105000001378</v>
      </c>
      <c r="AN560" s="16">
        <f t="shared" si="222"/>
        <v>0</v>
      </c>
      <c r="AY560" s="57">
        <f t="shared" si="237"/>
        <v>18437.129635760011</v>
      </c>
    </row>
    <row r="561" spans="2:51" x14ac:dyDescent="0.25">
      <c r="B561" s="3" t="s">
        <v>37</v>
      </c>
      <c r="C561" s="3">
        <v>553</v>
      </c>
      <c r="D561" s="3">
        <v>553</v>
      </c>
      <c r="E561" s="10">
        <v>13.7</v>
      </c>
      <c r="F561" s="20">
        <f t="shared" si="233"/>
        <v>-0.1388888888888889</v>
      </c>
      <c r="G561" s="20">
        <f t="shared" si="239"/>
        <v>3.8055555555555554</v>
      </c>
      <c r="H561" s="20">
        <f t="shared" si="242"/>
        <v>-18.618104999999986</v>
      </c>
      <c r="I561" s="20">
        <f t="shared" si="238"/>
        <v>-70.852232916666608</v>
      </c>
      <c r="J561" s="47" t="s">
        <v>67</v>
      </c>
      <c r="K561" s="48" t="s">
        <v>67</v>
      </c>
      <c r="L561" s="20">
        <f t="shared" si="241"/>
        <v>1007328.2170170681</v>
      </c>
      <c r="M561" s="20">
        <f t="shared" si="241"/>
        <v>74376.539206666668</v>
      </c>
      <c r="N561" s="20">
        <f t="shared" si="217"/>
        <v>0</v>
      </c>
      <c r="O561" s="20">
        <f t="shared" si="218"/>
        <v>18.618104999999986</v>
      </c>
      <c r="P561" s="46" t="s">
        <v>67</v>
      </c>
      <c r="Q561" s="45">
        <f t="shared" si="223"/>
        <v>5.6202727777777772</v>
      </c>
      <c r="R561" s="20">
        <f t="shared" si="224"/>
        <v>134.7894</v>
      </c>
      <c r="S561" s="20">
        <f t="shared" si="225"/>
        <v>-159.02777777777777</v>
      </c>
      <c r="T561" s="20">
        <f t="shared" si="226"/>
        <v>18.618105000001378</v>
      </c>
      <c r="U561" s="20">
        <f t="shared" si="227"/>
        <v>18.618105000001378</v>
      </c>
      <c r="V561" s="20">
        <f t="shared" si="240"/>
        <v>15.788153040001168</v>
      </c>
      <c r="W561" s="20">
        <f t="shared" si="219"/>
        <v>1594.0200697866535</v>
      </c>
      <c r="X561" s="20">
        <f t="shared" si="228"/>
        <v>0</v>
      </c>
      <c r="Y561" s="20">
        <f t="shared" si="234"/>
        <v>1578.2319167466524</v>
      </c>
      <c r="Z561" s="20">
        <f t="shared" si="229"/>
        <v>0</v>
      </c>
      <c r="AA561" s="52">
        <f t="shared" si="230"/>
        <v>0</v>
      </c>
      <c r="AB561" s="20">
        <f t="shared" si="220"/>
        <v>0</v>
      </c>
      <c r="AC561" s="20">
        <f t="shared" si="231"/>
        <v>52132.737830491766</v>
      </c>
      <c r="AD561" s="20">
        <f t="shared" si="235"/>
        <v>0</v>
      </c>
      <c r="AE561" s="20">
        <f t="shared" si="236"/>
        <v>18.618105000001378</v>
      </c>
      <c r="AF561" s="20">
        <f t="shared" si="232"/>
        <v>0</v>
      </c>
      <c r="AG561" s="16"/>
      <c r="AH561" s="16"/>
      <c r="AM561">
        <f t="shared" si="221"/>
        <v>0</v>
      </c>
      <c r="AN561" s="16">
        <f t="shared" si="222"/>
        <v>0</v>
      </c>
      <c r="AY561" s="57">
        <f t="shared" si="237"/>
        <v>18421.768083253348</v>
      </c>
    </row>
    <row r="562" spans="2:51" x14ac:dyDescent="0.25">
      <c r="B562" s="3" t="s">
        <v>37</v>
      </c>
      <c r="C562" s="3">
        <v>554</v>
      </c>
      <c r="D562" s="3">
        <v>554</v>
      </c>
      <c r="E562" s="10">
        <v>13.3</v>
      </c>
      <c r="F562" s="20">
        <f t="shared" si="233"/>
        <v>-8.3333333333333287E-2</v>
      </c>
      <c r="G562" s="20">
        <f t="shared" si="239"/>
        <v>3.6944444444444446</v>
      </c>
      <c r="H562" s="20">
        <f t="shared" si="242"/>
        <v>44.66960611111115</v>
      </c>
      <c r="I562" s="20">
        <f t="shared" si="238"/>
        <v>165.0293781327162</v>
      </c>
      <c r="J562" s="47" t="s">
        <v>67</v>
      </c>
      <c r="K562" s="48" t="s">
        <v>67</v>
      </c>
      <c r="L562" s="20">
        <f t="shared" si="241"/>
        <v>1007493.2463952007</v>
      </c>
      <c r="M562" s="20">
        <f t="shared" si="241"/>
        <v>74376.539206666668</v>
      </c>
      <c r="N562" s="20">
        <f t="shared" si="217"/>
        <v>165.0293781327162</v>
      </c>
      <c r="O562" s="20">
        <f t="shared" si="218"/>
        <v>0</v>
      </c>
      <c r="P562" s="46" t="s">
        <v>67</v>
      </c>
      <c r="Q562" s="45">
        <f t="shared" si="223"/>
        <v>5.2968727777777778</v>
      </c>
      <c r="R562" s="20">
        <f t="shared" si="224"/>
        <v>134.7894</v>
      </c>
      <c r="S562" s="20">
        <f t="shared" si="225"/>
        <v>-95.416666666666615</v>
      </c>
      <c r="T562" s="20">
        <f t="shared" si="226"/>
        <v>0</v>
      </c>
      <c r="U562" s="20">
        <f t="shared" si="227"/>
        <v>0</v>
      </c>
      <c r="V562" s="20">
        <f t="shared" si="240"/>
        <v>0</v>
      </c>
      <c r="W562" s="20">
        <f t="shared" si="219"/>
        <v>1428.9906916539917</v>
      </c>
      <c r="X562" s="20">
        <f t="shared" si="228"/>
        <v>165.0293781326618</v>
      </c>
      <c r="Y562" s="20">
        <f t="shared" si="234"/>
        <v>1594.0200697866535</v>
      </c>
      <c r="Z562" s="20">
        <f t="shared" si="229"/>
        <v>165.0293781326618</v>
      </c>
      <c r="AA562" s="52">
        <f t="shared" si="230"/>
        <v>139.94491265649719</v>
      </c>
      <c r="AB562" s="20">
        <f t="shared" si="220"/>
        <v>165.0293781326618</v>
      </c>
      <c r="AC562" s="20">
        <f t="shared" si="231"/>
        <v>52272.68274314826</v>
      </c>
      <c r="AD562" s="20">
        <f t="shared" si="235"/>
        <v>165.0293781326618</v>
      </c>
      <c r="AE562" s="20">
        <f t="shared" si="236"/>
        <v>0</v>
      </c>
      <c r="AF562" s="20">
        <f t="shared" si="232"/>
        <v>165.0293781326618</v>
      </c>
      <c r="AG562" s="16"/>
      <c r="AH562" s="16"/>
      <c r="AM562">
        <f t="shared" si="221"/>
        <v>0</v>
      </c>
      <c r="AN562" s="16">
        <f t="shared" si="222"/>
        <v>0</v>
      </c>
      <c r="AY562" s="57">
        <f t="shared" si="237"/>
        <v>18405.979930213347</v>
      </c>
    </row>
    <row r="563" spans="2:51" x14ac:dyDescent="0.25">
      <c r="B563" s="3" t="s">
        <v>37</v>
      </c>
      <c r="C563" s="3">
        <v>555</v>
      </c>
      <c r="D563" s="3">
        <v>555</v>
      </c>
      <c r="E563" s="10">
        <v>13.1</v>
      </c>
      <c r="F563" s="20">
        <f t="shared" si="233"/>
        <v>-2.7777777777777925E-2</v>
      </c>
      <c r="G563" s="20">
        <f t="shared" si="239"/>
        <v>3.6388888888888888</v>
      </c>
      <c r="H563" s="20">
        <f t="shared" si="242"/>
        <v>108.1226105555554</v>
      </c>
      <c r="I563" s="20">
        <f t="shared" si="238"/>
        <v>393.44616618827104</v>
      </c>
      <c r="J563" s="47" t="s">
        <v>67</v>
      </c>
      <c r="K563" s="48" t="s">
        <v>67</v>
      </c>
      <c r="L563" s="20">
        <f t="shared" si="241"/>
        <v>1007886.6925613889</v>
      </c>
      <c r="M563" s="20">
        <f t="shared" si="241"/>
        <v>74376.539206666668</v>
      </c>
      <c r="N563" s="20">
        <f t="shared" si="217"/>
        <v>393.44616618827104</v>
      </c>
      <c r="O563" s="20">
        <f t="shared" si="218"/>
        <v>0</v>
      </c>
      <c r="P563" s="46" t="s">
        <v>67</v>
      </c>
      <c r="Q563" s="45">
        <f t="shared" si="223"/>
        <v>5.1387661111111109</v>
      </c>
      <c r="R563" s="20">
        <f t="shared" si="224"/>
        <v>134.7894</v>
      </c>
      <c r="S563" s="20">
        <f t="shared" si="225"/>
        <v>-31.805555555555724</v>
      </c>
      <c r="T563" s="20">
        <f t="shared" si="226"/>
        <v>0</v>
      </c>
      <c r="U563" s="20">
        <f t="shared" si="227"/>
        <v>0</v>
      </c>
      <c r="V563" s="20">
        <f t="shared" si="240"/>
        <v>0</v>
      </c>
      <c r="W563" s="20">
        <f t="shared" si="219"/>
        <v>1035.5445254657684</v>
      </c>
      <c r="X563" s="20">
        <f t="shared" si="228"/>
        <v>393.44616618822329</v>
      </c>
      <c r="Y563" s="20">
        <f t="shared" si="234"/>
        <v>1428.9906916539917</v>
      </c>
      <c r="Z563" s="20">
        <f t="shared" si="229"/>
        <v>393.44616618822329</v>
      </c>
      <c r="AA563" s="52">
        <f t="shared" si="230"/>
        <v>333.64234892761334</v>
      </c>
      <c r="AB563" s="20">
        <f t="shared" si="220"/>
        <v>393.44616618822329</v>
      </c>
      <c r="AC563" s="20">
        <f t="shared" si="231"/>
        <v>52606.325092075873</v>
      </c>
      <c r="AD563" s="20">
        <f t="shared" si="235"/>
        <v>393.44616618822329</v>
      </c>
      <c r="AE563" s="20">
        <f t="shared" si="236"/>
        <v>0</v>
      </c>
      <c r="AF563" s="20">
        <f t="shared" si="232"/>
        <v>393.44616618822329</v>
      </c>
      <c r="AG563" s="16"/>
      <c r="AH563" s="16"/>
      <c r="AM563">
        <f t="shared" si="221"/>
        <v>0</v>
      </c>
      <c r="AN563" s="16">
        <f t="shared" si="222"/>
        <v>0</v>
      </c>
      <c r="AY563" s="57">
        <f t="shared" si="237"/>
        <v>18571.009308346009</v>
      </c>
    </row>
    <row r="564" spans="2:51" x14ac:dyDescent="0.25">
      <c r="B564" s="3" t="s">
        <v>37</v>
      </c>
      <c r="C564" s="3">
        <v>556</v>
      </c>
      <c r="D564" s="3">
        <v>556</v>
      </c>
      <c r="E564" s="10">
        <v>13.1</v>
      </c>
      <c r="F564" s="20">
        <f t="shared" si="233"/>
        <v>2.7777777777777925E-2</v>
      </c>
      <c r="G564" s="20">
        <f t="shared" si="239"/>
        <v>3.6388888888888888</v>
      </c>
      <c r="H564" s="20">
        <f t="shared" si="242"/>
        <v>171.73372166666684</v>
      </c>
      <c r="I564" s="20">
        <f t="shared" si="238"/>
        <v>624.91993162037102</v>
      </c>
      <c r="J564" s="47" t="s">
        <v>67</v>
      </c>
      <c r="K564" s="48" t="s">
        <v>67</v>
      </c>
      <c r="L564" s="20">
        <f t="shared" si="241"/>
        <v>1008511.6124930093</v>
      </c>
      <c r="M564" s="20">
        <f t="shared" si="241"/>
        <v>74376.539206666668</v>
      </c>
      <c r="N564" s="20">
        <f t="shared" si="217"/>
        <v>624.91993162037102</v>
      </c>
      <c r="O564" s="20">
        <f t="shared" si="218"/>
        <v>0</v>
      </c>
      <c r="P564" s="46" t="s">
        <v>67</v>
      </c>
      <c r="Q564" s="45">
        <f t="shared" si="223"/>
        <v>5.1387661111111109</v>
      </c>
      <c r="R564" s="20">
        <f t="shared" si="224"/>
        <v>134.7894</v>
      </c>
      <c r="S564" s="20">
        <f t="shared" si="225"/>
        <v>31.805555555555724</v>
      </c>
      <c r="T564" s="20">
        <f t="shared" si="226"/>
        <v>0</v>
      </c>
      <c r="U564" s="20">
        <f t="shared" si="227"/>
        <v>0</v>
      </c>
      <c r="V564" s="20">
        <f t="shared" si="240"/>
        <v>0</v>
      </c>
      <c r="W564" s="20">
        <f t="shared" si="219"/>
        <v>410.62459384540898</v>
      </c>
      <c r="X564" s="20">
        <f t="shared" si="228"/>
        <v>624.91993162035942</v>
      </c>
      <c r="Y564" s="20">
        <f t="shared" si="234"/>
        <v>1035.5445254657684</v>
      </c>
      <c r="Z564" s="20">
        <f t="shared" si="229"/>
        <v>624.91993162035942</v>
      </c>
      <c r="AA564" s="52">
        <f t="shared" si="230"/>
        <v>529.93210201406475</v>
      </c>
      <c r="AB564" s="20">
        <f t="shared" si="220"/>
        <v>624.91993162035942</v>
      </c>
      <c r="AC564" s="20">
        <f t="shared" si="231"/>
        <v>53136.257194089936</v>
      </c>
      <c r="AD564" s="20">
        <f t="shared" si="235"/>
        <v>624.91993162035942</v>
      </c>
      <c r="AE564" s="20">
        <f t="shared" si="236"/>
        <v>0</v>
      </c>
      <c r="AF564" s="20">
        <f t="shared" si="232"/>
        <v>624.91993162035942</v>
      </c>
      <c r="AG564" s="16"/>
      <c r="AH564" s="16"/>
      <c r="AM564">
        <f t="shared" si="221"/>
        <v>0</v>
      </c>
      <c r="AN564" s="16">
        <f t="shared" si="222"/>
        <v>0</v>
      </c>
      <c r="AY564" s="57">
        <f t="shared" si="237"/>
        <v>18964.455474534232</v>
      </c>
    </row>
    <row r="565" spans="2:51" x14ac:dyDescent="0.25">
      <c r="B565" s="3" t="s">
        <v>37</v>
      </c>
      <c r="C565" s="3">
        <v>557</v>
      </c>
      <c r="D565" s="3">
        <v>557</v>
      </c>
      <c r="E565" s="10">
        <v>13.3</v>
      </c>
      <c r="F565" s="20">
        <f t="shared" si="233"/>
        <v>9.7222222222222363E-2</v>
      </c>
      <c r="G565" s="20">
        <f t="shared" si="239"/>
        <v>3.6944444444444446</v>
      </c>
      <c r="H565" s="20">
        <f t="shared" si="242"/>
        <v>251.40571722222236</v>
      </c>
      <c r="I565" s="20">
        <f t="shared" si="238"/>
        <v>928.80445529321048</v>
      </c>
      <c r="J565" s="47" t="s">
        <v>67</v>
      </c>
      <c r="K565" s="48" t="s">
        <v>67</v>
      </c>
      <c r="L565" s="20">
        <f t="shared" si="241"/>
        <v>1009440.4169483025</v>
      </c>
      <c r="M565" s="20">
        <f t="shared" si="241"/>
        <v>74376.539206666668</v>
      </c>
      <c r="N565" s="20">
        <f t="shared" si="217"/>
        <v>928.80445529321048</v>
      </c>
      <c r="O565" s="20">
        <f t="shared" si="218"/>
        <v>0</v>
      </c>
      <c r="P565" s="46" t="s">
        <v>67</v>
      </c>
      <c r="Q565" s="45">
        <f t="shared" si="223"/>
        <v>5.2968727777777778</v>
      </c>
      <c r="R565" s="20">
        <f t="shared" si="224"/>
        <v>134.7894</v>
      </c>
      <c r="S565" s="20">
        <f t="shared" si="225"/>
        <v>111.3194444444446</v>
      </c>
      <c r="T565" s="20">
        <f t="shared" si="226"/>
        <v>0</v>
      </c>
      <c r="U565" s="20">
        <f t="shared" si="227"/>
        <v>0</v>
      </c>
      <c r="V565" s="20">
        <f t="shared" si="240"/>
        <v>0</v>
      </c>
      <c r="W565" s="20">
        <f t="shared" si="219"/>
        <v>0</v>
      </c>
      <c r="X565" s="20">
        <f t="shared" si="228"/>
        <v>928.80445529322606</v>
      </c>
      <c r="Y565" s="20">
        <f t="shared" si="234"/>
        <v>410.62459384540898</v>
      </c>
      <c r="Z565" s="20">
        <f t="shared" si="229"/>
        <v>410.62459384540898</v>
      </c>
      <c r="AA565" s="52">
        <f t="shared" si="230"/>
        <v>348.20965558090683</v>
      </c>
      <c r="AB565" s="20">
        <f t="shared" si="220"/>
        <v>410.62459384540898</v>
      </c>
      <c r="AC565" s="20">
        <f t="shared" si="231"/>
        <v>53484.46684967084</v>
      </c>
      <c r="AD565" s="20">
        <f t="shared" si="235"/>
        <v>928.80445529322606</v>
      </c>
      <c r="AE565" s="20">
        <f t="shared" si="236"/>
        <v>0</v>
      </c>
      <c r="AF565" s="20">
        <f t="shared" si="232"/>
        <v>410.62459384540898</v>
      </c>
      <c r="AG565" s="16"/>
      <c r="AH565" s="16"/>
      <c r="AM565">
        <f t="shared" si="221"/>
        <v>0</v>
      </c>
      <c r="AN565" s="16">
        <f t="shared" si="222"/>
        <v>0</v>
      </c>
      <c r="AY565" s="57">
        <f t="shared" si="237"/>
        <v>19589.375406154591</v>
      </c>
    </row>
    <row r="566" spans="2:51" x14ac:dyDescent="0.25">
      <c r="B566" s="3" t="s">
        <v>37</v>
      </c>
      <c r="C566" s="3">
        <v>558</v>
      </c>
      <c r="D566" s="3">
        <v>558</v>
      </c>
      <c r="E566" s="10">
        <v>13.8</v>
      </c>
      <c r="F566" s="20">
        <f t="shared" si="233"/>
        <v>0.16666666666666657</v>
      </c>
      <c r="G566" s="20">
        <f t="shared" si="239"/>
        <v>3.8333333333333335</v>
      </c>
      <c r="H566" s="20">
        <f t="shared" si="242"/>
        <v>331.32535333333323</v>
      </c>
      <c r="I566" s="20">
        <f t="shared" si="238"/>
        <v>1270.0805211111108</v>
      </c>
      <c r="J566" s="47" t="s">
        <v>67</v>
      </c>
      <c r="K566" s="48" t="s">
        <v>67</v>
      </c>
      <c r="L566" s="20">
        <f t="shared" si="241"/>
        <v>1010710.4974694137</v>
      </c>
      <c r="M566" s="20">
        <f t="shared" si="241"/>
        <v>74376.539206666668</v>
      </c>
      <c r="N566" s="20">
        <f t="shared" si="217"/>
        <v>1270.0805211111108</v>
      </c>
      <c r="O566" s="20">
        <f t="shared" si="218"/>
        <v>0</v>
      </c>
      <c r="P566" s="46" t="s">
        <v>67</v>
      </c>
      <c r="Q566" s="45">
        <f t="shared" si="223"/>
        <v>5.7026200000000005</v>
      </c>
      <c r="R566" s="20">
        <f t="shared" si="224"/>
        <v>134.7894</v>
      </c>
      <c r="S566" s="20">
        <f t="shared" si="225"/>
        <v>190.83333333333323</v>
      </c>
      <c r="T566" s="20">
        <f t="shared" si="226"/>
        <v>0</v>
      </c>
      <c r="U566" s="20">
        <f t="shared" si="227"/>
        <v>0</v>
      </c>
      <c r="V566" s="20">
        <f t="shared" si="240"/>
        <v>0</v>
      </c>
      <c r="W566" s="20">
        <f t="shared" si="219"/>
        <v>0</v>
      </c>
      <c r="X566" s="20">
        <f t="shared" si="228"/>
        <v>1270.0805211111438</v>
      </c>
      <c r="Y566" s="20">
        <f t="shared" si="234"/>
        <v>0</v>
      </c>
      <c r="Z566" s="20">
        <f t="shared" si="229"/>
        <v>0</v>
      </c>
      <c r="AA566" s="52">
        <f t="shared" si="230"/>
        <v>0</v>
      </c>
      <c r="AB566" s="20">
        <f t="shared" si="220"/>
        <v>0</v>
      </c>
      <c r="AC566" s="20">
        <f t="shared" si="231"/>
        <v>53484.46684967084</v>
      </c>
      <c r="AD566" s="20">
        <f t="shared" si="235"/>
        <v>1270.0805211111438</v>
      </c>
      <c r="AE566" s="20">
        <f t="shared" si="236"/>
        <v>0</v>
      </c>
      <c r="AF566" s="20">
        <f t="shared" si="232"/>
        <v>0</v>
      </c>
      <c r="AG566" s="16"/>
      <c r="AH566" s="16"/>
      <c r="AM566">
        <f t="shared" si="221"/>
        <v>0</v>
      </c>
      <c r="AN566" s="16">
        <f t="shared" si="222"/>
        <v>0</v>
      </c>
      <c r="AY566" s="57">
        <f t="shared" si="237"/>
        <v>20000</v>
      </c>
    </row>
    <row r="567" spans="2:51" x14ac:dyDescent="0.25">
      <c r="B567" s="3" t="s">
        <v>37</v>
      </c>
      <c r="C567" s="3">
        <v>559</v>
      </c>
      <c r="D567" s="3">
        <v>559</v>
      </c>
      <c r="E567" s="10">
        <v>14.5</v>
      </c>
      <c r="F567" s="20">
        <f t="shared" si="233"/>
        <v>0.37499999999999989</v>
      </c>
      <c r="G567" s="20">
        <f t="shared" si="239"/>
        <v>4.0277777777777777</v>
      </c>
      <c r="H567" s="20">
        <f t="shared" si="242"/>
        <v>570.46021944444431</v>
      </c>
      <c r="I567" s="20">
        <f t="shared" si="238"/>
        <v>2297.6869949845673</v>
      </c>
      <c r="J567" s="47" t="s">
        <v>67</v>
      </c>
      <c r="K567" s="48" t="s">
        <v>67</v>
      </c>
      <c r="L567" s="20">
        <f t="shared" si="241"/>
        <v>1013008.1844643982</v>
      </c>
      <c r="M567" s="20">
        <f t="shared" si="241"/>
        <v>74376.539206666668</v>
      </c>
      <c r="N567" s="20">
        <f t="shared" si="217"/>
        <v>2297.6869949845673</v>
      </c>
      <c r="O567" s="20">
        <f t="shared" si="218"/>
        <v>0</v>
      </c>
      <c r="P567" s="46" t="s">
        <v>67</v>
      </c>
      <c r="Q567" s="45">
        <f t="shared" si="223"/>
        <v>6.2958194444444437</v>
      </c>
      <c r="R567" s="20">
        <f t="shared" si="224"/>
        <v>134.7894</v>
      </c>
      <c r="S567" s="20">
        <f t="shared" si="225"/>
        <v>429.37499999999989</v>
      </c>
      <c r="T567" s="20">
        <f t="shared" si="226"/>
        <v>0</v>
      </c>
      <c r="U567" s="20">
        <f t="shared" si="227"/>
        <v>0</v>
      </c>
      <c r="V567" s="20">
        <f t="shared" si="240"/>
        <v>0</v>
      </c>
      <c r="W567" s="20">
        <f t="shared" si="219"/>
        <v>0</v>
      </c>
      <c r="X567" s="20">
        <f t="shared" si="228"/>
        <v>2297.6869949845131</v>
      </c>
      <c r="Y567" s="20">
        <f t="shared" si="234"/>
        <v>0</v>
      </c>
      <c r="Z567" s="20">
        <f t="shared" si="229"/>
        <v>0</v>
      </c>
      <c r="AA567" s="52">
        <f t="shared" si="230"/>
        <v>0</v>
      </c>
      <c r="AB567" s="20">
        <f t="shared" si="220"/>
        <v>0</v>
      </c>
      <c r="AC567" s="20">
        <f t="shared" si="231"/>
        <v>53484.46684967084</v>
      </c>
      <c r="AD567" s="20">
        <f t="shared" si="235"/>
        <v>2297.6869949845131</v>
      </c>
      <c r="AE567" s="20">
        <f t="shared" si="236"/>
        <v>0</v>
      </c>
      <c r="AF567" s="20">
        <f t="shared" si="232"/>
        <v>0</v>
      </c>
      <c r="AG567" s="16"/>
      <c r="AH567" s="16"/>
      <c r="AM567">
        <f t="shared" si="221"/>
        <v>0</v>
      </c>
      <c r="AN567" s="16">
        <f t="shared" si="222"/>
        <v>0</v>
      </c>
      <c r="AY567" s="57">
        <f t="shared" si="237"/>
        <v>20000</v>
      </c>
    </row>
    <row r="568" spans="2:51" x14ac:dyDescent="0.25">
      <c r="B568" s="3" t="s">
        <v>37</v>
      </c>
      <c r="C568" s="3">
        <v>560</v>
      </c>
      <c r="D568" s="3">
        <v>560</v>
      </c>
      <c r="E568" s="10">
        <v>16.5</v>
      </c>
      <c r="F568" s="20">
        <f t="shared" si="233"/>
        <v>0.34722222222222221</v>
      </c>
      <c r="G568" s="20">
        <f t="shared" si="239"/>
        <v>4.583333333333333</v>
      </c>
      <c r="H568" s="20">
        <f t="shared" si="242"/>
        <v>540.51121944444446</v>
      </c>
      <c r="I568" s="20">
        <f t="shared" si="238"/>
        <v>2477.3430891203702</v>
      </c>
      <c r="J568" s="47" t="s">
        <v>67</v>
      </c>
      <c r="K568" s="48" t="s">
        <v>67</v>
      </c>
      <c r="L568" s="20">
        <f t="shared" si="241"/>
        <v>1015485.5275535185</v>
      </c>
      <c r="M568" s="20">
        <f t="shared" si="241"/>
        <v>74376.539206666668</v>
      </c>
      <c r="N568" s="20">
        <f t="shared" si="217"/>
        <v>2477.3430891203702</v>
      </c>
      <c r="O568" s="20">
        <f t="shared" si="218"/>
        <v>0</v>
      </c>
      <c r="P568" s="46" t="s">
        <v>67</v>
      </c>
      <c r="Q568" s="45">
        <f t="shared" si="223"/>
        <v>8.1523749999999993</v>
      </c>
      <c r="R568" s="20">
        <f t="shared" si="224"/>
        <v>134.7894</v>
      </c>
      <c r="S568" s="20">
        <f t="shared" si="225"/>
        <v>397.56944444444446</v>
      </c>
      <c r="T568" s="20">
        <f t="shared" si="226"/>
        <v>0</v>
      </c>
      <c r="U568" s="20">
        <f t="shared" si="227"/>
        <v>0</v>
      </c>
      <c r="V568" s="20">
        <f t="shared" si="240"/>
        <v>0</v>
      </c>
      <c r="W568" s="20">
        <f t="shared" si="219"/>
        <v>0</v>
      </c>
      <c r="X568" s="20">
        <f t="shared" si="228"/>
        <v>2477.3430891203461</v>
      </c>
      <c r="Y568" s="20">
        <f t="shared" si="234"/>
        <v>0</v>
      </c>
      <c r="Z568" s="20">
        <f t="shared" si="229"/>
        <v>0</v>
      </c>
      <c r="AA568" s="52">
        <f t="shared" si="230"/>
        <v>0</v>
      </c>
      <c r="AB568" s="20">
        <f t="shared" si="220"/>
        <v>0</v>
      </c>
      <c r="AC568" s="20">
        <f t="shared" si="231"/>
        <v>53484.46684967084</v>
      </c>
      <c r="AD568" s="20">
        <f t="shared" si="235"/>
        <v>2477.3430891203461</v>
      </c>
      <c r="AE568" s="20">
        <f t="shared" si="236"/>
        <v>0</v>
      </c>
      <c r="AF568" s="20">
        <f t="shared" si="232"/>
        <v>0</v>
      </c>
      <c r="AG568" s="16"/>
      <c r="AH568" s="16"/>
      <c r="AM568">
        <f t="shared" si="221"/>
        <v>0</v>
      </c>
      <c r="AN568" s="16">
        <f t="shared" si="222"/>
        <v>0</v>
      </c>
      <c r="AY568" s="57">
        <f t="shared" si="237"/>
        <v>20000</v>
      </c>
    </row>
    <row r="569" spans="2:51" x14ac:dyDescent="0.25">
      <c r="B569" s="3" t="s">
        <v>37</v>
      </c>
      <c r="C569" s="3">
        <v>561</v>
      </c>
      <c r="D569" s="3">
        <v>561</v>
      </c>
      <c r="E569" s="10">
        <v>17</v>
      </c>
      <c r="F569" s="20">
        <f t="shared" si="233"/>
        <v>6.9444444444444448E-2</v>
      </c>
      <c r="G569" s="20">
        <f t="shared" si="239"/>
        <v>4.7222222222222223</v>
      </c>
      <c r="H569" s="20">
        <f t="shared" si="242"/>
        <v>222.95723333333333</v>
      </c>
      <c r="I569" s="20">
        <f t="shared" si="238"/>
        <v>1052.8536018518519</v>
      </c>
      <c r="J569" s="47" t="s">
        <v>67</v>
      </c>
      <c r="K569" s="48" t="s">
        <v>67</v>
      </c>
      <c r="L569" s="20">
        <f t="shared" si="241"/>
        <v>1016538.3811553704</v>
      </c>
      <c r="M569" s="20">
        <f t="shared" si="241"/>
        <v>74376.539206666668</v>
      </c>
      <c r="N569" s="20">
        <f t="shared" si="217"/>
        <v>1052.8536018518519</v>
      </c>
      <c r="O569" s="20">
        <f t="shared" si="218"/>
        <v>0</v>
      </c>
      <c r="P569" s="46" t="s">
        <v>67</v>
      </c>
      <c r="Q569" s="45">
        <f t="shared" si="223"/>
        <v>8.6539444444444449</v>
      </c>
      <c r="R569" s="20">
        <f t="shared" si="224"/>
        <v>134.7894</v>
      </c>
      <c r="S569" s="20">
        <f t="shared" si="225"/>
        <v>79.513888888888886</v>
      </c>
      <c r="T569" s="20">
        <f t="shared" si="226"/>
        <v>0</v>
      </c>
      <c r="U569" s="20">
        <f t="shared" si="227"/>
        <v>0</v>
      </c>
      <c r="V569" s="20">
        <f t="shared" si="240"/>
        <v>0</v>
      </c>
      <c r="W569" s="20">
        <f t="shared" si="219"/>
        <v>0</v>
      </c>
      <c r="X569" s="20">
        <f t="shared" si="228"/>
        <v>1052.8536018518498</v>
      </c>
      <c r="Y569" s="20">
        <f t="shared" si="234"/>
        <v>0</v>
      </c>
      <c r="Z569" s="20">
        <f t="shared" si="229"/>
        <v>0</v>
      </c>
      <c r="AA569" s="52">
        <f t="shared" si="230"/>
        <v>0</v>
      </c>
      <c r="AB569" s="20">
        <f t="shared" si="220"/>
        <v>0</v>
      </c>
      <c r="AC569" s="20">
        <f t="shared" si="231"/>
        <v>53484.46684967084</v>
      </c>
      <c r="AD569" s="20">
        <f t="shared" si="235"/>
        <v>1052.8536018518498</v>
      </c>
      <c r="AE569" s="20">
        <f t="shared" si="236"/>
        <v>0</v>
      </c>
      <c r="AF569" s="20">
        <f t="shared" si="232"/>
        <v>0</v>
      </c>
      <c r="AG569" s="16"/>
      <c r="AH569" s="16"/>
      <c r="AM569">
        <f t="shared" si="221"/>
        <v>0</v>
      </c>
      <c r="AN569" s="16">
        <f t="shared" si="222"/>
        <v>0</v>
      </c>
      <c r="AY569" s="57">
        <f t="shared" si="237"/>
        <v>20000</v>
      </c>
    </row>
    <row r="570" spans="2:51" x14ac:dyDescent="0.25">
      <c r="B570" s="3" t="s">
        <v>37</v>
      </c>
      <c r="C570" s="3">
        <v>562</v>
      </c>
      <c r="D570" s="3">
        <v>562</v>
      </c>
      <c r="E570" s="10">
        <v>17</v>
      </c>
      <c r="F570" s="20">
        <f t="shared" si="233"/>
        <v>0</v>
      </c>
      <c r="G570" s="20">
        <f t="shared" si="239"/>
        <v>4.7222222222222223</v>
      </c>
      <c r="H570" s="20">
        <f t="shared" si="242"/>
        <v>143.44334444444445</v>
      </c>
      <c r="I570" s="20">
        <f t="shared" si="238"/>
        <v>677.37134876543212</v>
      </c>
      <c r="J570" s="47" t="s">
        <v>67</v>
      </c>
      <c r="K570" s="48" t="s">
        <v>67</v>
      </c>
      <c r="L570" s="20">
        <f t="shared" si="241"/>
        <v>1017215.7525041358</v>
      </c>
      <c r="M570" s="20">
        <f t="shared" si="241"/>
        <v>74376.539206666668</v>
      </c>
      <c r="N570" s="20">
        <f t="shared" si="217"/>
        <v>677.37134876543212</v>
      </c>
      <c r="O570" s="20">
        <f t="shared" si="218"/>
        <v>0</v>
      </c>
      <c r="P570" s="46" t="s">
        <v>67</v>
      </c>
      <c r="Q570" s="45">
        <f t="shared" si="223"/>
        <v>8.6539444444444449</v>
      </c>
      <c r="R570" s="20">
        <f t="shared" si="224"/>
        <v>134.7894</v>
      </c>
      <c r="S570" s="20">
        <f t="shared" si="225"/>
        <v>0</v>
      </c>
      <c r="T570" s="20">
        <f t="shared" si="226"/>
        <v>0</v>
      </c>
      <c r="U570" s="20">
        <f t="shared" si="227"/>
        <v>0</v>
      </c>
      <c r="V570" s="20">
        <f t="shared" si="240"/>
        <v>0</v>
      </c>
      <c r="W570" s="20">
        <f t="shared" si="219"/>
        <v>0</v>
      </c>
      <c r="X570" s="20">
        <f t="shared" si="228"/>
        <v>677.37134876544587</v>
      </c>
      <c r="Y570" s="20">
        <f t="shared" si="234"/>
        <v>0</v>
      </c>
      <c r="Z570" s="20">
        <f t="shared" si="229"/>
        <v>0</v>
      </c>
      <c r="AA570" s="52">
        <f t="shared" si="230"/>
        <v>0</v>
      </c>
      <c r="AB570" s="20">
        <f t="shared" si="220"/>
        <v>0</v>
      </c>
      <c r="AC570" s="20">
        <f t="shared" si="231"/>
        <v>53484.46684967084</v>
      </c>
      <c r="AD570" s="20">
        <f t="shared" si="235"/>
        <v>677.37134876544587</v>
      </c>
      <c r="AE570" s="20">
        <f t="shared" si="236"/>
        <v>0</v>
      </c>
      <c r="AF570" s="20">
        <f t="shared" si="232"/>
        <v>0</v>
      </c>
      <c r="AG570" s="16"/>
      <c r="AH570" s="16"/>
      <c r="AM570">
        <f t="shared" si="221"/>
        <v>111.00109999999404</v>
      </c>
      <c r="AN570" s="16">
        <f t="shared" si="222"/>
        <v>0</v>
      </c>
      <c r="AY570" s="57">
        <f t="shared" si="237"/>
        <v>20000</v>
      </c>
    </row>
    <row r="571" spans="2:51" x14ac:dyDescent="0.25">
      <c r="B571" s="3" t="s">
        <v>37</v>
      </c>
      <c r="C571" s="3">
        <v>563</v>
      </c>
      <c r="D571" s="3">
        <v>563</v>
      </c>
      <c r="E571" s="10">
        <v>17</v>
      </c>
      <c r="F571" s="20">
        <f t="shared" si="233"/>
        <v>-0.22222222222222215</v>
      </c>
      <c r="G571" s="20">
        <f t="shared" si="239"/>
        <v>4.7222222222222223</v>
      </c>
      <c r="H571" s="20">
        <f t="shared" si="242"/>
        <v>-111.00109999999992</v>
      </c>
      <c r="I571" s="20">
        <f t="shared" si="238"/>
        <v>-524.17186111111073</v>
      </c>
      <c r="J571" s="47" t="s">
        <v>67</v>
      </c>
      <c r="K571" s="48" t="s">
        <v>67</v>
      </c>
      <c r="L571" s="20">
        <f t="shared" si="241"/>
        <v>1017215.7525041358</v>
      </c>
      <c r="M571" s="20">
        <f t="shared" si="241"/>
        <v>74487.540306666662</v>
      </c>
      <c r="N571" s="20">
        <f t="shared" si="217"/>
        <v>0</v>
      </c>
      <c r="O571" s="20">
        <f t="shared" si="218"/>
        <v>111.00109999999992</v>
      </c>
      <c r="P571" s="46" t="s">
        <v>67</v>
      </c>
      <c r="Q571" s="45">
        <f t="shared" si="223"/>
        <v>8.6539444444444449</v>
      </c>
      <c r="R571" s="20">
        <f t="shared" si="224"/>
        <v>134.7894</v>
      </c>
      <c r="S571" s="20">
        <f t="shared" si="225"/>
        <v>-254.44444444444437</v>
      </c>
      <c r="T571" s="20">
        <f t="shared" si="226"/>
        <v>111.00109999999404</v>
      </c>
      <c r="U571" s="20">
        <f t="shared" si="227"/>
        <v>111.00109999999404</v>
      </c>
      <c r="V571" s="20">
        <f t="shared" si="240"/>
        <v>94.128932799994942</v>
      </c>
      <c r="W571" s="20">
        <f t="shared" si="219"/>
        <v>94.128932799994942</v>
      </c>
      <c r="X571" s="20">
        <f t="shared" si="228"/>
        <v>0</v>
      </c>
      <c r="Y571" s="20">
        <f t="shared" si="234"/>
        <v>0</v>
      </c>
      <c r="Z571" s="20">
        <f t="shared" si="229"/>
        <v>0</v>
      </c>
      <c r="AA571" s="52">
        <f t="shared" si="230"/>
        <v>0</v>
      </c>
      <c r="AB571" s="20">
        <f t="shared" si="220"/>
        <v>0</v>
      </c>
      <c r="AC571" s="20">
        <f t="shared" si="231"/>
        <v>53484.46684967084</v>
      </c>
      <c r="AD571" s="20">
        <f t="shared" si="235"/>
        <v>0</v>
      </c>
      <c r="AE571" s="20">
        <f t="shared" si="236"/>
        <v>111.00109999999404</v>
      </c>
      <c r="AF571" s="20">
        <f t="shared" si="232"/>
        <v>0</v>
      </c>
      <c r="AG571" s="16"/>
      <c r="AH571" s="16"/>
      <c r="AM571">
        <f t="shared" si="221"/>
        <v>955.40064222221554</v>
      </c>
      <c r="AN571" s="16">
        <f t="shared" si="222"/>
        <v>0</v>
      </c>
      <c r="AY571" s="57">
        <f t="shared" si="237"/>
        <v>20000</v>
      </c>
    </row>
    <row r="572" spans="2:51" x14ac:dyDescent="0.25">
      <c r="B572" s="3" t="s">
        <v>37</v>
      </c>
      <c r="C572" s="3">
        <v>564</v>
      </c>
      <c r="D572" s="3">
        <v>564</v>
      </c>
      <c r="E572" s="10">
        <v>15.4</v>
      </c>
      <c r="F572" s="20">
        <f t="shared" si="233"/>
        <v>-0.95833333333333337</v>
      </c>
      <c r="G572" s="20">
        <f t="shared" si="239"/>
        <v>4.2777777777777777</v>
      </c>
      <c r="H572" s="20">
        <f t="shared" si="242"/>
        <v>-955.40064222222236</v>
      </c>
      <c r="I572" s="20">
        <f t="shared" si="238"/>
        <v>-4086.9916361728401</v>
      </c>
      <c r="J572" s="47" t="s">
        <v>67</v>
      </c>
      <c r="K572" s="48" t="s">
        <v>67</v>
      </c>
      <c r="L572" s="20">
        <f t="shared" si="241"/>
        <v>1017215.7525041358</v>
      </c>
      <c r="M572" s="20">
        <f t="shared" si="241"/>
        <v>75442.940948888878</v>
      </c>
      <c r="N572" s="20">
        <f t="shared" si="217"/>
        <v>0</v>
      </c>
      <c r="O572" s="20">
        <f t="shared" si="218"/>
        <v>955.40064222222236</v>
      </c>
      <c r="P572" s="46" t="s">
        <v>67</v>
      </c>
      <c r="Q572" s="45">
        <f t="shared" si="223"/>
        <v>7.1016244444444441</v>
      </c>
      <c r="R572" s="20">
        <f t="shared" si="224"/>
        <v>134.7894</v>
      </c>
      <c r="S572" s="20">
        <f t="shared" si="225"/>
        <v>-1097.2916666666667</v>
      </c>
      <c r="T572" s="20">
        <f t="shared" si="226"/>
        <v>955.40064222221554</v>
      </c>
      <c r="U572" s="20">
        <f t="shared" si="227"/>
        <v>955.40064222221554</v>
      </c>
      <c r="V572" s="20">
        <f t="shared" si="240"/>
        <v>810.17974460443872</v>
      </c>
      <c r="W572" s="20">
        <f t="shared" si="219"/>
        <v>904.30867740443364</v>
      </c>
      <c r="X572" s="20">
        <f t="shared" si="228"/>
        <v>0</v>
      </c>
      <c r="Y572" s="20">
        <f t="shared" si="234"/>
        <v>94.128932799994942</v>
      </c>
      <c r="Z572" s="20">
        <f t="shared" si="229"/>
        <v>0</v>
      </c>
      <c r="AA572" s="52">
        <f t="shared" si="230"/>
        <v>0</v>
      </c>
      <c r="AB572" s="20">
        <f t="shared" si="220"/>
        <v>0</v>
      </c>
      <c r="AC572" s="20">
        <f t="shared" si="231"/>
        <v>53484.46684967084</v>
      </c>
      <c r="AD572" s="20">
        <f t="shared" si="235"/>
        <v>0</v>
      </c>
      <c r="AE572" s="20">
        <f t="shared" si="236"/>
        <v>955.40064222221554</v>
      </c>
      <c r="AF572" s="20">
        <f t="shared" si="232"/>
        <v>0</v>
      </c>
      <c r="AG572" s="16"/>
      <c r="AH572" s="16"/>
      <c r="AM572">
        <f t="shared" si="221"/>
        <v>1547.8504116666736</v>
      </c>
      <c r="AN572" s="16">
        <f t="shared" si="222"/>
        <v>0</v>
      </c>
      <c r="AY572" s="57">
        <f t="shared" si="237"/>
        <v>19905.871067200005</v>
      </c>
    </row>
    <row r="573" spans="2:51" x14ac:dyDescent="0.25">
      <c r="B573" s="3" t="s">
        <v>37</v>
      </c>
      <c r="C573" s="3">
        <v>565</v>
      </c>
      <c r="D573" s="3">
        <v>565</v>
      </c>
      <c r="E573" s="10">
        <v>10.1</v>
      </c>
      <c r="F573" s="20">
        <f t="shared" si="233"/>
        <v>-1.4722222222222223</v>
      </c>
      <c r="G573" s="20">
        <f t="shared" si="239"/>
        <v>2.8055555555555554</v>
      </c>
      <c r="H573" s="20">
        <f t="shared" si="242"/>
        <v>-1547.8504116666668</v>
      </c>
      <c r="I573" s="20">
        <f t="shared" si="238"/>
        <v>-4342.5803216203703</v>
      </c>
      <c r="J573" s="47" t="s">
        <v>67</v>
      </c>
      <c r="K573" s="48" t="s">
        <v>67</v>
      </c>
      <c r="L573" s="20">
        <f t="shared" si="241"/>
        <v>1017215.7525041358</v>
      </c>
      <c r="M573" s="20">
        <f t="shared" si="241"/>
        <v>76990.791360555551</v>
      </c>
      <c r="N573" s="20">
        <f t="shared" si="217"/>
        <v>0</v>
      </c>
      <c r="O573" s="20">
        <f t="shared" si="218"/>
        <v>1547.8504116666668</v>
      </c>
      <c r="P573" s="46" t="s">
        <v>67</v>
      </c>
      <c r="Q573" s="45">
        <f t="shared" si="223"/>
        <v>3.0546327777777771</v>
      </c>
      <c r="R573" s="20">
        <f t="shared" si="224"/>
        <v>134.7894</v>
      </c>
      <c r="S573" s="20">
        <f t="shared" si="225"/>
        <v>-1685.6944444444446</v>
      </c>
      <c r="T573" s="20">
        <f t="shared" si="226"/>
        <v>1547.8504116666736</v>
      </c>
      <c r="U573" s="20">
        <f t="shared" si="227"/>
        <v>1547.8504116666736</v>
      </c>
      <c r="V573" s="20">
        <f t="shared" si="240"/>
        <v>1312.5771490933391</v>
      </c>
      <c r="W573" s="20">
        <f t="shared" si="219"/>
        <v>2216.8858264977725</v>
      </c>
      <c r="X573" s="20">
        <f t="shared" si="228"/>
        <v>0</v>
      </c>
      <c r="Y573" s="20">
        <f t="shared" si="234"/>
        <v>904.30867740443364</v>
      </c>
      <c r="Z573" s="20">
        <f t="shared" si="229"/>
        <v>0</v>
      </c>
      <c r="AA573" s="52">
        <f t="shared" si="230"/>
        <v>0</v>
      </c>
      <c r="AB573" s="20">
        <f t="shared" si="220"/>
        <v>0</v>
      </c>
      <c r="AC573" s="20">
        <f t="shared" si="231"/>
        <v>53484.46684967084</v>
      </c>
      <c r="AD573" s="20">
        <f t="shared" si="235"/>
        <v>0</v>
      </c>
      <c r="AE573" s="20">
        <f t="shared" si="236"/>
        <v>1547.8504116666736</v>
      </c>
      <c r="AF573" s="20">
        <f t="shared" si="232"/>
        <v>0</v>
      </c>
      <c r="AG573" s="16"/>
      <c r="AH573" s="16"/>
      <c r="AM573">
        <f t="shared" si="221"/>
        <v>1470.7012355555489</v>
      </c>
      <c r="AN573" s="16">
        <f t="shared" si="222"/>
        <v>0</v>
      </c>
      <c r="AY573" s="57">
        <f t="shared" si="237"/>
        <v>19095.691322595565</v>
      </c>
    </row>
    <row r="574" spans="2:51" x14ac:dyDescent="0.25">
      <c r="B574" s="3" t="s">
        <v>37</v>
      </c>
      <c r="C574" s="3">
        <v>566</v>
      </c>
      <c r="D574" s="3">
        <v>566</v>
      </c>
      <c r="E574" s="10">
        <v>4.8</v>
      </c>
      <c r="F574" s="20">
        <f t="shared" si="233"/>
        <v>-1.4027777777777777</v>
      </c>
      <c r="G574" s="20">
        <f t="shared" si="239"/>
        <v>1.3333333333333333</v>
      </c>
      <c r="H574" s="20">
        <f t="shared" si="242"/>
        <v>-1470.7012355555555</v>
      </c>
      <c r="I574" s="20">
        <f t="shared" si="238"/>
        <v>-1960.9349807407407</v>
      </c>
      <c r="J574" s="47" t="s">
        <v>67</v>
      </c>
      <c r="K574" s="48" t="s">
        <v>67</v>
      </c>
      <c r="L574" s="20">
        <f t="shared" si="241"/>
        <v>1017215.7525041358</v>
      </c>
      <c r="M574" s="20">
        <f t="shared" si="241"/>
        <v>78461.4925961111</v>
      </c>
      <c r="N574" s="20">
        <f t="shared" si="217"/>
        <v>0</v>
      </c>
      <c r="O574" s="20">
        <f t="shared" si="218"/>
        <v>1470.7012355555555</v>
      </c>
      <c r="P574" s="46" t="s">
        <v>67</v>
      </c>
      <c r="Q574" s="45">
        <f t="shared" si="223"/>
        <v>0.68991999999999998</v>
      </c>
      <c r="R574" s="20">
        <f t="shared" si="224"/>
        <v>134.7894</v>
      </c>
      <c r="S574" s="20">
        <f t="shared" si="225"/>
        <v>-1606.1805555555554</v>
      </c>
      <c r="T574" s="20">
        <f t="shared" si="226"/>
        <v>1470.7012355555489</v>
      </c>
      <c r="U574" s="20">
        <f t="shared" si="227"/>
        <v>1470.7012355555489</v>
      </c>
      <c r="V574" s="20">
        <f t="shared" si="240"/>
        <v>1247.1546477511054</v>
      </c>
      <c r="W574" s="20">
        <f t="shared" si="219"/>
        <v>3464.0404742488781</v>
      </c>
      <c r="X574" s="20">
        <f t="shared" si="228"/>
        <v>0</v>
      </c>
      <c r="Y574" s="20">
        <f t="shared" si="234"/>
        <v>2216.8858264977725</v>
      </c>
      <c r="Z574" s="20">
        <f t="shared" si="229"/>
        <v>0</v>
      </c>
      <c r="AA574" s="52">
        <f t="shared" si="230"/>
        <v>0</v>
      </c>
      <c r="AB574" s="20">
        <f t="shared" si="220"/>
        <v>0</v>
      </c>
      <c r="AC574" s="20">
        <f t="shared" si="231"/>
        <v>53484.46684967084</v>
      </c>
      <c r="AD574" s="20">
        <f t="shared" si="235"/>
        <v>0</v>
      </c>
      <c r="AE574" s="20">
        <f t="shared" si="236"/>
        <v>1470.7012355555489</v>
      </c>
      <c r="AF574" s="20">
        <f t="shared" si="232"/>
        <v>0</v>
      </c>
      <c r="AG574" s="16"/>
      <c r="AH574" s="16"/>
      <c r="AM574">
        <f t="shared" si="221"/>
        <v>628.54393333333428</v>
      </c>
      <c r="AN574" s="16">
        <f t="shared" si="222"/>
        <v>0</v>
      </c>
      <c r="AY574" s="57">
        <f t="shared" si="237"/>
        <v>17783.114173502228</v>
      </c>
    </row>
    <row r="575" spans="2:51" x14ac:dyDescent="0.25">
      <c r="B575" s="3" t="s">
        <v>37</v>
      </c>
      <c r="C575" s="3">
        <v>567</v>
      </c>
      <c r="D575" s="3">
        <v>567</v>
      </c>
      <c r="E575" s="10">
        <v>0</v>
      </c>
      <c r="F575" s="20">
        <f t="shared" si="233"/>
        <v>-0.66666666666666663</v>
      </c>
      <c r="G575" s="20">
        <f t="shared" si="239"/>
        <v>0</v>
      </c>
      <c r="H575" s="20">
        <f t="shared" si="242"/>
        <v>-628.54393333333326</v>
      </c>
      <c r="I575" s="20">
        <f t="shared" si="238"/>
        <v>0</v>
      </c>
      <c r="J575" s="47" t="s">
        <v>67</v>
      </c>
      <c r="K575" s="48" t="s">
        <v>67</v>
      </c>
      <c r="L575" s="20">
        <f t="shared" si="241"/>
        <v>1017215.7525041358</v>
      </c>
      <c r="M575" s="20">
        <f t="shared" si="241"/>
        <v>79090.036529444435</v>
      </c>
      <c r="N575" s="20">
        <f t="shared" si="217"/>
        <v>0</v>
      </c>
      <c r="O575" s="20">
        <f t="shared" si="218"/>
        <v>628.54393333333326</v>
      </c>
      <c r="P575" s="46" t="s">
        <v>67</v>
      </c>
      <c r="Q575" s="45">
        <f t="shared" si="223"/>
        <v>0</v>
      </c>
      <c r="R575" s="20">
        <f t="shared" si="224"/>
        <v>134.7894</v>
      </c>
      <c r="S575" s="20">
        <f t="shared" si="225"/>
        <v>-763.33333333333326</v>
      </c>
      <c r="T575" s="20">
        <f t="shared" si="226"/>
        <v>628.54393333333428</v>
      </c>
      <c r="U575" s="20">
        <f t="shared" si="227"/>
        <v>628.54393333333428</v>
      </c>
      <c r="V575" s="20">
        <f t="shared" si="240"/>
        <v>533.00525546666745</v>
      </c>
      <c r="W575" s="20">
        <f t="shared" si="219"/>
        <v>3997.0457297155453</v>
      </c>
      <c r="X575" s="20">
        <f t="shared" si="228"/>
        <v>0</v>
      </c>
      <c r="Y575" s="20">
        <f t="shared" si="234"/>
        <v>3464.0404742488781</v>
      </c>
      <c r="Z575" s="20">
        <f t="shared" si="229"/>
        <v>0</v>
      </c>
      <c r="AA575" s="52">
        <f t="shared" si="230"/>
        <v>0</v>
      </c>
      <c r="AB575" s="20">
        <f t="shared" si="220"/>
        <v>0</v>
      </c>
      <c r="AC575" s="20">
        <f t="shared" si="231"/>
        <v>53484.46684967084</v>
      </c>
      <c r="AD575" s="20">
        <f t="shared" si="235"/>
        <v>0</v>
      </c>
      <c r="AE575" s="20">
        <f t="shared" si="236"/>
        <v>628.54393333333428</v>
      </c>
      <c r="AF575" s="20">
        <f t="shared" si="232"/>
        <v>0</v>
      </c>
      <c r="AG575" s="16"/>
      <c r="AH575" s="16"/>
      <c r="AM575">
        <f t="shared" si="221"/>
        <v>0</v>
      </c>
      <c r="AN575" s="16">
        <f t="shared" si="222"/>
        <v>0</v>
      </c>
      <c r="AY575" s="57">
        <f t="shared" si="237"/>
        <v>16535.959525751121</v>
      </c>
    </row>
    <row r="576" spans="2:51" x14ac:dyDescent="0.25">
      <c r="B576" s="3" t="s">
        <v>37</v>
      </c>
      <c r="C576" s="3">
        <v>568</v>
      </c>
      <c r="D576" s="3">
        <v>568</v>
      </c>
      <c r="E576" s="10">
        <v>0</v>
      </c>
      <c r="F576" s="20">
        <f t="shared" si="233"/>
        <v>0</v>
      </c>
      <c r="G576" s="20">
        <f t="shared" si="239"/>
        <v>0</v>
      </c>
      <c r="H576" s="20">
        <f t="shared" si="242"/>
        <v>134.7894</v>
      </c>
      <c r="I576" s="20">
        <f t="shared" si="238"/>
        <v>0</v>
      </c>
      <c r="J576" s="47" t="s">
        <v>67</v>
      </c>
      <c r="K576" s="48" t="s">
        <v>67</v>
      </c>
      <c r="L576" s="20">
        <f t="shared" si="241"/>
        <v>1017215.7525041358</v>
      </c>
      <c r="M576" s="20">
        <f t="shared" si="241"/>
        <v>79090.036529444435</v>
      </c>
      <c r="N576" s="20">
        <f t="shared" si="217"/>
        <v>0</v>
      </c>
      <c r="O576" s="20">
        <f t="shared" si="218"/>
        <v>0</v>
      </c>
      <c r="P576" s="46" t="s">
        <v>67</v>
      </c>
      <c r="Q576" s="45">
        <f t="shared" si="223"/>
        <v>0</v>
      </c>
      <c r="R576" s="20">
        <f t="shared" si="224"/>
        <v>134.7894</v>
      </c>
      <c r="S576" s="20">
        <f t="shared" si="225"/>
        <v>0</v>
      </c>
      <c r="T576" s="20">
        <f t="shared" si="226"/>
        <v>0</v>
      </c>
      <c r="U576" s="20">
        <f t="shared" si="227"/>
        <v>0</v>
      </c>
      <c r="V576" s="20">
        <f t="shared" si="240"/>
        <v>0</v>
      </c>
      <c r="W576" s="20">
        <f t="shared" si="219"/>
        <v>3997.0457297155453</v>
      </c>
      <c r="X576" s="20">
        <f t="shared" si="228"/>
        <v>0</v>
      </c>
      <c r="Y576" s="20">
        <f t="shared" si="234"/>
        <v>3997.0457297155453</v>
      </c>
      <c r="Z576" s="20">
        <f t="shared" si="229"/>
        <v>0</v>
      </c>
      <c r="AA576" s="52">
        <f t="shared" si="230"/>
        <v>0</v>
      </c>
      <c r="AB576" s="20">
        <f t="shared" si="220"/>
        <v>0</v>
      </c>
      <c r="AC576" s="20">
        <f t="shared" si="231"/>
        <v>53484.46684967084</v>
      </c>
      <c r="AD576" s="20">
        <f t="shared" si="235"/>
        <v>0</v>
      </c>
      <c r="AE576" s="20">
        <f t="shared" si="236"/>
        <v>0</v>
      </c>
      <c r="AF576" s="20">
        <f t="shared" si="232"/>
        <v>0</v>
      </c>
      <c r="AG576" s="16"/>
      <c r="AH576" s="16"/>
      <c r="AM576">
        <f t="shared" si="221"/>
        <v>0</v>
      </c>
      <c r="AN576" s="16">
        <f t="shared" si="222"/>
        <v>0</v>
      </c>
      <c r="AY576" s="57">
        <f t="shared" si="237"/>
        <v>16002.954270284456</v>
      </c>
    </row>
    <row r="577" spans="2:51" x14ac:dyDescent="0.25">
      <c r="B577" s="3" t="s">
        <v>37</v>
      </c>
      <c r="C577" s="3">
        <v>569</v>
      </c>
      <c r="D577" s="3">
        <v>569</v>
      </c>
      <c r="E577" s="10">
        <v>0</v>
      </c>
      <c r="F577" s="20">
        <f t="shared" si="233"/>
        <v>0</v>
      </c>
      <c r="G577" s="20">
        <f t="shared" si="239"/>
        <v>0</v>
      </c>
      <c r="H577" s="20">
        <f t="shared" si="242"/>
        <v>134.7894</v>
      </c>
      <c r="I577" s="20">
        <f t="shared" si="238"/>
        <v>0</v>
      </c>
      <c r="J577" s="47" t="s">
        <v>67</v>
      </c>
      <c r="K577" s="48" t="s">
        <v>67</v>
      </c>
      <c r="L577" s="20">
        <f t="shared" si="241"/>
        <v>1017215.7525041358</v>
      </c>
      <c r="M577" s="20">
        <f t="shared" si="241"/>
        <v>79090.036529444435</v>
      </c>
      <c r="N577" s="20">
        <f t="shared" si="217"/>
        <v>0</v>
      </c>
      <c r="O577" s="20">
        <f t="shared" si="218"/>
        <v>0</v>
      </c>
      <c r="P577" s="46" t="s">
        <v>67</v>
      </c>
      <c r="Q577" s="45">
        <f t="shared" si="223"/>
        <v>0</v>
      </c>
      <c r="R577" s="20">
        <f t="shared" si="224"/>
        <v>134.7894</v>
      </c>
      <c r="S577" s="20">
        <f t="shared" si="225"/>
        <v>0</v>
      </c>
      <c r="T577" s="20">
        <f t="shared" si="226"/>
        <v>0</v>
      </c>
      <c r="U577" s="20">
        <f t="shared" si="227"/>
        <v>0</v>
      </c>
      <c r="V577" s="20">
        <f t="shared" si="240"/>
        <v>0</v>
      </c>
      <c r="W577" s="20">
        <f t="shared" si="219"/>
        <v>3997.0457297155453</v>
      </c>
      <c r="X577" s="20">
        <f t="shared" si="228"/>
        <v>0</v>
      </c>
      <c r="Y577" s="20">
        <f t="shared" si="234"/>
        <v>3997.0457297155453</v>
      </c>
      <c r="Z577" s="20">
        <f t="shared" si="229"/>
        <v>0</v>
      </c>
      <c r="AA577" s="52">
        <f t="shared" si="230"/>
        <v>0</v>
      </c>
      <c r="AB577" s="20">
        <f t="shared" si="220"/>
        <v>0</v>
      </c>
      <c r="AC577" s="20">
        <f t="shared" si="231"/>
        <v>53484.46684967084</v>
      </c>
      <c r="AD577" s="20">
        <f t="shared" si="235"/>
        <v>0</v>
      </c>
      <c r="AE577" s="20">
        <f t="shared" si="236"/>
        <v>0</v>
      </c>
      <c r="AF577" s="20">
        <f t="shared" si="232"/>
        <v>0</v>
      </c>
      <c r="AG577" s="16"/>
      <c r="AH577" s="16"/>
      <c r="AM577">
        <f t="shared" si="221"/>
        <v>0</v>
      </c>
      <c r="AN577" s="16">
        <f t="shared" si="222"/>
        <v>0</v>
      </c>
      <c r="AY577" s="57">
        <f t="shared" si="237"/>
        <v>16002.954270284456</v>
      </c>
    </row>
    <row r="578" spans="2:51" x14ac:dyDescent="0.25">
      <c r="B578" s="3" t="s">
        <v>37</v>
      </c>
      <c r="C578" s="3">
        <v>570</v>
      </c>
      <c r="D578" s="3">
        <v>570</v>
      </c>
      <c r="E578" s="10">
        <v>0</v>
      </c>
      <c r="F578" s="20">
        <f t="shared" si="233"/>
        <v>0</v>
      </c>
      <c r="G578" s="20">
        <f t="shared" si="239"/>
        <v>0</v>
      </c>
      <c r="H578" s="20">
        <f t="shared" si="242"/>
        <v>134.7894</v>
      </c>
      <c r="I578" s="20">
        <f t="shared" si="238"/>
        <v>0</v>
      </c>
      <c r="J578" s="47" t="s">
        <v>67</v>
      </c>
      <c r="K578" s="48" t="s">
        <v>67</v>
      </c>
      <c r="L578" s="20">
        <f t="shared" si="241"/>
        <v>1017215.7525041358</v>
      </c>
      <c r="M578" s="20">
        <f t="shared" si="241"/>
        <v>79090.036529444435</v>
      </c>
      <c r="N578" s="20">
        <f t="shared" si="217"/>
        <v>0</v>
      </c>
      <c r="O578" s="20">
        <f t="shared" si="218"/>
        <v>0</v>
      </c>
      <c r="P578" s="46" t="s">
        <v>67</v>
      </c>
      <c r="Q578" s="45">
        <f t="shared" si="223"/>
        <v>0</v>
      </c>
      <c r="R578" s="20">
        <f t="shared" si="224"/>
        <v>134.7894</v>
      </c>
      <c r="S578" s="20">
        <f t="shared" si="225"/>
        <v>0</v>
      </c>
      <c r="T578" s="20">
        <f t="shared" si="226"/>
        <v>0</v>
      </c>
      <c r="U578" s="20">
        <f t="shared" si="227"/>
        <v>0</v>
      </c>
      <c r="V578" s="20">
        <f t="shared" si="240"/>
        <v>0</v>
      </c>
      <c r="W578" s="20">
        <f t="shared" si="219"/>
        <v>3997.0457297155453</v>
      </c>
      <c r="X578" s="20">
        <f t="shared" si="228"/>
        <v>0</v>
      </c>
      <c r="Y578" s="20">
        <f t="shared" si="234"/>
        <v>3997.0457297155453</v>
      </c>
      <c r="Z578" s="20">
        <f t="shared" si="229"/>
        <v>0</v>
      </c>
      <c r="AA578" s="52">
        <f t="shared" si="230"/>
        <v>0</v>
      </c>
      <c r="AB578" s="20">
        <f t="shared" si="220"/>
        <v>0</v>
      </c>
      <c r="AC578" s="20">
        <f t="shared" si="231"/>
        <v>53484.46684967084</v>
      </c>
      <c r="AD578" s="20">
        <f t="shared" si="235"/>
        <v>0</v>
      </c>
      <c r="AE578" s="20">
        <f t="shared" si="236"/>
        <v>0</v>
      </c>
      <c r="AF578" s="20">
        <f t="shared" si="232"/>
        <v>0</v>
      </c>
      <c r="AG578" s="16"/>
      <c r="AH578" s="16"/>
      <c r="AM578">
        <f t="shared" si="221"/>
        <v>0</v>
      </c>
      <c r="AN578" s="16">
        <f t="shared" si="222"/>
        <v>0</v>
      </c>
      <c r="AY578" s="57">
        <f t="shared" si="237"/>
        <v>16002.954270284456</v>
      </c>
    </row>
    <row r="579" spans="2:51" x14ac:dyDescent="0.25">
      <c r="B579" s="3" t="s">
        <v>37</v>
      </c>
      <c r="C579" s="3">
        <v>571</v>
      </c>
      <c r="D579" s="3">
        <v>571</v>
      </c>
      <c r="E579" s="10">
        <v>0</v>
      </c>
      <c r="F579" s="20">
        <f t="shared" si="233"/>
        <v>0</v>
      </c>
      <c r="G579" s="20">
        <f t="shared" si="239"/>
        <v>0</v>
      </c>
      <c r="H579" s="20">
        <f t="shared" si="242"/>
        <v>134.7894</v>
      </c>
      <c r="I579" s="20">
        <f t="shared" si="238"/>
        <v>0</v>
      </c>
      <c r="J579" s="47" t="s">
        <v>67</v>
      </c>
      <c r="K579" s="48" t="s">
        <v>67</v>
      </c>
      <c r="L579" s="20">
        <f t="shared" si="241"/>
        <v>1017215.7525041358</v>
      </c>
      <c r="M579" s="20">
        <f t="shared" si="241"/>
        <v>79090.036529444435</v>
      </c>
      <c r="N579" s="20">
        <f t="shared" si="217"/>
        <v>0</v>
      </c>
      <c r="O579" s="20">
        <f t="shared" si="218"/>
        <v>0</v>
      </c>
      <c r="P579" s="46" t="s">
        <v>67</v>
      </c>
      <c r="Q579" s="45">
        <f t="shared" si="223"/>
        <v>0</v>
      </c>
      <c r="R579" s="20">
        <f t="shared" si="224"/>
        <v>134.7894</v>
      </c>
      <c r="S579" s="20">
        <f t="shared" si="225"/>
        <v>0</v>
      </c>
      <c r="T579" s="20">
        <f t="shared" si="226"/>
        <v>0</v>
      </c>
      <c r="U579" s="20">
        <f t="shared" si="227"/>
        <v>0</v>
      </c>
      <c r="V579" s="20">
        <f t="shared" si="240"/>
        <v>0</v>
      </c>
      <c r="W579" s="20">
        <f t="shared" si="219"/>
        <v>3997.0457297155453</v>
      </c>
      <c r="X579" s="20">
        <f t="shared" si="228"/>
        <v>0</v>
      </c>
      <c r="Y579" s="20">
        <f t="shared" si="234"/>
        <v>3997.0457297155453</v>
      </c>
      <c r="Z579" s="20">
        <f t="shared" si="229"/>
        <v>0</v>
      </c>
      <c r="AA579" s="52">
        <f t="shared" si="230"/>
        <v>0</v>
      </c>
      <c r="AB579" s="20">
        <f t="shared" si="220"/>
        <v>0</v>
      </c>
      <c r="AC579" s="20">
        <f t="shared" si="231"/>
        <v>53484.46684967084</v>
      </c>
      <c r="AD579" s="20">
        <f t="shared" si="235"/>
        <v>0</v>
      </c>
      <c r="AE579" s="20">
        <f t="shared" si="236"/>
        <v>0</v>
      </c>
      <c r="AF579" s="20">
        <f t="shared" si="232"/>
        <v>0</v>
      </c>
      <c r="AG579" s="16"/>
      <c r="AH579" s="16"/>
      <c r="AM579">
        <f t="shared" si="221"/>
        <v>0</v>
      </c>
      <c r="AN579" s="16">
        <f t="shared" si="222"/>
        <v>0</v>
      </c>
      <c r="AY579" s="57">
        <f t="shared" si="237"/>
        <v>16002.954270284456</v>
      </c>
    </row>
    <row r="580" spans="2:51" x14ac:dyDescent="0.25">
      <c r="B580" s="3" t="s">
        <v>37</v>
      </c>
      <c r="C580" s="3">
        <v>572</v>
      </c>
      <c r="D580" s="3">
        <v>572</v>
      </c>
      <c r="E580" s="10">
        <v>0</v>
      </c>
      <c r="F580" s="20">
        <f t="shared" si="233"/>
        <v>0</v>
      </c>
      <c r="G580" s="20">
        <f t="shared" si="239"/>
        <v>0</v>
      </c>
      <c r="H580" s="20">
        <f t="shared" si="242"/>
        <v>134.7894</v>
      </c>
      <c r="I580" s="20">
        <f t="shared" si="238"/>
        <v>0</v>
      </c>
      <c r="J580" s="47" t="s">
        <v>67</v>
      </c>
      <c r="K580" s="48" t="s">
        <v>67</v>
      </c>
      <c r="L580" s="20">
        <f t="shared" si="241"/>
        <v>1017215.7525041358</v>
      </c>
      <c r="M580" s="20">
        <f t="shared" si="241"/>
        <v>79090.036529444435</v>
      </c>
      <c r="N580" s="20">
        <f t="shared" si="217"/>
        <v>0</v>
      </c>
      <c r="O580" s="20">
        <f t="shared" si="218"/>
        <v>0</v>
      </c>
      <c r="P580" s="46" t="s">
        <v>67</v>
      </c>
      <c r="Q580" s="45">
        <f t="shared" si="223"/>
        <v>0</v>
      </c>
      <c r="R580" s="20">
        <f t="shared" si="224"/>
        <v>134.7894</v>
      </c>
      <c r="S580" s="20">
        <f t="shared" si="225"/>
        <v>0</v>
      </c>
      <c r="T580" s="20">
        <f t="shared" si="226"/>
        <v>0</v>
      </c>
      <c r="U580" s="20">
        <f t="shared" si="227"/>
        <v>0</v>
      </c>
      <c r="V580" s="20">
        <f t="shared" si="240"/>
        <v>0</v>
      </c>
      <c r="W580" s="20">
        <f t="shared" si="219"/>
        <v>3997.0457297155453</v>
      </c>
      <c r="X580" s="20">
        <f t="shared" si="228"/>
        <v>0</v>
      </c>
      <c r="Y580" s="20">
        <f t="shared" si="234"/>
        <v>3997.0457297155453</v>
      </c>
      <c r="Z580" s="20">
        <f t="shared" si="229"/>
        <v>0</v>
      </c>
      <c r="AA580" s="52">
        <f t="shared" si="230"/>
        <v>0</v>
      </c>
      <c r="AB580" s="20">
        <f t="shared" si="220"/>
        <v>0</v>
      </c>
      <c r="AC580" s="20">
        <f t="shared" si="231"/>
        <v>53484.46684967084</v>
      </c>
      <c r="AD580" s="20">
        <f t="shared" si="235"/>
        <v>0</v>
      </c>
      <c r="AE580" s="20">
        <f t="shared" si="236"/>
        <v>0</v>
      </c>
      <c r="AF580" s="20">
        <f t="shared" si="232"/>
        <v>0</v>
      </c>
      <c r="AG580" s="16"/>
      <c r="AH580" s="16"/>
      <c r="AM580">
        <f t="shared" si="221"/>
        <v>0</v>
      </c>
      <c r="AN580" s="16">
        <f t="shared" si="222"/>
        <v>0</v>
      </c>
      <c r="AY580" s="57">
        <f t="shared" si="237"/>
        <v>16002.954270284456</v>
      </c>
    </row>
    <row r="581" spans="2:51" x14ac:dyDescent="0.25">
      <c r="B581" s="3" t="s">
        <v>37</v>
      </c>
      <c r="C581" s="3">
        <v>573</v>
      </c>
      <c r="D581" s="3">
        <v>573</v>
      </c>
      <c r="E581" s="10">
        <v>0</v>
      </c>
      <c r="F581" s="20">
        <f t="shared" si="233"/>
        <v>0</v>
      </c>
      <c r="G581" s="20">
        <f t="shared" si="239"/>
        <v>0</v>
      </c>
      <c r="H581" s="20">
        <f t="shared" si="242"/>
        <v>134.7894</v>
      </c>
      <c r="I581" s="20">
        <f t="shared" si="238"/>
        <v>0</v>
      </c>
      <c r="J581" s="47" t="s">
        <v>67</v>
      </c>
      <c r="K581" s="48" t="s">
        <v>67</v>
      </c>
      <c r="L581" s="20">
        <f t="shared" si="241"/>
        <v>1017215.7525041358</v>
      </c>
      <c r="M581" s="20">
        <f t="shared" si="241"/>
        <v>79090.036529444435</v>
      </c>
      <c r="N581" s="20">
        <f t="shared" si="217"/>
        <v>0</v>
      </c>
      <c r="O581" s="20">
        <f t="shared" si="218"/>
        <v>0</v>
      </c>
      <c r="P581" s="46" t="s">
        <v>67</v>
      </c>
      <c r="Q581" s="45">
        <f t="shared" si="223"/>
        <v>0</v>
      </c>
      <c r="R581" s="20">
        <f t="shared" si="224"/>
        <v>134.7894</v>
      </c>
      <c r="S581" s="20">
        <f t="shared" si="225"/>
        <v>0</v>
      </c>
      <c r="T581" s="20">
        <f t="shared" si="226"/>
        <v>0</v>
      </c>
      <c r="U581" s="20">
        <f t="shared" si="227"/>
        <v>0</v>
      </c>
      <c r="V581" s="20">
        <f t="shared" si="240"/>
        <v>0</v>
      </c>
      <c r="W581" s="20">
        <f t="shared" si="219"/>
        <v>3997.0457297155453</v>
      </c>
      <c r="X581" s="20">
        <f t="shared" si="228"/>
        <v>0</v>
      </c>
      <c r="Y581" s="20">
        <f t="shared" si="234"/>
        <v>3997.0457297155453</v>
      </c>
      <c r="Z581" s="20">
        <f t="shared" si="229"/>
        <v>0</v>
      </c>
      <c r="AA581" s="52">
        <f t="shared" si="230"/>
        <v>0</v>
      </c>
      <c r="AB581" s="20">
        <f t="shared" si="220"/>
        <v>0</v>
      </c>
      <c r="AC581" s="20">
        <f t="shared" si="231"/>
        <v>53484.46684967084</v>
      </c>
      <c r="AD581" s="20">
        <f t="shared" si="235"/>
        <v>0</v>
      </c>
      <c r="AE581" s="20">
        <f t="shared" si="236"/>
        <v>0</v>
      </c>
      <c r="AF581" s="20">
        <f t="shared" si="232"/>
        <v>0</v>
      </c>
      <c r="AG581" s="16"/>
      <c r="AH581" s="16"/>
      <c r="AM581">
        <f t="shared" si="221"/>
        <v>0</v>
      </c>
      <c r="AN581" s="16">
        <f t="shared" si="222"/>
        <v>0</v>
      </c>
      <c r="AY581" s="57">
        <f t="shared" si="237"/>
        <v>16002.954270284456</v>
      </c>
    </row>
    <row r="582" spans="2:51" x14ac:dyDescent="0.25">
      <c r="B582" s="3" t="s">
        <v>37</v>
      </c>
      <c r="C582" s="3">
        <v>574</v>
      </c>
      <c r="D582" s="3">
        <v>574</v>
      </c>
      <c r="E582" s="10">
        <v>0</v>
      </c>
      <c r="F582" s="20">
        <f t="shared" si="233"/>
        <v>0</v>
      </c>
      <c r="G582" s="20">
        <f t="shared" si="239"/>
        <v>0</v>
      </c>
      <c r="H582" s="20">
        <f t="shared" si="242"/>
        <v>134.7894</v>
      </c>
      <c r="I582" s="20">
        <f t="shared" si="238"/>
        <v>0</v>
      </c>
      <c r="J582" s="47" t="s">
        <v>67</v>
      </c>
      <c r="K582" s="48" t="s">
        <v>67</v>
      </c>
      <c r="L582" s="20">
        <f t="shared" si="241"/>
        <v>1017215.7525041358</v>
      </c>
      <c r="M582" s="20">
        <f t="shared" si="241"/>
        <v>79090.036529444435</v>
      </c>
      <c r="N582" s="20">
        <f t="shared" si="217"/>
        <v>0</v>
      </c>
      <c r="O582" s="20">
        <f t="shared" si="218"/>
        <v>0</v>
      </c>
      <c r="P582" s="46" t="s">
        <v>67</v>
      </c>
      <c r="Q582" s="45">
        <f t="shared" si="223"/>
        <v>0</v>
      </c>
      <c r="R582" s="20">
        <f t="shared" si="224"/>
        <v>134.7894</v>
      </c>
      <c r="S582" s="20">
        <f t="shared" si="225"/>
        <v>0</v>
      </c>
      <c r="T582" s="20">
        <f t="shared" si="226"/>
        <v>0</v>
      </c>
      <c r="U582" s="20">
        <f t="shared" si="227"/>
        <v>0</v>
      </c>
      <c r="V582" s="20">
        <f t="shared" si="240"/>
        <v>0</v>
      </c>
      <c r="W582" s="20">
        <f t="shared" si="219"/>
        <v>3997.0457297155453</v>
      </c>
      <c r="X582" s="20">
        <f t="shared" si="228"/>
        <v>0</v>
      </c>
      <c r="Y582" s="20">
        <f t="shared" si="234"/>
        <v>3997.0457297155453</v>
      </c>
      <c r="Z582" s="20">
        <f t="shared" si="229"/>
        <v>0</v>
      </c>
      <c r="AA582" s="52">
        <f t="shared" si="230"/>
        <v>0</v>
      </c>
      <c r="AB582" s="20">
        <f t="shared" si="220"/>
        <v>0</v>
      </c>
      <c r="AC582" s="20">
        <f t="shared" si="231"/>
        <v>53484.46684967084</v>
      </c>
      <c r="AD582" s="20">
        <f t="shared" si="235"/>
        <v>0</v>
      </c>
      <c r="AE582" s="20">
        <f t="shared" si="236"/>
        <v>0</v>
      </c>
      <c r="AF582" s="20">
        <f t="shared" si="232"/>
        <v>0</v>
      </c>
      <c r="AG582" s="16"/>
      <c r="AH582" s="16"/>
      <c r="AM582">
        <f t="shared" si="221"/>
        <v>0</v>
      </c>
      <c r="AN582" s="16">
        <f t="shared" si="222"/>
        <v>0</v>
      </c>
      <c r="AY582" s="57">
        <f t="shared" si="237"/>
        <v>16002.954270284456</v>
      </c>
    </row>
    <row r="583" spans="2:51" x14ac:dyDescent="0.25">
      <c r="B583" s="3" t="s">
        <v>37</v>
      </c>
      <c r="C583" s="3">
        <v>575</v>
      </c>
      <c r="D583" s="3">
        <v>575</v>
      </c>
      <c r="E583" s="10">
        <v>0</v>
      </c>
      <c r="F583" s="20">
        <f t="shared" si="233"/>
        <v>0</v>
      </c>
      <c r="G583" s="20">
        <f t="shared" si="239"/>
        <v>0</v>
      </c>
      <c r="H583" s="20">
        <f t="shared" si="242"/>
        <v>134.7894</v>
      </c>
      <c r="I583" s="20">
        <f t="shared" si="238"/>
        <v>0</v>
      </c>
      <c r="J583" s="47" t="s">
        <v>67</v>
      </c>
      <c r="K583" s="48" t="s">
        <v>67</v>
      </c>
      <c r="L583" s="20">
        <f t="shared" si="241"/>
        <v>1017215.7525041358</v>
      </c>
      <c r="M583" s="20">
        <f t="shared" si="241"/>
        <v>79090.036529444435</v>
      </c>
      <c r="N583" s="20">
        <f t="shared" si="217"/>
        <v>0</v>
      </c>
      <c r="O583" s="20">
        <f t="shared" si="218"/>
        <v>0</v>
      </c>
      <c r="P583" s="46" t="s">
        <v>67</v>
      </c>
      <c r="Q583" s="45">
        <f t="shared" si="223"/>
        <v>0</v>
      </c>
      <c r="R583" s="20">
        <f t="shared" si="224"/>
        <v>134.7894</v>
      </c>
      <c r="S583" s="20">
        <f t="shared" si="225"/>
        <v>0</v>
      </c>
      <c r="T583" s="20">
        <f t="shared" si="226"/>
        <v>0</v>
      </c>
      <c r="U583" s="20">
        <f t="shared" si="227"/>
        <v>0</v>
      </c>
      <c r="V583" s="20">
        <f t="shared" si="240"/>
        <v>0</v>
      </c>
      <c r="W583" s="20">
        <f t="shared" si="219"/>
        <v>3997.0457297155453</v>
      </c>
      <c r="X583" s="20">
        <f t="shared" si="228"/>
        <v>0</v>
      </c>
      <c r="Y583" s="20">
        <f t="shared" si="234"/>
        <v>3997.0457297155453</v>
      </c>
      <c r="Z583" s="20">
        <f t="shared" si="229"/>
        <v>0</v>
      </c>
      <c r="AA583" s="52">
        <f t="shared" si="230"/>
        <v>0</v>
      </c>
      <c r="AB583" s="20">
        <f t="shared" si="220"/>
        <v>0</v>
      </c>
      <c r="AC583" s="20">
        <f t="shared" si="231"/>
        <v>53484.46684967084</v>
      </c>
      <c r="AD583" s="20">
        <f t="shared" si="235"/>
        <v>0</v>
      </c>
      <c r="AE583" s="20">
        <f t="shared" si="236"/>
        <v>0</v>
      </c>
      <c r="AF583" s="20">
        <f t="shared" si="232"/>
        <v>0</v>
      </c>
      <c r="AG583" s="16"/>
      <c r="AH583" s="16"/>
      <c r="AM583">
        <f t="shared" si="221"/>
        <v>0</v>
      </c>
      <c r="AN583" s="16">
        <f t="shared" si="222"/>
        <v>0</v>
      </c>
      <c r="AY583" s="57">
        <f t="shared" si="237"/>
        <v>16002.954270284456</v>
      </c>
    </row>
    <row r="584" spans="2:51" x14ac:dyDescent="0.25">
      <c r="B584" s="3" t="s">
        <v>37</v>
      </c>
      <c r="C584" s="3">
        <v>576</v>
      </c>
      <c r="D584" s="3">
        <v>576</v>
      </c>
      <c r="E584" s="10">
        <v>0</v>
      </c>
      <c r="F584" s="20">
        <f t="shared" si="233"/>
        <v>0</v>
      </c>
      <c r="G584" s="20">
        <f t="shared" si="239"/>
        <v>0</v>
      </c>
      <c r="H584" s="20">
        <f t="shared" si="242"/>
        <v>134.7894</v>
      </c>
      <c r="I584" s="20">
        <f t="shared" si="238"/>
        <v>0</v>
      </c>
      <c r="J584" s="47" t="s">
        <v>67</v>
      </c>
      <c r="K584" s="48" t="s">
        <v>67</v>
      </c>
      <c r="L584" s="20">
        <f t="shared" si="241"/>
        <v>1017215.7525041358</v>
      </c>
      <c r="M584" s="20">
        <f t="shared" si="241"/>
        <v>79090.036529444435</v>
      </c>
      <c r="N584" s="20">
        <f t="shared" ref="N584:N647" si="243">MAX(0,I584)*AH$6</f>
        <v>0</v>
      </c>
      <c r="O584" s="20">
        <f t="shared" ref="O584:O647" si="244">MAX(0,-H584)*AH$6</f>
        <v>0</v>
      </c>
      <c r="P584" s="46" t="s">
        <v>67</v>
      </c>
      <c r="Q584" s="45">
        <f t="shared" si="223"/>
        <v>0</v>
      </c>
      <c r="R584" s="20">
        <f t="shared" si="224"/>
        <v>134.7894</v>
      </c>
      <c r="S584" s="20">
        <f t="shared" si="225"/>
        <v>0</v>
      </c>
      <c r="T584" s="20">
        <f t="shared" si="226"/>
        <v>0</v>
      </c>
      <c r="U584" s="20">
        <f t="shared" si="227"/>
        <v>0</v>
      </c>
      <c r="V584" s="20">
        <f t="shared" si="240"/>
        <v>0</v>
      </c>
      <c r="W584" s="20">
        <f t="shared" ref="W584:W647" si="245">MAX(0,MIN(AH$8,W583+V584-AB584))</f>
        <v>3997.0457297155453</v>
      </c>
      <c r="X584" s="20">
        <f t="shared" si="228"/>
        <v>0</v>
      </c>
      <c r="Y584" s="20">
        <f t="shared" si="234"/>
        <v>3997.0457297155453</v>
      </c>
      <c r="Z584" s="20">
        <f t="shared" si="229"/>
        <v>0</v>
      </c>
      <c r="AA584" s="52">
        <f t="shared" si="230"/>
        <v>0</v>
      </c>
      <c r="AB584" s="20">
        <f t="shared" ref="AB584:AB647" si="246">Z584*AH$6</f>
        <v>0</v>
      </c>
      <c r="AC584" s="20">
        <f t="shared" si="231"/>
        <v>53484.46684967084</v>
      </c>
      <c r="AD584" s="20">
        <f t="shared" si="235"/>
        <v>0</v>
      </c>
      <c r="AE584" s="20">
        <f t="shared" si="236"/>
        <v>0</v>
      </c>
      <c r="AF584" s="20">
        <f t="shared" si="232"/>
        <v>0</v>
      </c>
      <c r="AG584" s="16"/>
      <c r="AH584" s="16"/>
      <c r="AM584">
        <f t="shared" ref="AM584:AM647" si="247">MIN(AE585/AH$6,AH$7)</f>
        <v>0</v>
      </c>
      <c r="AN584" s="16">
        <f t="shared" ref="AN584:AN647" si="248">U585-AM584</f>
        <v>0</v>
      </c>
      <c r="AY584" s="57">
        <f t="shared" si="237"/>
        <v>16002.954270284456</v>
      </c>
    </row>
    <row r="585" spans="2:51" x14ac:dyDescent="0.25">
      <c r="B585" s="3" t="s">
        <v>37</v>
      </c>
      <c r="C585" s="3">
        <v>577</v>
      </c>
      <c r="D585" s="3">
        <v>577</v>
      </c>
      <c r="E585" s="10">
        <v>0</v>
      </c>
      <c r="F585" s="20">
        <f t="shared" si="233"/>
        <v>0</v>
      </c>
      <c r="G585" s="20">
        <f t="shared" si="239"/>
        <v>0</v>
      </c>
      <c r="H585" s="20">
        <f t="shared" si="242"/>
        <v>134.7894</v>
      </c>
      <c r="I585" s="20">
        <f t="shared" si="238"/>
        <v>0</v>
      </c>
      <c r="J585" s="47" t="s">
        <v>67</v>
      </c>
      <c r="K585" s="48" t="s">
        <v>67</v>
      </c>
      <c r="L585" s="20">
        <f t="shared" si="241"/>
        <v>1017215.7525041358</v>
      </c>
      <c r="M585" s="20">
        <f t="shared" si="241"/>
        <v>79090.036529444435</v>
      </c>
      <c r="N585" s="20">
        <f t="shared" si="243"/>
        <v>0</v>
      </c>
      <c r="O585" s="20">
        <f t="shared" si="244"/>
        <v>0</v>
      </c>
      <c r="P585" s="46" t="s">
        <v>67</v>
      </c>
      <c r="Q585" s="45">
        <f t="shared" ref="Q585:Q648" si="249">0.5*K$10*K$12*K$13*(G585^2)</f>
        <v>0</v>
      </c>
      <c r="R585" s="20">
        <f t="shared" ref="R585:R648" si="250">K$7*K$8*K$9</f>
        <v>134.7894</v>
      </c>
      <c r="S585" s="20">
        <f t="shared" ref="S585:S648" si="251">K$7*F585</f>
        <v>0</v>
      </c>
      <c r="T585" s="20">
        <f t="shared" ref="T585:T648" si="252">AE585/$AH$6</f>
        <v>0</v>
      </c>
      <c r="U585" s="20">
        <f t="shared" ref="U585:U648" si="253">MIN(T585,AH$7)</f>
        <v>0</v>
      </c>
      <c r="V585" s="20">
        <f t="shared" si="240"/>
        <v>0</v>
      </c>
      <c r="W585" s="20">
        <f t="shared" si="245"/>
        <v>3997.0457297155453</v>
      </c>
      <c r="X585" s="20">
        <f t="shared" ref="X585:X648" si="254">AD585/AH$6</f>
        <v>0</v>
      </c>
      <c r="Y585" s="20">
        <f t="shared" si="234"/>
        <v>3997.0457297155453</v>
      </c>
      <c r="Z585" s="20">
        <f t="shared" ref="Z585:Z648" si="255">MIN(X585,AH$7,Y585)</f>
        <v>0</v>
      </c>
      <c r="AA585" s="52">
        <f t="shared" ref="AA585:AA648" si="256">Z585*AH$10</f>
        <v>0</v>
      </c>
      <c r="AB585" s="20">
        <f t="shared" si="246"/>
        <v>0</v>
      </c>
      <c r="AC585" s="20">
        <f t="shared" ref="AC585:AC648" si="257">AC584+AA585*AH$6</f>
        <v>53484.46684967084</v>
      </c>
      <c r="AD585" s="20">
        <f t="shared" si="235"/>
        <v>0</v>
      </c>
      <c r="AE585" s="20">
        <f t="shared" si="236"/>
        <v>0</v>
      </c>
      <c r="AF585" s="20">
        <f t="shared" ref="AF585:AF648" si="258">Z585*AH$6</f>
        <v>0</v>
      </c>
      <c r="AG585" s="16"/>
      <c r="AH585" s="16"/>
      <c r="AM585">
        <f t="shared" si="247"/>
        <v>0</v>
      </c>
      <c r="AN585" s="16">
        <f t="shared" si="248"/>
        <v>0</v>
      </c>
      <c r="AY585" s="57">
        <f t="shared" si="237"/>
        <v>16002.954270284456</v>
      </c>
    </row>
    <row r="586" spans="2:51" x14ac:dyDescent="0.25">
      <c r="B586" s="3" t="s">
        <v>37</v>
      </c>
      <c r="C586" s="3">
        <v>578</v>
      </c>
      <c r="D586" s="3">
        <v>578</v>
      </c>
      <c r="E586" s="10">
        <v>0</v>
      </c>
      <c r="F586" s="20">
        <f t="shared" ref="F586:F649" si="259">($E587-$E585)/2/3.6</f>
        <v>0</v>
      </c>
      <c r="G586" s="20">
        <f t="shared" si="239"/>
        <v>0</v>
      </c>
      <c r="H586" s="20">
        <f t="shared" si="242"/>
        <v>134.7894</v>
      </c>
      <c r="I586" s="20">
        <f t="shared" si="238"/>
        <v>0</v>
      </c>
      <c r="J586" s="47" t="s">
        <v>67</v>
      </c>
      <c r="K586" s="48" t="s">
        <v>67</v>
      </c>
      <c r="L586" s="20">
        <f t="shared" si="241"/>
        <v>1017215.7525041358</v>
      </c>
      <c r="M586" s="20">
        <f t="shared" si="241"/>
        <v>79090.036529444435</v>
      </c>
      <c r="N586" s="20">
        <f t="shared" si="243"/>
        <v>0</v>
      </c>
      <c r="O586" s="20">
        <f t="shared" si="244"/>
        <v>0</v>
      </c>
      <c r="P586" s="46" t="s">
        <v>67</v>
      </c>
      <c r="Q586" s="45">
        <f t="shared" si="249"/>
        <v>0</v>
      </c>
      <c r="R586" s="20">
        <f t="shared" si="250"/>
        <v>134.7894</v>
      </c>
      <c r="S586" s="20">
        <f t="shared" si="251"/>
        <v>0</v>
      </c>
      <c r="T586" s="20">
        <f t="shared" si="252"/>
        <v>0</v>
      </c>
      <c r="U586" s="20">
        <f t="shared" si="253"/>
        <v>0</v>
      </c>
      <c r="V586" s="20">
        <f t="shared" si="240"/>
        <v>0</v>
      </c>
      <c r="W586" s="20">
        <f t="shared" si="245"/>
        <v>3997.0457297155453</v>
      </c>
      <c r="X586" s="20">
        <f t="shared" si="254"/>
        <v>0</v>
      </c>
      <c r="Y586" s="20">
        <f t="shared" ref="Y586:Y649" si="260">W585/AH$6</f>
        <v>3997.0457297155453</v>
      </c>
      <c r="Z586" s="20">
        <f t="shared" si="255"/>
        <v>0</v>
      </c>
      <c r="AA586" s="52">
        <f t="shared" si="256"/>
        <v>0</v>
      </c>
      <c r="AB586" s="20">
        <f t="shared" si="246"/>
        <v>0</v>
      </c>
      <c r="AC586" s="20">
        <f t="shared" si="257"/>
        <v>53484.46684967084</v>
      </c>
      <c r="AD586" s="20">
        <f t="shared" ref="AD586:AD649" si="261">MAX(0,L586-L585)</f>
        <v>0</v>
      </c>
      <c r="AE586" s="20">
        <f t="shared" ref="AE586:AE649" si="262">MAX(0,M586-M585)</f>
        <v>0</v>
      </c>
      <c r="AF586" s="20">
        <f t="shared" si="258"/>
        <v>0</v>
      </c>
      <c r="AG586" s="16"/>
      <c r="AH586" s="16"/>
      <c r="AM586">
        <f t="shared" si="247"/>
        <v>0</v>
      </c>
      <c r="AN586" s="16">
        <f t="shared" si="248"/>
        <v>0</v>
      </c>
      <c r="AY586" s="57">
        <f t="shared" si="237"/>
        <v>16002.954270284456</v>
      </c>
    </row>
    <row r="587" spans="2:51" x14ac:dyDescent="0.25">
      <c r="B587" s="3" t="s">
        <v>37</v>
      </c>
      <c r="C587" s="3">
        <v>579</v>
      </c>
      <c r="D587" s="3">
        <v>579</v>
      </c>
      <c r="E587" s="10">
        <v>0</v>
      </c>
      <c r="F587" s="20">
        <f t="shared" si="259"/>
        <v>0</v>
      </c>
      <c r="G587" s="20">
        <f t="shared" si="239"/>
        <v>0</v>
      </c>
      <c r="H587" s="20">
        <f t="shared" si="242"/>
        <v>134.7894</v>
      </c>
      <c r="I587" s="20">
        <f t="shared" si="238"/>
        <v>0</v>
      </c>
      <c r="J587" s="47" t="s">
        <v>67</v>
      </c>
      <c r="K587" s="48" t="s">
        <v>67</v>
      </c>
      <c r="L587" s="20">
        <f t="shared" si="241"/>
        <v>1017215.7525041358</v>
      </c>
      <c r="M587" s="20">
        <f t="shared" si="241"/>
        <v>79090.036529444435</v>
      </c>
      <c r="N587" s="20">
        <f t="shared" si="243"/>
        <v>0</v>
      </c>
      <c r="O587" s="20">
        <f t="shared" si="244"/>
        <v>0</v>
      </c>
      <c r="P587" s="46" t="s">
        <v>67</v>
      </c>
      <c r="Q587" s="45">
        <f t="shared" si="249"/>
        <v>0</v>
      </c>
      <c r="R587" s="20">
        <f t="shared" si="250"/>
        <v>134.7894</v>
      </c>
      <c r="S587" s="20">
        <f t="shared" si="251"/>
        <v>0</v>
      </c>
      <c r="T587" s="20">
        <f t="shared" si="252"/>
        <v>0</v>
      </c>
      <c r="U587" s="20">
        <f t="shared" si="253"/>
        <v>0</v>
      </c>
      <c r="V587" s="20">
        <f t="shared" si="240"/>
        <v>0</v>
      </c>
      <c r="W587" s="20">
        <f t="shared" si="245"/>
        <v>3997.0457297155453</v>
      </c>
      <c r="X587" s="20">
        <f t="shared" si="254"/>
        <v>0</v>
      </c>
      <c r="Y587" s="20">
        <f t="shared" si="260"/>
        <v>3997.0457297155453</v>
      </c>
      <c r="Z587" s="20">
        <f t="shared" si="255"/>
        <v>0</v>
      </c>
      <c r="AA587" s="52">
        <f t="shared" si="256"/>
        <v>0</v>
      </c>
      <c r="AB587" s="20">
        <f t="shared" si="246"/>
        <v>0</v>
      </c>
      <c r="AC587" s="20">
        <f t="shared" si="257"/>
        <v>53484.46684967084</v>
      </c>
      <c r="AD587" s="20">
        <f t="shared" si="261"/>
        <v>0</v>
      </c>
      <c r="AE587" s="20">
        <f t="shared" si="262"/>
        <v>0</v>
      </c>
      <c r="AF587" s="20">
        <f t="shared" si="258"/>
        <v>0</v>
      </c>
      <c r="AG587" s="16"/>
      <c r="AH587" s="16"/>
      <c r="AM587">
        <f t="shared" si="247"/>
        <v>0</v>
      </c>
      <c r="AN587" s="16">
        <f t="shared" si="248"/>
        <v>0</v>
      </c>
      <c r="AY587" s="57">
        <f t="shared" si="237"/>
        <v>16002.954270284456</v>
      </c>
    </row>
    <row r="588" spans="2:51" x14ac:dyDescent="0.25">
      <c r="B588" s="3" t="s">
        <v>37</v>
      </c>
      <c r="C588" s="3">
        <v>580</v>
      </c>
      <c r="D588" s="3">
        <v>580</v>
      </c>
      <c r="E588" s="10">
        <v>0</v>
      </c>
      <c r="F588" s="20">
        <f t="shared" si="259"/>
        <v>0</v>
      </c>
      <c r="G588" s="20">
        <f t="shared" si="239"/>
        <v>0</v>
      </c>
      <c r="H588" s="20">
        <f t="shared" si="242"/>
        <v>134.7894</v>
      </c>
      <c r="I588" s="20">
        <f t="shared" si="238"/>
        <v>0</v>
      </c>
      <c r="J588" s="47" t="s">
        <v>67</v>
      </c>
      <c r="K588" s="48" t="s">
        <v>67</v>
      </c>
      <c r="L588" s="20">
        <f t="shared" si="241"/>
        <v>1017215.7525041358</v>
      </c>
      <c r="M588" s="20">
        <f t="shared" si="241"/>
        <v>79090.036529444435</v>
      </c>
      <c r="N588" s="20">
        <f t="shared" si="243"/>
        <v>0</v>
      </c>
      <c r="O588" s="20">
        <f t="shared" si="244"/>
        <v>0</v>
      </c>
      <c r="P588" s="46" t="s">
        <v>67</v>
      </c>
      <c r="Q588" s="45">
        <f t="shared" si="249"/>
        <v>0</v>
      </c>
      <c r="R588" s="20">
        <f t="shared" si="250"/>
        <v>134.7894</v>
      </c>
      <c r="S588" s="20">
        <f t="shared" si="251"/>
        <v>0</v>
      </c>
      <c r="T588" s="20">
        <f t="shared" si="252"/>
        <v>0</v>
      </c>
      <c r="U588" s="20">
        <f t="shared" si="253"/>
        <v>0</v>
      </c>
      <c r="V588" s="20">
        <f t="shared" si="240"/>
        <v>0</v>
      </c>
      <c r="W588" s="20">
        <f t="shared" si="245"/>
        <v>3997.0457297155453</v>
      </c>
      <c r="X588" s="20">
        <f t="shared" si="254"/>
        <v>0</v>
      </c>
      <c r="Y588" s="20">
        <f t="shared" si="260"/>
        <v>3997.0457297155453</v>
      </c>
      <c r="Z588" s="20">
        <f t="shared" si="255"/>
        <v>0</v>
      </c>
      <c r="AA588" s="52">
        <f t="shared" si="256"/>
        <v>0</v>
      </c>
      <c r="AB588" s="20">
        <f t="shared" si="246"/>
        <v>0</v>
      </c>
      <c r="AC588" s="20">
        <f t="shared" si="257"/>
        <v>53484.46684967084</v>
      </c>
      <c r="AD588" s="20">
        <f t="shared" si="261"/>
        <v>0</v>
      </c>
      <c r="AE588" s="20">
        <f t="shared" si="262"/>
        <v>0</v>
      </c>
      <c r="AF588" s="20">
        <f t="shared" si="258"/>
        <v>0</v>
      </c>
      <c r="AG588" s="16"/>
      <c r="AH588" s="16"/>
      <c r="AM588">
        <f t="shared" si="247"/>
        <v>0</v>
      </c>
      <c r="AN588" s="16">
        <f t="shared" si="248"/>
        <v>0</v>
      </c>
      <c r="AY588" s="57">
        <f t="shared" si="237"/>
        <v>16002.954270284456</v>
      </c>
    </row>
    <row r="589" spans="2:51" x14ac:dyDescent="0.25">
      <c r="B589" s="3" t="s">
        <v>37</v>
      </c>
      <c r="C589" s="3">
        <v>581</v>
      </c>
      <c r="D589" s="3">
        <v>581</v>
      </c>
      <c r="E589" s="10">
        <v>0</v>
      </c>
      <c r="F589" s="20">
        <f t="shared" si="259"/>
        <v>0</v>
      </c>
      <c r="G589" s="20">
        <f t="shared" si="239"/>
        <v>0</v>
      </c>
      <c r="H589" s="20">
        <f t="shared" si="242"/>
        <v>134.7894</v>
      </c>
      <c r="I589" s="20">
        <f t="shared" si="238"/>
        <v>0</v>
      </c>
      <c r="J589" s="47" t="s">
        <v>67</v>
      </c>
      <c r="K589" s="48" t="s">
        <v>67</v>
      </c>
      <c r="L589" s="20">
        <f t="shared" si="241"/>
        <v>1017215.7525041358</v>
      </c>
      <c r="M589" s="20">
        <f t="shared" si="241"/>
        <v>79090.036529444435</v>
      </c>
      <c r="N589" s="20">
        <f t="shared" si="243"/>
        <v>0</v>
      </c>
      <c r="O589" s="20">
        <f t="shared" si="244"/>
        <v>0</v>
      </c>
      <c r="P589" s="46" t="s">
        <v>67</v>
      </c>
      <c r="Q589" s="45">
        <f t="shared" si="249"/>
        <v>0</v>
      </c>
      <c r="R589" s="20">
        <f t="shared" si="250"/>
        <v>134.7894</v>
      </c>
      <c r="S589" s="20">
        <f t="shared" si="251"/>
        <v>0</v>
      </c>
      <c r="T589" s="20">
        <f t="shared" si="252"/>
        <v>0</v>
      </c>
      <c r="U589" s="20">
        <f t="shared" si="253"/>
        <v>0</v>
      </c>
      <c r="V589" s="20">
        <f t="shared" si="240"/>
        <v>0</v>
      </c>
      <c r="W589" s="20">
        <f t="shared" si="245"/>
        <v>3997.0457297155453</v>
      </c>
      <c r="X589" s="20">
        <f t="shared" si="254"/>
        <v>0</v>
      </c>
      <c r="Y589" s="20">
        <f t="shared" si="260"/>
        <v>3997.0457297155453</v>
      </c>
      <c r="Z589" s="20">
        <f t="shared" si="255"/>
        <v>0</v>
      </c>
      <c r="AA589" s="52">
        <f t="shared" si="256"/>
        <v>0</v>
      </c>
      <c r="AB589" s="20">
        <f t="shared" si="246"/>
        <v>0</v>
      </c>
      <c r="AC589" s="20">
        <f t="shared" si="257"/>
        <v>53484.46684967084</v>
      </c>
      <c r="AD589" s="20">
        <f t="shared" si="261"/>
        <v>0</v>
      </c>
      <c r="AE589" s="20">
        <f t="shared" si="262"/>
        <v>0</v>
      </c>
      <c r="AF589" s="20">
        <f t="shared" si="258"/>
        <v>0</v>
      </c>
      <c r="AG589" s="16"/>
      <c r="AH589" s="16"/>
      <c r="AM589">
        <f t="shared" si="247"/>
        <v>0</v>
      </c>
      <c r="AN589" s="16">
        <f t="shared" si="248"/>
        <v>0</v>
      </c>
      <c r="AY589" s="57">
        <f t="shared" si="237"/>
        <v>16002.954270284456</v>
      </c>
    </row>
    <row r="590" spans="2:51" x14ac:dyDescent="0.25">
      <c r="B590" s="3" t="s">
        <v>37</v>
      </c>
      <c r="C590" s="3">
        <v>582</v>
      </c>
      <c r="D590" s="3">
        <v>582</v>
      </c>
      <c r="E590" s="10">
        <v>0</v>
      </c>
      <c r="F590" s="20">
        <f t="shared" si="259"/>
        <v>0</v>
      </c>
      <c r="G590" s="20">
        <f t="shared" si="239"/>
        <v>0</v>
      </c>
      <c r="H590" s="20">
        <f t="shared" si="242"/>
        <v>134.7894</v>
      </c>
      <c r="I590" s="20">
        <f t="shared" si="238"/>
        <v>0</v>
      </c>
      <c r="J590" s="47" t="s">
        <v>67</v>
      </c>
      <c r="K590" s="48" t="s">
        <v>67</v>
      </c>
      <c r="L590" s="20">
        <f t="shared" si="241"/>
        <v>1017215.7525041358</v>
      </c>
      <c r="M590" s="20">
        <f t="shared" si="241"/>
        <v>79090.036529444435</v>
      </c>
      <c r="N590" s="20">
        <f t="shared" si="243"/>
        <v>0</v>
      </c>
      <c r="O590" s="20">
        <f t="shared" si="244"/>
        <v>0</v>
      </c>
      <c r="P590" s="46" t="s">
        <v>67</v>
      </c>
      <c r="Q590" s="45">
        <f t="shared" si="249"/>
        <v>0</v>
      </c>
      <c r="R590" s="20">
        <f t="shared" si="250"/>
        <v>134.7894</v>
      </c>
      <c r="S590" s="20">
        <f t="shared" si="251"/>
        <v>0</v>
      </c>
      <c r="T590" s="20">
        <f t="shared" si="252"/>
        <v>0</v>
      </c>
      <c r="U590" s="20">
        <f t="shared" si="253"/>
        <v>0</v>
      </c>
      <c r="V590" s="20">
        <f t="shared" si="240"/>
        <v>0</v>
      </c>
      <c r="W590" s="20">
        <f t="shared" si="245"/>
        <v>3997.0457297155453</v>
      </c>
      <c r="X590" s="20">
        <f t="shared" si="254"/>
        <v>0</v>
      </c>
      <c r="Y590" s="20">
        <f t="shared" si="260"/>
        <v>3997.0457297155453</v>
      </c>
      <c r="Z590" s="20">
        <f t="shared" si="255"/>
        <v>0</v>
      </c>
      <c r="AA590" s="52">
        <f t="shared" si="256"/>
        <v>0</v>
      </c>
      <c r="AB590" s="20">
        <f t="shared" si="246"/>
        <v>0</v>
      </c>
      <c r="AC590" s="20">
        <f t="shared" si="257"/>
        <v>53484.46684967084</v>
      </c>
      <c r="AD590" s="20">
        <f t="shared" si="261"/>
        <v>0</v>
      </c>
      <c r="AE590" s="20">
        <f t="shared" si="262"/>
        <v>0</v>
      </c>
      <c r="AF590" s="20">
        <f t="shared" si="258"/>
        <v>0</v>
      </c>
      <c r="AG590" s="16"/>
      <c r="AH590" s="16"/>
      <c r="AM590">
        <f t="shared" si="247"/>
        <v>0</v>
      </c>
      <c r="AN590" s="16">
        <f t="shared" si="248"/>
        <v>0</v>
      </c>
      <c r="AY590" s="57">
        <f t="shared" ref="AY590:AY653" si="263">AH$8-W589</f>
        <v>16002.954270284456</v>
      </c>
    </row>
    <row r="591" spans="2:51" x14ac:dyDescent="0.25">
      <c r="B591" s="3" t="s">
        <v>37</v>
      </c>
      <c r="C591" s="3">
        <v>583</v>
      </c>
      <c r="D591" s="3">
        <v>583</v>
      </c>
      <c r="E591" s="10">
        <v>0</v>
      </c>
      <c r="F591" s="20">
        <f t="shared" si="259"/>
        <v>0</v>
      </c>
      <c r="G591" s="20">
        <f t="shared" si="239"/>
        <v>0</v>
      </c>
      <c r="H591" s="20">
        <f t="shared" si="242"/>
        <v>134.7894</v>
      </c>
      <c r="I591" s="20">
        <f t="shared" si="238"/>
        <v>0</v>
      </c>
      <c r="J591" s="47" t="s">
        <v>67</v>
      </c>
      <c r="K591" s="48" t="s">
        <v>67</v>
      </c>
      <c r="L591" s="20">
        <f t="shared" si="241"/>
        <v>1017215.7525041358</v>
      </c>
      <c r="M591" s="20">
        <f t="shared" si="241"/>
        <v>79090.036529444435</v>
      </c>
      <c r="N591" s="20">
        <f t="shared" si="243"/>
        <v>0</v>
      </c>
      <c r="O591" s="20">
        <f t="shared" si="244"/>
        <v>0</v>
      </c>
      <c r="P591" s="46" t="s">
        <v>67</v>
      </c>
      <c r="Q591" s="45">
        <f t="shared" si="249"/>
        <v>0</v>
      </c>
      <c r="R591" s="20">
        <f t="shared" si="250"/>
        <v>134.7894</v>
      </c>
      <c r="S591" s="20">
        <f t="shared" si="251"/>
        <v>0</v>
      </c>
      <c r="T591" s="20">
        <f t="shared" si="252"/>
        <v>0</v>
      </c>
      <c r="U591" s="20">
        <f t="shared" si="253"/>
        <v>0</v>
      </c>
      <c r="V591" s="20">
        <f t="shared" si="240"/>
        <v>0</v>
      </c>
      <c r="W591" s="20">
        <f t="shared" si="245"/>
        <v>3997.0457297155453</v>
      </c>
      <c r="X591" s="20">
        <f t="shared" si="254"/>
        <v>0</v>
      </c>
      <c r="Y591" s="20">
        <f t="shared" si="260"/>
        <v>3997.0457297155453</v>
      </c>
      <c r="Z591" s="20">
        <f t="shared" si="255"/>
        <v>0</v>
      </c>
      <c r="AA591" s="52">
        <f t="shared" si="256"/>
        <v>0</v>
      </c>
      <c r="AB591" s="20">
        <f t="shared" si="246"/>
        <v>0</v>
      </c>
      <c r="AC591" s="20">
        <f t="shared" si="257"/>
        <v>53484.46684967084</v>
      </c>
      <c r="AD591" s="20">
        <f t="shared" si="261"/>
        <v>0</v>
      </c>
      <c r="AE591" s="20">
        <f t="shared" si="262"/>
        <v>0</v>
      </c>
      <c r="AF591" s="20">
        <f t="shared" si="258"/>
        <v>0</v>
      </c>
      <c r="AG591" s="16"/>
      <c r="AH591" s="16"/>
      <c r="AM591">
        <f t="shared" si="247"/>
        <v>0</v>
      </c>
      <c r="AN591" s="16">
        <f t="shared" si="248"/>
        <v>0</v>
      </c>
      <c r="AY591" s="57">
        <f t="shared" si="263"/>
        <v>16002.954270284456</v>
      </c>
    </row>
    <row r="592" spans="2:51" x14ac:dyDescent="0.25">
      <c r="B592" s="3" t="s">
        <v>37</v>
      </c>
      <c r="C592" s="3">
        <v>584</v>
      </c>
      <c r="D592" s="3">
        <v>584</v>
      </c>
      <c r="E592" s="10">
        <v>0</v>
      </c>
      <c r="F592" s="20">
        <f t="shared" si="259"/>
        <v>0</v>
      </c>
      <c r="G592" s="20">
        <f t="shared" si="239"/>
        <v>0</v>
      </c>
      <c r="H592" s="20">
        <f t="shared" si="242"/>
        <v>134.7894</v>
      </c>
      <c r="I592" s="20">
        <f t="shared" si="238"/>
        <v>0</v>
      </c>
      <c r="J592" s="47" t="s">
        <v>67</v>
      </c>
      <c r="K592" s="48" t="s">
        <v>67</v>
      </c>
      <c r="L592" s="20">
        <f t="shared" si="241"/>
        <v>1017215.7525041358</v>
      </c>
      <c r="M592" s="20">
        <f t="shared" si="241"/>
        <v>79090.036529444435</v>
      </c>
      <c r="N592" s="20">
        <f t="shared" si="243"/>
        <v>0</v>
      </c>
      <c r="O592" s="20">
        <f t="shared" si="244"/>
        <v>0</v>
      </c>
      <c r="P592" s="46" t="s">
        <v>67</v>
      </c>
      <c r="Q592" s="45">
        <f t="shared" si="249"/>
        <v>0</v>
      </c>
      <c r="R592" s="20">
        <f t="shared" si="250"/>
        <v>134.7894</v>
      </c>
      <c r="S592" s="20">
        <f t="shared" si="251"/>
        <v>0</v>
      </c>
      <c r="T592" s="20">
        <f t="shared" si="252"/>
        <v>0</v>
      </c>
      <c r="U592" s="20">
        <f t="shared" si="253"/>
        <v>0</v>
      </c>
      <c r="V592" s="20">
        <f t="shared" si="240"/>
        <v>0</v>
      </c>
      <c r="W592" s="20">
        <f t="shared" si="245"/>
        <v>3997.0457297155453</v>
      </c>
      <c r="X592" s="20">
        <f t="shared" si="254"/>
        <v>0</v>
      </c>
      <c r="Y592" s="20">
        <f t="shared" si="260"/>
        <v>3997.0457297155453</v>
      </c>
      <c r="Z592" s="20">
        <f t="shared" si="255"/>
        <v>0</v>
      </c>
      <c r="AA592" s="52">
        <f t="shared" si="256"/>
        <v>0</v>
      </c>
      <c r="AB592" s="20">
        <f t="shared" si="246"/>
        <v>0</v>
      </c>
      <c r="AC592" s="20">
        <f t="shared" si="257"/>
        <v>53484.46684967084</v>
      </c>
      <c r="AD592" s="20">
        <f t="shared" si="261"/>
        <v>0</v>
      </c>
      <c r="AE592" s="20">
        <f t="shared" si="262"/>
        <v>0</v>
      </c>
      <c r="AF592" s="20">
        <f t="shared" si="258"/>
        <v>0</v>
      </c>
      <c r="AG592" s="16"/>
      <c r="AH592" s="16"/>
      <c r="AM592">
        <f t="shared" si="247"/>
        <v>0</v>
      </c>
      <c r="AN592" s="16">
        <f t="shared" si="248"/>
        <v>0</v>
      </c>
      <c r="AY592" s="57">
        <f t="shared" si="263"/>
        <v>16002.954270284456</v>
      </c>
    </row>
    <row r="593" spans="2:51" x14ac:dyDescent="0.25">
      <c r="B593" s="3" t="s">
        <v>37</v>
      </c>
      <c r="C593" s="3">
        <v>585</v>
      </c>
      <c r="D593" s="3">
        <v>585</v>
      </c>
      <c r="E593" s="10">
        <v>0</v>
      </c>
      <c r="F593" s="20">
        <f t="shared" si="259"/>
        <v>0</v>
      </c>
      <c r="G593" s="20">
        <f t="shared" si="239"/>
        <v>0</v>
      </c>
      <c r="H593" s="20">
        <f t="shared" si="242"/>
        <v>134.7894</v>
      </c>
      <c r="I593" s="20">
        <f t="shared" si="238"/>
        <v>0</v>
      </c>
      <c r="J593" s="47" t="s">
        <v>67</v>
      </c>
      <c r="K593" s="48" t="s">
        <v>67</v>
      </c>
      <c r="L593" s="20">
        <f t="shared" si="241"/>
        <v>1017215.7525041358</v>
      </c>
      <c r="M593" s="20">
        <f t="shared" si="241"/>
        <v>79090.036529444435</v>
      </c>
      <c r="N593" s="20">
        <f t="shared" si="243"/>
        <v>0</v>
      </c>
      <c r="O593" s="20">
        <f t="shared" si="244"/>
        <v>0</v>
      </c>
      <c r="P593" s="46" t="s">
        <v>67</v>
      </c>
      <c r="Q593" s="45">
        <f t="shared" si="249"/>
        <v>0</v>
      </c>
      <c r="R593" s="20">
        <f t="shared" si="250"/>
        <v>134.7894</v>
      </c>
      <c r="S593" s="20">
        <f t="shared" si="251"/>
        <v>0</v>
      </c>
      <c r="T593" s="20">
        <f t="shared" si="252"/>
        <v>0</v>
      </c>
      <c r="U593" s="20">
        <f t="shared" si="253"/>
        <v>0</v>
      </c>
      <c r="V593" s="20">
        <f t="shared" si="240"/>
        <v>0</v>
      </c>
      <c r="W593" s="20">
        <f t="shared" si="245"/>
        <v>3997.0457297155453</v>
      </c>
      <c r="X593" s="20">
        <f t="shared" si="254"/>
        <v>0</v>
      </c>
      <c r="Y593" s="20">
        <f t="shared" si="260"/>
        <v>3997.0457297155453</v>
      </c>
      <c r="Z593" s="20">
        <f t="shared" si="255"/>
        <v>0</v>
      </c>
      <c r="AA593" s="52">
        <f t="shared" si="256"/>
        <v>0</v>
      </c>
      <c r="AB593" s="20">
        <f t="shared" si="246"/>
        <v>0</v>
      </c>
      <c r="AC593" s="20">
        <f t="shared" si="257"/>
        <v>53484.46684967084</v>
      </c>
      <c r="AD593" s="20">
        <f t="shared" si="261"/>
        <v>0</v>
      </c>
      <c r="AE593" s="20">
        <f t="shared" si="262"/>
        <v>0</v>
      </c>
      <c r="AF593" s="20">
        <f t="shared" si="258"/>
        <v>0</v>
      </c>
      <c r="AG593" s="16"/>
      <c r="AH593" s="16"/>
      <c r="AM593">
        <f t="shared" si="247"/>
        <v>0</v>
      </c>
      <c r="AN593" s="16">
        <f t="shared" si="248"/>
        <v>0</v>
      </c>
      <c r="AY593" s="57">
        <f t="shared" si="263"/>
        <v>16002.954270284456</v>
      </c>
    </row>
    <row r="594" spans="2:51" x14ac:dyDescent="0.25">
      <c r="B594" s="3" t="s">
        <v>37</v>
      </c>
      <c r="C594" s="3">
        <v>586</v>
      </c>
      <c r="D594" s="3">
        <v>586</v>
      </c>
      <c r="E594" s="10">
        <v>0</v>
      </c>
      <c r="F594" s="20">
        <f t="shared" si="259"/>
        <v>0</v>
      </c>
      <c r="G594" s="20">
        <f t="shared" si="239"/>
        <v>0</v>
      </c>
      <c r="H594" s="20">
        <f t="shared" si="242"/>
        <v>134.7894</v>
      </c>
      <c r="I594" s="20">
        <f t="shared" si="238"/>
        <v>0</v>
      </c>
      <c r="J594" s="47" t="s">
        <v>67</v>
      </c>
      <c r="K594" s="48" t="s">
        <v>67</v>
      </c>
      <c r="L594" s="20">
        <f t="shared" si="241"/>
        <v>1017215.7525041358</v>
      </c>
      <c r="M594" s="20">
        <f t="shared" si="241"/>
        <v>79090.036529444435</v>
      </c>
      <c r="N594" s="20">
        <f t="shared" si="243"/>
        <v>0</v>
      </c>
      <c r="O594" s="20">
        <f t="shared" si="244"/>
        <v>0</v>
      </c>
      <c r="P594" s="46" t="s">
        <v>67</v>
      </c>
      <c r="Q594" s="45">
        <f t="shared" si="249"/>
        <v>0</v>
      </c>
      <c r="R594" s="20">
        <f t="shared" si="250"/>
        <v>134.7894</v>
      </c>
      <c r="S594" s="20">
        <f t="shared" si="251"/>
        <v>0</v>
      </c>
      <c r="T594" s="20">
        <f t="shared" si="252"/>
        <v>0</v>
      </c>
      <c r="U594" s="20">
        <f t="shared" si="253"/>
        <v>0</v>
      </c>
      <c r="V594" s="20">
        <f t="shared" si="240"/>
        <v>0</v>
      </c>
      <c r="W594" s="20">
        <f t="shared" si="245"/>
        <v>3997.0457297155453</v>
      </c>
      <c r="X594" s="20">
        <f t="shared" si="254"/>
        <v>0</v>
      </c>
      <c r="Y594" s="20">
        <f t="shared" si="260"/>
        <v>3997.0457297155453</v>
      </c>
      <c r="Z594" s="20">
        <f t="shared" si="255"/>
        <v>0</v>
      </c>
      <c r="AA594" s="52">
        <f t="shared" si="256"/>
        <v>0</v>
      </c>
      <c r="AB594" s="20">
        <f t="shared" si="246"/>
        <v>0</v>
      </c>
      <c r="AC594" s="20">
        <f t="shared" si="257"/>
        <v>53484.46684967084</v>
      </c>
      <c r="AD594" s="20">
        <f t="shared" si="261"/>
        <v>0</v>
      </c>
      <c r="AE594" s="20">
        <f t="shared" si="262"/>
        <v>0</v>
      </c>
      <c r="AF594" s="20">
        <f t="shared" si="258"/>
        <v>0</v>
      </c>
      <c r="AG594" s="16"/>
      <c r="AH594" s="16"/>
      <c r="AM594">
        <f t="shared" si="247"/>
        <v>0</v>
      </c>
      <c r="AN594" s="16">
        <f t="shared" si="248"/>
        <v>0</v>
      </c>
      <c r="AY594" s="57">
        <f t="shared" si="263"/>
        <v>16002.954270284456</v>
      </c>
    </row>
    <row r="595" spans="2:51" x14ac:dyDescent="0.25">
      <c r="B595" s="3" t="s">
        <v>37</v>
      </c>
      <c r="C595" s="3">
        <v>587</v>
      </c>
      <c r="D595" s="3">
        <v>587</v>
      </c>
      <c r="E595" s="10">
        <v>0</v>
      </c>
      <c r="F595" s="20">
        <f t="shared" si="259"/>
        <v>0</v>
      </c>
      <c r="G595" s="20">
        <f t="shared" si="239"/>
        <v>0</v>
      </c>
      <c r="H595" s="20">
        <f t="shared" si="242"/>
        <v>134.7894</v>
      </c>
      <c r="I595" s="20">
        <f t="shared" si="238"/>
        <v>0</v>
      </c>
      <c r="J595" s="47" t="s">
        <v>67</v>
      </c>
      <c r="K595" s="48" t="s">
        <v>67</v>
      </c>
      <c r="L595" s="20">
        <f t="shared" si="241"/>
        <v>1017215.7525041358</v>
      </c>
      <c r="M595" s="20">
        <f t="shared" si="241"/>
        <v>79090.036529444435</v>
      </c>
      <c r="N595" s="20">
        <f t="shared" si="243"/>
        <v>0</v>
      </c>
      <c r="O595" s="20">
        <f t="shared" si="244"/>
        <v>0</v>
      </c>
      <c r="P595" s="46" t="s">
        <v>67</v>
      </c>
      <c r="Q595" s="45">
        <f t="shared" si="249"/>
        <v>0</v>
      </c>
      <c r="R595" s="20">
        <f t="shared" si="250"/>
        <v>134.7894</v>
      </c>
      <c r="S595" s="20">
        <f t="shared" si="251"/>
        <v>0</v>
      </c>
      <c r="T595" s="20">
        <f t="shared" si="252"/>
        <v>0</v>
      </c>
      <c r="U595" s="20">
        <f t="shared" si="253"/>
        <v>0</v>
      </c>
      <c r="V595" s="20">
        <f t="shared" si="240"/>
        <v>0</v>
      </c>
      <c r="W595" s="20">
        <f t="shared" si="245"/>
        <v>3997.0457297155453</v>
      </c>
      <c r="X595" s="20">
        <f t="shared" si="254"/>
        <v>0</v>
      </c>
      <c r="Y595" s="20">
        <f t="shared" si="260"/>
        <v>3997.0457297155453</v>
      </c>
      <c r="Z595" s="20">
        <f t="shared" si="255"/>
        <v>0</v>
      </c>
      <c r="AA595" s="52">
        <f t="shared" si="256"/>
        <v>0</v>
      </c>
      <c r="AB595" s="20">
        <f t="shared" si="246"/>
        <v>0</v>
      </c>
      <c r="AC595" s="20">
        <f t="shared" si="257"/>
        <v>53484.46684967084</v>
      </c>
      <c r="AD595" s="20">
        <f t="shared" si="261"/>
        <v>0</v>
      </c>
      <c r="AE595" s="20">
        <f t="shared" si="262"/>
        <v>0</v>
      </c>
      <c r="AF595" s="20">
        <f t="shared" si="258"/>
        <v>0</v>
      </c>
      <c r="AG595" s="16"/>
      <c r="AH595" s="16"/>
      <c r="AM595">
        <f t="shared" si="247"/>
        <v>0</v>
      </c>
      <c r="AN595" s="16">
        <f t="shared" si="248"/>
        <v>0</v>
      </c>
      <c r="AY595" s="57">
        <f t="shared" si="263"/>
        <v>16002.954270284456</v>
      </c>
    </row>
    <row r="596" spans="2:51" x14ac:dyDescent="0.25">
      <c r="B596" s="3" t="s">
        <v>37</v>
      </c>
      <c r="C596" s="3">
        <v>588</v>
      </c>
      <c r="D596" s="3">
        <v>588</v>
      </c>
      <c r="E596" s="10">
        <v>0</v>
      </c>
      <c r="F596" s="20">
        <f t="shared" si="259"/>
        <v>0</v>
      </c>
      <c r="G596" s="20">
        <f t="shared" si="239"/>
        <v>0</v>
      </c>
      <c r="H596" s="20">
        <f t="shared" si="242"/>
        <v>134.7894</v>
      </c>
      <c r="I596" s="20">
        <f t="shared" si="238"/>
        <v>0</v>
      </c>
      <c r="J596" s="47" t="s">
        <v>67</v>
      </c>
      <c r="K596" s="48" t="s">
        <v>67</v>
      </c>
      <c r="L596" s="20">
        <f t="shared" si="241"/>
        <v>1017215.7525041358</v>
      </c>
      <c r="M596" s="20">
        <f t="shared" si="241"/>
        <v>79090.036529444435</v>
      </c>
      <c r="N596" s="20">
        <f t="shared" si="243"/>
        <v>0</v>
      </c>
      <c r="O596" s="20">
        <f t="shared" si="244"/>
        <v>0</v>
      </c>
      <c r="P596" s="46" t="s">
        <v>67</v>
      </c>
      <c r="Q596" s="45">
        <f t="shared" si="249"/>
        <v>0</v>
      </c>
      <c r="R596" s="20">
        <f t="shared" si="250"/>
        <v>134.7894</v>
      </c>
      <c r="S596" s="20">
        <f t="shared" si="251"/>
        <v>0</v>
      </c>
      <c r="T596" s="20">
        <f t="shared" si="252"/>
        <v>0</v>
      </c>
      <c r="U596" s="20">
        <f t="shared" si="253"/>
        <v>0</v>
      </c>
      <c r="V596" s="20">
        <f t="shared" si="240"/>
        <v>0</v>
      </c>
      <c r="W596" s="20">
        <f t="shared" si="245"/>
        <v>3997.0457297155453</v>
      </c>
      <c r="X596" s="20">
        <f t="shared" si="254"/>
        <v>0</v>
      </c>
      <c r="Y596" s="20">
        <f t="shared" si="260"/>
        <v>3997.0457297155453</v>
      </c>
      <c r="Z596" s="20">
        <f t="shared" si="255"/>
        <v>0</v>
      </c>
      <c r="AA596" s="52">
        <f t="shared" si="256"/>
        <v>0</v>
      </c>
      <c r="AB596" s="20">
        <f t="shared" si="246"/>
        <v>0</v>
      </c>
      <c r="AC596" s="20">
        <f t="shared" si="257"/>
        <v>53484.46684967084</v>
      </c>
      <c r="AD596" s="20">
        <f t="shared" si="261"/>
        <v>0</v>
      </c>
      <c r="AE596" s="20">
        <f t="shared" si="262"/>
        <v>0</v>
      </c>
      <c r="AF596" s="20">
        <f t="shared" si="258"/>
        <v>0</v>
      </c>
      <c r="AG596" s="16"/>
      <c r="AH596" s="16"/>
      <c r="AM596">
        <f t="shared" si="247"/>
        <v>0</v>
      </c>
      <c r="AN596" s="16">
        <f t="shared" si="248"/>
        <v>0</v>
      </c>
      <c r="AY596" s="57">
        <f t="shared" si="263"/>
        <v>16002.954270284456</v>
      </c>
    </row>
    <row r="597" spans="2:51" x14ac:dyDescent="0.25">
      <c r="B597" s="3" t="s">
        <v>37</v>
      </c>
      <c r="C597" s="3">
        <v>589</v>
      </c>
      <c r="D597" s="3">
        <v>589</v>
      </c>
      <c r="E597" s="10">
        <v>0</v>
      </c>
      <c r="F597" s="20">
        <f t="shared" si="259"/>
        <v>0</v>
      </c>
      <c r="G597" s="20">
        <f t="shared" si="239"/>
        <v>0</v>
      </c>
      <c r="H597" s="20">
        <f t="shared" si="242"/>
        <v>134.7894</v>
      </c>
      <c r="I597" s="20">
        <f t="shared" si="238"/>
        <v>0</v>
      </c>
      <c r="J597" s="47" t="s">
        <v>67</v>
      </c>
      <c r="K597" s="48" t="s">
        <v>67</v>
      </c>
      <c r="L597" s="20">
        <f t="shared" si="241"/>
        <v>1017215.7525041358</v>
      </c>
      <c r="M597" s="20">
        <f t="shared" si="241"/>
        <v>79090.036529444435</v>
      </c>
      <c r="N597" s="20">
        <f t="shared" si="243"/>
        <v>0</v>
      </c>
      <c r="O597" s="20">
        <f t="shared" si="244"/>
        <v>0</v>
      </c>
      <c r="P597" s="46" t="s">
        <v>67</v>
      </c>
      <c r="Q597" s="45">
        <f t="shared" si="249"/>
        <v>0</v>
      </c>
      <c r="R597" s="20">
        <f t="shared" si="250"/>
        <v>134.7894</v>
      </c>
      <c r="S597" s="20">
        <f t="shared" si="251"/>
        <v>0</v>
      </c>
      <c r="T597" s="20">
        <f t="shared" si="252"/>
        <v>0</v>
      </c>
      <c r="U597" s="20">
        <f t="shared" si="253"/>
        <v>0</v>
      </c>
      <c r="V597" s="20">
        <f t="shared" si="240"/>
        <v>0</v>
      </c>
      <c r="W597" s="20">
        <f t="shared" si="245"/>
        <v>3997.0457297155453</v>
      </c>
      <c r="X597" s="20">
        <f t="shared" si="254"/>
        <v>0</v>
      </c>
      <c r="Y597" s="20">
        <f t="shared" si="260"/>
        <v>3997.0457297155453</v>
      </c>
      <c r="Z597" s="20">
        <f t="shared" si="255"/>
        <v>0</v>
      </c>
      <c r="AA597" s="52">
        <f t="shared" si="256"/>
        <v>0</v>
      </c>
      <c r="AB597" s="20">
        <f t="shared" si="246"/>
        <v>0</v>
      </c>
      <c r="AC597" s="20">
        <f t="shared" si="257"/>
        <v>53484.46684967084</v>
      </c>
      <c r="AD597" s="20">
        <f t="shared" si="261"/>
        <v>0</v>
      </c>
      <c r="AE597" s="20">
        <f t="shared" si="262"/>
        <v>0</v>
      </c>
      <c r="AF597" s="20">
        <f t="shared" si="258"/>
        <v>0</v>
      </c>
      <c r="AG597" s="16"/>
      <c r="AH597" s="16"/>
      <c r="AM597">
        <f t="shared" si="247"/>
        <v>0</v>
      </c>
      <c r="AN597" s="16">
        <f t="shared" si="248"/>
        <v>0</v>
      </c>
      <c r="AY597" s="57">
        <f t="shared" si="263"/>
        <v>16002.954270284456</v>
      </c>
    </row>
    <row r="598" spans="2:51" x14ac:dyDescent="0.25">
      <c r="B598" s="4" t="s">
        <v>38</v>
      </c>
      <c r="C598" s="4">
        <v>590</v>
      </c>
      <c r="D598" s="4">
        <v>1</v>
      </c>
      <c r="E598" s="11">
        <v>0</v>
      </c>
      <c r="F598" s="20">
        <f t="shared" si="259"/>
        <v>0</v>
      </c>
      <c r="G598" s="20">
        <f t="shared" si="239"/>
        <v>0</v>
      </c>
      <c r="H598" s="20">
        <f t="shared" si="242"/>
        <v>134.7894</v>
      </c>
      <c r="I598" s="20">
        <f t="shared" ref="I598:I661" si="264">H598*G598</f>
        <v>0</v>
      </c>
      <c r="J598" s="47" t="s">
        <v>67</v>
      </c>
      <c r="K598" s="48" t="s">
        <v>67</v>
      </c>
      <c r="L598" s="20">
        <f t="shared" si="241"/>
        <v>1017215.7525041358</v>
      </c>
      <c r="M598" s="20">
        <f t="shared" si="241"/>
        <v>79090.036529444435</v>
      </c>
      <c r="N598" s="20">
        <f t="shared" si="243"/>
        <v>0</v>
      </c>
      <c r="O598" s="20">
        <f t="shared" si="244"/>
        <v>0</v>
      </c>
      <c r="P598" s="46" t="s">
        <v>67</v>
      </c>
      <c r="Q598" s="45">
        <f t="shared" si="249"/>
        <v>0</v>
      </c>
      <c r="R598" s="20">
        <f t="shared" si="250"/>
        <v>134.7894</v>
      </c>
      <c r="S598" s="20">
        <f t="shared" si="251"/>
        <v>0</v>
      </c>
      <c r="T598" s="20">
        <f t="shared" si="252"/>
        <v>0</v>
      </c>
      <c r="U598" s="20">
        <f t="shared" si="253"/>
        <v>0</v>
      </c>
      <c r="V598" s="20">
        <f t="shared" si="240"/>
        <v>0</v>
      </c>
      <c r="W598" s="20">
        <f t="shared" si="245"/>
        <v>3997.0457297155453</v>
      </c>
      <c r="X598" s="20">
        <f t="shared" si="254"/>
        <v>0</v>
      </c>
      <c r="Y598" s="20">
        <f t="shared" si="260"/>
        <v>3997.0457297155453</v>
      </c>
      <c r="Z598" s="20">
        <f t="shared" si="255"/>
        <v>0</v>
      </c>
      <c r="AA598" s="52">
        <f t="shared" si="256"/>
        <v>0</v>
      </c>
      <c r="AB598" s="20">
        <f t="shared" si="246"/>
        <v>0</v>
      </c>
      <c r="AC598" s="20">
        <f t="shared" si="257"/>
        <v>53484.46684967084</v>
      </c>
      <c r="AD598" s="20">
        <f t="shared" si="261"/>
        <v>0</v>
      </c>
      <c r="AE598" s="20">
        <f t="shared" si="262"/>
        <v>0</v>
      </c>
      <c r="AF598" s="20">
        <f t="shared" si="258"/>
        <v>0</v>
      </c>
      <c r="AG598" s="16"/>
      <c r="AH598" s="16"/>
      <c r="AM598">
        <f t="shared" si="247"/>
        <v>0</v>
      </c>
      <c r="AN598" s="16">
        <f t="shared" si="248"/>
        <v>0</v>
      </c>
      <c r="AY598" s="57">
        <f t="shared" si="263"/>
        <v>16002.954270284456</v>
      </c>
    </row>
    <row r="599" spans="2:51" x14ac:dyDescent="0.25">
      <c r="B599" s="4" t="s">
        <v>38</v>
      </c>
      <c r="C599" s="4">
        <v>591</v>
      </c>
      <c r="D599" s="4">
        <v>2</v>
      </c>
      <c r="E599" s="11">
        <v>0</v>
      </c>
      <c r="F599" s="20">
        <f t="shared" si="259"/>
        <v>0</v>
      </c>
      <c r="G599" s="20">
        <f t="shared" ref="G599:G662" si="265">E599/3.6</f>
        <v>0</v>
      </c>
      <c r="H599" s="20">
        <f t="shared" si="242"/>
        <v>134.7894</v>
      </c>
      <c r="I599" s="20">
        <f t="shared" si="264"/>
        <v>0</v>
      </c>
      <c r="J599" s="47" t="s">
        <v>67</v>
      </c>
      <c r="K599" s="48" t="s">
        <v>67</v>
      </c>
      <c r="L599" s="20">
        <f t="shared" si="241"/>
        <v>1017215.7525041358</v>
      </c>
      <c r="M599" s="20">
        <f t="shared" si="241"/>
        <v>79090.036529444435</v>
      </c>
      <c r="N599" s="20">
        <f t="shared" si="243"/>
        <v>0</v>
      </c>
      <c r="O599" s="20">
        <f t="shared" si="244"/>
        <v>0</v>
      </c>
      <c r="P599" s="46" t="s">
        <v>67</v>
      </c>
      <c r="Q599" s="45">
        <f t="shared" si="249"/>
        <v>0</v>
      </c>
      <c r="R599" s="20">
        <f t="shared" si="250"/>
        <v>134.7894</v>
      </c>
      <c r="S599" s="20">
        <f t="shared" si="251"/>
        <v>0</v>
      </c>
      <c r="T599" s="20">
        <f t="shared" si="252"/>
        <v>0</v>
      </c>
      <c r="U599" s="20">
        <f t="shared" si="253"/>
        <v>0</v>
      </c>
      <c r="V599" s="20">
        <f t="shared" si="240"/>
        <v>0</v>
      </c>
      <c r="W599" s="20">
        <f t="shared" si="245"/>
        <v>3997.0457297155453</v>
      </c>
      <c r="X599" s="20">
        <f t="shared" si="254"/>
        <v>0</v>
      </c>
      <c r="Y599" s="20">
        <f t="shared" si="260"/>
        <v>3997.0457297155453</v>
      </c>
      <c r="Z599" s="20">
        <f t="shared" si="255"/>
        <v>0</v>
      </c>
      <c r="AA599" s="52">
        <f t="shared" si="256"/>
        <v>0</v>
      </c>
      <c r="AB599" s="20">
        <f t="shared" si="246"/>
        <v>0</v>
      </c>
      <c r="AC599" s="20">
        <f t="shared" si="257"/>
        <v>53484.46684967084</v>
      </c>
      <c r="AD599" s="20">
        <f t="shared" si="261"/>
        <v>0</v>
      </c>
      <c r="AE599" s="20">
        <f t="shared" si="262"/>
        <v>0</v>
      </c>
      <c r="AF599" s="20">
        <f t="shared" si="258"/>
        <v>0</v>
      </c>
      <c r="AG599" s="16"/>
      <c r="AH599" s="16"/>
      <c r="AM599">
        <f t="shared" si="247"/>
        <v>0</v>
      </c>
      <c r="AN599" s="16">
        <f t="shared" si="248"/>
        <v>0</v>
      </c>
      <c r="AY599" s="57">
        <f t="shared" si="263"/>
        <v>16002.954270284456</v>
      </c>
    </row>
    <row r="600" spans="2:51" x14ac:dyDescent="0.25">
      <c r="B600" s="4" t="s">
        <v>38</v>
      </c>
      <c r="C600" s="4">
        <v>592</v>
      </c>
      <c r="D600" s="4">
        <v>3</v>
      </c>
      <c r="E600" s="11">
        <v>0</v>
      </c>
      <c r="F600" s="20">
        <f t="shared" si="259"/>
        <v>0</v>
      </c>
      <c r="G600" s="20">
        <f t="shared" si="265"/>
        <v>0</v>
      </c>
      <c r="H600" s="20">
        <f t="shared" si="242"/>
        <v>134.7894</v>
      </c>
      <c r="I600" s="20">
        <f t="shared" si="264"/>
        <v>0</v>
      </c>
      <c r="J600" s="47" t="s">
        <v>67</v>
      </c>
      <c r="K600" s="48" t="s">
        <v>67</v>
      </c>
      <c r="L600" s="20">
        <f t="shared" si="241"/>
        <v>1017215.7525041358</v>
      </c>
      <c r="M600" s="20">
        <f t="shared" si="241"/>
        <v>79090.036529444435</v>
      </c>
      <c r="N600" s="20">
        <f t="shared" si="243"/>
        <v>0</v>
      </c>
      <c r="O600" s="20">
        <f t="shared" si="244"/>
        <v>0</v>
      </c>
      <c r="P600" s="46" t="s">
        <v>67</v>
      </c>
      <c r="Q600" s="45">
        <f t="shared" si="249"/>
        <v>0</v>
      </c>
      <c r="R600" s="20">
        <f t="shared" si="250"/>
        <v>134.7894</v>
      </c>
      <c r="S600" s="20">
        <f t="shared" si="251"/>
        <v>0</v>
      </c>
      <c r="T600" s="20">
        <f t="shared" si="252"/>
        <v>0</v>
      </c>
      <c r="U600" s="20">
        <f t="shared" si="253"/>
        <v>0</v>
      </c>
      <c r="V600" s="20">
        <f t="shared" si="240"/>
        <v>0</v>
      </c>
      <c r="W600" s="20">
        <f t="shared" si="245"/>
        <v>3997.0457297155453</v>
      </c>
      <c r="X600" s="20">
        <f t="shared" si="254"/>
        <v>0</v>
      </c>
      <c r="Y600" s="20">
        <f t="shared" si="260"/>
        <v>3997.0457297155453</v>
      </c>
      <c r="Z600" s="20">
        <f t="shared" si="255"/>
        <v>0</v>
      </c>
      <c r="AA600" s="52">
        <f t="shared" si="256"/>
        <v>0</v>
      </c>
      <c r="AB600" s="20">
        <f t="shared" si="246"/>
        <v>0</v>
      </c>
      <c r="AC600" s="20">
        <f t="shared" si="257"/>
        <v>53484.46684967084</v>
      </c>
      <c r="AD600" s="20">
        <f t="shared" si="261"/>
        <v>0</v>
      </c>
      <c r="AE600" s="20">
        <f t="shared" si="262"/>
        <v>0</v>
      </c>
      <c r="AF600" s="20">
        <f t="shared" si="258"/>
        <v>0</v>
      </c>
      <c r="AG600" s="16"/>
      <c r="AH600" s="16"/>
      <c r="AM600">
        <f t="shared" si="247"/>
        <v>0</v>
      </c>
      <c r="AN600" s="16">
        <f t="shared" si="248"/>
        <v>0</v>
      </c>
      <c r="AY600" s="57">
        <f t="shared" si="263"/>
        <v>16002.954270284456</v>
      </c>
    </row>
    <row r="601" spans="2:51" x14ac:dyDescent="0.25">
      <c r="B601" s="4" t="s">
        <v>38</v>
      </c>
      <c r="C601" s="4">
        <v>593</v>
      </c>
      <c r="D601" s="4">
        <v>4</v>
      </c>
      <c r="E601" s="11">
        <v>0</v>
      </c>
      <c r="F601" s="20">
        <f t="shared" si="259"/>
        <v>0</v>
      </c>
      <c r="G601" s="20">
        <f t="shared" si="265"/>
        <v>0</v>
      </c>
      <c r="H601" s="20">
        <f t="shared" si="242"/>
        <v>134.7894</v>
      </c>
      <c r="I601" s="20">
        <f t="shared" si="264"/>
        <v>0</v>
      </c>
      <c r="J601" s="47" t="s">
        <v>67</v>
      </c>
      <c r="K601" s="48" t="s">
        <v>67</v>
      </c>
      <c r="L601" s="20">
        <f t="shared" si="241"/>
        <v>1017215.7525041358</v>
      </c>
      <c r="M601" s="20">
        <f t="shared" si="241"/>
        <v>79090.036529444435</v>
      </c>
      <c r="N601" s="20">
        <f t="shared" si="243"/>
        <v>0</v>
      </c>
      <c r="O601" s="20">
        <f t="shared" si="244"/>
        <v>0</v>
      </c>
      <c r="P601" s="46" t="s">
        <v>67</v>
      </c>
      <c r="Q601" s="45">
        <f t="shared" si="249"/>
        <v>0</v>
      </c>
      <c r="R601" s="20">
        <f t="shared" si="250"/>
        <v>134.7894</v>
      </c>
      <c r="S601" s="20">
        <f t="shared" si="251"/>
        <v>0</v>
      </c>
      <c r="T601" s="20">
        <f t="shared" si="252"/>
        <v>0</v>
      </c>
      <c r="U601" s="20">
        <f t="shared" si="253"/>
        <v>0</v>
      </c>
      <c r="V601" s="20">
        <f t="shared" si="240"/>
        <v>0</v>
      </c>
      <c r="W601" s="20">
        <f t="shared" si="245"/>
        <v>3997.0457297155453</v>
      </c>
      <c r="X601" s="20">
        <f t="shared" si="254"/>
        <v>0</v>
      </c>
      <c r="Y601" s="20">
        <f t="shared" si="260"/>
        <v>3997.0457297155453</v>
      </c>
      <c r="Z601" s="20">
        <f t="shared" si="255"/>
        <v>0</v>
      </c>
      <c r="AA601" s="52">
        <f t="shared" si="256"/>
        <v>0</v>
      </c>
      <c r="AB601" s="20">
        <f t="shared" si="246"/>
        <v>0</v>
      </c>
      <c r="AC601" s="20">
        <f t="shared" si="257"/>
        <v>53484.46684967084</v>
      </c>
      <c r="AD601" s="20">
        <f t="shared" si="261"/>
        <v>0</v>
      </c>
      <c r="AE601" s="20">
        <f t="shared" si="262"/>
        <v>0</v>
      </c>
      <c r="AF601" s="20">
        <f t="shared" si="258"/>
        <v>0</v>
      </c>
      <c r="AG601" s="16"/>
      <c r="AH601" s="16"/>
      <c r="AM601">
        <f t="shared" si="247"/>
        <v>0</v>
      </c>
      <c r="AN601" s="16">
        <f t="shared" si="248"/>
        <v>0</v>
      </c>
      <c r="AY601" s="57">
        <f t="shared" si="263"/>
        <v>16002.954270284456</v>
      </c>
    </row>
    <row r="602" spans="2:51" x14ac:dyDescent="0.25">
      <c r="B602" s="4" t="s">
        <v>38</v>
      </c>
      <c r="C602" s="4">
        <v>594</v>
      </c>
      <c r="D602" s="4">
        <v>5</v>
      </c>
      <c r="E602" s="11">
        <v>0</v>
      </c>
      <c r="F602" s="20">
        <f t="shared" si="259"/>
        <v>0</v>
      </c>
      <c r="G602" s="20">
        <f t="shared" si="265"/>
        <v>0</v>
      </c>
      <c r="H602" s="20">
        <f t="shared" si="242"/>
        <v>134.7894</v>
      </c>
      <c r="I602" s="20">
        <f t="shared" si="264"/>
        <v>0</v>
      </c>
      <c r="J602" s="47" t="s">
        <v>67</v>
      </c>
      <c r="K602" s="48" t="s">
        <v>67</v>
      </c>
      <c r="L602" s="20">
        <f t="shared" si="241"/>
        <v>1017215.7525041358</v>
      </c>
      <c r="M602" s="20">
        <f t="shared" si="241"/>
        <v>79090.036529444435</v>
      </c>
      <c r="N602" s="20">
        <f t="shared" si="243"/>
        <v>0</v>
      </c>
      <c r="O602" s="20">
        <f t="shared" si="244"/>
        <v>0</v>
      </c>
      <c r="P602" s="46" t="s">
        <v>67</v>
      </c>
      <c r="Q602" s="45">
        <f t="shared" si="249"/>
        <v>0</v>
      </c>
      <c r="R602" s="20">
        <f t="shared" si="250"/>
        <v>134.7894</v>
      </c>
      <c r="S602" s="20">
        <f t="shared" si="251"/>
        <v>0</v>
      </c>
      <c r="T602" s="20">
        <f t="shared" si="252"/>
        <v>0</v>
      </c>
      <c r="U602" s="20">
        <f t="shared" si="253"/>
        <v>0</v>
      </c>
      <c r="V602" s="20">
        <f t="shared" si="240"/>
        <v>0</v>
      </c>
      <c r="W602" s="20">
        <f t="shared" si="245"/>
        <v>3997.0457297155453</v>
      </c>
      <c r="X602" s="20">
        <f t="shared" si="254"/>
        <v>0</v>
      </c>
      <c r="Y602" s="20">
        <f t="shared" si="260"/>
        <v>3997.0457297155453</v>
      </c>
      <c r="Z602" s="20">
        <f t="shared" si="255"/>
        <v>0</v>
      </c>
      <c r="AA602" s="52">
        <f t="shared" si="256"/>
        <v>0</v>
      </c>
      <c r="AB602" s="20">
        <f t="shared" si="246"/>
        <v>0</v>
      </c>
      <c r="AC602" s="20">
        <f t="shared" si="257"/>
        <v>53484.46684967084</v>
      </c>
      <c r="AD602" s="20">
        <f t="shared" si="261"/>
        <v>0</v>
      </c>
      <c r="AE602" s="20">
        <f t="shared" si="262"/>
        <v>0</v>
      </c>
      <c r="AF602" s="20">
        <f t="shared" si="258"/>
        <v>0</v>
      </c>
      <c r="AG602" s="16"/>
      <c r="AH602" s="16"/>
      <c r="AM602">
        <f t="shared" si="247"/>
        <v>0</v>
      </c>
      <c r="AN602" s="16">
        <f t="shared" si="248"/>
        <v>0</v>
      </c>
      <c r="AY602" s="57">
        <f t="shared" si="263"/>
        <v>16002.954270284456</v>
      </c>
    </row>
    <row r="603" spans="2:51" x14ac:dyDescent="0.25">
      <c r="B603" s="4" t="s">
        <v>38</v>
      </c>
      <c r="C603" s="4">
        <v>595</v>
      </c>
      <c r="D603" s="4">
        <v>6</v>
      </c>
      <c r="E603" s="11">
        <v>0</v>
      </c>
      <c r="F603" s="20">
        <f t="shared" si="259"/>
        <v>0</v>
      </c>
      <c r="G603" s="20">
        <f t="shared" si="265"/>
        <v>0</v>
      </c>
      <c r="H603" s="20">
        <f t="shared" si="242"/>
        <v>134.7894</v>
      </c>
      <c r="I603" s="20">
        <f t="shared" si="264"/>
        <v>0</v>
      </c>
      <c r="J603" s="47" t="s">
        <v>67</v>
      </c>
      <c r="K603" s="48" t="s">
        <v>67</v>
      </c>
      <c r="L603" s="20">
        <f t="shared" si="241"/>
        <v>1017215.7525041358</v>
      </c>
      <c r="M603" s="20">
        <f t="shared" si="241"/>
        <v>79090.036529444435</v>
      </c>
      <c r="N603" s="20">
        <f t="shared" si="243"/>
        <v>0</v>
      </c>
      <c r="O603" s="20">
        <f t="shared" si="244"/>
        <v>0</v>
      </c>
      <c r="P603" s="46" t="s">
        <v>67</v>
      </c>
      <c r="Q603" s="45">
        <f t="shared" si="249"/>
        <v>0</v>
      </c>
      <c r="R603" s="20">
        <f t="shared" si="250"/>
        <v>134.7894</v>
      </c>
      <c r="S603" s="20">
        <f t="shared" si="251"/>
        <v>0</v>
      </c>
      <c r="T603" s="20">
        <f t="shared" si="252"/>
        <v>0</v>
      </c>
      <c r="U603" s="20">
        <f t="shared" si="253"/>
        <v>0</v>
      </c>
      <c r="V603" s="20">
        <f t="shared" ref="V603:V666" si="266">MAX(0,MIN(AY603,U603*AH$9*AH$6))</f>
        <v>0</v>
      </c>
      <c r="W603" s="20">
        <f t="shared" si="245"/>
        <v>3997.0457297155453</v>
      </c>
      <c r="X603" s="20">
        <f t="shared" si="254"/>
        <v>0</v>
      </c>
      <c r="Y603" s="20">
        <f t="shared" si="260"/>
        <v>3997.0457297155453</v>
      </c>
      <c r="Z603" s="20">
        <f t="shared" si="255"/>
        <v>0</v>
      </c>
      <c r="AA603" s="52">
        <f t="shared" si="256"/>
        <v>0</v>
      </c>
      <c r="AB603" s="20">
        <f t="shared" si="246"/>
        <v>0</v>
      </c>
      <c r="AC603" s="20">
        <f t="shared" si="257"/>
        <v>53484.46684967084</v>
      </c>
      <c r="AD603" s="20">
        <f t="shared" si="261"/>
        <v>0</v>
      </c>
      <c r="AE603" s="20">
        <f t="shared" si="262"/>
        <v>0</v>
      </c>
      <c r="AF603" s="20">
        <f t="shared" si="258"/>
        <v>0</v>
      </c>
      <c r="AG603" s="16"/>
      <c r="AH603" s="16"/>
      <c r="AM603">
        <f t="shared" si="247"/>
        <v>0</v>
      </c>
      <c r="AN603" s="16">
        <f t="shared" si="248"/>
        <v>0</v>
      </c>
      <c r="AY603" s="57">
        <f t="shared" si="263"/>
        <v>16002.954270284456</v>
      </c>
    </row>
    <row r="604" spans="2:51" x14ac:dyDescent="0.25">
      <c r="B604" s="4" t="s">
        <v>38</v>
      </c>
      <c r="C604" s="4">
        <v>596</v>
      </c>
      <c r="D604" s="4">
        <v>7</v>
      </c>
      <c r="E604" s="11">
        <v>0</v>
      </c>
      <c r="F604" s="20">
        <f t="shared" si="259"/>
        <v>0</v>
      </c>
      <c r="G604" s="20">
        <f t="shared" si="265"/>
        <v>0</v>
      </c>
      <c r="H604" s="20">
        <f t="shared" si="242"/>
        <v>134.7894</v>
      </c>
      <c r="I604" s="20">
        <f t="shared" si="264"/>
        <v>0</v>
      </c>
      <c r="J604" s="47" t="s">
        <v>67</v>
      </c>
      <c r="K604" s="48" t="s">
        <v>67</v>
      </c>
      <c r="L604" s="20">
        <f t="shared" si="241"/>
        <v>1017215.7525041358</v>
      </c>
      <c r="M604" s="20">
        <f t="shared" si="241"/>
        <v>79090.036529444435</v>
      </c>
      <c r="N604" s="20">
        <f t="shared" si="243"/>
        <v>0</v>
      </c>
      <c r="O604" s="20">
        <f t="shared" si="244"/>
        <v>0</v>
      </c>
      <c r="P604" s="46" t="s">
        <v>67</v>
      </c>
      <c r="Q604" s="45">
        <f t="shared" si="249"/>
        <v>0</v>
      </c>
      <c r="R604" s="20">
        <f t="shared" si="250"/>
        <v>134.7894</v>
      </c>
      <c r="S604" s="20">
        <f t="shared" si="251"/>
        <v>0</v>
      </c>
      <c r="T604" s="20">
        <f t="shared" si="252"/>
        <v>0</v>
      </c>
      <c r="U604" s="20">
        <f t="shared" si="253"/>
        <v>0</v>
      </c>
      <c r="V604" s="20">
        <f t="shared" si="266"/>
        <v>0</v>
      </c>
      <c r="W604" s="20">
        <f t="shared" si="245"/>
        <v>3997.0457297155453</v>
      </c>
      <c r="X604" s="20">
        <f t="shared" si="254"/>
        <v>0</v>
      </c>
      <c r="Y604" s="20">
        <f t="shared" si="260"/>
        <v>3997.0457297155453</v>
      </c>
      <c r="Z604" s="20">
        <f t="shared" si="255"/>
        <v>0</v>
      </c>
      <c r="AA604" s="52">
        <f t="shared" si="256"/>
        <v>0</v>
      </c>
      <c r="AB604" s="20">
        <f t="shared" si="246"/>
        <v>0</v>
      </c>
      <c r="AC604" s="20">
        <f t="shared" si="257"/>
        <v>53484.46684967084</v>
      </c>
      <c r="AD604" s="20">
        <f t="shared" si="261"/>
        <v>0</v>
      </c>
      <c r="AE604" s="20">
        <f t="shared" si="262"/>
        <v>0</v>
      </c>
      <c r="AF604" s="20">
        <f t="shared" si="258"/>
        <v>0</v>
      </c>
      <c r="AG604" s="16"/>
      <c r="AH604" s="16"/>
      <c r="AM604">
        <f t="shared" si="247"/>
        <v>0</v>
      </c>
      <c r="AN604" s="16">
        <f t="shared" si="248"/>
        <v>0</v>
      </c>
      <c r="AY604" s="57">
        <f t="shared" si="263"/>
        <v>16002.954270284456</v>
      </c>
    </row>
    <row r="605" spans="2:51" x14ac:dyDescent="0.25">
      <c r="B605" s="4" t="s">
        <v>38</v>
      </c>
      <c r="C605" s="4">
        <v>597</v>
      </c>
      <c r="D605" s="4">
        <v>8</v>
      </c>
      <c r="E605" s="11">
        <v>0</v>
      </c>
      <c r="F605" s="20">
        <f t="shared" si="259"/>
        <v>0</v>
      </c>
      <c r="G605" s="20">
        <f t="shared" si="265"/>
        <v>0</v>
      </c>
      <c r="H605" s="20">
        <f t="shared" si="242"/>
        <v>134.7894</v>
      </c>
      <c r="I605" s="20">
        <f t="shared" si="264"/>
        <v>0</v>
      </c>
      <c r="J605" s="47" t="s">
        <v>67</v>
      </c>
      <c r="K605" s="48" t="s">
        <v>67</v>
      </c>
      <c r="L605" s="20">
        <f t="shared" si="241"/>
        <v>1017215.7525041358</v>
      </c>
      <c r="M605" s="20">
        <f t="shared" si="241"/>
        <v>79090.036529444435</v>
      </c>
      <c r="N605" s="20">
        <f t="shared" si="243"/>
        <v>0</v>
      </c>
      <c r="O605" s="20">
        <f t="shared" si="244"/>
        <v>0</v>
      </c>
      <c r="P605" s="46" t="s">
        <v>67</v>
      </c>
      <c r="Q605" s="45">
        <f t="shared" si="249"/>
        <v>0</v>
      </c>
      <c r="R605" s="20">
        <f t="shared" si="250"/>
        <v>134.7894</v>
      </c>
      <c r="S605" s="20">
        <f t="shared" si="251"/>
        <v>0</v>
      </c>
      <c r="T605" s="20">
        <f t="shared" si="252"/>
        <v>0</v>
      </c>
      <c r="U605" s="20">
        <f t="shared" si="253"/>
        <v>0</v>
      </c>
      <c r="V605" s="20">
        <f t="shared" si="266"/>
        <v>0</v>
      </c>
      <c r="W605" s="20">
        <f t="shared" si="245"/>
        <v>3997.0457297155453</v>
      </c>
      <c r="X605" s="20">
        <f t="shared" si="254"/>
        <v>0</v>
      </c>
      <c r="Y605" s="20">
        <f t="shared" si="260"/>
        <v>3997.0457297155453</v>
      </c>
      <c r="Z605" s="20">
        <f t="shared" si="255"/>
        <v>0</v>
      </c>
      <c r="AA605" s="52">
        <f t="shared" si="256"/>
        <v>0</v>
      </c>
      <c r="AB605" s="20">
        <f t="shared" si="246"/>
        <v>0</v>
      </c>
      <c r="AC605" s="20">
        <f t="shared" si="257"/>
        <v>53484.46684967084</v>
      </c>
      <c r="AD605" s="20">
        <f t="shared" si="261"/>
        <v>0</v>
      </c>
      <c r="AE605" s="20">
        <f t="shared" si="262"/>
        <v>0</v>
      </c>
      <c r="AF605" s="20">
        <f t="shared" si="258"/>
        <v>0</v>
      </c>
      <c r="AG605" s="16"/>
      <c r="AH605" s="16"/>
      <c r="AM605">
        <f t="shared" si="247"/>
        <v>0</v>
      </c>
      <c r="AN605" s="16">
        <f t="shared" si="248"/>
        <v>0</v>
      </c>
      <c r="AY605" s="57">
        <f t="shared" si="263"/>
        <v>16002.954270284456</v>
      </c>
    </row>
    <row r="606" spans="2:51" x14ac:dyDescent="0.25">
      <c r="B606" s="4" t="s">
        <v>38</v>
      </c>
      <c r="C606" s="4">
        <v>598</v>
      </c>
      <c r="D606" s="4">
        <v>9</v>
      </c>
      <c r="E606" s="11">
        <v>0</v>
      </c>
      <c r="F606" s="20">
        <f t="shared" si="259"/>
        <v>0</v>
      </c>
      <c r="G606" s="20">
        <f t="shared" si="265"/>
        <v>0</v>
      </c>
      <c r="H606" s="20">
        <f t="shared" si="242"/>
        <v>134.7894</v>
      </c>
      <c r="I606" s="20">
        <f t="shared" si="264"/>
        <v>0</v>
      </c>
      <c r="J606" s="47" t="s">
        <v>67</v>
      </c>
      <c r="K606" s="48" t="s">
        <v>67</v>
      </c>
      <c r="L606" s="20">
        <f t="shared" si="241"/>
        <v>1017215.7525041358</v>
      </c>
      <c r="M606" s="20">
        <f t="shared" si="241"/>
        <v>79090.036529444435</v>
      </c>
      <c r="N606" s="20">
        <f t="shared" si="243"/>
        <v>0</v>
      </c>
      <c r="O606" s="20">
        <f t="shared" si="244"/>
        <v>0</v>
      </c>
      <c r="P606" s="46" t="s">
        <v>67</v>
      </c>
      <c r="Q606" s="45">
        <f t="shared" si="249"/>
        <v>0</v>
      </c>
      <c r="R606" s="20">
        <f t="shared" si="250"/>
        <v>134.7894</v>
      </c>
      <c r="S606" s="20">
        <f t="shared" si="251"/>
        <v>0</v>
      </c>
      <c r="T606" s="20">
        <f t="shared" si="252"/>
        <v>0</v>
      </c>
      <c r="U606" s="20">
        <f t="shared" si="253"/>
        <v>0</v>
      </c>
      <c r="V606" s="20">
        <f t="shared" si="266"/>
        <v>0</v>
      </c>
      <c r="W606" s="20">
        <f t="shared" si="245"/>
        <v>3997.0457297155453</v>
      </c>
      <c r="X606" s="20">
        <f t="shared" si="254"/>
        <v>0</v>
      </c>
      <c r="Y606" s="20">
        <f t="shared" si="260"/>
        <v>3997.0457297155453</v>
      </c>
      <c r="Z606" s="20">
        <f t="shared" si="255"/>
        <v>0</v>
      </c>
      <c r="AA606" s="52">
        <f t="shared" si="256"/>
        <v>0</v>
      </c>
      <c r="AB606" s="20">
        <f t="shared" si="246"/>
        <v>0</v>
      </c>
      <c r="AC606" s="20">
        <f t="shared" si="257"/>
        <v>53484.46684967084</v>
      </c>
      <c r="AD606" s="20">
        <f t="shared" si="261"/>
        <v>0</v>
      </c>
      <c r="AE606" s="20">
        <f t="shared" si="262"/>
        <v>0</v>
      </c>
      <c r="AF606" s="20">
        <f t="shared" si="258"/>
        <v>0</v>
      </c>
      <c r="AG606" s="16"/>
      <c r="AH606" s="16"/>
      <c r="AM606">
        <f t="shared" si="247"/>
        <v>0</v>
      </c>
      <c r="AN606" s="16">
        <f t="shared" si="248"/>
        <v>0</v>
      </c>
      <c r="AY606" s="57">
        <f t="shared" si="263"/>
        <v>16002.954270284456</v>
      </c>
    </row>
    <row r="607" spans="2:51" x14ac:dyDescent="0.25">
      <c r="B607" s="4" t="s">
        <v>38</v>
      </c>
      <c r="C607" s="4">
        <v>599</v>
      </c>
      <c r="D607" s="4">
        <v>10</v>
      </c>
      <c r="E607" s="11">
        <v>0</v>
      </c>
      <c r="F607" s="20">
        <f t="shared" si="259"/>
        <v>0</v>
      </c>
      <c r="G607" s="20">
        <f t="shared" si="265"/>
        <v>0</v>
      </c>
      <c r="H607" s="20">
        <f t="shared" si="242"/>
        <v>134.7894</v>
      </c>
      <c r="I607" s="20">
        <f t="shared" si="264"/>
        <v>0</v>
      </c>
      <c r="J607" s="47" t="s">
        <v>67</v>
      </c>
      <c r="K607" s="48" t="s">
        <v>67</v>
      </c>
      <c r="L607" s="20">
        <f t="shared" si="241"/>
        <v>1017215.7525041358</v>
      </c>
      <c r="M607" s="20">
        <f t="shared" si="241"/>
        <v>79090.036529444435</v>
      </c>
      <c r="N607" s="20">
        <f t="shared" si="243"/>
        <v>0</v>
      </c>
      <c r="O607" s="20">
        <f t="shared" si="244"/>
        <v>0</v>
      </c>
      <c r="P607" s="46" t="s">
        <v>67</v>
      </c>
      <c r="Q607" s="45">
        <f t="shared" si="249"/>
        <v>0</v>
      </c>
      <c r="R607" s="20">
        <f t="shared" si="250"/>
        <v>134.7894</v>
      </c>
      <c r="S607" s="20">
        <f t="shared" si="251"/>
        <v>0</v>
      </c>
      <c r="T607" s="20">
        <f t="shared" si="252"/>
        <v>0</v>
      </c>
      <c r="U607" s="20">
        <f t="shared" si="253"/>
        <v>0</v>
      </c>
      <c r="V607" s="20">
        <f t="shared" si="266"/>
        <v>0</v>
      </c>
      <c r="W607" s="20">
        <f t="shared" si="245"/>
        <v>3997.0457297155453</v>
      </c>
      <c r="X607" s="20">
        <f t="shared" si="254"/>
        <v>0</v>
      </c>
      <c r="Y607" s="20">
        <f t="shared" si="260"/>
        <v>3997.0457297155453</v>
      </c>
      <c r="Z607" s="20">
        <f t="shared" si="255"/>
        <v>0</v>
      </c>
      <c r="AA607" s="52">
        <f t="shared" si="256"/>
        <v>0</v>
      </c>
      <c r="AB607" s="20">
        <f t="shared" si="246"/>
        <v>0</v>
      </c>
      <c r="AC607" s="20">
        <f t="shared" si="257"/>
        <v>53484.46684967084</v>
      </c>
      <c r="AD607" s="20">
        <f t="shared" si="261"/>
        <v>0</v>
      </c>
      <c r="AE607" s="20">
        <f t="shared" si="262"/>
        <v>0</v>
      </c>
      <c r="AF607" s="20">
        <f t="shared" si="258"/>
        <v>0</v>
      </c>
      <c r="AG607" s="16"/>
      <c r="AH607" s="16"/>
      <c r="AM607">
        <f t="shared" si="247"/>
        <v>0</v>
      </c>
      <c r="AN607" s="16">
        <f t="shared" si="248"/>
        <v>0</v>
      </c>
      <c r="AY607" s="57">
        <f t="shared" si="263"/>
        <v>16002.954270284456</v>
      </c>
    </row>
    <row r="608" spans="2:51" x14ac:dyDescent="0.25">
      <c r="B608" s="4" t="s">
        <v>38</v>
      </c>
      <c r="C608" s="4">
        <v>600</v>
      </c>
      <c r="D608" s="4">
        <v>11</v>
      </c>
      <c r="E608" s="11">
        <v>0</v>
      </c>
      <c r="F608" s="20">
        <f t="shared" si="259"/>
        <v>0.1388888888888889</v>
      </c>
      <c r="G608" s="20">
        <f t="shared" si="265"/>
        <v>0</v>
      </c>
      <c r="H608" s="20">
        <f t="shared" si="242"/>
        <v>293.81717777777777</v>
      </c>
      <c r="I608" s="20">
        <f t="shared" si="264"/>
        <v>0</v>
      </c>
      <c r="J608" s="47" t="s">
        <v>67</v>
      </c>
      <c r="K608" s="48" t="s">
        <v>67</v>
      </c>
      <c r="L608" s="20">
        <f t="shared" ref="L608:M671" si="267">L607+N608</f>
        <v>1017215.7525041358</v>
      </c>
      <c r="M608" s="20">
        <f t="shared" si="267"/>
        <v>79090.036529444435</v>
      </c>
      <c r="N608" s="20">
        <f t="shared" si="243"/>
        <v>0</v>
      </c>
      <c r="O608" s="20">
        <f t="shared" si="244"/>
        <v>0</v>
      </c>
      <c r="P608" s="46" t="s">
        <v>67</v>
      </c>
      <c r="Q608" s="45">
        <f t="shared" si="249"/>
        <v>0</v>
      </c>
      <c r="R608" s="20">
        <f t="shared" si="250"/>
        <v>134.7894</v>
      </c>
      <c r="S608" s="20">
        <f t="shared" si="251"/>
        <v>159.02777777777777</v>
      </c>
      <c r="T608" s="20">
        <f t="shared" si="252"/>
        <v>0</v>
      </c>
      <c r="U608" s="20">
        <f t="shared" si="253"/>
        <v>0</v>
      </c>
      <c r="V608" s="20">
        <f t="shared" si="266"/>
        <v>0</v>
      </c>
      <c r="W608" s="20">
        <f t="shared" si="245"/>
        <v>3997.0457297155453</v>
      </c>
      <c r="X608" s="20">
        <f t="shared" si="254"/>
        <v>0</v>
      </c>
      <c r="Y608" s="20">
        <f t="shared" si="260"/>
        <v>3997.0457297155453</v>
      </c>
      <c r="Z608" s="20">
        <f t="shared" si="255"/>
        <v>0</v>
      </c>
      <c r="AA608" s="52">
        <f t="shared" si="256"/>
        <v>0</v>
      </c>
      <c r="AB608" s="20">
        <f t="shared" si="246"/>
        <v>0</v>
      </c>
      <c r="AC608" s="20">
        <f t="shared" si="257"/>
        <v>53484.46684967084</v>
      </c>
      <c r="AD608" s="20">
        <f t="shared" si="261"/>
        <v>0</v>
      </c>
      <c r="AE608" s="20">
        <f t="shared" si="262"/>
        <v>0</v>
      </c>
      <c r="AF608" s="20">
        <f t="shared" si="258"/>
        <v>0</v>
      </c>
      <c r="AG608" s="16"/>
      <c r="AH608" s="16"/>
      <c r="AM608">
        <f t="shared" si="247"/>
        <v>0</v>
      </c>
      <c r="AN608" s="16">
        <f t="shared" si="248"/>
        <v>0</v>
      </c>
      <c r="AY608" s="57">
        <f t="shared" si="263"/>
        <v>16002.954270284456</v>
      </c>
    </row>
    <row r="609" spans="2:51" x14ac:dyDescent="0.25">
      <c r="B609" s="4" t="s">
        <v>38</v>
      </c>
      <c r="C609" s="4">
        <v>601</v>
      </c>
      <c r="D609" s="4">
        <v>12</v>
      </c>
      <c r="E609" s="11">
        <v>1</v>
      </c>
      <c r="F609" s="20">
        <f t="shared" si="259"/>
        <v>0.29166666666666669</v>
      </c>
      <c r="G609" s="20">
        <f t="shared" si="265"/>
        <v>0.27777777777777779</v>
      </c>
      <c r="H609" s="20">
        <f t="shared" si="242"/>
        <v>468.77767777777785</v>
      </c>
      <c r="I609" s="20">
        <f t="shared" si="264"/>
        <v>130.21602160493831</v>
      </c>
      <c r="J609" s="47" t="s">
        <v>67</v>
      </c>
      <c r="K609" s="48" t="s">
        <v>67</v>
      </c>
      <c r="L609" s="20">
        <f t="shared" si="267"/>
        <v>1017345.9685257408</v>
      </c>
      <c r="M609" s="20">
        <f t="shared" si="267"/>
        <v>79090.036529444435</v>
      </c>
      <c r="N609" s="20">
        <f t="shared" si="243"/>
        <v>130.21602160493831</v>
      </c>
      <c r="O609" s="20">
        <f t="shared" si="244"/>
        <v>0</v>
      </c>
      <c r="P609" s="46" t="s">
        <v>67</v>
      </c>
      <c r="Q609" s="45">
        <f t="shared" si="249"/>
        <v>2.9944444444444447E-2</v>
      </c>
      <c r="R609" s="20">
        <f t="shared" si="250"/>
        <v>134.7894</v>
      </c>
      <c r="S609" s="20">
        <f t="shared" si="251"/>
        <v>333.95833333333337</v>
      </c>
      <c r="T609" s="20">
        <f t="shared" si="252"/>
        <v>0</v>
      </c>
      <c r="U609" s="20">
        <f t="shared" si="253"/>
        <v>0</v>
      </c>
      <c r="V609" s="20">
        <f t="shared" si="266"/>
        <v>0</v>
      </c>
      <c r="W609" s="20">
        <f t="shared" si="245"/>
        <v>3866.8297081105929</v>
      </c>
      <c r="X609" s="20">
        <f t="shared" si="254"/>
        <v>130.2160216049524</v>
      </c>
      <c r="Y609" s="20">
        <f t="shared" si="260"/>
        <v>3997.0457297155453</v>
      </c>
      <c r="Z609" s="20">
        <f t="shared" si="255"/>
        <v>130.2160216049524</v>
      </c>
      <c r="AA609" s="52">
        <f t="shared" si="256"/>
        <v>110.42318632099963</v>
      </c>
      <c r="AB609" s="20">
        <f t="shared" si="246"/>
        <v>130.2160216049524</v>
      </c>
      <c r="AC609" s="20">
        <f t="shared" si="257"/>
        <v>53594.890035991841</v>
      </c>
      <c r="AD609" s="20">
        <f t="shared" si="261"/>
        <v>130.2160216049524</v>
      </c>
      <c r="AE609" s="20">
        <f t="shared" si="262"/>
        <v>0</v>
      </c>
      <c r="AF609" s="20">
        <f t="shared" si="258"/>
        <v>130.2160216049524</v>
      </c>
      <c r="AG609" s="16"/>
      <c r="AH609" s="16"/>
      <c r="AM609">
        <f t="shared" si="247"/>
        <v>0</v>
      </c>
      <c r="AN609" s="16">
        <f t="shared" si="248"/>
        <v>0</v>
      </c>
      <c r="AY609" s="57">
        <f t="shared" si="263"/>
        <v>16002.954270284456</v>
      </c>
    </row>
    <row r="610" spans="2:51" x14ac:dyDescent="0.25">
      <c r="B610" s="4" t="s">
        <v>38</v>
      </c>
      <c r="C610" s="4">
        <v>602</v>
      </c>
      <c r="D610" s="4">
        <v>13</v>
      </c>
      <c r="E610" s="11">
        <v>2.1</v>
      </c>
      <c r="F610" s="20">
        <f t="shared" si="259"/>
        <v>0.52777777777777779</v>
      </c>
      <c r="G610" s="20">
        <f t="shared" si="265"/>
        <v>0.58333333333333337</v>
      </c>
      <c r="H610" s="20">
        <f t="shared" si="242"/>
        <v>739.22701055555558</v>
      </c>
      <c r="I610" s="20">
        <f t="shared" si="264"/>
        <v>431.21575615740744</v>
      </c>
      <c r="J610" s="47" t="s">
        <v>67</v>
      </c>
      <c r="K610" s="48" t="s">
        <v>67</v>
      </c>
      <c r="L610" s="20">
        <f t="shared" si="267"/>
        <v>1017777.1842818982</v>
      </c>
      <c r="M610" s="20">
        <f t="shared" si="267"/>
        <v>79090.036529444435</v>
      </c>
      <c r="N610" s="20">
        <f t="shared" si="243"/>
        <v>431.21575615740744</v>
      </c>
      <c r="O610" s="20">
        <f t="shared" si="244"/>
        <v>0</v>
      </c>
      <c r="P610" s="46" t="s">
        <v>67</v>
      </c>
      <c r="Q610" s="45">
        <f t="shared" si="249"/>
        <v>0.13205500000000003</v>
      </c>
      <c r="R610" s="20">
        <f t="shared" si="250"/>
        <v>134.7894</v>
      </c>
      <c r="S610" s="20">
        <f t="shared" si="251"/>
        <v>604.30555555555554</v>
      </c>
      <c r="T610" s="20">
        <f t="shared" si="252"/>
        <v>0</v>
      </c>
      <c r="U610" s="20">
        <f t="shared" si="253"/>
        <v>0</v>
      </c>
      <c r="V610" s="20">
        <f t="shared" si="266"/>
        <v>0</v>
      </c>
      <c r="W610" s="20">
        <f t="shared" si="245"/>
        <v>3435.6139519531798</v>
      </c>
      <c r="X610" s="20">
        <f t="shared" si="254"/>
        <v>431.21575615741313</v>
      </c>
      <c r="Y610" s="20">
        <f t="shared" si="260"/>
        <v>3866.8297081105929</v>
      </c>
      <c r="Z610" s="20">
        <f t="shared" si="255"/>
        <v>431.21575615741313</v>
      </c>
      <c r="AA610" s="52">
        <f t="shared" si="256"/>
        <v>365.67096122148632</v>
      </c>
      <c r="AB610" s="20">
        <f t="shared" si="246"/>
        <v>431.21575615741313</v>
      </c>
      <c r="AC610" s="20">
        <f t="shared" si="257"/>
        <v>53960.560997213324</v>
      </c>
      <c r="AD610" s="20">
        <f t="shared" si="261"/>
        <v>431.21575615741313</v>
      </c>
      <c r="AE610" s="20">
        <f t="shared" si="262"/>
        <v>0</v>
      </c>
      <c r="AF610" s="20">
        <f t="shared" si="258"/>
        <v>431.21575615741313</v>
      </c>
      <c r="AG610" s="16"/>
      <c r="AH610" s="16"/>
      <c r="AM610">
        <f t="shared" si="247"/>
        <v>0</v>
      </c>
      <c r="AN610" s="16">
        <f t="shared" si="248"/>
        <v>0</v>
      </c>
      <c r="AY610" s="57">
        <f t="shared" si="263"/>
        <v>16133.170291889408</v>
      </c>
    </row>
    <row r="611" spans="2:51" x14ac:dyDescent="0.25">
      <c r="B611" s="4" t="s">
        <v>38</v>
      </c>
      <c r="C611" s="4">
        <v>603</v>
      </c>
      <c r="D611" s="4">
        <v>14</v>
      </c>
      <c r="E611" s="11">
        <v>4.8</v>
      </c>
      <c r="F611" s="20">
        <f t="shared" si="259"/>
        <v>0.97222222222222221</v>
      </c>
      <c r="G611" s="20">
        <f t="shared" si="265"/>
        <v>1.3333333333333333</v>
      </c>
      <c r="H611" s="20">
        <f t="shared" si="242"/>
        <v>1248.6737644444443</v>
      </c>
      <c r="I611" s="20">
        <f t="shared" si="264"/>
        <v>1664.8983525925923</v>
      </c>
      <c r="J611" s="47" t="s">
        <v>67</v>
      </c>
      <c r="K611" s="48" t="s">
        <v>67</v>
      </c>
      <c r="L611" s="20">
        <f t="shared" si="267"/>
        <v>1019442.0826344908</v>
      </c>
      <c r="M611" s="20">
        <f t="shared" si="267"/>
        <v>79090.036529444435</v>
      </c>
      <c r="N611" s="20">
        <f t="shared" si="243"/>
        <v>1664.8983525925923</v>
      </c>
      <c r="O611" s="20">
        <f t="shared" si="244"/>
        <v>0</v>
      </c>
      <c r="P611" s="46" t="s">
        <v>67</v>
      </c>
      <c r="Q611" s="45">
        <f t="shared" si="249"/>
        <v>0.68991999999999998</v>
      </c>
      <c r="R611" s="20">
        <f t="shared" si="250"/>
        <v>134.7894</v>
      </c>
      <c r="S611" s="20">
        <f t="shared" si="251"/>
        <v>1113.1944444444443</v>
      </c>
      <c r="T611" s="20">
        <f t="shared" si="252"/>
        <v>0</v>
      </c>
      <c r="U611" s="20">
        <f t="shared" si="253"/>
        <v>0</v>
      </c>
      <c r="V611" s="20">
        <f t="shared" si="266"/>
        <v>0</v>
      </c>
      <c r="W611" s="20">
        <f t="shared" si="245"/>
        <v>1770.7155993605784</v>
      </c>
      <c r="X611" s="20">
        <f t="shared" si="254"/>
        <v>1664.8983525926014</v>
      </c>
      <c r="Y611" s="20">
        <f t="shared" si="260"/>
        <v>3435.6139519531798</v>
      </c>
      <c r="Z611" s="20">
        <f t="shared" si="255"/>
        <v>1664.8983525926014</v>
      </c>
      <c r="AA611" s="52">
        <f t="shared" si="256"/>
        <v>1411.8338029985259</v>
      </c>
      <c r="AB611" s="20">
        <f t="shared" si="246"/>
        <v>1664.8983525926014</v>
      </c>
      <c r="AC611" s="20">
        <f t="shared" si="257"/>
        <v>55372.394800211849</v>
      </c>
      <c r="AD611" s="20">
        <f t="shared" si="261"/>
        <v>1664.8983525926014</v>
      </c>
      <c r="AE611" s="20">
        <f t="shared" si="262"/>
        <v>0</v>
      </c>
      <c r="AF611" s="20">
        <f t="shared" si="258"/>
        <v>1664.8983525926014</v>
      </c>
      <c r="AG611" s="16"/>
      <c r="AH611" s="16"/>
      <c r="AM611">
        <f t="shared" si="247"/>
        <v>0</v>
      </c>
      <c r="AN611" s="16">
        <f t="shared" si="248"/>
        <v>0</v>
      </c>
      <c r="AY611" s="57">
        <f t="shared" si="263"/>
        <v>16564.386048046821</v>
      </c>
    </row>
    <row r="612" spans="2:51" x14ac:dyDescent="0.25">
      <c r="B612" s="4" t="s">
        <v>38</v>
      </c>
      <c r="C612" s="4">
        <v>604</v>
      </c>
      <c r="D612" s="4">
        <v>15</v>
      </c>
      <c r="E612" s="11">
        <v>9.1</v>
      </c>
      <c r="F612" s="20">
        <f t="shared" si="259"/>
        <v>1.3055555555555554</v>
      </c>
      <c r="G612" s="20">
        <f t="shared" si="265"/>
        <v>2.5277777777777777</v>
      </c>
      <c r="H612" s="20">
        <f t="shared" si="242"/>
        <v>1632.1302105555553</v>
      </c>
      <c r="I612" s="20">
        <f t="shared" si="264"/>
        <v>4125.6624766820978</v>
      </c>
      <c r="J612" s="47" t="s">
        <v>67</v>
      </c>
      <c r="K612" s="48" t="s">
        <v>67</v>
      </c>
      <c r="L612" s="20">
        <f t="shared" si="267"/>
        <v>1023567.7451111729</v>
      </c>
      <c r="M612" s="20">
        <f t="shared" si="267"/>
        <v>79090.036529444435</v>
      </c>
      <c r="N612" s="20">
        <f t="shared" si="243"/>
        <v>4125.6624766820978</v>
      </c>
      <c r="O612" s="20">
        <f t="shared" si="244"/>
        <v>0</v>
      </c>
      <c r="P612" s="46" t="s">
        <v>67</v>
      </c>
      <c r="Q612" s="45">
        <f t="shared" si="249"/>
        <v>2.479699444444444</v>
      </c>
      <c r="R612" s="20">
        <f t="shared" si="250"/>
        <v>134.7894</v>
      </c>
      <c r="S612" s="20">
        <f t="shared" si="251"/>
        <v>1494.8611111111109</v>
      </c>
      <c r="T612" s="20">
        <f t="shared" si="252"/>
        <v>0</v>
      </c>
      <c r="U612" s="20">
        <f t="shared" si="253"/>
        <v>0</v>
      </c>
      <c r="V612" s="20">
        <f t="shared" si="266"/>
        <v>0</v>
      </c>
      <c r="W612" s="20">
        <f t="shared" si="245"/>
        <v>0</v>
      </c>
      <c r="X612" s="20">
        <f t="shared" si="254"/>
        <v>4125.6624766821042</v>
      </c>
      <c r="Y612" s="20">
        <f t="shared" si="260"/>
        <v>1770.7155993605784</v>
      </c>
      <c r="Z612" s="20">
        <f t="shared" si="255"/>
        <v>1770.7155993605784</v>
      </c>
      <c r="AA612" s="52">
        <f t="shared" si="256"/>
        <v>1501.5668282577703</v>
      </c>
      <c r="AB612" s="20">
        <f t="shared" si="246"/>
        <v>1770.7155993605784</v>
      </c>
      <c r="AC612" s="20">
        <f t="shared" si="257"/>
        <v>56873.961628469617</v>
      </c>
      <c r="AD612" s="20">
        <f t="shared" si="261"/>
        <v>4125.6624766821042</v>
      </c>
      <c r="AE612" s="20">
        <f t="shared" si="262"/>
        <v>0</v>
      </c>
      <c r="AF612" s="20">
        <f t="shared" si="258"/>
        <v>1770.7155993605784</v>
      </c>
      <c r="AG612" s="16"/>
      <c r="AH612" s="16"/>
      <c r="AM612">
        <f t="shared" si="247"/>
        <v>0</v>
      </c>
      <c r="AN612" s="16">
        <f t="shared" si="248"/>
        <v>0</v>
      </c>
      <c r="AY612" s="57">
        <f t="shared" si="263"/>
        <v>18229.284400639423</v>
      </c>
    </row>
    <row r="613" spans="2:51" x14ac:dyDescent="0.25">
      <c r="B613" s="4" t="s">
        <v>38</v>
      </c>
      <c r="C613" s="4">
        <v>605</v>
      </c>
      <c r="D613" s="4">
        <v>16</v>
      </c>
      <c r="E613" s="11">
        <v>14.2</v>
      </c>
      <c r="F613" s="20">
        <f t="shared" si="259"/>
        <v>1.4861111111111112</v>
      </c>
      <c r="G613" s="20">
        <f t="shared" si="265"/>
        <v>3.9444444444444442</v>
      </c>
      <c r="H613" s="20">
        <f t="shared" ref="H613:H676" si="268">Q613+R613+S613</f>
        <v>1842.42462</v>
      </c>
      <c r="I613" s="20">
        <f t="shared" si="264"/>
        <v>7267.3415566666663</v>
      </c>
      <c r="J613" s="47" t="s">
        <v>67</v>
      </c>
      <c r="K613" s="48" t="s">
        <v>67</v>
      </c>
      <c r="L613" s="20">
        <f t="shared" si="267"/>
        <v>1030835.0866678396</v>
      </c>
      <c r="M613" s="20">
        <f t="shared" si="267"/>
        <v>79090.036529444435</v>
      </c>
      <c r="N613" s="20">
        <f t="shared" si="243"/>
        <v>7267.3415566666663</v>
      </c>
      <c r="O613" s="20">
        <f t="shared" si="244"/>
        <v>0</v>
      </c>
      <c r="P613" s="46" t="s">
        <v>67</v>
      </c>
      <c r="Q613" s="45">
        <f t="shared" si="249"/>
        <v>6.0379977777777771</v>
      </c>
      <c r="R613" s="20">
        <f t="shared" si="250"/>
        <v>134.7894</v>
      </c>
      <c r="S613" s="20">
        <f t="shared" si="251"/>
        <v>1701.5972222222222</v>
      </c>
      <c r="T613" s="20">
        <f t="shared" si="252"/>
        <v>0</v>
      </c>
      <c r="U613" s="20">
        <f t="shared" si="253"/>
        <v>0</v>
      </c>
      <c r="V613" s="20">
        <f t="shared" si="266"/>
        <v>0</v>
      </c>
      <c r="W613" s="20">
        <f t="shared" si="245"/>
        <v>0</v>
      </c>
      <c r="X613" s="20">
        <f t="shared" si="254"/>
        <v>7267.3415566666517</v>
      </c>
      <c r="Y613" s="20">
        <f t="shared" si="260"/>
        <v>0</v>
      </c>
      <c r="Z613" s="20">
        <f t="shared" si="255"/>
        <v>0</v>
      </c>
      <c r="AA613" s="52">
        <f t="shared" si="256"/>
        <v>0</v>
      </c>
      <c r="AB613" s="20">
        <f t="shared" si="246"/>
        <v>0</v>
      </c>
      <c r="AC613" s="20">
        <f t="shared" si="257"/>
        <v>56873.961628469617</v>
      </c>
      <c r="AD613" s="20">
        <f t="shared" si="261"/>
        <v>7267.3415566666517</v>
      </c>
      <c r="AE613" s="20">
        <f t="shared" si="262"/>
        <v>0</v>
      </c>
      <c r="AF613" s="20">
        <f t="shared" si="258"/>
        <v>0</v>
      </c>
      <c r="AG613" s="16"/>
      <c r="AH613" s="16"/>
      <c r="AM613">
        <f t="shared" si="247"/>
        <v>0</v>
      </c>
      <c r="AN613" s="16">
        <f t="shared" si="248"/>
        <v>0</v>
      </c>
      <c r="AY613" s="57">
        <f t="shared" si="263"/>
        <v>20000</v>
      </c>
    </row>
    <row r="614" spans="2:51" x14ac:dyDescent="0.25">
      <c r="B614" s="4" t="s">
        <v>38</v>
      </c>
      <c r="C614" s="4">
        <v>606</v>
      </c>
      <c r="D614" s="4">
        <v>17</v>
      </c>
      <c r="E614" s="11">
        <v>19.8</v>
      </c>
      <c r="F614" s="20">
        <f t="shared" si="259"/>
        <v>1.5694444444444444</v>
      </c>
      <c r="G614" s="20">
        <f t="shared" si="265"/>
        <v>5.5</v>
      </c>
      <c r="H614" s="20">
        <f t="shared" si="268"/>
        <v>1943.5427088888889</v>
      </c>
      <c r="I614" s="20">
        <f t="shared" si="264"/>
        <v>10689.48489888889</v>
      </c>
      <c r="J614" s="47" t="s">
        <v>67</v>
      </c>
      <c r="K614" s="48" t="s">
        <v>67</v>
      </c>
      <c r="L614" s="20">
        <f t="shared" si="267"/>
        <v>1041524.5715667284</v>
      </c>
      <c r="M614" s="20">
        <f t="shared" si="267"/>
        <v>79090.036529444435</v>
      </c>
      <c r="N614" s="20">
        <f t="shared" si="243"/>
        <v>10689.48489888889</v>
      </c>
      <c r="O614" s="20">
        <f t="shared" si="244"/>
        <v>0</v>
      </c>
      <c r="P614" s="46" t="s">
        <v>67</v>
      </c>
      <c r="Q614" s="45">
        <f t="shared" si="249"/>
        <v>11.739419999999999</v>
      </c>
      <c r="R614" s="20">
        <f t="shared" si="250"/>
        <v>134.7894</v>
      </c>
      <c r="S614" s="20">
        <f t="shared" si="251"/>
        <v>1797.0138888888889</v>
      </c>
      <c r="T614" s="20">
        <f t="shared" si="252"/>
        <v>0</v>
      </c>
      <c r="U614" s="20">
        <f t="shared" si="253"/>
        <v>0</v>
      </c>
      <c r="V614" s="20">
        <f t="shared" si="266"/>
        <v>0</v>
      </c>
      <c r="W614" s="20">
        <f t="shared" si="245"/>
        <v>0</v>
      </c>
      <c r="X614" s="20">
        <f t="shared" si="254"/>
        <v>10689.484898888855</v>
      </c>
      <c r="Y614" s="20">
        <f t="shared" si="260"/>
        <v>0</v>
      </c>
      <c r="Z614" s="20">
        <f t="shared" si="255"/>
        <v>0</v>
      </c>
      <c r="AA614" s="52">
        <f t="shared" si="256"/>
        <v>0</v>
      </c>
      <c r="AB614" s="20">
        <f t="shared" si="246"/>
        <v>0</v>
      </c>
      <c r="AC614" s="20">
        <f t="shared" si="257"/>
        <v>56873.961628469617</v>
      </c>
      <c r="AD614" s="20">
        <f t="shared" si="261"/>
        <v>10689.484898888855</v>
      </c>
      <c r="AE614" s="20">
        <f t="shared" si="262"/>
        <v>0</v>
      </c>
      <c r="AF614" s="20">
        <f t="shared" si="258"/>
        <v>0</v>
      </c>
      <c r="AG614" s="16"/>
      <c r="AH614" s="16"/>
      <c r="AM614">
        <f t="shared" si="247"/>
        <v>0</v>
      </c>
      <c r="AN614" s="16">
        <f t="shared" si="248"/>
        <v>0</v>
      </c>
      <c r="AY614" s="57">
        <f t="shared" si="263"/>
        <v>20000</v>
      </c>
    </row>
    <row r="615" spans="2:51" x14ac:dyDescent="0.25">
      <c r="B615" s="4" t="s">
        <v>38</v>
      </c>
      <c r="C615" s="4">
        <v>607</v>
      </c>
      <c r="D615" s="4">
        <v>18</v>
      </c>
      <c r="E615" s="11">
        <v>25.5</v>
      </c>
      <c r="F615" s="20">
        <f t="shared" si="259"/>
        <v>1.4861111111111109</v>
      </c>
      <c r="G615" s="20">
        <f t="shared" si="265"/>
        <v>7.083333333333333</v>
      </c>
      <c r="H615" s="20">
        <f t="shared" si="268"/>
        <v>1855.8579972222219</v>
      </c>
      <c r="I615" s="20">
        <f t="shared" si="264"/>
        <v>13145.660813657405</v>
      </c>
      <c r="J615" s="47" t="s">
        <v>67</v>
      </c>
      <c r="K615" s="48" t="s">
        <v>67</v>
      </c>
      <c r="L615" s="20">
        <f t="shared" si="267"/>
        <v>1054670.2323803857</v>
      </c>
      <c r="M615" s="20">
        <f t="shared" si="267"/>
        <v>79090.036529444435</v>
      </c>
      <c r="N615" s="20">
        <f t="shared" si="243"/>
        <v>13145.660813657405</v>
      </c>
      <c r="O615" s="20">
        <f t="shared" si="244"/>
        <v>0</v>
      </c>
      <c r="P615" s="46" t="s">
        <v>67</v>
      </c>
      <c r="Q615" s="45">
        <f t="shared" si="249"/>
        <v>19.471374999999998</v>
      </c>
      <c r="R615" s="20">
        <f t="shared" si="250"/>
        <v>134.7894</v>
      </c>
      <c r="S615" s="20">
        <f t="shared" si="251"/>
        <v>1701.5972222222219</v>
      </c>
      <c r="T615" s="20">
        <f t="shared" si="252"/>
        <v>0</v>
      </c>
      <c r="U615" s="20">
        <f t="shared" si="253"/>
        <v>0</v>
      </c>
      <c r="V615" s="20">
        <f t="shared" si="266"/>
        <v>0</v>
      </c>
      <c r="W615" s="20">
        <f t="shared" si="245"/>
        <v>0</v>
      </c>
      <c r="X615" s="20">
        <f t="shared" si="254"/>
        <v>13145.660813657334</v>
      </c>
      <c r="Y615" s="20">
        <f t="shared" si="260"/>
        <v>0</v>
      </c>
      <c r="Z615" s="20">
        <f t="shared" si="255"/>
        <v>0</v>
      </c>
      <c r="AA615" s="52">
        <f t="shared" si="256"/>
        <v>0</v>
      </c>
      <c r="AB615" s="20">
        <f t="shared" si="246"/>
        <v>0</v>
      </c>
      <c r="AC615" s="20">
        <f t="shared" si="257"/>
        <v>56873.961628469617</v>
      </c>
      <c r="AD615" s="20">
        <f t="shared" si="261"/>
        <v>13145.660813657334</v>
      </c>
      <c r="AE615" s="20">
        <f t="shared" si="262"/>
        <v>0</v>
      </c>
      <c r="AF615" s="20">
        <f t="shared" si="258"/>
        <v>0</v>
      </c>
      <c r="AG615" s="16"/>
      <c r="AH615" s="16"/>
      <c r="AM615">
        <f t="shared" si="247"/>
        <v>0</v>
      </c>
      <c r="AN615" s="16">
        <f t="shared" si="248"/>
        <v>0</v>
      </c>
      <c r="AY615" s="57">
        <f t="shared" si="263"/>
        <v>20000</v>
      </c>
    </row>
    <row r="616" spans="2:51" x14ac:dyDescent="0.25">
      <c r="B616" s="4" t="s">
        <v>38</v>
      </c>
      <c r="C616" s="4">
        <v>608</v>
      </c>
      <c r="D616" s="4">
        <v>19</v>
      </c>
      <c r="E616" s="11">
        <v>30.5</v>
      </c>
      <c r="F616" s="20">
        <f t="shared" si="259"/>
        <v>1.2916666666666663</v>
      </c>
      <c r="G616" s="20">
        <f t="shared" si="265"/>
        <v>8.4722222222222214</v>
      </c>
      <c r="H616" s="20">
        <f t="shared" si="268"/>
        <v>1641.6035527777772</v>
      </c>
      <c r="I616" s="20">
        <f t="shared" si="264"/>
        <v>13908.030099922833</v>
      </c>
      <c r="J616" s="47" t="s">
        <v>67</v>
      </c>
      <c r="K616" s="48" t="s">
        <v>67</v>
      </c>
      <c r="L616" s="20">
        <f t="shared" si="267"/>
        <v>1068578.2624803085</v>
      </c>
      <c r="M616" s="20">
        <f t="shared" si="267"/>
        <v>79090.036529444435</v>
      </c>
      <c r="N616" s="20">
        <f t="shared" si="243"/>
        <v>13908.030099922833</v>
      </c>
      <c r="O616" s="20">
        <f t="shared" si="244"/>
        <v>0</v>
      </c>
      <c r="P616" s="46" t="s">
        <v>67</v>
      </c>
      <c r="Q616" s="45">
        <f t="shared" si="249"/>
        <v>27.855819444444439</v>
      </c>
      <c r="R616" s="20">
        <f t="shared" si="250"/>
        <v>134.7894</v>
      </c>
      <c r="S616" s="20">
        <f t="shared" si="251"/>
        <v>1478.9583333333328</v>
      </c>
      <c r="T616" s="20">
        <f t="shared" si="252"/>
        <v>0</v>
      </c>
      <c r="U616" s="20">
        <f t="shared" si="253"/>
        <v>0</v>
      </c>
      <c r="V616" s="20">
        <f t="shared" si="266"/>
        <v>0</v>
      </c>
      <c r="W616" s="20">
        <f t="shared" si="245"/>
        <v>0</v>
      </c>
      <c r="X616" s="20">
        <f t="shared" si="254"/>
        <v>13908.030099922791</v>
      </c>
      <c r="Y616" s="20">
        <f t="shared" si="260"/>
        <v>0</v>
      </c>
      <c r="Z616" s="20">
        <f t="shared" si="255"/>
        <v>0</v>
      </c>
      <c r="AA616" s="52">
        <f t="shared" si="256"/>
        <v>0</v>
      </c>
      <c r="AB616" s="20">
        <f t="shared" si="246"/>
        <v>0</v>
      </c>
      <c r="AC616" s="20">
        <f t="shared" si="257"/>
        <v>56873.961628469617</v>
      </c>
      <c r="AD616" s="20">
        <f t="shared" si="261"/>
        <v>13908.030099922791</v>
      </c>
      <c r="AE616" s="20">
        <f t="shared" si="262"/>
        <v>0</v>
      </c>
      <c r="AF616" s="20">
        <f t="shared" si="258"/>
        <v>0</v>
      </c>
      <c r="AG616" s="16"/>
      <c r="AH616" s="16"/>
      <c r="AM616">
        <f t="shared" si="247"/>
        <v>0</v>
      </c>
      <c r="AN616" s="16">
        <f t="shared" si="248"/>
        <v>0</v>
      </c>
      <c r="AY616" s="57">
        <f t="shared" si="263"/>
        <v>20000</v>
      </c>
    </row>
    <row r="617" spans="2:51" x14ac:dyDescent="0.25">
      <c r="B617" s="4" t="s">
        <v>38</v>
      </c>
      <c r="C617" s="4">
        <v>609</v>
      </c>
      <c r="D617" s="4">
        <v>20</v>
      </c>
      <c r="E617" s="11">
        <v>34.799999999999997</v>
      </c>
      <c r="F617" s="20">
        <f t="shared" si="259"/>
        <v>1.1527777777777775</v>
      </c>
      <c r="G617" s="20">
        <f t="shared" si="265"/>
        <v>9.6666666666666661</v>
      </c>
      <c r="H617" s="20">
        <f t="shared" si="268"/>
        <v>1490.9838755555552</v>
      </c>
      <c r="I617" s="20">
        <f t="shared" si="264"/>
        <v>14412.844130370366</v>
      </c>
      <c r="J617" s="47" t="s">
        <v>67</v>
      </c>
      <c r="K617" s="48" t="s">
        <v>67</v>
      </c>
      <c r="L617" s="20">
        <f t="shared" si="267"/>
        <v>1082991.1066106788</v>
      </c>
      <c r="M617" s="20">
        <f t="shared" si="267"/>
        <v>79090.036529444435</v>
      </c>
      <c r="N617" s="20">
        <f t="shared" si="243"/>
        <v>14412.844130370366</v>
      </c>
      <c r="O617" s="20">
        <f t="shared" si="244"/>
        <v>0</v>
      </c>
      <c r="P617" s="46" t="s">
        <v>67</v>
      </c>
      <c r="Q617" s="45">
        <f t="shared" si="249"/>
        <v>36.263919999999992</v>
      </c>
      <c r="R617" s="20">
        <f t="shared" si="250"/>
        <v>134.7894</v>
      </c>
      <c r="S617" s="20">
        <f t="shared" si="251"/>
        <v>1319.9305555555552</v>
      </c>
      <c r="T617" s="20">
        <f t="shared" si="252"/>
        <v>0</v>
      </c>
      <c r="U617" s="20">
        <f t="shared" si="253"/>
        <v>0</v>
      </c>
      <c r="V617" s="20">
        <f t="shared" si="266"/>
        <v>0</v>
      </c>
      <c r="W617" s="20">
        <f t="shared" si="245"/>
        <v>0</v>
      </c>
      <c r="X617" s="20">
        <f t="shared" si="254"/>
        <v>14412.8441303703</v>
      </c>
      <c r="Y617" s="20">
        <f t="shared" si="260"/>
        <v>0</v>
      </c>
      <c r="Z617" s="20">
        <f t="shared" si="255"/>
        <v>0</v>
      </c>
      <c r="AA617" s="52">
        <f t="shared" si="256"/>
        <v>0</v>
      </c>
      <c r="AB617" s="20">
        <f t="shared" si="246"/>
        <v>0</v>
      </c>
      <c r="AC617" s="20">
        <f t="shared" si="257"/>
        <v>56873.961628469617</v>
      </c>
      <c r="AD617" s="20">
        <f t="shared" si="261"/>
        <v>14412.8441303703</v>
      </c>
      <c r="AE617" s="20">
        <f t="shared" si="262"/>
        <v>0</v>
      </c>
      <c r="AF617" s="20">
        <f t="shared" si="258"/>
        <v>0</v>
      </c>
      <c r="AG617" s="16"/>
      <c r="AH617" s="16"/>
      <c r="AM617">
        <f t="shared" si="247"/>
        <v>0</v>
      </c>
      <c r="AN617" s="16">
        <f t="shared" si="248"/>
        <v>0</v>
      </c>
      <c r="AY617" s="57">
        <f t="shared" si="263"/>
        <v>20000</v>
      </c>
    </row>
    <row r="618" spans="2:51" x14ac:dyDescent="0.25">
      <c r="B618" s="4" t="s">
        <v>38</v>
      </c>
      <c r="C618" s="4">
        <v>610</v>
      </c>
      <c r="D618" s="4">
        <v>21</v>
      </c>
      <c r="E618" s="11">
        <v>38.799999999999997</v>
      </c>
      <c r="F618" s="20">
        <f t="shared" si="259"/>
        <v>1.1250000000000002</v>
      </c>
      <c r="G618" s="20">
        <f t="shared" si="265"/>
        <v>10.777777777777777</v>
      </c>
      <c r="H618" s="20">
        <f t="shared" si="268"/>
        <v>1467.9939644444446</v>
      </c>
      <c r="I618" s="20">
        <f t="shared" si="264"/>
        <v>15821.712727901235</v>
      </c>
      <c r="J618" s="47" t="s">
        <v>67</v>
      </c>
      <c r="K618" s="48" t="s">
        <v>67</v>
      </c>
      <c r="L618" s="20">
        <f t="shared" si="267"/>
        <v>1098812.8193385801</v>
      </c>
      <c r="M618" s="20">
        <f t="shared" si="267"/>
        <v>79090.036529444435</v>
      </c>
      <c r="N618" s="20">
        <f t="shared" si="243"/>
        <v>15821.712727901235</v>
      </c>
      <c r="O618" s="20">
        <f t="shared" si="244"/>
        <v>0</v>
      </c>
      <c r="P618" s="46" t="s">
        <v>67</v>
      </c>
      <c r="Q618" s="45">
        <f t="shared" si="249"/>
        <v>45.079564444444436</v>
      </c>
      <c r="R618" s="20">
        <f t="shared" si="250"/>
        <v>134.7894</v>
      </c>
      <c r="S618" s="20">
        <f t="shared" si="251"/>
        <v>1288.1250000000002</v>
      </c>
      <c r="T618" s="20">
        <f t="shared" si="252"/>
        <v>0</v>
      </c>
      <c r="U618" s="20">
        <f t="shared" si="253"/>
        <v>0</v>
      </c>
      <c r="V618" s="20">
        <f t="shared" si="266"/>
        <v>0</v>
      </c>
      <c r="W618" s="20">
        <f t="shared" si="245"/>
        <v>0</v>
      </c>
      <c r="X618" s="20">
        <f t="shared" si="254"/>
        <v>15821.712727901293</v>
      </c>
      <c r="Y618" s="20">
        <f t="shared" si="260"/>
        <v>0</v>
      </c>
      <c r="Z618" s="20">
        <f t="shared" si="255"/>
        <v>0</v>
      </c>
      <c r="AA618" s="52">
        <f t="shared" si="256"/>
        <v>0</v>
      </c>
      <c r="AB618" s="20">
        <f t="shared" si="246"/>
        <v>0</v>
      </c>
      <c r="AC618" s="20">
        <f t="shared" si="257"/>
        <v>56873.961628469617</v>
      </c>
      <c r="AD618" s="20">
        <f t="shared" si="261"/>
        <v>15821.712727901293</v>
      </c>
      <c r="AE618" s="20">
        <f t="shared" si="262"/>
        <v>0</v>
      </c>
      <c r="AF618" s="20">
        <f t="shared" si="258"/>
        <v>0</v>
      </c>
      <c r="AG618" s="16"/>
      <c r="AH618" s="16"/>
      <c r="AM618">
        <f t="shared" si="247"/>
        <v>0</v>
      </c>
      <c r="AN618" s="16">
        <f t="shared" si="248"/>
        <v>0</v>
      </c>
      <c r="AY618" s="57">
        <f t="shared" si="263"/>
        <v>20000</v>
      </c>
    </row>
    <row r="619" spans="2:51" x14ac:dyDescent="0.25">
      <c r="B619" s="4" t="s">
        <v>38</v>
      </c>
      <c r="C619" s="4">
        <v>611</v>
      </c>
      <c r="D619" s="4">
        <v>22</v>
      </c>
      <c r="E619" s="11">
        <v>42.9</v>
      </c>
      <c r="F619" s="20">
        <f t="shared" si="259"/>
        <v>1.0555555555555558</v>
      </c>
      <c r="G619" s="20">
        <f t="shared" si="265"/>
        <v>11.916666666666666</v>
      </c>
      <c r="H619" s="20">
        <f t="shared" si="268"/>
        <v>1398.5105661111113</v>
      </c>
      <c r="I619" s="20">
        <f t="shared" si="264"/>
        <v>16665.58424615741</v>
      </c>
      <c r="J619" s="47" t="s">
        <v>67</v>
      </c>
      <c r="K619" s="48" t="s">
        <v>67</v>
      </c>
      <c r="L619" s="20">
        <f t="shared" si="267"/>
        <v>1115478.4035847376</v>
      </c>
      <c r="M619" s="20">
        <f t="shared" si="267"/>
        <v>79090.036529444435</v>
      </c>
      <c r="N619" s="20">
        <f t="shared" si="243"/>
        <v>16665.58424615741</v>
      </c>
      <c r="O619" s="20">
        <f t="shared" si="244"/>
        <v>0</v>
      </c>
      <c r="P619" s="46" t="s">
        <v>67</v>
      </c>
      <c r="Q619" s="45">
        <f t="shared" si="249"/>
        <v>55.110054999999988</v>
      </c>
      <c r="R619" s="20">
        <f t="shared" si="250"/>
        <v>134.7894</v>
      </c>
      <c r="S619" s="20">
        <f t="shared" si="251"/>
        <v>1208.6111111111113</v>
      </c>
      <c r="T619" s="20">
        <f t="shared" si="252"/>
        <v>0</v>
      </c>
      <c r="U619" s="20">
        <f t="shared" si="253"/>
        <v>0</v>
      </c>
      <c r="V619" s="20">
        <f t="shared" si="266"/>
        <v>0</v>
      </c>
      <c r="W619" s="20">
        <f t="shared" si="245"/>
        <v>0</v>
      </c>
      <c r="X619" s="20">
        <f t="shared" si="254"/>
        <v>16665.584246157436</v>
      </c>
      <c r="Y619" s="20">
        <f t="shared" si="260"/>
        <v>0</v>
      </c>
      <c r="Z619" s="20">
        <f t="shared" si="255"/>
        <v>0</v>
      </c>
      <c r="AA619" s="52">
        <f t="shared" si="256"/>
        <v>0</v>
      </c>
      <c r="AB619" s="20">
        <f t="shared" si="246"/>
        <v>0</v>
      </c>
      <c r="AC619" s="20">
        <f t="shared" si="257"/>
        <v>56873.961628469617</v>
      </c>
      <c r="AD619" s="20">
        <f t="shared" si="261"/>
        <v>16665.584246157436</v>
      </c>
      <c r="AE619" s="20">
        <f t="shared" si="262"/>
        <v>0</v>
      </c>
      <c r="AF619" s="20">
        <f t="shared" si="258"/>
        <v>0</v>
      </c>
      <c r="AG619" s="16"/>
      <c r="AH619" s="16"/>
      <c r="AM619">
        <f t="shared" si="247"/>
        <v>0</v>
      </c>
      <c r="AN619" s="16">
        <f t="shared" si="248"/>
        <v>0</v>
      </c>
      <c r="AY619" s="57">
        <f t="shared" si="263"/>
        <v>20000</v>
      </c>
    </row>
    <row r="620" spans="2:51" x14ac:dyDescent="0.25">
      <c r="B620" s="4" t="s">
        <v>38</v>
      </c>
      <c r="C620" s="4">
        <v>612</v>
      </c>
      <c r="D620" s="4">
        <v>23</v>
      </c>
      <c r="E620" s="11">
        <v>46.4</v>
      </c>
      <c r="F620" s="20">
        <f t="shared" si="259"/>
        <v>0.74999999999999978</v>
      </c>
      <c r="G620" s="20">
        <f t="shared" si="265"/>
        <v>12.888888888888888</v>
      </c>
      <c r="H620" s="20">
        <f t="shared" si="268"/>
        <v>1058.0085911111109</v>
      </c>
      <c r="I620" s="20">
        <f t="shared" si="264"/>
        <v>13636.555174320983</v>
      </c>
      <c r="J620" s="47" t="s">
        <v>67</v>
      </c>
      <c r="K620" s="48" t="s">
        <v>67</v>
      </c>
      <c r="L620" s="20">
        <f t="shared" si="267"/>
        <v>1129114.9587590585</v>
      </c>
      <c r="M620" s="20">
        <f t="shared" si="267"/>
        <v>79090.036529444435</v>
      </c>
      <c r="N620" s="20">
        <f t="shared" si="243"/>
        <v>13636.555174320983</v>
      </c>
      <c r="O620" s="20">
        <f t="shared" si="244"/>
        <v>0</v>
      </c>
      <c r="P620" s="46" t="s">
        <v>67</v>
      </c>
      <c r="Q620" s="45">
        <f t="shared" si="249"/>
        <v>64.469191111111087</v>
      </c>
      <c r="R620" s="20">
        <f t="shared" si="250"/>
        <v>134.7894</v>
      </c>
      <c r="S620" s="20">
        <f t="shared" si="251"/>
        <v>858.74999999999977</v>
      </c>
      <c r="T620" s="20">
        <f t="shared" si="252"/>
        <v>0</v>
      </c>
      <c r="U620" s="20">
        <f t="shared" si="253"/>
        <v>0</v>
      </c>
      <c r="V620" s="20">
        <f t="shared" si="266"/>
        <v>0</v>
      </c>
      <c r="W620" s="20">
        <f t="shared" si="245"/>
        <v>0</v>
      </c>
      <c r="X620" s="20">
        <f t="shared" si="254"/>
        <v>13636.555174320936</v>
      </c>
      <c r="Y620" s="20">
        <f t="shared" si="260"/>
        <v>0</v>
      </c>
      <c r="Z620" s="20">
        <f t="shared" si="255"/>
        <v>0</v>
      </c>
      <c r="AA620" s="52">
        <f t="shared" si="256"/>
        <v>0</v>
      </c>
      <c r="AB620" s="20">
        <f t="shared" si="246"/>
        <v>0</v>
      </c>
      <c r="AC620" s="20">
        <f t="shared" si="257"/>
        <v>56873.961628469617</v>
      </c>
      <c r="AD620" s="20">
        <f t="shared" si="261"/>
        <v>13636.555174320936</v>
      </c>
      <c r="AE620" s="20">
        <f t="shared" si="262"/>
        <v>0</v>
      </c>
      <c r="AF620" s="20">
        <f t="shared" si="258"/>
        <v>0</v>
      </c>
      <c r="AG620" s="16"/>
      <c r="AH620" s="16"/>
      <c r="AM620">
        <f t="shared" si="247"/>
        <v>0</v>
      </c>
      <c r="AN620" s="16">
        <f t="shared" si="248"/>
        <v>0</v>
      </c>
      <c r="AY620" s="57">
        <f t="shared" si="263"/>
        <v>20000</v>
      </c>
    </row>
    <row r="621" spans="2:51" x14ac:dyDescent="0.25">
      <c r="B621" s="4" t="s">
        <v>38</v>
      </c>
      <c r="C621" s="4">
        <v>613</v>
      </c>
      <c r="D621" s="4">
        <v>24</v>
      </c>
      <c r="E621" s="11">
        <v>48.3</v>
      </c>
      <c r="F621" s="20">
        <f t="shared" si="259"/>
        <v>0.31944444444444503</v>
      </c>
      <c r="G621" s="20">
        <f t="shared" si="265"/>
        <v>13.416666666666666</v>
      </c>
      <c r="H621" s="20">
        <f t="shared" si="268"/>
        <v>570.41038388888956</v>
      </c>
      <c r="I621" s="20">
        <f t="shared" si="264"/>
        <v>7653.0059838426014</v>
      </c>
      <c r="J621" s="47" t="s">
        <v>67</v>
      </c>
      <c r="K621" s="48" t="s">
        <v>67</v>
      </c>
      <c r="L621" s="20">
        <f t="shared" si="267"/>
        <v>1136767.964742901</v>
      </c>
      <c r="M621" s="20">
        <f t="shared" si="267"/>
        <v>79090.036529444435</v>
      </c>
      <c r="N621" s="20">
        <f t="shared" si="243"/>
        <v>7653.0059838426014</v>
      </c>
      <c r="O621" s="20">
        <f t="shared" si="244"/>
        <v>0</v>
      </c>
      <c r="P621" s="46" t="s">
        <v>67</v>
      </c>
      <c r="Q621" s="45">
        <f t="shared" si="249"/>
        <v>69.857094999999987</v>
      </c>
      <c r="R621" s="20">
        <f t="shared" si="250"/>
        <v>134.7894</v>
      </c>
      <c r="S621" s="20">
        <f t="shared" si="251"/>
        <v>365.76388888888954</v>
      </c>
      <c r="T621" s="20">
        <f t="shared" si="252"/>
        <v>0</v>
      </c>
      <c r="U621" s="20">
        <f t="shared" si="253"/>
        <v>0</v>
      </c>
      <c r="V621" s="20">
        <f t="shared" si="266"/>
        <v>0</v>
      </c>
      <c r="W621" s="20">
        <f t="shared" si="245"/>
        <v>0</v>
      </c>
      <c r="X621" s="20">
        <f t="shared" si="254"/>
        <v>7653.0059838425368</v>
      </c>
      <c r="Y621" s="20">
        <f t="shared" si="260"/>
        <v>0</v>
      </c>
      <c r="Z621" s="20">
        <f t="shared" si="255"/>
        <v>0</v>
      </c>
      <c r="AA621" s="52">
        <f t="shared" si="256"/>
        <v>0</v>
      </c>
      <c r="AB621" s="20">
        <f t="shared" si="246"/>
        <v>0</v>
      </c>
      <c r="AC621" s="20">
        <f t="shared" si="257"/>
        <v>56873.961628469617</v>
      </c>
      <c r="AD621" s="20">
        <f t="shared" si="261"/>
        <v>7653.0059838425368</v>
      </c>
      <c r="AE621" s="20">
        <f t="shared" si="262"/>
        <v>0</v>
      </c>
      <c r="AF621" s="20">
        <f t="shared" si="258"/>
        <v>0</v>
      </c>
      <c r="AG621" s="16"/>
      <c r="AH621" s="16"/>
      <c r="AM621">
        <f t="shared" si="247"/>
        <v>0</v>
      </c>
      <c r="AN621" s="16">
        <f t="shared" si="248"/>
        <v>0</v>
      </c>
      <c r="AY621" s="57">
        <f t="shared" si="263"/>
        <v>20000</v>
      </c>
    </row>
    <row r="622" spans="2:51" x14ac:dyDescent="0.25">
      <c r="B622" s="4" t="s">
        <v>38</v>
      </c>
      <c r="C622" s="4">
        <v>614</v>
      </c>
      <c r="D622" s="4">
        <v>25</v>
      </c>
      <c r="E622" s="11">
        <v>48.7</v>
      </c>
      <c r="F622" s="20">
        <f t="shared" si="259"/>
        <v>2.7777777777778172E-2</v>
      </c>
      <c r="G622" s="20">
        <f t="shared" si="265"/>
        <v>13.527777777777779</v>
      </c>
      <c r="H622" s="20">
        <f t="shared" si="268"/>
        <v>237.61389500000044</v>
      </c>
      <c r="I622" s="20">
        <f t="shared" si="264"/>
        <v>3214.3879684722283</v>
      </c>
      <c r="J622" s="47" t="s">
        <v>67</v>
      </c>
      <c r="K622" s="48" t="s">
        <v>67</v>
      </c>
      <c r="L622" s="20">
        <f t="shared" si="267"/>
        <v>1139982.3527113732</v>
      </c>
      <c r="M622" s="20">
        <f t="shared" si="267"/>
        <v>79090.036529444435</v>
      </c>
      <c r="N622" s="20">
        <f t="shared" si="243"/>
        <v>3214.3879684722283</v>
      </c>
      <c r="O622" s="20">
        <f t="shared" si="244"/>
        <v>0</v>
      </c>
      <c r="P622" s="46" t="s">
        <v>67</v>
      </c>
      <c r="Q622" s="45">
        <f t="shared" si="249"/>
        <v>71.018939444444442</v>
      </c>
      <c r="R622" s="20">
        <f t="shared" si="250"/>
        <v>134.7894</v>
      </c>
      <c r="S622" s="20">
        <f t="shared" si="251"/>
        <v>31.805555555556008</v>
      </c>
      <c r="T622" s="20">
        <f t="shared" si="252"/>
        <v>0</v>
      </c>
      <c r="U622" s="20">
        <f t="shared" si="253"/>
        <v>0</v>
      </c>
      <c r="V622" s="20">
        <f t="shared" si="266"/>
        <v>0</v>
      </c>
      <c r="W622" s="20">
        <f t="shared" si="245"/>
        <v>0</v>
      </c>
      <c r="X622" s="20">
        <f t="shared" si="254"/>
        <v>3214.3879684722051</v>
      </c>
      <c r="Y622" s="20">
        <f t="shared" si="260"/>
        <v>0</v>
      </c>
      <c r="Z622" s="20">
        <f t="shared" si="255"/>
        <v>0</v>
      </c>
      <c r="AA622" s="52">
        <f t="shared" si="256"/>
        <v>0</v>
      </c>
      <c r="AB622" s="20">
        <f t="shared" si="246"/>
        <v>0</v>
      </c>
      <c r="AC622" s="20">
        <f t="shared" si="257"/>
        <v>56873.961628469617</v>
      </c>
      <c r="AD622" s="20">
        <f t="shared" si="261"/>
        <v>3214.3879684722051</v>
      </c>
      <c r="AE622" s="20">
        <f t="shared" si="262"/>
        <v>0</v>
      </c>
      <c r="AF622" s="20">
        <f t="shared" si="258"/>
        <v>0</v>
      </c>
      <c r="AG622" s="16"/>
      <c r="AH622" s="16"/>
      <c r="AM622">
        <f t="shared" si="247"/>
        <v>0</v>
      </c>
      <c r="AN622" s="16">
        <f t="shared" si="248"/>
        <v>0</v>
      </c>
      <c r="AY622" s="57">
        <f t="shared" si="263"/>
        <v>20000</v>
      </c>
    </row>
    <row r="623" spans="2:51" x14ac:dyDescent="0.25">
      <c r="B623" s="4" t="s">
        <v>38</v>
      </c>
      <c r="C623" s="4">
        <v>615</v>
      </c>
      <c r="D623" s="4">
        <v>26</v>
      </c>
      <c r="E623" s="11">
        <v>48.5</v>
      </c>
      <c r="F623" s="20">
        <f t="shared" si="259"/>
        <v>-4.1666666666667261E-2</v>
      </c>
      <c r="G623" s="20">
        <f t="shared" si="265"/>
        <v>13.472222222222221</v>
      </c>
      <c r="H623" s="20">
        <f t="shared" si="268"/>
        <v>157.51788611111044</v>
      </c>
      <c r="I623" s="20">
        <f t="shared" si="264"/>
        <v>2122.1159656635709</v>
      </c>
      <c r="J623" s="47" t="s">
        <v>67</v>
      </c>
      <c r="K623" s="48" t="s">
        <v>67</v>
      </c>
      <c r="L623" s="20">
        <f t="shared" si="267"/>
        <v>1142104.4686770367</v>
      </c>
      <c r="M623" s="20">
        <f t="shared" si="267"/>
        <v>79090.036529444435</v>
      </c>
      <c r="N623" s="20">
        <f t="shared" si="243"/>
        <v>2122.1159656635709</v>
      </c>
      <c r="O623" s="20">
        <f t="shared" si="244"/>
        <v>0</v>
      </c>
      <c r="P623" s="46" t="s">
        <v>67</v>
      </c>
      <c r="Q623" s="45">
        <f t="shared" si="249"/>
        <v>70.436819444444438</v>
      </c>
      <c r="R623" s="20">
        <f t="shared" si="250"/>
        <v>134.7894</v>
      </c>
      <c r="S623" s="20">
        <f t="shared" si="251"/>
        <v>-47.708333333334011</v>
      </c>
      <c r="T623" s="20">
        <f t="shared" si="252"/>
        <v>0</v>
      </c>
      <c r="U623" s="20">
        <f t="shared" si="253"/>
        <v>0</v>
      </c>
      <c r="V623" s="20">
        <f t="shared" si="266"/>
        <v>0</v>
      </c>
      <c r="W623" s="20">
        <f t="shared" si="245"/>
        <v>0</v>
      </c>
      <c r="X623" s="20">
        <f t="shared" si="254"/>
        <v>2122.1159656634554</v>
      </c>
      <c r="Y623" s="20">
        <f t="shared" si="260"/>
        <v>0</v>
      </c>
      <c r="Z623" s="20">
        <f t="shared" si="255"/>
        <v>0</v>
      </c>
      <c r="AA623" s="52">
        <f t="shared" si="256"/>
        <v>0</v>
      </c>
      <c r="AB623" s="20">
        <f t="shared" si="246"/>
        <v>0</v>
      </c>
      <c r="AC623" s="20">
        <f t="shared" si="257"/>
        <v>56873.961628469617</v>
      </c>
      <c r="AD623" s="20">
        <f t="shared" si="261"/>
        <v>2122.1159656634554</v>
      </c>
      <c r="AE623" s="20">
        <f t="shared" si="262"/>
        <v>0</v>
      </c>
      <c r="AF623" s="20">
        <f t="shared" si="258"/>
        <v>0</v>
      </c>
      <c r="AG623" s="16"/>
      <c r="AH623" s="16"/>
      <c r="AM623">
        <f t="shared" si="247"/>
        <v>0</v>
      </c>
      <c r="AN623" s="16">
        <f t="shared" si="248"/>
        <v>0</v>
      </c>
      <c r="AY623" s="57">
        <f t="shared" si="263"/>
        <v>20000</v>
      </c>
    </row>
    <row r="624" spans="2:51" x14ac:dyDescent="0.25">
      <c r="B624" s="4" t="s">
        <v>38</v>
      </c>
      <c r="C624" s="4">
        <v>616</v>
      </c>
      <c r="D624" s="4">
        <v>27</v>
      </c>
      <c r="E624" s="11">
        <v>48.4</v>
      </c>
      <c r="F624" s="20">
        <f t="shared" si="259"/>
        <v>-4.1666666666666269E-2</v>
      </c>
      <c r="G624" s="20">
        <f t="shared" si="265"/>
        <v>13.444444444444443</v>
      </c>
      <c r="H624" s="20">
        <f t="shared" si="268"/>
        <v>157.22772444444487</v>
      </c>
      <c r="I624" s="20">
        <f t="shared" si="264"/>
        <v>2113.8394064197587</v>
      </c>
      <c r="J624" s="47" t="s">
        <v>67</v>
      </c>
      <c r="K624" s="48" t="s">
        <v>67</v>
      </c>
      <c r="L624" s="20">
        <f t="shared" si="267"/>
        <v>1144218.3080834565</v>
      </c>
      <c r="M624" s="20">
        <f t="shared" si="267"/>
        <v>79090.036529444435</v>
      </c>
      <c r="N624" s="20">
        <f t="shared" si="243"/>
        <v>2113.8394064197587</v>
      </c>
      <c r="O624" s="20">
        <f t="shared" si="244"/>
        <v>0</v>
      </c>
      <c r="P624" s="46" t="s">
        <v>67</v>
      </c>
      <c r="Q624" s="45">
        <f t="shared" si="249"/>
        <v>70.146657777777747</v>
      </c>
      <c r="R624" s="20">
        <f t="shared" si="250"/>
        <v>134.7894</v>
      </c>
      <c r="S624" s="20">
        <f t="shared" si="251"/>
        <v>-47.708333333332881</v>
      </c>
      <c r="T624" s="20">
        <f t="shared" si="252"/>
        <v>0</v>
      </c>
      <c r="U624" s="20">
        <f t="shared" si="253"/>
        <v>0</v>
      </c>
      <c r="V624" s="20">
        <f t="shared" si="266"/>
        <v>0</v>
      </c>
      <c r="W624" s="20">
        <f t="shared" si="245"/>
        <v>0</v>
      </c>
      <c r="X624" s="20">
        <f t="shared" si="254"/>
        <v>2113.8394064197782</v>
      </c>
      <c r="Y624" s="20">
        <f t="shared" si="260"/>
        <v>0</v>
      </c>
      <c r="Z624" s="20">
        <f t="shared" si="255"/>
        <v>0</v>
      </c>
      <c r="AA624" s="52">
        <f t="shared" si="256"/>
        <v>0</v>
      </c>
      <c r="AB624" s="20">
        <f t="shared" si="246"/>
        <v>0</v>
      </c>
      <c r="AC624" s="20">
        <f t="shared" si="257"/>
        <v>56873.961628469617</v>
      </c>
      <c r="AD624" s="20">
        <f t="shared" si="261"/>
        <v>2113.8394064197782</v>
      </c>
      <c r="AE624" s="20">
        <f t="shared" si="262"/>
        <v>0</v>
      </c>
      <c r="AF624" s="20">
        <f t="shared" si="258"/>
        <v>0</v>
      </c>
      <c r="AG624" s="16"/>
      <c r="AH624" s="16"/>
      <c r="AM624">
        <f t="shared" si="247"/>
        <v>0</v>
      </c>
      <c r="AN624" s="16">
        <f t="shared" si="248"/>
        <v>0</v>
      </c>
      <c r="AY624" s="57">
        <f t="shared" si="263"/>
        <v>20000</v>
      </c>
    </row>
    <row r="625" spans="2:51" x14ac:dyDescent="0.25">
      <c r="B625" s="4" t="s">
        <v>38</v>
      </c>
      <c r="C625" s="4">
        <v>617</v>
      </c>
      <c r="D625" s="4">
        <v>28</v>
      </c>
      <c r="E625" s="11">
        <v>48.2</v>
      </c>
      <c r="F625" s="20">
        <f t="shared" si="259"/>
        <v>-8.3333333333333523E-2</v>
      </c>
      <c r="G625" s="20">
        <f t="shared" si="265"/>
        <v>13.388888888888889</v>
      </c>
      <c r="H625" s="20">
        <f t="shared" si="268"/>
        <v>108.94086444444423</v>
      </c>
      <c r="I625" s="20">
        <f t="shared" si="264"/>
        <v>1458.5971295061699</v>
      </c>
      <c r="J625" s="47" t="s">
        <v>67</v>
      </c>
      <c r="K625" s="48" t="s">
        <v>67</v>
      </c>
      <c r="L625" s="20">
        <f t="shared" si="267"/>
        <v>1145676.9052129625</v>
      </c>
      <c r="M625" s="20">
        <f t="shared" si="267"/>
        <v>79090.036529444435</v>
      </c>
      <c r="N625" s="20">
        <f t="shared" si="243"/>
        <v>1458.5971295061699</v>
      </c>
      <c r="O625" s="20">
        <f t="shared" si="244"/>
        <v>0</v>
      </c>
      <c r="P625" s="46" t="s">
        <v>67</v>
      </c>
      <c r="Q625" s="45">
        <f t="shared" si="249"/>
        <v>69.568131111111114</v>
      </c>
      <c r="R625" s="20">
        <f t="shared" si="250"/>
        <v>134.7894</v>
      </c>
      <c r="S625" s="20">
        <f t="shared" si="251"/>
        <v>-95.416666666666885</v>
      </c>
      <c r="T625" s="20">
        <f t="shared" si="252"/>
        <v>0</v>
      </c>
      <c r="U625" s="20">
        <f t="shared" si="253"/>
        <v>0</v>
      </c>
      <c r="V625" s="20">
        <f t="shared" si="266"/>
        <v>0</v>
      </c>
      <c r="W625" s="20">
        <f t="shared" si="245"/>
        <v>0</v>
      </c>
      <c r="X625" s="20">
        <f t="shared" si="254"/>
        <v>1458.597129506059</v>
      </c>
      <c r="Y625" s="20">
        <f t="shared" si="260"/>
        <v>0</v>
      </c>
      <c r="Z625" s="20">
        <f t="shared" si="255"/>
        <v>0</v>
      </c>
      <c r="AA625" s="52">
        <f t="shared" si="256"/>
        <v>0</v>
      </c>
      <c r="AB625" s="20">
        <f t="shared" si="246"/>
        <v>0</v>
      </c>
      <c r="AC625" s="20">
        <f t="shared" si="257"/>
        <v>56873.961628469617</v>
      </c>
      <c r="AD625" s="20">
        <f t="shared" si="261"/>
        <v>1458.597129506059</v>
      </c>
      <c r="AE625" s="20">
        <f t="shared" si="262"/>
        <v>0</v>
      </c>
      <c r="AF625" s="20">
        <f t="shared" si="258"/>
        <v>0</v>
      </c>
      <c r="AG625" s="16"/>
      <c r="AH625" s="16"/>
      <c r="AM625">
        <f t="shared" si="247"/>
        <v>0</v>
      </c>
      <c r="AN625" s="16">
        <f t="shared" si="248"/>
        <v>0</v>
      </c>
      <c r="AY625" s="57">
        <f t="shared" si="263"/>
        <v>20000</v>
      </c>
    </row>
    <row r="626" spans="2:51" x14ac:dyDescent="0.25">
      <c r="B626" s="4" t="s">
        <v>38</v>
      </c>
      <c r="C626" s="4">
        <v>618</v>
      </c>
      <c r="D626" s="4">
        <v>29</v>
      </c>
      <c r="E626" s="11">
        <v>47.8</v>
      </c>
      <c r="F626" s="20">
        <f t="shared" si="259"/>
        <v>-0.16666666666666705</v>
      </c>
      <c r="G626" s="20">
        <f t="shared" si="265"/>
        <v>13.277777777777777</v>
      </c>
      <c r="H626" s="20">
        <f t="shared" si="268"/>
        <v>12.374331111110678</v>
      </c>
      <c r="I626" s="20">
        <f t="shared" si="264"/>
        <v>164.30361864196954</v>
      </c>
      <c r="J626" s="47" t="s">
        <v>67</v>
      </c>
      <c r="K626" s="48" t="s">
        <v>67</v>
      </c>
      <c r="L626" s="20">
        <f t="shared" si="267"/>
        <v>1145841.2088316046</v>
      </c>
      <c r="M626" s="20">
        <f t="shared" si="267"/>
        <v>79090.036529444435</v>
      </c>
      <c r="N626" s="20">
        <f t="shared" si="243"/>
        <v>164.30361864196954</v>
      </c>
      <c r="O626" s="20">
        <f t="shared" si="244"/>
        <v>0</v>
      </c>
      <c r="P626" s="46" t="s">
        <v>67</v>
      </c>
      <c r="Q626" s="45">
        <f t="shared" si="249"/>
        <v>68.418264444444432</v>
      </c>
      <c r="R626" s="20">
        <f t="shared" si="250"/>
        <v>134.7894</v>
      </c>
      <c r="S626" s="20">
        <f t="shared" si="251"/>
        <v>-190.83333333333377</v>
      </c>
      <c r="T626" s="20">
        <f t="shared" si="252"/>
        <v>0</v>
      </c>
      <c r="U626" s="20">
        <f t="shared" si="253"/>
        <v>0</v>
      </c>
      <c r="V626" s="20">
        <f t="shared" si="266"/>
        <v>0</v>
      </c>
      <c r="W626" s="20">
        <f t="shared" si="245"/>
        <v>0</v>
      </c>
      <c r="X626" s="20">
        <f t="shared" si="254"/>
        <v>164.30361864203587</v>
      </c>
      <c r="Y626" s="20">
        <f t="shared" si="260"/>
        <v>0</v>
      </c>
      <c r="Z626" s="20">
        <f t="shared" si="255"/>
        <v>0</v>
      </c>
      <c r="AA626" s="52">
        <f t="shared" si="256"/>
        <v>0</v>
      </c>
      <c r="AB626" s="20">
        <f t="shared" si="246"/>
        <v>0</v>
      </c>
      <c r="AC626" s="20">
        <f t="shared" si="257"/>
        <v>56873.961628469617</v>
      </c>
      <c r="AD626" s="20">
        <f t="shared" si="261"/>
        <v>164.30361864203587</v>
      </c>
      <c r="AE626" s="20">
        <f t="shared" si="262"/>
        <v>0</v>
      </c>
      <c r="AF626" s="20">
        <f t="shared" si="258"/>
        <v>0</v>
      </c>
      <c r="AG626" s="16"/>
      <c r="AH626" s="16"/>
      <c r="AM626">
        <f t="shared" si="247"/>
        <v>101.2161000000051</v>
      </c>
      <c r="AN626" s="16">
        <f t="shared" si="248"/>
        <v>0</v>
      </c>
      <c r="AY626" s="57">
        <f t="shared" si="263"/>
        <v>20000</v>
      </c>
    </row>
    <row r="627" spans="2:51" x14ac:dyDescent="0.25">
      <c r="B627" s="4" t="s">
        <v>38</v>
      </c>
      <c r="C627" s="4">
        <v>619</v>
      </c>
      <c r="D627" s="4">
        <v>30</v>
      </c>
      <c r="E627" s="11">
        <v>47</v>
      </c>
      <c r="F627" s="20">
        <f t="shared" si="259"/>
        <v>-0.26388888888888867</v>
      </c>
      <c r="G627" s="20">
        <f t="shared" si="265"/>
        <v>13.055555555555555</v>
      </c>
      <c r="H627" s="20">
        <f t="shared" si="268"/>
        <v>-101.21609999999976</v>
      </c>
      <c r="I627" s="20">
        <f t="shared" si="264"/>
        <v>-1321.4324166666634</v>
      </c>
      <c r="J627" s="47" t="s">
        <v>67</v>
      </c>
      <c r="K627" s="48" t="s">
        <v>67</v>
      </c>
      <c r="L627" s="20">
        <f t="shared" si="267"/>
        <v>1145841.2088316046</v>
      </c>
      <c r="M627" s="20">
        <f t="shared" si="267"/>
        <v>79191.25262944444</v>
      </c>
      <c r="N627" s="20">
        <f t="shared" si="243"/>
        <v>0</v>
      </c>
      <c r="O627" s="20">
        <f t="shared" si="244"/>
        <v>101.21609999999976</v>
      </c>
      <c r="P627" s="46" t="s">
        <v>67</v>
      </c>
      <c r="Q627" s="45">
        <f t="shared" si="249"/>
        <v>66.147277777777774</v>
      </c>
      <c r="R627" s="20">
        <f t="shared" si="250"/>
        <v>134.7894</v>
      </c>
      <c r="S627" s="20">
        <f t="shared" si="251"/>
        <v>-302.15277777777754</v>
      </c>
      <c r="T627" s="20">
        <f t="shared" si="252"/>
        <v>101.2161000000051</v>
      </c>
      <c r="U627" s="20">
        <f t="shared" si="253"/>
        <v>101.2161000000051</v>
      </c>
      <c r="V627" s="20">
        <f t="shared" si="266"/>
        <v>85.831252800004322</v>
      </c>
      <c r="W627" s="20">
        <f t="shared" si="245"/>
        <v>85.831252800004322</v>
      </c>
      <c r="X627" s="20">
        <f t="shared" si="254"/>
        <v>0</v>
      </c>
      <c r="Y627" s="20">
        <f t="shared" si="260"/>
        <v>0</v>
      </c>
      <c r="Z627" s="20">
        <f t="shared" si="255"/>
        <v>0</v>
      </c>
      <c r="AA627" s="52">
        <f t="shared" si="256"/>
        <v>0</v>
      </c>
      <c r="AB627" s="20">
        <f t="shared" si="246"/>
        <v>0</v>
      </c>
      <c r="AC627" s="20">
        <f t="shared" si="257"/>
        <v>56873.961628469617</v>
      </c>
      <c r="AD627" s="20">
        <f t="shared" si="261"/>
        <v>0</v>
      </c>
      <c r="AE627" s="20">
        <f t="shared" si="262"/>
        <v>101.2161000000051</v>
      </c>
      <c r="AF627" s="20">
        <f t="shared" si="258"/>
        <v>0</v>
      </c>
      <c r="AG627" s="16"/>
      <c r="AH627" s="16"/>
      <c r="AM627">
        <f t="shared" si="247"/>
        <v>136.08167833332845</v>
      </c>
      <c r="AN627" s="16">
        <f t="shared" si="248"/>
        <v>0</v>
      </c>
      <c r="AY627" s="57">
        <f t="shared" si="263"/>
        <v>20000</v>
      </c>
    </row>
    <row r="628" spans="2:51" x14ac:dyDescent="0.25">
      <c r="B628" s="4" t="s">
        <v>38</v>
      </c>
      <c r="C628" s="4">
        <v>620</v>
      </c>
      <c r="D628" s="4">
        <v>31</v>
      </c>
      <c r="E628" s="11">
        <v>45.9</v>
      </c>
      <c r="F628" s="20">
        <f t="shared" si="259"/>
        <v>-0.29166666666666685</v>
      </c>
      <c r="G628" s="20">
        <f t="shared" si="265"/>
        <v>12.75</v>
      </c>
      <c r="H628" s="20">
        <f t="shared" si="268"/>
        <v>-136.08167833333354</v>
      </c>
      <c r="I628" s="20">
        <f t="shared" si="264"/>
        <v>-1735.0413987500026</v>
      </c>
      <c r="J628" s="47" t="s">
        <v>67</v>
      </c>
      <c r="K628" s="48" t="s">
        <v>67</v>
      </c>
      <c r="L628" s="20">
        <f t="shared" si="267"/>
        <v>1145841.2088316046</v>
      </c>
      <c r="M628" s="20">
        <f t="shared" si="267"/>
        <v>79327.334307777768</v>
      </c>
      <c r="N628" s="20">
        <f t="shared" si="243"/>
        <v>0</v>
      </c>
      <c r="O628" s="20">
        <f t="shared" si="244"/>
        <v>136.08167833333354</v>
      </c>
      <c r="P628" s="46" t="s">
        <v>67</v>
      </c>
      <c r="Q628" s="45">
        <f t="shared" si="249"/>
        <v>63.087254999999999</v>
      </c>
      <c r="R628" s="20">
        <f t="shared" si="250"/>
        <v>134.7894</v>
      </c>
      <c r="S628" s="20">
        <f t="shared" si="251"/>
        <v>-333.95833333333354</v>
      </c>
      <c r="T628" s="20">
        <f t="shared" si="252"/>
        <v>136.08167833332845</v>
      </c>
      <c r="U628" s="20">
        <f t="shared" si="253"/>
        <v>136.08167833332845</v>
      </c>
      <c r="V628" s="20">
        <f t="shared" si="266"/>
        <v>115.39726322666253</v>
      </c>
      <c r="W628" s="20">
        <f t="shared" si="245"/>
        <v>201.22851602666685</v>
      </c>
      <c r="X628" s="20">
        <f t="shared" si="254"/>
        <v>0</v>
      </c>
      <c r="Y628" s="20">
        <f t="shared" si="260"/>
        <v>85.831252800004322</v>
      </c>
      <c r="Z628" s="20">
        <f t="shared" si="255"/>
        <v>0</v>
      </c>
      <c r="AA628" s="52">
        <f t="shared" si="256"/>
        <v>0</v>
      </c>
      <c r="AB628" s="20">
        <f t="shared" si="246"/>
        <v>0</v>
      </c>
      <c r="AC628" s="20">
        <f t="shared" si="257"/>
        <v>56873.961628469617</v>
      </c>
      <c r="AD628" s="20">
        <f t="shared" si="261"/>
        <v>0</v>
      </c>
      <c r="AE628" s="20">
        <f t="shared" si="262"/>
        <v>136.08167833332845</v>
      </c>
      <c r="AF628" s="20">
        <f t="shared" si="258"/>
        <v>0</v>
      </c>
      <c r="AG628" s="16"/>
      <c r="AH628" s="16"/>
      <c r="AM628">
        <f t="shared" si="247"/>
        <v>43.383967222223873</v>
      </c>
      <c r="AN628" s="16">
        <f t="shared" si="248"/>
        <v>0</v>
      </c>
      <c r="AY628" s="57">
        <f t="shared" si="263"/>
        <v>19914.168747199994</v>
      </c>
    </row>
    <row r="629" spans="2:51" x14ac:dyDescent="0.25">
      <c r="B629" s="4" t="s">
        <v>38</v>
      </c>
      <c r="C629" s="4">
        <v>621</v>
      </c>
      <c r="D629" s="4">
        <v>32</v>
      </c>
      <c r="E629" s="11">
        <v>44.9</v>
      </c>
      <c r="F629" s="20">
        <f t="shared" si="259"/>
        <v>-0.20833333333333331</v>
      </c>
      <c r="G629" s="20">
        <f t="shared" si="265"/>
        <v>12.472222222222221</v>
      </c>
      <c r="H629" s="20">
        <f t="shared" si="268"/>
        <v>-43.383967222222225</v>
      </c>
      <c r="I629" s="20">
        <f t="shared" si="264"/>
        <v>-541.09448007716048</v>
      </c>
      <c r="J629" s="47" t="s">
        <v>67</v>
      </c>
      <c r="K629" s="48" t="s">
        <v>67</v>
      </c>
      <c r="L629" s="20">
        <f t="shared" si="267"/>
        <v>1145841.2088316046</v>
      </c>
      <c r="M629" s="20">
        <f t="shared" si="267"/>
        <v>79370.718274999992</v>
      </c>
      <c r="N629" s="20">
        <f t="shared" si="243"/>
        <v>0</v>
      </c>
      <c r="O629" s="20">
        <f t="shared" si="244"/>
        <v>43.383967222222225</v>
      </c>
      <c r="P629" s="46" t="s">
        <v>67</v>
      </c>
      <c r="Q629" s="45">
        <f t="shared" si="249"/>
        <v>60.368299444444432</v>
      </c>
      <c r="R629" s="20">
        <f t="shared" si="250"/>
        <v>134.7894</v>
      </c>
      <c r="S629" s="20">
        <f t="shared" si="251"/>
        <v>-238.54166666666666</v>
      </c>
      <c r="T629" s="20">
        <f t="shared" si="252"/>
        <v>43.383967222223873</v>
      </c>
      <c r="U629" s="20">
        <f t="shared" si="253"/>
        <v>43.383967222223873</v>
      </c>
      <c r="V629" s="20">
        <f t="shared" si="266"/>
        <v>36.789604204445844</v>
      </c>
      <c r="W629" s="20">
        <f t="shared" si="245"/>
        <v>238.0181202311127</v>
      </c>
      <c r="X629" s="20">
        <f t="shared" si="254"/>
        <v>0</v>
      </c>
      <c r="Y629" s="20">
        <f t="shared" si="260"/>
        <v>201.22851602666685</v>
      </c>
      <c r="Z629" s="20">
        <f t="shared" si="255"/>
        <v>0</v>
      </c>
      <c r="AA629" s="52">
        <f t="shared" si="256"/>
        <v>0</v>
      </c>
      <c r="AB629" s="20">
        <f t="shared" si="246"/>
        <v>0</v>
      </c>
      <c r="AC629" s="20">
        <f t="shared" si="257"/>
        <v>56873.961628469617</v>
      </c>
      <c r="AD629" s="20">
        <f t="shared" si="261"/>
        <v>0</v>
      </c>
      <c r="AE629" s="20">
        <f t="shared" si="262"/>
        <v>43.383967222223873</v>
      </c>
      <c r="AF629" s="20">
        <f t="shared" si="258"/>
        <v>0</v>
      </c>
      <c r="AG629" s="16"/>
      <c r="AH629" s="16"/>
      <c r="AM629">
        <f t="shared" si="247"/>
        <v>0</v>
      </c>
      <c r="AN629" s="16">
        <f t="shared" si="248"/>
        <v>0</v>
      </c>
      <c r="AY629" s="57">
        <f t="shared" si="263"/>
        <v>19798.771483973334</v>
      </c>
    </row>
    <row r="630" spans="2:51" x14ac:dyDescent="0.25">
      <c r="B630" s="4" t="s">
        <v>38</v>
      </c>
      <c r="C630" s="4">
        <v>622</v>
      </c>
      <c r="D630" s="4">
        <v>33</v>
      </c>
      <c r="E630" s="11">
        <v>44.4</v>
      </c>
      <c r="F630" s="20">
        <f t="shared" si="259"/>
        <v>-8.3333333333333523E-2</v>
      </c>
      <c r="G630" s="20">
        <f t="shared" si="265"/>
        <v>12.333333333333332</v>
      </c>
      <c r="H630" s="20">
        <f t="shared" si="268"/>
        <v>98.404013333333097</v>
      </c>
      <c r="I630" s="20">
        <f t="shared" si="264"/>
        <v>1213.6494977777747</v>
      </c>
      <c r="J630" s="47" t="s">
        <v>67</v>
      </c>
      <c r="K630" s="48" t="s">
        <v>67</v>
      </c>
      <c r="L630" s="20">
        <f t="shared" si="267"/>
        <v>1147054.8583293823</v>
      </c>
      <c r="M630" s="20">
        <f t="shared" si="267"/>
        <v>79370.718274999992</v>
      </c>
      <c r="N630" s="20">
        <f t="shared" si="243"/>
        <v>1213.6494977777747</v>
      </c>
      <c r="O630" s="20">
        <f t="shared" si="244"/>
        <v>0</v>
      </c>
      <c r="P630" s="46" t="s">
        <v>67</v>
      </c>
      <c r="Q630" s="45">
        <f t="shared" si="249"/>
        <v>59.031279999999988</v>
      </c>
      <c r="R630" s="20">
        <f t="shared" si="250"/>
        <v>134.7894</v>
      </c>
      <c r="S630" s="20">
        <f t="shared" si="251"/>
        <v>-95.416666666666885</v>
      </c>
      <c r="T630" s="20">
        <f t="shared" si="252"/>
        <v>0</v>
      </c>
      <c r="U630" s="20">
        <f t="shared" si="253"/>
        <v>0</v>
      </c>
      <c r="V630" s="20">
        <f t="shared" si="266"/>
        <v>0</v>
      </c>
      <c r="W630" s="20">
        <f t="shared" si="245"/>
        <v>0</v>
      </c>
      <c r="X630" s="20">
        <f t="shared" si="254"/>
        <v>1213.6494977776892</v>
      </c>
      <c r="Y630" s="20">
        <f t="shared" si="260"/>
        <v>238.0181202311127</v>
      </c>
      <c r="Z630" s="20">
        <f t="shared" si="255"/>
        <v>238.0181202311127</v>
      </c>
      <c r="AA630" s="52">
        <f t="shared" si="256"/>
        <v>201.83936595598357</v>
      </c>
      <c r="AB630" s="20">
        <f t="shared" si="246"/>
        <v>238.0181202311127</v>
      </c>
      <c r="AC630" s="20">
        <f t="shared" si="257"/>
        <v>57075.800994425597</v>
      </c>
      <c r="AD630" s="20">
        <f t="shared" si="261"/>
        <v>1213.6494977776892</v>
      </c>
      <c r="AE630" s="20">
        <f t="shared" si="262"/>
        <v>0</v>
      </c>
      <c r="AF630" s="20">
        <f t="shared" si="258"/>
        <v>238.0181202311127</v>
      </c>
      <c r="AG630" s="16"/>
      <c r="AH630" s="16"/>
      <c r="AM630">
        <f t="shared" si="247"/>
        <v>0</v>
      </c>
      <c r="AN630" s="16">
        <f t="shared" si="248"/>
        <v>0</v>
      </c>
      <c r="AY630" s="57">
        <f t="shared" si="263"/>
        <v>19761.981879768886</v>
      </c>
    </row>
    <row r="631" spans="2:51" x14ac:dyDescent="0.25">
      <c r="B631" s="4" t="s">
        <v>38</v>
      </c>
      <c r="C631" s="4">
        <v>623</v>
      </c>
      <c r="D631" s="4">
        <v>34</v>
      </c>
      <c r="E631" s="11">
        <v>44.3</v>
      </c>
      <c r="F631" s="20">
        <f t="shared" si="259"/>
        <v>1.3888888888889086E-2</v>
      </c>
      <c r="G631" s="20">
        <f t="shared" si="265"/>
        <v>12.305555555555554</v>
      </c>
      <c r="H631" s="20">
        <f t="shared" si="268"/>
        <v>209.45785055555575</v>
      </c>
      <c r="I631" s="20">
        <f t="shared" si="264"/>
        <v>2577.4952165586442</v>
      </c>
      <c r="J631" s="47" t="s">
        <v>67</v>
      </c>
      <c r="K631" s="48" t="s">
        <v>67</v>
      </c>
      <c r="L631" s="20">
        <f t="shared" si="267"/>
        <v>1149632.3535459409</v>
      </c>
      <c r="M631" s="20">
        <f t="shared" si="267"/>
        <v>79370.718274999992</v>
      </c>
      <c r="N631" s="20">
        <f t="shared" si="243"/>
        <v>2577.4952165586442</v>
      </c>
      <c r="O631" s="20">
        <f t="shared" si="244"/>
        <v>0</v>
      </c>
      <c r="P631" s="46" t="s">
        <v>67</v>
      </c>
      <c r="Q631" s="45">
        <f t="shared" si="249"/>
        <v>58.765672777777752</v>
      </c>
      <c r="R631" s="20">
        <f t="shared" si="250"/>
        <v>134.7894</v>
      </c>
      <c r="S631" s="20">
        <f t="shared" si="251"/>
        <v>15.902777777778004</v>
      </c>
      <c r="T631" s="20">
        <f t="shared" si="252"/>
        <v>0</v>
      </c>
      <c r="U631" s="20">
        <f t="shared" si="253"/>
        <v>0</v>
      </c>
      <c r="V631" s="20">
        <f t="shared" si="266"/>
        <v>0</v>
      </c>
      <c r="W631" s="20">
        <f t="shared" si="245"/>
        <v>0</v>
      </c>
      <c r="X631" s="20">
        <f t="shared" si="254"/>
        <v>2577.4952165586874</v>
      </c>
      <c r="Y631" s="20">
        <f t="shared" si="260"/>
        <v>0</v>
      </c>
      <c r="Z631" s="20">
        <f t="shared" si="255"/>
        <v>0</v>
      </c>
      <c r="AA631" s="52">
        <f t="shared" si="256"/>
        <v>0</v>
      </c>
      <c r="AB631" s="20">
        <f t="shared" si="246"/>
        <v>0</v>
      </c>
      <c r="AC631" s="20">
        <f t="shared" si="257"/>
        <v>57075.800994425597</v>
      </c>
      <c r="AD631" s="20">
        <f t="shared" si="261"/>
        <v>2577.4952165586874</v>
      </c>
      <c r="AE631" s="20">
        <f t="shared" si="262"/>
        <v>0</v>
      </c>
      <c r="AF631" s="20">
        <f t="shared" si="258"/>
        <v>0</v>
      </c>
      <c r="AG631" s="16"/>
      <c r="AH631" s="16"/>
      <c r="AM631">
        <f t="shared" si="247"/>
        <v>0</v>
      </c>
      <c r="AN631" s="16">
        <f t="shared" si="248"/>
        <v>0</v>
      </c>
      <c r="AY631" s="57">
        <f t="shared" si="263"/>
        <v>20000</v>
      </c>
    </row>
    <row r="632" spans="2:51" x14ac:dyDescent="0.25">
      <c r="B632" s="4" t="s">
        <v>38</v>
      </c>
      <c r="C632" s="4">
        <v>624</v>
      </c>
      <c r="D632" s="4">
        <v>35</v>
      </c>
      <c r="E632" s="11">
        <v>44.5</v>
      </c>
      <c r="F632" s="20">
        <f t="shared" si="259"/>
        <v>0.1111111111111117</v>
      </c>
      <c r="G632" s="20">
        <f t="shared" si="265"/>
        <v>12.361111111111111</v>
      </c>
      <c r="H632" s="20">
        <f t="shared" si="268"/>
        <v>321.309108333334</v>
      </c>
      <c r="I632" s="20">
        <f t="shared" si="264"/>
        <v>3971.7375891203783</v>
      </c>
      <c r="J632" s="47" t="s">
        <v>67</v>
      </c>
      <c r="K632" s="48" t="s">
        <v>67</v>
      </c>
      <c r="L632" s="20">
        <f t="shared" si="267"/>
        <v>1153604.0911350613</v>
      </c>
      <c r="M632" s="20">
        <f t="shared" si="267"/>
        <v>79370.718274999992</v>
      </c>
      <c r="N632" s="20">
        <f t="shared" si="243"/>
        <v>3971.7375891203783</v>
      </c>
      <c r="O632" s="20">
        <f t="shared" si="244"/>
        <v>0</v>
      </c>
      <c r="P632" s="46" t="s">
        <v>67</v>
      </c>
      <c r="Q632" s="45">
        <f t="shared" si="249"/>
        <v>59.297486111111105</v>
      </c>
      <c r="R632" s="20">
        <f t="shared" si="250"/>
        <v>134.7894</v>
      </c>
      <c r="S632" s="20">
        <f t="shared" si="251"/>
        <v>127.2222222222229</v>
      </c>
      <c r="T632" s="20">
        <f t="shared" si="252"/>
        <v>0</v>
      </c>
      <c r="U632" s="20">
        <f t="shared" si="253"/>
        <v>0</v>
      </c>
      <c r="V632" s="20">
        <f t="shared" si="266"/>
        <v>0</v>
      </c>
      <c r="W632" s="20">
        <f t="shared" si="245"/>
        <v>0</v>
      </c>
      <c r="X632" s="20">
        <f t="shared" si="254"/>
        <v>3971.7375891203992</v>
      </c>
      <c r="Y632" s="20">
        <f t="shared" si="260"/>
        <v>0</v>
      </c>
      <c r="Z632" s="20">
        <f t="shared" si="255"/>
        <v>0</v>
      </c>
      <c r="AA632" s="52">
        <f t="shared" si="256"/>
        <v>0</v>
      </c>
      <c r="AB632" s="20">
        <f t="shared" si="246"/>
        <v>0</v>
      </c>
      <c r="AC632" s="20">
        <f t="shared" si="257"/>
        <v>57075.800994425597</v>
      </c>
      <c r="AD632" s="20">
        <f t="shared" si="261"/>
        <v>3971.7375891203992</v>
      </c>
      <c r="AE632" s="20">
        <f t="shared" si="262"/>
        <v>0</v>
      </c>
      <c r="AF632" s="20">
        <f t="shared" si="258"/>
        <v>0</v>
      </c>
      <c r="AG632" s="16"/>
      <c r="AH632" s="16"/>
      <c r="AM632">
        <f t="shared" si="247"/>
        <v>0</v>
      </c>
      <c r="AN632" s="16">
        <f t="shared" si="248"/>
        <v>0</v>
      </c>
      <c r="AY632" s="57">
        <f t="shared" si="263"/>
        <v>20000</v>
      </c>
    </row>
    <row r="633" spans="2:51" x14ac:dyDescent="0.25">
      <c r="B633" s="4" t="s">
        <v>38</v>
      </c>
      <c r="C633" s="4">
        <v>625</v>
      </c>
      <c r="D633" s="4">
        <v>36</v>
      </c>
      <c r="E633" s="11">
        <v>45.1</v>
      </c>
      <c r="F633" s="20">
        <f t="shared" si="259"/>
        <v>0.16666666666666705</v>
      </c>
      <c r="G633" s="20">
        <f t="shared" si="265"/>
        <v>12.527777777777779</v>
      </c>
      <c r="H633" s="20">
        <f t="shared" si="268"/>
        <v>386.53003277777822</v>
      </c>
      <c r="I633" s="20">
        <f t="shared" si="264"/>
        <v>4842.3623550771663</v>
      </c>
      <c r="J633" s="47" t="s">
        <v>67</v>
      </c>
      <c r="K633" s="48" t="s">
        <v>67</v>
      </c>
      <c r="L633" s="20">
        <f t="shared" si="267"/>
        <v>1158446.4534901385</v>
      </c>
      <c r="M633" s="20">
        <f t="shared" si="267"/>
        <v>79370.718274999992</v>
      </c>
      <c r="N633" s="20">
        <f t="shared" si="243"/>
        <v>4842.3623550771663</v>
      </c>
      <c r="O633" s="20">
        <f t="shared" si="244"/>
        <v>0</v>
      </c>
      <c r="P633" s="46" t="s">
        <v>67</v>
      </c>
      <c r="Q633" s="45">
        <f t="shared" si="249"/>
        <v>60.907299444444448</v>
      </c>
      <c r="R633" s="20">
        <f t="shared" si="250"/>
        <v>134.7894</v>
      </c>
      <c r="S633" s="20">
        <f t="shared" si="251"/>
        <v>190.83333333333377</v>
      </c>
      <c r="T633" s="20">
        <f t="shared" si="252"/>
        <v>0</v>
      </c>
      <c r="U633" s="20">
        <f t="shared" si="253"/>
        <v>0</v>
      </c>
      <c r="V633" s="20">
        <f t="shared" si="266"/>
        <v>0</v>
      </c>
      <c r="W633" s="20">
        <f t="shared" si="245"/>
        <v>0</v>
      </c>
      <c r="X633" s="20">
        <f t="shared" si="254"/>
        <v>4842.3623550771736</v>
      </c>
      <c r="Y633" s="20">
        <f t="shared" si="260"/>
        <v>0</v>
      </c>
      <c r="Z633" s="20">
        <f t="shared" si="255"/>
        <v>0</v>
      </c>
      <c r="AA633" s="52">
        <f t="shared" si="256"/>
        <v>0</v>
      </c>
      <c r="AB633" s="20">
        <f t="shared" si="246"/>
        <v>0</v>
      </c>
      <c r="AC633" s="20">
        <f t="shared" si="257"/>
        <v>57075.800994425597</v>
      </c>
      <c r="AD633" s="20">
        <f t="shared" si="261"/>
        <v>4842.3623550771736</v>
      </c>
      <c r="AE633" s="20">
        <f t="shared" si="262"/>
        <v>0</v>
      </c>
      <c r="AF633" s="20">
        <f t="shared" si="258"/>
        <v>0</v>
      </c>
      <c r="AG633" s="16"/>
      <c r="AH633" s="16"/>
      <c r="AM633">
        <f t="shared" si="247"/>
        <v>0</v>
      </c>
      <c r="AN633" s="16">
        <f t="shared" si="248"/>
        <v>0</v>
      </c>
      <c r="AY633" s="57">
        <f t="shared" si="263"/>
        <v>20000</v>
      </c>
    </row>
    <row r="634" spans="2:51" x14ac:dyDescent="0.25">
      <c r="B634" s="4" t="s">
        <v>38</v>
      </c>
      <c r="C634" s="4">
        <v>626</v>
      </c>
      <c r="D634" s="4">
        <v>37</v>
      </c>
      <c r="E634" s="11">
        <v>45.7</v>
      </c>
      <c r="F634" s="20">
        <f t="shared" si="259"/>
        <v>0.12499999999999981</v>
      </c>
      <c r="G634" s="20">
        <f t="shared" si="265"/>
        <v>12.694444444444445</v>
      </c>
      <c r="H634" s="20">
        <f t="shared" si="268"/>
        <v>340.45307277777755</v>
      </c>
      <c r="I634" s="20">
        <f t="shared" si="264"/>
        <v>4321.8626183178985</v>
      </c>
      <c r="J634" s="47" t="s">
        <v>67</v>
      </c>
      <c r="K634" s="48" t="s">
        <v>67</v>
      </c>
      <c r="L634" s="20">
        <f t="shared" si="267"/>
        <v>1162768.3161084563</v>
      </c>
      <c r="M634" s="20">
        <f t="shared" si="267"/>
        <v>79370.718274999992</v>
      </c>
      <c r="N634" s="20">
        <f t="shared" si="243"/>
        <v>4321.8626183178985</v>
      </c>
      <c r="O634" s="20">
        <f t="shared" si="244"/>
        <v>0</v>
      </c>
      <c r="P634" s="46" t="s">
        <v>67</v>
      </c>
      <c r="Q634" s="45">
        <f t="shared" si="249"/>
        <v>62.538672777777776</v>
      </c>
      <c r="R634" s="20">
        <f t="shared" si="250"/>
        <v>134.7894</v>
      </c>
      <c r="S634" s="20">
        <f t="shared" si="251"/>
        <v>143.12499999999977</v>
      </c>
      <c r="T634" s="20">
        <f t="shared" si="252"/>
        <v>0</v>
      </c>
      <c r="U634" s="20">
        <f t="shared" si="253"/>
        <v>0</v>
      </c>
      <c r="V634" s="20">
        <f t="shared" si="266"/>
        <v>0</v>
      </c>
      <c r="W634" s="20">
        <f t="shared" si="245"/>
        <v>0</v>
      </c>
      <c r="X634" s="20">
        <f t="shared" si="254"/>
        <v>4321.8626183178276</v>
      </c>
      <c r="Y634" s="20">
        <f t="shared" si="260"/>
        <v>0</v>
      </c>
      <c r="Z634" s="20">
        <f t="shared" si="255"/>
        <v>0</v>
      </c>
      <c r="AA634" s="52">
        <f t="shared" si="256"/>
        <v>0</v>
      </c>
      <c r="AB634" s="20">
        <f t="shared" si="246"/>
        <v>0</v>
      </c>
      <c r="AC634" s="20">
        <f t="shared" si="257"/>
        <v>57075.800994425597</v>
      </c>
      <c r="AD634" s="20">
        <f t="shared" si="261"/>
        <v>4321.8626183178276</v>
      </c>
      <c r="AE634" s="20">
        <f t="shared" si="262"/>
        <v>0</v>
      </c>
      <c r="AF634" s="20">
        <f t="shared" si="258"/>
        <v>0</v>
      </c>
      <c r="AG634" s="16"/>
      <c r="AH634" s="16"/>
      <c r="AM634">
        <f t="shared" si="247"/>
        <v>0</v>
      </c>
      <c r="AN634" s="16">
        <f t="shared" si="248"/>
        <v>0</v>
      </c>
      <c r="AY634" s="57">
        <f t="shared" si="263"/>
        <v>20000</v>
      </c>
    </row>
    <row r="635" spans="2:51" x14ac:dyDescent="0.25">
      <c r="B635" s="4" t="s">
        <v>38</v>
      </c>
      <c r="C635" s="4">
        <v>627</v>
      </c>
      <c r="D635" s="4">
        <v>38</v>
      </c>
      <c r="E635" s="11">
        <v>46</v>
      </c>
      <c r="F635" s="20">
        <f t="shared" si="259"/>
        <v>4.1666666666666269E-2</v>
      </c>
      <c r="G635" s="20">
        <f t="shared" si="265"/>
        <v>12.777777777777777</v>
      </c>
      <c r="H635" s="20">
        <f t="shared" si="268"/>
        <v>245.86017777777732</v>
      </c>
      <c r="I635" s="20">
        <f t="shared" si="264"/>
        <v>3141.5467160493768</v>
      </c>
      <c r="J635" s="47" t="s">
        <v>67</v>
      </c>
      <c r="K635" s="48" t="s">
        <v>67</v>
      </c>
      <c r="L635" s="20">
        <f t="shared" si="267"/>
        <v>1165909.8628245057</v>
      </c>
      <c r="M635" s="20">
        <f t="shared" si="267"/>
        <v>79370.718274999992</v>
      </c>
      <c r="N635" s="20">
        <f t="shared" si="243"/>
        <v>3141.5467160493768</v>
      </c>
      <c r="O635" s="20">
        <f t="shared" si="244"/>
        <v>0</v>
      </c>
      <c r="P635" s="46" t="s">
        <v>67</v>
      </c>
      <c r="Q635" s="45">
        <f t="shared" si="249"/>
        <v>63.362444444444435</v>
      </c>
      <c r="R635" s="20">
        <f t="shared" si="250"/>
        <v>134.7894</v>
      </c>
      <c r="S635" s="20">
        <f t="shared" si="251"/>
        <v>47.708333333332881</v>
      </c>
      <c r="T635" s="20">
        <f t="shared" si="252"/>
        <v>0</v>
      </c>
      <c r="U635" s="20">
        <f t="shared" si="253"/>
        <v>0</v>
      </c>
      <c r="V635" s="20">
        <f t="shared" si="266"/>
        <v>0</v>
      </c>
      <c r="W635" s="20">
        <f t="shared" si="245"/>
        <v>0</v>
      </c>
      <c r="X635" s="20">
        <f t="shared" si="254"/>
        <v>3141.5467160493135</v>
      </c>
      <c r="Y635" s="20">
        <f t="shared" si="260"/>
        <v>0</v>
      </c>
      <c r="Z635" s="20">
        <f t="shared" si="255"/>
        <v>0</v>
      </c>
      <c r="AA635" s="52">
        <f t="shared" si="256"/>
        <v>0</v>
      </c>
      <c r="AB635" s="20">
        <f t="shared" si="246"/>
        <v>0</v>
      </c>
      <c r="AC635" s="20">
        <f t="shared" si="257"/>
        <v>57075.800994425597</v>
      </c>
      <c r="AD635" s="20">
        <f t="shared" si="261"/>
        <v>3141.5467160493135</v>
      </c>
      <c r="AE635" s="20">
        <f t="shared" si="262"/>
        <v>0</v>
      </c>
      <c r="AF635" s="20">
        <f t="shared" si="258"/>
        <v>0</v>
      </c>
      <c r="AG635" s="16"/>
      <c r="AH635" s="16"/>
      <c r="AM635">
        <f t="shared" si="247"/>
        <v>0</v>
      </c>
      <c r="AN635" s="16">
        <f t="shared" si="248"/>
        <v>0</v>
      </c>
      <c r="AY635" s="57">
        <f t="shared" si="263"/>
        <v>20000</v>
      </c>
    </row>
    <row r="636" spans="2:51" x14ac:dyDescent="0.25">
      <c r="B636" s="4" t="s">
        <v>38</v>
      </c>
      <c r="C636" s="4">
        <v>628</v>
      </c>
      <c r="D636" s="4">
        <v>39</v>
      </c>
      <c r="E636" s="11">
        <v>46</v>
      </c>
      <c r="F636" s="20">
        <f t="shared" si="259"/>
        <v>0</v>
      </c>
      <c r="G636" s="20">
        <f t="shared" si="265"/>
        <v>12.777777777777777</v>
      </c>
      <c r="H636" s="20">
        <f t="shared" si="268"/>
        <v>198.15184444444444</v>
      </c>
      <c r="I636" s="20">
        <f t="shared" si="264"/>
        <v>2531.9402345679009</v>
      </c>
      <c r="J636" s="47" t="s">
        <v>67</v>
      </c>
      <c r="K636" s="48" t="s">
        <v>67</v>
      </c>
      <c r="L636" s="20">
        <f t="shared" si="267"/>
        <v>1168441.8030590736</v>
      </c>
      <c r="M636" s="20">
        <f t="shared" si="267"/>
        <v>79370.718274999992</v>
      </c>
      <c r="N636" s="20">
        <f t="shared" si="243"/>
        <v>2531.9402345679009</v>
      </c>
      <c r="O636" s="20">
        <f t="shared" si="244"/>
        <v>0</v>
      </c>
      <c r="P636" s="46" t="s">
        <v>67</v>
      </c>
      <c r="Q636" s="45">
        <f t="shared" si="249"/>
        <v>63.362444444444435</v>
      </c>
      <c r="R636" s="20">
        <f t="shared" si="250"/>
        <v>134.7894</v>
      </c>
      <c r="S636" s="20">
        <f t="shared" si="251"/>
        <v>0</v>
      </c>
      <c r="T636" s="20">
        <f t="shared" si="252"/>
        <v>0</v>
      </c>
      <c r="U636" s="20">
        <f t="shared" si="253"/>
        <v>0</v>
      </c>
      <c r="V636" s="20">
        <f t="shared" si="266"/>
        <v>0</v>
      </c>
      <c r="W636" s="20">
        <f t="shared" si="245"/>
        <v>0</v>
      </c>
      <c r="X636" s="20">
        <f t="shared" si="254"/>
        <v>2531.94023456797</v>
      </c>
      <c r="Y636" s="20">
        <f t="shared" si="260"/>
        <v>0</v>
      </c>
      <c r="Z636" s="20">
        <f t="shared" si="255"/>
        <v>0</v>
      </c>
      <c r="AA636" s="52">
        <f t="shared" si="256"/>
        <v>0</v>
      </c>
      <c r="AB636" s="20">
        <f t="shared" si="246"/>
        <v>0</v>
      </c>
      <c r="AC636" s="20">
        <f t="shared" si="257"/>
        <v>57075.800994425597</v>
      </c>
      <c r="AD636" s="20">
        <f t="shared" si="261"/>
        <v>2531.94023456797</v>
      </c>
      <c r="AE636" s="20">
        <f t="shared" si="262"/>
        <v>0</v>
      </c>
      <c r="AF636" s="20">
        <f t="shared" si="258"/>
        <v>0</v>
      </c>
      <c r="AG636" s="16"/>
      <c r="AH636" s="16"/>
      <c r="AM636">
        <f t="shared" si="247"/>
        <v>0</v>
      </c>
      <c r="AN636" s="16">
        <f t="shared" si="248"/>
        <v>0</v>
      </c>
      <c r="AY636" s="57">
        <f t="shared" si="263"/>
        <v>20000</v>
      </c>
    </row>
    <row r="637" spans="2:51" x14ac:dyDescent="0.25">
      <c r="B637" s="4" t="s">
        <v>38</v>
      </c>
      <c r="C637" s="4">
        <v>629</v>
      </c>
      <c r="D637" s="4">
        <v>40</v>
      </c>
      <c r="E637" s="11">
        <v>46</v>
      </c>
      <c r="F637" s="20">
        <f t="shared" si="259"/>
        <v>1.3888888888889086E-2</v>
      </c>
      <c r="G637" s="20">
        <f t="shared" si="265"/>
        <v>12.777777777777777</v>
      </c>
      <c r="H637" s="20">
        <f t="shared" si="268"/>
        <v>214.05462222222243</v>
      </c>
      <c r="I637" s="20">
        <f t="shared" si="264"/>
        <v>2735.1423950617309</v>
      </c>
      <c r="J637" s="47" t="s">
        <v>67</v>
      </c>
      <c r="K637" s="48" t="s">
        <v>67</v>
      </c>
      <c r="L637" s="20">
        <f t="shared" si="267"/>
        <v>1171176.9454541353</v>
      </c>
      <c r="M637" s="20">
        <f t="shared" si="267"/>
        <v>79370.718274999992</v>
      </c>
      <c r="N637" s="20">
        <f t="shared" si="243"/>
        <v>2735.1423950617309</v>
      </c>
      <c r="O637" s="20">
        <f t="shared" si="244"/>
        <v>0</v>
      </c>
      <c r="P637" s="46" t="s">
        <v>67</v>
      </c>
      <c r="Q637" s="45">
        <f t="shared" si="249"/>
        <v>63.362444444444435</v>
      </c>
      <c r="R637" s="20">
        <f t="shared" si="250"/>
        <v>134.7894</v>
      </c>
      <c r="S637" s="20">
        <f t="shared" si="251"/>
        <v>15.902777777778004</v>
      </c>
      <c r="T637" s="20">
        <f t="shared" si="252"/>
        <v>0</v>
      </c>
      <c r="U637" s="20">
        <f t="shared" si="253"/>
        <v>0</v>
      </c>
      <c r="V637" s="20">
        <f t="shared" si="266"/>
        <v>0</v>
      </c>
      <c r="W637" s="20">
        <f t="shared" si="245"/>
        <v>0</v>
      </c>
      <c r="X637" s="20">
        <f t="shared" si="254"/>
        <v>2735.1423950616736</v>
      </c>
      <c r="Y637" s="20">
        <f t="shared" si="260"/>
        <v>0</v>
      </c>
      <c r="Z637" s="20">
        <f t="shared" si="255"/>
        <v>0</v>
      </c>
      <c r="AA637" s="52">
        <f t="shared" si="256"/>
        <v>0</v>
      </c>
      <c r="AB637" s="20">
        <f t="shared" si="246"/>
        <v>0</v>
      </c>
      <c r="AC637" s="20">
        <f t="shared" si="257"/>
        <v>57075.800994425597</v>
      </c>
      <c r="AD637" s="20">
        <f t="shared" si="261"/>
        <v>2735.1423950616736</v>
      </c>
      <c r="AE637" s="20">
        <f t="shared" si="262"/>
        <v>0</v>
      </c>
      <c r="AF637" s="20">
        <f t="shared" si="258"/>
        <v>0</v>
      </c>
      <c r="AG637" s="16"/>
      <c r="AH637" s="16"/>
      <c r="AM637">
        <f t="shared" si="247"/>
        <v>0</v>
      </c>
      <c r="AN637" s="16">
        <f t="shared" si="248"/>
        <v>0</v>
      </c>
      <c r="AY637" s="57">
        <f t="shared" si="263"/>
        <v>20000</v>
      </c>
    </row>
    <row r="638" spans="2:51" x14ac:dyDescent="0.25">
      <c r="B638" s="4" t="s">
        <v>38</v>
      </c>
      <c r="C638" s="4">
        <v>630</v>
      </c>
      <c r="D638" s="4">
        <v>41</v>
      </c>
      <c r="E638" s="11">
        <v>46.1</v>
      </c>
      <c r="F638" s="20">
        <f t="shared" si="259"/>
        <v>9.7222222222222612E-2</v>
      </c>
      <c r="G638" s="20">
        <f t="shared" si="265"/>
        <v>12.805555555555555</v>
      </c>
      <c r="H638" s="20">
        <f t="shared" si="268"/>
        <v>309.74707722222269</v>
      </c>
      <c r="I638" s="20">
        <f t="shared" si="264"/>
        <v>3966.4834055401293</v>
      </c>
      <c r="J638" s="47" t="s">
        <v>67</v>
      </c>
      <c r="K638" s="48" t="s">
        <v>67</v>
      </c>
      <c r="L638" s="20">
        <f t="shared" si="267"/>
        <v>1175143.4288596755</v>
      </c>
      <c r="M638" s="20">
        <f t="shared" si="267"/>
        <v>79370.718274999992</v>
      </c>
      <c r="N638" s="20">
        <f t="shared" si="243"/>
        <v>3966.4834055401293</v>
      </c>
      <c r="O638" s="20">
        <f t="shared" si="244"/>
        <v>0</v>
      </c>
      <c r="P638" s="46" t="s">
        <v>67</v>
      </c>
      <c r="Q638" s="45">
        <f t="shared" si="249"/>
        <v>63.638232777777773</v>
      </c>
      <c r="R638" s="20">
        <f t="shared" si="250"/>
        <v>134.7894</v>
      </c>
      <c r="S638" s="20">
        <f t="shared" si="251"/>
        <v>111.3194444444449</v>
      </c>
      <c r="T638" s="20">
        <f t="shared" si="252"/>
        <v>0</v>
      </c>
      <c r="U638" s="20">
        <f t="shared" si="253"/>
        <v>0</v>
      </c>
      <c r="V638" s="20">
        <f t="shared" si="266"/>
        <v>0</v>
      </c>
      <c r="W638" s="20">
        <f t="shared" si="245"/>
        <v>0</v>
      </c>
      <c r="X638" s="20">
        <f t="shared" si="254"/>
        <v>3966.4834055402316</v>
      </c>
      <c r="Y638" s="20">
        <f t="shared" si="260"/>
        <v>0</v>
      </c>
      <c r="Z638" s="20">
        <f t="shared" si="255"/>
        <v>0</v>
      </c>
      <c r="AA638" s="52">
        <f t="shared" si="256"/>
        <v>0</v>
      </c>
      <c r="AB638" s="20">
        <f t="shared" si="246"/>
        <v>0</v>
      </c>
      <c r="AC638" s="20">
        <f t="shared" si="257"/>
        <v>57075.800994425597</v>
      </c>
      <c r="AD638" s="20">
        <f t="shared" si="261"/>
        <v>3966.4834055402316</v>
      </c>
      <c r="AE638" s="20">
        <f t="shared" si="262"/>
        <v>0</v>
      </c>
      <c r="AF638" s="20">
        <f t="shared" si="258"/>
        <v>0</v>
      </c>
      <c r="AG638" s="16"/>
      <c r="AH638" s="16"/>
      <c r="AM638">
        <f t="shared" si="247"/>
        <v>0</v>
      </c>
      <c r="AN638" s="16">
        <f t="shared" si="248"/>
        <v>0</v>
      </c>
      <c r="AY638" s="57">
        <f t="shared" si="263"/>
        <v>20000</v>
      </c>
    </row>
    <row r="639" spans="2:51" x14ac:dyDescent="0.25">
      <c r="B639" s="4" t="s">
        <v>38</v>
      </c>
      <c r="C639" s="4">
        <v>631</v>
      </c>
      <c r="D639" s="4">
        <v>42</v>
      </c>
      <c r="E639" s="11">
        <v>46.7</v>
      </c>
      <c r="F639" s="20">
        <f t="shared" si="259"/>
        <v>0.2222222222222224</v>
      </c>
      <c r="G639" s="20">
        <f t="shared" si="265"/>
        <v>12.972222222222223</v>
      </c>
      <c r="H639" s="20">
        <f t="shared" si="268"/>
        <v>454.53938388888912</v>
      </c>
      <c r="I639" s="20">
        <f t="shared" si="264"/>
        <v>5896.3858965586451</v>
      </c>
      <c r="J639" s="47" t="s">
        <v>67</v>
      </c>
      <c r="K639" s="48" t="s">
        <v>67</v>
      </c>
      <c r="L639" s="20">
        <f t="shared" si="267"/>
        <v>1181039.8147562342</v>
      </c>
      <c r="M639" s="20">
        <f t="shared" si="267"/>
        <v>79370.718274999992</v>
      </c>
      <c r="N639" s="20">
        <f t="shared" si="243"/>
        <v>5896.3858965586451</v>
      </c>
      <c r="O639" s="20">
        <f t="shared" si="244"/>
        <v>0</v>
      </c>
      <c r="P639" s="46" t="s">
        <v>67</v>
      </c>
      <c r="Q639" s="45">
        <f t="shared" si="249"/>
        <v>65.305539444444449</v>
      </c>
      <c r="R639" s="20">
        <f t="shared" si="250"/>
        <v>134.7894</v>
      </c>
      <c r="S639" s="20">
        <f t="shared" si="251"/>
        <v>254.44444444444466</v>
      </c>
      <c r="T639" s="20">
        <f t="shared" si="252"/>
        <v>0</v>
      </c>
      <c r="U639" s="20">
        <f t="shared" si="253"/>
        <v>0</v>
      </c>
      <c r="V639" s="20">
        <f t="shared" si="266"/>
        <v>0</v>
      </c>
      <c r="W639" s="20">
        <f t="shared" si="245"/>
        <v>0</v>
      </c>
      <c r="X639" s="20">
        <f t="shared" si="254"/>
        <v>5896.3858965586405</v>
      </c>
      <c r="Y639" s="20">
        <f t="shared" si="260"/>
        <v>0</v>
      </c>
      <c r="Z639" s="20">
        <f t="shared" si="255"/>
        <v>0</v>
      </c>
      <c r="AA639" s="52">
        <f t="shared" si="256"/>
        <v>0</v>
      </c>
      <c r="AB639" s="20">
        <f t="shared" si="246"/>
        <v>0</v>
      </c>
      <c r="AC639" s="20">
        <f t="shared" si="257"/>
        <v>57075.800994425597</v>
      </c>
      <c r="AD639" s="20">
        <f t="shared" si="261"/>
        <v>5896.3858965586405</v>
      </c>
      <c r="AE639" s="20">
        <f t="shared" si="262"/>
        <v>0</v>
      </c>
      <c r="AF639" s="20">
        <f t="shared" si="258"/>
        <v>0</v>
      </c>
      <c r="AG639" s="16"/>
      <c r="AH639" s="16"/>
      <c r="AM639">
        <f t="shared" si="247"/>
        <v>0</v>
      </c>
      <c r="AN639" s="16">
        <f t="shared" si="248"/>
        <v>0</v>
      </c>
      <c r="AY639" s="57">
        <f t="shared" si="263"/>
        <v>20000</v>
      </c>
    </row>
    <row r="640" spans="2:51" x14ac:dyDescent="0.25">
      <c r="B640" s="4" t="s">
        <v>38</v>
      </c>
      <c r="C640" s="4">
        <v>632</v>
      </c>
      <c r="D640" s="4">
        <v>43</v>
      </c>
      <c r="E640" s="11">
        <v>47.7</v>
      </c>
      <c r="F640" s="20">
        <f t="shared" si="259"/>
        <v>0.30555555555555497</v>
      </c>
      <c r="G640" s="20">
        <f t="shared" si="265"/>
        <v>13.25</v>
      </c>
      <c r="H640" s="20">
        <f t="shared" si="268"/>
        <v>552.7828061111104</v>
      </c>
      <c r="I640" s="20">
        <f t="shared" si="264"/>
        <v>7324.3721809722128</v>
      </c>
      <c r="J640" s="47" t="s">
        <v>67</v>
      </c>
      <c r="K640" s="48" t="s">
        <v>67</v>
      </c>
      <c r="L640" s="20">
        <f t="shared" si="267"/>
        <v>1188364.1869372064</v>
      </c>
      <c r="M640" s="20">
        <f t="shared" si="267"/>
        <v>79370.718274999992</v>
      </c>
      <c r="N640" s="20">
        <f t="shared" si="243"/>
        <v>7324.3721809722128</v>
      </c>
      <c r="O640" s="20">
        <f t="shared" si="244"/>
        <v>0</v>
      </c>
      <c r="P640" s="46" t="s">
        <v>67</v>
      </c>
      <c r="Q640" s="45">
        <f t="shared" si="249"/>
        <v>68.132294999999999</v>
      </c>
      <c r="R640" s="20">
        <f t="shared" si="250"/>
        <v>134.7894</v>
      </c>
      <c r="S640" s="20">
        <f t="shared" si="251"/>
        <v>349.86111111111046</v>
      </c>
      <c r="T640" s="20">
        <f t="shared" si="252"/>
        <v>0</v>
      </c>
      <c r="U640" s="20">
        <f t="shared" si="253"/>
        <v>0</v>
      </c>
      <c r="V640" s="20">
        <f t="shared" si="266"/>
        <v>0</v>
      </c>
      <c r="W640" s="20">
        <f t="shared" si="245"/>
        <v>0</v>
      </c>
      <c r="X640" s="20">
        <f t="shared" si="254"/>
        <v>7324.3721809722483</v>
      </c>
      <c r="Y640" s="20">
        <f t="shared" si="260"/>
        <v>0</v>
      </c>
      <c r="Z640" s="20">
        <f t="shared" si="255"/>
        <v>0</v>
      </c>
      <c r="AA640" s="52">
        <f t="shared" si="256"/>
        <v>0</v>
      </c>
      <c r="AB640" s="20">
        <f t="shared" si="246"/>
        <v>0</v>
      </c>
      <c r="AC640" s="20">
        <f t="shared" si="257"/>
        <v>57075.800994425597</v>
      </c>
      <c r="AD640" s="20">
        <f t="shared" si="261"/>
        <v>7324.3721809722483</v>
      </c>
      <c r="AE640" s="20">
        <f t="shared" si="262"/>
        <v>0</v>
      </c>
      <c r="AF640" s="20">
        <f t="shared" si="258"/>
        <v>0</v>
      </c>
      <c r="AG640" s="16"/>
      <c r="AH640" s="16"/>
      <c r="AM640">
        <f t="shared" si="247"/>
        <v>0</v>
      </c>
      <c r="AN640" s="16">
        <f t="shared" si="248"/>
        <v>0</v>
      </c>
      <c r="AY640" s="57">
        <f t="shared" si="263"/>
        <v>20000</v>
      </c>
    </row>
    <row r="641" spans="2:51" x14ac:dyDescent="0.25">
      <c r="B641" s="4" t="s">
        <v>38</v>
      </c>
      <c r="C641" s="4">
        <v>633</v>
      </c>
      <c r="D641" s="4">
        <v>44</v>
      </c>
      <c r="E641" s="11">
        <v>48.9</v>
      </c>
      <c r="F641" s="20">
        <f t="shared" si="259"/>
        <v>0.36111111111111033</v>
      </c>
      <c r="G641" s="20">
        <f t="shared" si="265"/>
        <v>13.583333333333332</v>
      </c>
      <c r="H641" s="20">
        <f t="shared" si="268"/>
        <v>619.86507722222132</v>
      </c>
      <c r="I641" s="20">
        <f t="shared" si="264"/>
        <v>8419.8339656018379</v>
      </c>
      <c r="J641" s="47" t="s">
        <v>67</v>
      </c>
      <c r="K641" s="48" t="s">
        <v>67</v>
      </c>
      <c r="L641" s="20">
        <f t="shared" si="267"/>
        <v>1196784.0209028083</v>
      </c>
      <c r="M641" s="20">
        <f t="shared" si="267"/>
        <v>79370.718274999992</v>
      </c>
      <c r="N641" s="20">
        <f t="shared" si="243"/>
        <v>8419.8339656018379</v>
      </c>
      <c r="O641" s="20">
        <f t="shared" si="244"/>
        <v>0</v>
      </c>
      <c r="P641" s="46" t="s">
        <v>67</v>
      </c>
      <c r="Q641" s="45">
        <f t="shared" si="249"/>
        <v>71.603454999999983</v>
      </c>
      <c r="R641" s="20">
        <f t="shared" si="250"/>
        <v>134.7894</v>
      </c>
      <c r="S641" s="20">
        <f t="shared" si="251"/>
        <v>413.47222222222132</v>
      </c>
      <c r="T641" s="20">
        <f t="shared" si="252"/>
        <v>0</v>
      </c>
      <c r="U641" s="20">
        <f t="shared" si="253"/>
        <v>0</v>
      </c>
      <c r="V641" s="20">
        <f t="shared" si="266"/>
        <v>0</v>
      </c>
      <c r="W641" s="20">
        <f t="shared" si="245"/>
        <v>0</v>
      </c>
      <c r="X641" s="20">
        <f t="shared" si="254"/>
        <v>8419.8339656018652</v>
      </c>
      <c r="Y641" s="20">
        <f t="shared" si="260"/>
        <v>0</v>
      </c>
      <c r="Z641" s="20">
        <f t="shared" si="255"/>
        <v>0</v>
      </c>
      <c r="AA641" s="52">
        <f t="shared" si="256"/>
        <v>0</v>
      </c>
      <c r="AB641" s="20">
        <f t="shared" si="246"/>
        <v>0</v>
      </c>
      <c r="AC641" s="20">
        <f t="shared" si="257"/>
        <v>57075.800994425597</v>
      </c>
      <c r="AD641" s="20">
        <f t="shared" si="261"/>
        <v>8419.8339656018652</v>
      </c>
      <c r="AE641" s="20">
        <f t="shared" si="262"/>
        <v>0</v>
      </c>
      <c r="AF641" s="20">
        <f t="shared" si="258"/>
        <v>0</v>
      </c>
      <c r="AG641" s="16"/>
      <c r="AH641" s="16"/>
      <c r="AM641">
        <f t="shared" si="247"/>
        <v>0</v>
      </c>
      <c r="AN641" s="16">
        <f t="shared" si="248"/>
        <v>0</v>
      </c>
      <c r="AY641" s="57">
        <f t="shared" si="263"/>
        <v>20000</v>
      </c>
    </row>
    <row r="642" spans="2:51" x14ac:dyDescent="0.25">
      <c r="B642" s="4" t="s">
        <v>38</v>
      </c>
      <c r="C642" s="4">
        <v>634</v>
      </c>
      <c r="D642" s="4">
        <v>45</v>
      </c>
      <c r="E642" s="11">
        <v>50.3</v>
      </c>
      <c r="F642" s="20">
        <f t="shared" si="259"/>
        <v>0.37500000000000039</v>
      </c>
      <c r="G642" s="20">
        <f t="shared" si="265"/>
        <v>13.972222222222221</v>
      </c>
      <c r="H642" s="20">
        <f t="shared" si="268"/>
        <v>639.92653944444487</v>
      </c>
      <c r="I642" s="20">
        <f t="shared" si="264"/>
        <v>8941.1958150154369</v>
      </c>
      <c r="J642" s="47" t="s">
        <v>67</v>
      </c>
      <c r="K642" s="48" t="s">
        <v>67</v>
      </c>
      <c r="L642" s="20">
        <f t="shared" si="267"/>
        <v>1205725.2167178236</v>
      </c>
      <c r="M642" s="20">
        <f t="shared" si="267"/>
        <v>79370.718274999992</v>
      </c>
      <c r="N642" s="20">
        <f t="shared" si="243"/>
        <v>8941.1958150154369</v>
      </c>
      <c r="O642" s="20">
        <f t="shared" si="244"/>
        <v>0</v>
      </c>
      <c r="P642" s="46" t="s">
        <v>67</v>
      </c>
      <c r="Q642" s="45">
        <f t="shared" si="249"/>
        <v>75.762139444444429</v>
      </c>
      <c r="R642" s="20">
        <f t="shared" si="250"/>
        <v>134.7894</v>
      </c>
      <c r="S642" s="20">
        <f t="shared" si="251"/>
        <v>429.37500000000045</v>
      </c>
      <c r="T642" s="20">
        <f t="shared" si="252"/>
        <v>0</v>
      </c>
      <c r="U642" s="20">
        <f t="shared" si="253"/>
        <v>0</v>
      </c>
      <c r="V642" s="20">
        <f t="shared" si="266"/>
        <v>0</v>
      </c>
      <c r="W642" s="20">
        <f t="shared" si="245"/>
        <v>0</v>
      </c>
      <c r="X642" s="20">
        <f t="shared" si="254"/>
        <v>8941.1958150153514</v>
      </c>
      <c r="Y642" s="20">
        <f t="shared" si="260"/>
        <v>0</v>
      </c>
      <c r="Z642" s="20">
        <f t="shared" si="255"/>
        <v>0</v>
      </c>
      <c r="AA642" s="52">
        <f t="shared" si="256"/>
        <v>0</v>
      </c>
      <c r="AB642" s="20">
        <f t="shared" si="246"/>
        <v>0</v>
      </c>
      <c r="AC642" s="20">
        <f t="shared" si="257"/>
        <v>57075.800994425597</v>
      </c>
      <c r="AD642" s="20">
        <f t="shared" si="261"/>
        <v>8941.1958150153514</v>
      </c>
      <c r="AE642" s="20">
        <f t="shared" si="262"/>
        <v>0</v>
      </c>
      <c r="AF642" s="20">
        <f t="shared" si="258"/>
        <v>0</v>
      </c>
      <c r="AG642" s="16"/>
      <c r="AH642" s="16"/>
      <c r="AM642">
        <f t="shared" si="247"/>
        <v>0</v>
      </c>
      <c r="AN642" s="16">
        <f t="shared" si="248"/>
        <v>0</v>
      </c>
      <c r="AY642" s="57">
        <f t="shared" si="263"/>
        <v>20000</v>
      </c>
    </row>
    <row r="643" spans="2:51" x14ac:dyDescent="0.25">
      <c r="B643" s="4" t="s">
        <v>38</v>
      </c>
      <c r="C643" s="4">
        <v>635</v>
      </c>
      <c r="D643" s="4">
        <v>46</v>
      </c>
      <c r="E643" s="11">
        <v>51.6</v>
      </c>
      <c r="F643" s="20">
        <f t="shared" si="259"/>
        <v>0.31944444444444503</v>
      </c>
      <c r="G643" s="20">
        <f t="shared" si="265"/>
        <v>14.333333333333334</v>
      </c>
      <c r="H643" s="20">
        <f t="shared" si="268"/>
        <v>580.2821688888896</v>
      </c>
      <c r="I643" s="20">
        <f t="shared" si="264"/>
        <v>8317.3777540740848</v>
      </c>
      <c r="J643" s="47" t="s">
        <v>67</v>
      </c>
      <c r="K643" s="48" t="s">
        <v>67</v>
      </c>
      <c r="L643" s="20">
        <f t="shared" si="267"/>
        <v>1214042.5944718977</v>
      </c>
      <c r="M643" s="20">
        <f t="shared" si="267"/>
        <v>79370.718274999992</v>
      </c>
      <c r="N643" s="20">
        <f t="shared" si="243"/>
        <v>8317.3777540740848</v>
      </c>
      <c r="O643" s="20">
        <f t="shared" si="244"/>
        <v>0</v>
      </c>
      <c r="P643" s="46" t="s">
        <v>67</v>
      </c>
      <c r="Q643" s="45">
        <f t="shared" si="249"/>
        <v>79.728880000000004</v>
      </c>
      <c r="R643" s="20">
        <f t="shared" si="250"/>
        <v>134.7894</v>
      </c>
      <c r="S643" s="20">
        <f t="shared" si="251"/>
        <v>365.76388888888954</v>
      </c>
      <c r="T643" s="20">
        <f t="shared" si="252"/>
        <v>0</v>
      </c>
      <c r="U643" s="20">
        <f t="shared" si="253"/>
        <v>0</v>
      </c>
      <c r="V643" s="20">
        <f t="shared" si="266"/>
        <v>0</v>
      </c>
      <c r="W643" s="20">
        <f t="shared" si="245"/>
        <v>0</v>
      </c>
      <c r="X643" s="20">
        <f t="shared" si="254"/>
        <v>8317.3777540740557</v>
      </c>
      <c r="Y643" s="20">
        <f t="shared" si="260"/>
        <v>0</v>
      </c>
      <c r="Z643" s="20">
        <f t="shared" si="255"/>
        <v>0</v>
      </c>
      <c r="AA643" s="52">
        <f t="shared" si="256"/>
        <v>0</v>
      </c>
      <c r="AB643" s="20">
        <f t="shared" si="246"/>
        <v>0</v>
      </c>
      <c r="AC643" s="20">
        <f t="shared" si="257"/>
        <v>57075.800994425597</v>
      </c>
      <c r="AD643" s="20">
        <f t="shared" si="261"/>
        <v>8317.3777540740557</v>
      </c>
      <c r="AE643" s="20">
        <f t="shared" si="262"/>
        <v>0</v>
      </c>
      <c r="AF643" s="20">
        <f t="shared" si="258"/>
        <v>0</v>
      </c>
      <c r="AG643" s="16"/>
      <c r="AH643" s="16"/>
      <c r="AM643">
        <f t="shared" si="247"/>
        <v>0</v>
      </c>
      <c r="AN643" s="16">
        <f t="shared" si="248"/>
        <v>0</v>
      </c>
      <c r="AY643" s="57">
        <f t="shared" si="263"/>
        <v>20000</v>
      </c>
    </row>
    <row r="644" spans="2:51" x14ac:dyDescent="0.25">
      <c r="B644" s="4" t="s">
        <v>38</v>
      </c>
      <c r="C644" s="4">
        <v>636</v>
      </c>
      <c r="D644" s="4">
        <v>47</v>
      </c>
      <c r="E644" s="11">
        <v>52.6</v>
      </c>
      <c r="F644" s="20">
        <f t="shared" si="259"/>
        <v>0.19444444444444425</v>
      </c>
      <c r="G644" s="20">
        <f t="shared" si="265"/>
        <v>14.611111111111111</v>
      </c>
      <c r="H644" s="20">
        <f t="shared" si="268"/>
        <v>440.27737999999977</v>
      </c>
      <c r="I644" s="20">
        <f t="shared" si="264"/>
        <v>6432.9417188888856</v>
      </c>
      <c r="J644" s="47" t="s">
        <v>67</v>
      </c>
      <c r="K644" s="48" t="s">
        <v>67</v>
      </c>
      <c r="L644" s="20">
        <f t="shared" si="267"/>
        <v>1220475.5361907866</v>
      </c>
      <c r="M644" s="20">
        <f t="shared" si="267"/>
        <v>79370.718274999992</v>
      </c>
      <c r="N644" s="20">
        <f t="shared" si="243"/>
        <v>6432.9417188888856</v>
      </c>
      <c r="O644" s="20">
        <f t="shared" si="244"/>
        <v>0</v>
      </c>
      <c r="P644" s="46" t="s">
        <v>67</v>
      </c>
      <c r="Q644" s="45">
        <f t="shared" si="249"/>
        <v>82.849091111111107</v>
      </c>
      <c r="R644" s="20">
        <f t="shared" si="250"/>
        <v>134.7894</v>
      </c>
      <c r="S644" s="20">
        <f t="shared" si="251"/>
        <v>222.63888888888866</v>
      </c>
      <c r="T644" s="20">
        <f t="shared" si="252"/>
        <v>0</v>
      </c>
      <c r="U644" s="20">
        <f t="shared" si="253"/>
        <v>0</v>
      </c>
      <c r="V644" s="20">
        <f t="shared" si="266"/>
        <v>0</v>
      </c>
      <c r="W644" s="20">
        <f t="shared" si="245"/>
        <v>0</v>
      </c>
      <c r="X644" s="20">
        <f t="shared" si="254"/>
        <v>6432.9417188889347</v>
      </c>
      <c r="Y644" s="20">
        <f t="shared" si="260"/>
        <v>0</v>
      </c>
      <c r="Z644" s="20">
        <f t="shared" si="255"/>
        <v>0</v>
      </c>
      <c r="AA644" s="52">
        <f t="shared" si="256"/>
        <v>0</v>
      </c>
      <c r="AB644" s="20">
        <f t="shared" si="246"/>
        <v>0</v>
      </c>
      <c r="AC644" s="20">
        <f t="shared" si="257"/>
        <v>57075.800994425597</v>
      </c>
      <c r="AD644" s="20">
        <f t="shared" si="261"/>
        <v>6432.9417188889347</v>
      </c>
      <c r="AE644" s="20">
        <f t="shared" si="262"/>
        <v>0</v>
      </c>
      <c r="AF644" s="20">
        <f t="shared" si="258"/>
        <v>0</v>
      </c>
      <c r="AG644" s="16"/>
      <c r="AH644" s="16"/>
      <c r="AM644">
        <f t="shared" si="247"/>
        <v>0</v>
      </c>
      <c r="AN644" s="16">
        <f t="shared" si="248"/>
        <v>0</v>
      </c>
      <c r="AY644" s="57">
        <f t="shared" si="263"/>
        <v>20000</v>
      </c>
    </row>
    <row r="645" spans="2:51" x14ac:dyDescent="0.25">
      <c r="B645" s="4" t="s">
        <v>38</v>
      </c>
      <c r="C645" s="4">
        <v>637</v>
      </c>
      <c r="D645" s="4">
        <v>48</v>
      </c>
      <c r="E645" s="11">
        <v>53</v>
      </c>
      <c r="F645" s="20">
        <f t="shared" si="259"/>
        <v>5.5555555555555358E-2</v>
      </c>
      <c r="G645" s="20">
        <f t="shared" si="265"/>
        <v>14.722222222222221</v>
      </c>
      <c r="H645" s="20">
        <f t="shared" si="268"/>
        <v>282.51445555555529</v>
      </c>
      <c r="I645" s="20">
        <f t="shared" si="264"/>
        <v>4159.240595679008</v>
      </c>
      <c r="J645" s="47" t="s">
        <v>67</v>
      </c>
      <c r="K645" s="48" t="s">
        <v>67</v>
      </c>
      <c r="L645" s="20">
        <f t="shared" si="267"/>
        <v>1224634.7767864657</v>
      </c>
      <c r="M645" s="20">
        <f t="shared" si="267"/>
        <v>79370.718274999992</v>
      </c>
      <c r="N645" s="20">
        <f t="shared" si="243"/>
        <v>4159.240595679008</v>
      </c>
      <c r="O645" s="20">
        <f t="shared" si="244"/>
        <v>0</v>
      </c>
      <c r="P645" s="46" t="s">
        <v>67</v>
      </c>
      <c r="Q645" s="45">
        <f t="shared" si="249"/>
        <v>84.113944444444428</v>
      </c>
      <c r="R645" s="20">
        <f t="shared" si="250"/>
        <v>134.7894</v>
      </c>
      <c r="S645" s="20">
        <f t="shared" si="251"/>
        <v>63.611111111110887</v>
      </c>
      <c r="T645" s="20">
        <f t="shared" si="252"/>
        <v>0</v>
      </c>
      <c r="U645" s="20">
        <f t="shared" si="253"/>
        <v>0</v>
      </c>
      <c r="V645" s="20">
        <f t="shared" si="266"/>
        <v>0</v>
      </c>
      <c r="W645" s="20">
        <f t="shared" si="245"/>
        <v>0</v>
      </c>
      <c r="X645" s="20">
        <f t="shared" si="254"/>
        <v>4159.2405956790317</v>
      </c>
      <c r="Y645" s="20">
        <f t="shared" si="260"/>
        <v>0</v>
      </c>
      <c r="Z645" s="20">
        <f t="shared" si="255"/>
        <v>0</v>
      </c>
      <c r="AA645" s="52">
        <f t="shared" si="256"/>
        <v>0</v>
      </c>
      <c r="AB645" s="20">
        <f t="shared" si="246"/>
        <v>0</v>
      </c>
      <c r="AC645" s="20">
        <f t="shared" si="257"/>
        <v>57075.800994425597</v>
      </c>
      <c r="AD645" s="20">
        <f t="shared" si="261"/>
        <v>4159.2405956790317</v>
      </c>
      <c r="AE645" s="20">
        <f t="shared" si="262"/>
        <v>0</v>
      </c>
      <c r="AF645" s="20">
        <f t="shared" si="258"/>
        <v>0</v>
      </c>
      <c r="AG645" s="16"/>
      <c r="AH645" s="16"/>
      <c r="AM645">
        <f t="shared" si="247"/>
        <v>0</v>
      </c>
      <c r="AN645" s="16">
        <f t="shared" si="248"/>
        <v>0</v>
      </c>
      <c r="AY645" s="57">
        <f t="shared" si="263"/>
        <v>20000</v>
      </c>
    </row>
    <row r="646" spans="2:51" x14ac:dyDescent="0.25">
      <c r="B646" s="4" t="s">
        <v>38</v>
      </c>
      <c r="C646" s="4">
        <v>638</v>
      </c>
      <c r="D646" s="4">
        <v>49</v>
      </c>
      <c r="E646" s="11">
        <v>53</v>
      </c>
      <c r="F646" s="20">
        <f t="shared" si="259"/>
        <v>-1.3888888888889086E-2</v>
      </c>
      <c r="G646" s="20">
        <f t="shared" si="265"/>
        <v>14.722222222222221</v>
      </c>
      <c r="H646" s="20">
        <f t="shared" si="268"/>
        <v>203.00056666666643</v>
      </c>
      <c r="I646" s="20">
        <f t="shared" si="264"/>
        <v>2988.6194537036999</v>
      </c>
      <c r="J646" s="47" t="s">
        <v>67</v>
      </c>
      <c r="K646" s="48" t="s">
        <v>67</v>
      </c>
      <c r="L646" s="20">
        <f t="shared" si="267"/>
        <v>1227623.3962401694</v>
      </c>
      <c r="M646" s="20">
        <f t="shared" si="267"/>
        <v>79370.718274999992</v>
      </c>
      <c r="N646" s="20">
        <f t="shared" si="243"/>
        <v>2988.6194537036999</v>
      </c>
      <c r="O646" s="20">
        <f t="shared" si="244"/>
        <v>0</v>
      </c>
      <c r="P646" s="46" t="s">
        <v>67</v>
      </c>
      <c r="Q646" s="45">
        <f t="shared" si="249"/>
        <v>84.113944444444428</v>
      </c>
      <c r="R646" s="20">
        <f t="shared" si="250"/>
        <v>134.7894</v>
      </c>
      <c r="S646" s="20">
        <f t="shared" si="251"/>
        <v>-15.902777777778004</v>
      </c>
      <c r="T646" s="20">
        <f t="shared" si="252"/>
        <v>0</v>
      </c>
      <c r="U646" s="20">
        <f t="shared" si="253"/>
        <v>0</v>
      </c>
      <c r="V646" s="20">
        <f t="shared" si="266"/>
        <v>0</v>
      </c>
      <c r="W646" s="20">
        <f t="shared" si="245"/>
        <v>0</v>
      </c>
      <c r="X646" s="20">
        <f t="shared" si="254"/>
        <v>2988.6194537037518</v>
      </c>
      <c r="Y646" s="20">
        <f t="shared" si="260"/>
        <v>0</v>
      </c>
      <c r="Z646" s="20">
        <f t="shared" si="255"/>
        <v>0</v>
      </c>
      <c r="AA646" s="52">
        <f t="shared" si="256"/>
        <v>0</v>
      </c>
      <c r="AB646" s="20">
        <f t="shared" si="246"/>
        <v>0</v>
      </c>
      <c r="AC646" s="20">
        <f t="shared" si="257"/>
        <v>57075.800994425597</v>
      </c>
      <c r="AD646" s="20">
        <f t="shared" si="261"/>
        <v>2988.6194537037518</v>
      </c>
      <c r="AE646" s="20">
        <f t="shared" si="262"/>
        <v>0</v>
      </c>
      <c r="AF646" s="20">
        <f t="shared" si="258"/>
        <v>0</v>
      </c>
      <c r="AG646" s="16"/>
      <c r="AH646" s="16"/>
      <c r="AM646">
        <f t="shared" si="247"/>
        <v>0</v>
      </c>
      <c r="AN646" s="16">
        <f t="shared" si="248"/>
        <v>0</v>
      </c>
      <c r="AY646" s="57">
        <f t="shared" si="263"/>
        <v>20000</v>
      </c>
    </row>
    <row r="647" spans="2:51" x14ac:dyDescent="0.25">
      <c r="B647" s="4" t="s">
        <v>38</v>
      </c>
      <c r="C647" s="4">
        <v>639</v>
      </c>
      <c r="D647" s="4">
        <v>50</v>
      </c>
      <c r="E647" s="11">
        <v>52.9</v>
      </c>
      <c r="F647" s="20">
        <f t="shared" si="259"/>
        <v>-4.1666666666666269E-2</v>
      </c>
      <c r="G647" s="20">
        <f t="shared" si="265"/>
        <v>14.694444444444443</v>
      </c>
      <c r="H647" s="20">
        <f t="shared" si="268"/>
        <v>170.87789944444486</v>
      </c>
      <c r="I647" s="20">
        <f t="shared" si="264"/>
        <v>2510.9558001697592</v>
      </c>
      <c r="J647" s="47" t="s">
        <v>67</v>
      </c>
      <c r="K647" s="48" t="s">
        <v>67</v>
      </c>
      <c r="L647" s="20">
        <f t="shared" si="267"/>
        <v>1230134.3520403393</v>
      </c>
      <c r="M647" s="20">
        <f t="shared" si="267"/>
        <v>79370.718274999992</v>
      </c>
      <c r="N647" s="20">
        <f t="shared" si="243"/>
        <v>2510.9558001697592</v>
      </c>
      <c r="O647" s="20">
        <f t="shared" si="244"/>
        <v>0</v>
      </c>
      <c r="P647" s="46" t="s">
        <v>67</v>
      </c>
      <c r="Q647" s="45">
        <f t="shared" si="249"/>
        <v>83.796832777777752</v>
      </c>
      <c r="R647" s="20">
        <f t="shared" si="250"/>
        <v>134.7894</v>
      </c>
      <c r="S647" s="20">
        <f t="shared" si="251"/>
        <v>-47.708333333332881</v>
      </c>
      <c r="T647" s="20">
        <f t="shared" si="252"/>
        <v>0</v>
      </c>
      <c r="U647" s="20">
        <f t="shared" si="253"/>
        <v>0</v>
      </c>
      <c r="V647" s="20">
        <f t="shared" si="266"/>
        <v>0</v>
      </c>
      <c r="W647" s="20">
        <f t="shared" si="245"/>
        <v>0</v>
      </c>
      <c r="X647" s="20">
        <f t="shared" si="254"/>
        <v>2510.955800169846</v>
      </c>
      <c r="Y647" s="20">
        <f t="shared" si="260"/>
        <v>0</v>
      </c>
      <c r="Z647" s="20">
        <f t="shared" si="255"/>
        <v>0</v>
      </c>
      <c r="AA647" s="52">
        <f t="shared" si="256"/>
        <v>0</v>
      </c>
      <c r="AB647" s="20">
        <f t="shared" si="246"/>
        <v>0</v>
      </c>
      <c r="AC647" s="20">
        <f t="shared" si="257"/>
        <v>57075.800994425597</v>
      </c>
      <c r="AD647" s="20">
        <f t="shared" si="261"/>
        <v>2510.955800169846</v>
      </c>
      <c r="AE647" s="20">
        <f t="shared" si="262"/>
        <v>0</v>
      </c>
      <c r="AF647" s="20">
        <f t="shared" si="258"/>
        <v>0</v>
      </c>
      <c r="AG647" s="16"/>
      <c r="AH647" s="16"/>
      <c r="AM647">
        <f t="shared" si="247"/>
        <v>0</v>
      </c>
      <c r="AN647" s="16">
        <f t="shared" si="248"/>
        <v>0</v>
      </c>
      <c r="AY647" s="57">
        <f t="shared" si="263"/>
        <v>20000</v>
      </c>
    </row>
    <row r="648" spans="2:51" x14ac:dyDescent="0.25">
      <c r="B648" s="4" t="s">
        <v>38</v>
      </c>
      <c r="C648" s="4">
        <v>640</v>
      </c>
      <c r="D648" s="4">
        <v>51</v>
      </c>
      <c r="E648" s="11">
        <v>52.7</v>
      </c>
      <c r="F648" s="20">
        <f t="shared" si="259"/>
        <v>-4.1666666666666269E-2</v>
      </c>
      <c r="G648" s="20">
        <f t="shared" si="265"/>
        <v>14.638888888888889</v>
      </c>
      <c r="H648" s="20">
        <f t="shared" si="268"/>
        <v>170.24547277777825</v>
      </c>
      <c r="I648" s="20">
        <f t="shared" si="264"/>
        <v>2492.2045598302539</v>
      </c>
      <c r="J648" s="47" t="s">
        <v>67</v>
      </c>
      <c r="K648" s="48" t="s">
        <v>67</v>
      </c>
      <c r="L648" s="20">
        <f t="shared" si="267"/>
        <v>1232626.5566001695</v>
      </c>
      <c r="M648" s="20">
        <f t="shared" si="267"/>
        <v>79370.718274999992</v>
      </c>
      <c r="N648" s="20">
        <f t="shared" ref="N648:N711" si="269">MAX(0,I648)*AH$6</f>
        <v>2492.2045598302539</v>
      </c>
      <c r="O648" s="20">
        <f t="shared" ref="O648:O711" si="270">MAX(0,-H648)*AH$6</f>
        <v>0</v>
      </c>
      <c r="P648" s="46" t="s">
        <v>67</v>
      </c>
      <c r="Q648" s="45">
        <f t="shared" si="249"/>
        <v>83.16440611111112</v>
      </c>
      <c r="R648" s="20">
        <f t="shared" si="250"/>
        <v>134.7894</v>
      </c>
      <c r="S648" s="20">
        <f t="shared" si="251"/>
        <v>-47.708333333332881</v>
      </c>
      <c r="T648" s="20">
        <f t="shared" si="252"/>
        <v>0</v>
      </c>
      <c r="U648" s="20">
        <f t="shared" si="253"/>
        <v>0</v>
      </c>
      <c r="V648" s="20">
        <f t="shared" si="266"/>
        <v>0</v>
      </c>
      <c r="W648" s="20">
        <f t="shared" ref="W648:W711" si="271">MAX(0,MIN(AH$8,W647+V648-AB648))</f>
        <v>0</v>
      </c>
      <c r="X648" s="20">
        <f t="shared" si="254"/>
        <v>2492.2045598302502</v>
      </c>
      <c r="Y648" s="20">
        <f t="shared" si="260"/>
        <v>0</v>
      </c>
      <c r="Z648" s="20">
        <f t="shared" si="255"/>
        <v>0</v>
      </c>
      <c r="AA648" s="52">
        <f t="shared" si="256"/>
        <v>0</v>
      </c>
      <c r="AB648" s="20">
        <f t="shared" ref="AB648:AB711" si="272">Z648*AH$6</f>
        <v>0</v>
      </c>
      <c r="AC648" s="20">
        <f t="shared" si="257"/>
        <v>57075.800994425597</v>
      </c>
      <c r="AD648" s="20">
        <f t="shared" si="261"/>
        <v>2492.2045598302502</v>
      </c>
      <c r="AE648" s="20">
        <f t="shared" si="262"/>
        <v>0</v>
      </c>
      <c r="AF648" s="20">
        <f t="shared" si="258"/>
        <v>0</v>
      </c>
      <c r="AG648" s="16"/>
      <c r="AH648" s="16"/>
      <c r="AM648">
        <f t="shared" ref="AM648:AM711" si="273">MIN(AE649/AH$6,AH$7)</f>
        <v>0</v>
      </c>
      <c r="AN648" s="16">
        <f t="shared" ref="AN648:AN711" si="274">U649-AM648</f>
        <v>0</v>
      </c>
      <c r="AY648" s="57">
        <f t="shared" si="263"/>
        <v>20000</v>
      </c>
    </row>
    <row r="649" spans="2:51" x14ac:dyDescent="0.25">
      <c r="B649" s="4" t="s">
        <v>38</v>
      </c>
      <c r="C649" s="4">
        <v>641</v>
      </c>
      <c r="D649" s="4">
        <v>52</v>
      </c>
      <c r="E649" s="11">
        <v>52.6</v>
      </c>
      <c r="F649" s="20">
        <f t="shared" si="259"/>
        <v>5.5555555555555358E-2</v>
      </c>
      <c r="G649" s="20">
        <f t="shared" si="265"/>
        <v>14.611111111111111</v>
      </c>
      <c r="H649" s="20">
        <f t="shared" si="268"/>
        <v>281.24960222222199</v>
      </c>
      <c r="I649" s="20">
        <f t="shared" si="264"/>
        <v>4109.3691880246879</v>
      </c>
      <c r="J649" s="47" t="s">
        <v>67</v>
      </c>
      <c r="K649" s="48" t="s">
        <v>67</v>
      </c>
      <c r="L649" s="20">
        <f t="shared" si="267"/>
        <v>1236735.9257881942</v>
      </c>
      <c r="M649" s="20">
        <f t="shared" si="267"/>
        <v>79370.718274999992</v>
      </c>
      <c r="N649" s="20">
        <f t="shared" si="269"/>
        <v>4109.3691880246879</v>
      </c>
      <c r="O649" s="20">
        <f t="shared" si="270"/>
        <v>0</v>
      </c>
      <c r="P649" s="46" t="s">
        <v>67</v>
      </c>
      <c r="Q649" s="45">
        <f t="shared" ref="Q649:Q712" si="275">0.5*K$10*K$12*K$13*(G649^2)</f>
        <v>82.849091111111107</v>
      </c>
      <c r="R649" s="20">
        <f t="shared" ref="R649:R712" si="276">K$7*K$8*K$9</f>
        <v>134.7894</v>
      </c>
      <c r="S649" s="20">
        <f t="shared" ref="S649:S712" si="277">K$7*F649</f>
        <v>63.611111111110887</v>
      </c>
      <c r="T649" s="20">
        <f t="shared" ref="T649:T712" si="278">AE649/$AH$6</f>
        <v>0</v>
      </c>
      <c r="U649" s="20">
        <f t="shared" ref="U649:U712" si="279">MIN(T649,AH$7)</f>
        <v>0</v>
      </c>
      <c r="V649" s="20">
        <f t="shared" si="266"/>
        <v>0</v>
      </c>
      <c r="W649" s="20">
        <f t="shared" si="271"/>
        <v>0</v>
      </c>
      <c r="X649" s="20">
        <f t="shared" ref="X649:X712" si="280">AD649/AH$6</f>
        <v>4109.3691880246624</v>
      </c>
      <c r="Y649" s="20">
        <f t="shared" si="260"/>
        <v>0</v>
      </c>
      <c r="Z649" s="20">
        <f t="shared" ref="Z649:Z712" si="281">MIN(X649,AH$7,Y649)</f>
        <v>0</v>
      </c>
      <c r="AA649" s="52">
        <f t="shared" ref="AA649:AA712" si="282">Z649*AH$10</f>
        <v>0</v>
      </c>
      <c r="AB649" s="20">
        <f t="shared" si="272"/>
        <v>0</v>
      </c>
      <c r="AC649" s="20">
        <f t="shared" ref="AC649:AC712" si="283">AC648+AA649*AH$6</f>
        <v>57075.800994425597</v>
      </c>
      <c r="AD649" s="20">
        <f t="shared" si="261"/>
        <v>4109.3691880246624</v>
      </c>
      <c r="AE649" s="20">
        <f t="shared" si="262"/>
        <v>0</v>
      </c>
      <c r="AF649" s="20">
        <f t="shared" ref="AF649:AF712" si="284">Z649*AH$6</f>
        <v>0</v>
      </c>
      <c r="AG649" s="16"/>
      <c r="AH649" s="16"/>
      <c r="AM649">
        <f t="shared" si="273"/>
        <v>0</v>
      </c>
      <c r="AN649" s="16">
        <f t="shared" si="274"/>
        <v>0</v>
      </c>
      <c r="AY649" s="57">
        <f t="shared" si="263"/>
        <v>20000</v>
      </c>
    </row>
    <row r="650" spans="2:51" x14ac:dyDescent="0.25">
      <c r="B650" s="4" t="s">
        <v>38</v>
      </c>
      <c r="C650" s="4">
        <v>642</v>
      </c>
      <c r="D650" s="4">
        <v>53</v>
      </c>
      <c r="E650" s="11">
        <v>53.1</v>
      </c>
      <c r="F650" s="20">
        <f t="shared" ref="F650:F713" si="285">($E651-$E649)/2/3.6</f>
        <v>0.23611111111111052</v>
      </c>
      <c r="G650" s="20">
        <f t="shared" si="265"/>
        <v>14.75</v>
      </c>
      <c r="H650" s="20">
        <f t="shared" si="268"/>
        <v>489.56827722222152</v>
      </c>
      <c r="I650" s="20">
        <f t="shared" si="264"/>
        <v>7221.1320890277675</v>
      </c>
      <c r="J650" s="47" t="s">
        <v>67</v>
      </c>
      <c r="K650" s="48" t="s">
        <v>67</v>
      </c>
      <c r="L650" s="20">
        <f t="shared" si="267"/>
        <v>1243957.0578772218</v>
      </c>
      <c r="M650" s="20">
        <f t="shared" si="267"/>
        <v>79370.718274999992</v>
      </c>
      <c r="N650" s="20">
        <f t="shared" si="269"/>
        <v>7221.1320890277675</v>
      </c>
      <c r="O650" s="20">
        <f t="shared" si="270"/>
        <v>0</v>
      </c>
      <c r="P650" s="46" t="s">
        <v>67</v>
      </c>
      <c r="Q650" s="45">
        <f t="shared" si="275"/>
        <v>84.431654999999992</v>
      </c>
      <c r="R650" s="20">
        <f t="shared" si="276"/>
        <v>134.7894</v>
      </c>
      <c r="S650" s="20">
        <f t="shared" si="277"/>
        <v>270.34722222222155</v>
      </c>
      <c r="T650" s="20">
        <f t="shared" si="278"/>
        <v>0</v>
      </c>
      <c r="U650" s="20">
        <f t="shared" si="279"/>
        <v>0</v>
      </c>
      <c r="V650" s="20">
        <f t="shared" si="266"/>
        <v>0</v>
      </c>
      <c r="W650" s="20">
        <f t="shared" si="271"/>
        <v>0</v>
      </c>
      <c r="X650" s="20">
        <f t="shared" si="280"/>
        <v>7221.1320890276693</v>
      </c>
      <c r="Y650" s="20">
        <f t="shared" ref="Y650:Y713" si="286">W649/AH$6</f>
        <v>0</v>
      </c>
      <c r="Z650" s="20">
        <f t="shared" si="281"/>
        <v>0</v>
      </c>
      <c r="AA650" s="52">
        <f t="shared" si="282"/>
        <v>0</v>
      </c>
      <c r="AB650" s="20">
        <f t="shared" si="272"/>
        <v>0</v>
      </c>
      <c r="AC650" s="20">
        <f t="shared" si="283"/>
        <v>57075.800994425597</v>
      </c>
      <c r="AD650" s="20">
        <f t="shared" ref="AD650:AD713" si="287">MAX(0,L650-L649)</f>
        <v>7221.1320890276693</v>
      </c>
      <c r="AE650" s="20">
        <f t="shared" ref="AE650:AE713" si="288">MAX(0,M650-M649)</f>
        <v>0</v>
      </c>
      <c r="AF650" s="20">
        <f t="shared" si="284"/>
        <v>0</v>
      </c>
      <c r="AG650" s="16"/>
      <c r="AH650" s="16"/>
      <c r="AM650">
        <f t="shared" si="273"/>
        <v>0</v>
      </c>
      <c r="AN650" s="16">
        <f t="shared" si="274"/>
        <v>0</v>
      </c>
      <c r="AY650" s="57">
        <f t="shared" si="263"/>
        <v>20000</v>
      </c>
    </row>
    <row r="651" spans="2:51" x14ac:dyDescent="0.25">
      <c r="B651" s="4" t="s">
        <v>38</v>
      </c>
      <c r="C651" s="4">
        <v>643</v>
      </c>
      <c r="D651" s="4">
        <v>54</v>
      </c>
      <c r="E651" s="11">
        <v>54.3</v>
      </c>
      <c r="F651" s="20">
        <f t="shared" si="285"/>
        <v>0.29166666666666685</v>
      </c>
      <c r="G651" s="20">
        <f t="shared" si="265"/>
        <v>15.083333333333332</v>
      </c>
      <c r="H651" s="20">
        <f t="shared" si="268"/>
        <v>557.03862833333346</v>
      </c>
      <c r="I651" s="20">
        <f t="shared" si="264"/>
        <v>8401.9993106944457</v>
      </c>
      <c r="J651" s="47" t="s">
        <v>67</v>
      </c>
      <c r="K651" s="48" t="s">
        <v>67</v>
      </c>
      <c r="L651" s="20">
        <f t="shared" si="267"/>
        <v>1252359.0571879162</v>
      </c>
      <c r="M651" s="20">
        <f t="shared" si="267"/>
        <v>79370.718274999992</v>
      </c>
      <c r="N651" s="20">
        <f t="shared" si="269"/>
        <v>8401.9993106944457</v>
      </c>
      <c r="O651" s="20">
        <f t="shared" si="270"/>
        <v>0</v>
      </c>
      <c r="P651" s="46" t="s">
        <v>67</v>
      </c>
      <c r="Q651" s="45">
        <f t="shared" si="275"/>
        <v>88.290894999999978</v>
      </c>
      <c r="R651" s="20">
        <f t="shared" si="276"/>
        <v>134.7894</v>
      </c>
      <c r="S651" s="20">
        <f t="shared" si="277"/>
        <v>333.95833333333354</v>
      </c>
      <c r="T651" s="20">
        <f t="shared" si="278"/>
        <v>0</v>
      </c>
      <c r="U651" s="20">
        <f t="shared" si="279"/>
        <v>0</v>
      </c>
      <c r="V651" s="20">
        <f t="shared" si="266"/>
        <v>0</v>
      </c>
      <c r="W651" s="20">
        <f t="shared" si="271"/>
        <v>0</v>
      </c>
      <c r="X651" s="20">
        <f t="shared" si="280"/>
        <v>8401.9993106944021</v>
      </c>
      <c r="Y651" s="20">
        <f t="shared" si="286"/>
        <v>0</v>
      </c>
      <c r="Z651" s="20">
        <f t="shared" si="281"/>
        <v>0</v>
      </c>
      <c r="AA651" s="52">
        <f t="shared" si="282"/>
        <v>0</v>
      </c>
      <c r="AB651" s="20">
        <f t="shared" si="272"/>
        <v>0</v>
      </c>
      <c r="AC651" s="20">
        <f t="shared" si="283"/>
        <v>57075.800994425597</v>
      </c>
      <c r="AD651" s="20">
        <f t="shared" si="287"/>
        <v>8401.9993106944021</v>
      </c>
      <c r="AE651" s="20">
        <f t="shared" si="288"/>
        <v>0</v>
      </c>
      <c r="AF651" s="20">
        <f t="shared" si="284"/>
        <v>0</v>
      </c>
      <c r="AG651" s="16"/>
      <c r="AH651" s="16"/>
      <c r="AM651">
        <f t="shared" si="273"/>
        <v>0</v>
      </c>
      <c r="AN651" s="16">
        <f t="shared" si="274"/>
        <v>0</v>
      </c>
      <c r="AY651" s="57">
        <f t="shared" si="263"/>
        <v>20000</v>
      </c>
    </row>
    <row r="652" spans="2:51" x14ac:dyDescent="0.25">
      <c r="B652" s="4" t="s">
        <v>38</v>
      </c>
      <c r="C652" s="4">
        <v>644</v>
      </c>
      <c r="D652" s="4">
        <v>55</v>
      </c>
      <c r="E652" s="11">
        <v>55.2</v>
      </c>
      <c r="F652" s="20">
        <f t="shared" si="285"/>
        <v>0.16666666666666705</v>
      </c>
      <c r="G652" s="20">
        <f t="shared" si="265"/>
        <v>15.333333333333334</v>
      </c>
      <c r="H652" s="20">
        <f t="shared" si="268"/>
        <v>416.86465333333376</v>
      </c>
      <c r="I652" s="20">
        <f t="shared" si="264"/>
        <v>6391.9246844444515</v>
      </c>
      <c r="J652" s="47" t="s">
        <v>67</v>
      </c>
      <c r="K652" s="48" t="s">
        <v>67</v>
      </c>
      <c r="L652" s="20">
        <f t="shared" si="267"/>
        <v>1258750.9818723607</v>
      </c>
      <c r="M652" s="20">
        <f t="shared" si="267"/>
        <v>79370.718274999992</v>
      </c>
      <c r="N652" s="20">
        <f t="shared" si="269"/>
        <v>6391.9246844444515</v>
      </c>
      <c r="O652" s="20">
        <f t="shared" si="270"/>
        <v>0</v>
      </c>
      <c r="P652" s="46" t="s">
        <v>67</v>
      </c>
      <c r="Q652" s="45">
        <f t="shared" si="275"/>
        <v>91.241920000000007</v>
      </c>
      <c r="R652" s="20">
        <f t="shared" si="276"/>
        <v>134.7894</v>
      </c>
      <c r="S652" s="20">
        <f t="shared" si="277"/>
        <v>190.83333333333377</v>
      </c>
      <c r="T652" s="20">
        <f t="shared" si="278"/>
        <v>0</v>
      </c>
      <c r="U652" s="20">
        <f t="shared" si="279"/>
        <v>0</v>
      </c>
      <c r="V652" s="20">
        <f t="shared" si="266"/>
        <v>0</v>
      </c>
      <c r="W652" s="20">
        <f t="shared" si="271"/>
        <v>0</v>
      </c>
      <c r="X652" s="20">
        <f t="shared" si="280"/>
        <v>6391.9246844444424</v>
      </c>
      <c r="Y652" s="20">
        <f t="shared" si="286"/>
        <v>0</v>
      </c>
      <c r="Z652" s="20">
        <f t="shared" si="281"/>
        <v>0</v>
      </c>
      <c r="AA652" s="52">
        <f t="shared" si="282"/>
        <v>0</v>
      </c>
      <c r="AB652" s="20">
        <f t="shared" si="272"/>
        <v>0</v>
      </c>
      <c r="AC652" s="20">
        <f t="shared" si="283"/>
        <v>57075.800994425597</v>
      </c>
      <c r="AD652" s="20">
        <f t="shared" si="287"/>
        <v>6391.9246844444424</v>
      </c>
      <c r="AE652" s="20">
        <f t="shared" si="288"/>
        <v>0</v>
      </c>
      <c r="AF652" s="20">
        <f t="shared" si="284"/>
        <v>0</v>
      </c>
      <c r="AG652" s="16"/>
      <c r="AH652" s="16"/>
      <c r="AM652">
        <f t="shared" si="273"/>
        <v>0</v>
      </c>
      <c r="AN652" s="16">
        <f t="shared" si="274"/>
        <v>0</v>
      </c>
      <c r="AY652" s="57">
        <f t="shared" si="263"/>
        <v>20000</v>
      </c>
    </row>
    <row r="653" spans="2:51" x14ac:dyDescent="0.25">
      <c r="B653" s="4" t="s">
        <v>38</v>
      </c>
      <c r="C653" s="4">
        <v>645</v>
      </c>
      <c r="D653" s="4">
        <v>56</v>
      </c>
      <c r="E653" s="11">
        <v>55.5</v>
      </c>
      <c r="F653" s="20">
        <f t="shared" si="285"/>
        <v>9.7222222222221627E-2</v>
      </c>
      <c r="G653" s="20">
        <f t="shared" si="265"/>
        <v>15.416666666666666</v>
      </c>
      <c r="H653" s="20">
        <f t="shared" si="268"/>
        <v>338.34521944444373</v>
      </c>
      <c r="I653" s="20">
        <f t="shared" si="264"/>
        <v>5216.1554664351743</v>
      </c>
      <c r="J653" s="47" t="s">
        <v>67</v>
      </c>
      <c r="K653" s="48" t="s">
        <v>67</v>
      </c>
      <c r="L653" s="20">
        <f t="shared" si="267"/>
        <v>1263967.1373387959</v>
      </c>
      <c r="M653" s="20">
        <f t="shared" si="267"/>
        <v>79370.718274999992</v>
      </c>
      <c r="N653" s="20">
        <f t="shared" si="269"/>
        <v>5216.1554664351743</v>
      </c>
      <c r="O653" s="20">
        <f t="shared" si="270"/>
        <v>0</v>
      </c>
      <c r="P653" s="46" t="s">
        <v>67</v>
      </c>
      <c r="Q653" s="45">
        <f t="shared" si="275"/>
        <v>92.236374999999981</v>
      </c>
      <c r="R653" s="20">
        <f t="shared" si="276"/>
        <v>134.7894</v>
      </c>
      <c r="S653" s="20">
        <f t="shared" si="277"/>
        <v>111.31944444444376</v>
      </c>
      <c r="T653" s="20">
        <f t="shared" si="278"/>
        <v>0</v>
      </c>
      <c r="U653" s="20">
        <f t="shared" si="279"/>
        <v>0</v>
      </c>
      <c r="V653" s="20">
        <f t="shared" si="266"/>
        <v>0</v>
      </c>
      <c r="W653" s="20">
        <f t="shared" si="271"/>
        <v>0</v>
      </c>
      <c r="X653" s="20">
        <f t="shared" si="280"/>
        <v>5216.1554664352443</v>
      </c>
      <c r="Y653" s="20">
        <f t="shared" si="286"/>
        <v>0</v>
      </c>
      <c r="Z653" s="20">
        <f t="shared" si="281"/>
        <v>0</v>
      </c>
      <c r="AA653" s="52">
        <f t="shared" si="282"/>
        <v>0</v>
      </c>
      <c r="AB653" s="20">
        <f t="shared" si="272"/>
        <v>0</v>
      </c>
      <c r="AC653" s="20">
        <f t="shared" si="283"/>
        <v>57075.800994425597</v>
      </c>
      <c r="AD653" s="20">
        <f t="shared" si="287"/>
        <v>5216.1554664352443</v>
      </c>
      <c r="AE653" s="20">
        <f t="shared" si="288"/>
        <v>0</v>
      </c>
      <c r="AF653" s="20">
        <f t="shared" si="284"/>
        <v>0</v>
      </c>
      <c r="AG653" s="16"/>
      <c r="AH653" s="16"/>
      <c r="AM653">
        <f t="shared" si="273"/>
        <v>0</v>
      </c>
      <c r="AN653" s="16">
        <f t="shared" si="274"/>
        <v>0</v>
      </c>
      <c r="AY653" s="57">
        <f t="shared" si="263"/>
        <v>20000</v>
      </c>
    </row>
    <row r="654" spans="2:51" x14ac:dyDescent="0.25">
      <c r="B654" s="4" t="s">
        <v>38</v>
      </c>
      <c r="C654" s="4">
        <v>646</v>
      </c>
      <c r="D654" s="4">
        <v>57</v>
      </c>
      <c r="E654" s="11">
        <v>55.9</v>
      </c>
      <c r="F654" s="20">
        <f t="shared" si="285"/>
        <v>0.11111111111111072</v>
      </c>
      <c r="G654" s="20">
        <f t="shared" si="265"/>
        <v>15.527777777777777</v>
      </c>
      <c r="H654" s="20">
        <f t="shared" si="268"/>
        <v>355.58232166666619</v>
      </c>
      <c r="I654" s="20">
        <f t="shared" si="264"/>
        <v>5521.4032725462885</v>
      </c>
      <c r="J654" s="47" t="s">
        <v>67</v>
      </c>
      <c r="K654" s="48" t="s">
        <v>67</v>
      </c>
      <c r="L654" s="20">
        <f t="shared" si="267"/>
        <v>1269488.5406113423</v>
      </c>
      <c r="M654" s="20">
        <f t="shared" si="267"/>
        <v>79370.718274999992</v>
      </c>
      <c r="N654" s="20">
        <f t="shared" si="269"/>
        <v>5521.4032725462885</v>
      </c>
      <c r="O654" s="20">
        <f t="shared" si="270"/>
        <v>0</v>
      </c>
      <c r="P654" s="46" t="s">
        <v>67</v>
      </c>
      <c r="Q654" s="45">
        <f t="shared" si="275"/>
        <v>93.570699444444429</v>
      </c>
      <c r="R654" s="20">
        <f t="shared" si="276"/>
        <v>134.7894</v>
      </c>
      <c r="S654" s="20">
        <f t="shared" si="277"/>
        <v>127.22222222222177</v>
      </c>
      <c r="T654" s="20">
        <f t="shared" si="278"/>
        <v>0</v>
      </c>
      <c r="U654" s="20">
        <f t="shared" si="279"/>
        <v>0</v>
      </c>
      <c r="V654" s="20">
        <f t="shared" si="266"/>
        <v>0</v>
      </c>
      <c r="W654" s="20">
        <f t="shared" si="271"/>
        <v>0</v>
      </c>
      <c r="X654" s="20">
        <f t="shared" si="280"/>
        <v>5521.4032725463621</v>
      </c>
      <c r="Y654" s="20">
        <f t="shared" si="286"/>
        <v>0</v>
      </c>
      <c r="Z654" s="20">
        <f t="shared" si="281"/>
        <v>0</v>
      </c>
      <c r="AA654" s="52">
        <f t="shared" si="282"/>
        <v>0</v>
      </c>
      <c r="AB654" s="20">
        <f t="shared" si="272"/>
        <v>0</v>
      </c>
      <c r="AC654" s="20">
        <f t="shared" si="283"/>
        <v>57075.800994425597</v>
      </c>
      <c r="AD654" s="20">
        <f t="shared" si="287"/>
        <v>5521.4032725463621</v>
      </c>
      <c r="AE654" s="20">
        <f t="shared" si="288"/>
        <v>0</v>
      </c>
      <c r="AF654" s="20">
        <f t="shared" si="284"/>
        <v>0</v>
      </c>
      <c r="AG654" s="16"/>
      <c r="AH654" s="16"/>
      <c r="AM654">
        <f t="shared" si="273"/>
        <v>0</v>
      </c>
      <c r="AN654" s="16">
        <f t="shared" si="274"/>
        <v>0</v>
      </c>
      <c r="AY654" s="57">
        <f t="shared" ref="AY654:AY717" si="289">AH$8-W653</f>
        <v>20000</v>
      </c>
    </row>
    <row r="655" spans="2:51" x14ac:dyDescent="0.25">
      <c r="B655" s="4" t="s">
        <v>38</v>
      </c>
      <c r="C655" s="4">
        <v>647</v>
      </c>
      <c r="D655" s="4">
        <v>58</v>
      </c>
      <c r="E655" s="11">
        <v>56.3</v>
      </c>
      <c r="F655" s="20">
        <f t="shared" si="285"/>
        <v>0.1111111111111117</v>
      </c>
      <c r="G655" s="20">
        <f t="shared" si="265"/>
        <v>15.638888888888888</v>
      </c>
      <c r="H655" s="20">
        <f t="shared" si="268"/>
        <v>356.926228333334</v>
      </c>
      <c r="I655" s="20">
        <f t="shared" si="264"/>
        <v>5581.9296264351951</v>
      </c>
      <c r="J655" s="47" t="s">
        <v>67</v>
      </c>
      <c r="K655" s="48" t="s">
        <v>67</v>
      </c>
      <c r="L655" s="20">
        <f t="shared" si="267"/>
        <v>1275070.4702377776</v>
      </c>
      <c r="M655" s="20">
        <f t="shared" si="267"/>
        <v>79370.718274999992</v>
      </c>
      <c r="N655" s="20">
        <f t="shared" si="269"/>
        <v>5581.9296264351951</v>
      </c>
      <c r="O655" s="20">
        <f t="shared" si="270"/>
        <v>0</v>
      </c>
      <c r="P655" s="46" t="s">
        <v>67</v>
      </c>
      <c r="Q655" s="45">
        <f t="shared" si="275"/>
        <v>94.914606111111084</v>
      </c>
      <c r="R655" s="20">
        <f t="shared" si="276"/>
        <v>134.7894</v>
      </c>
      <c r="S655" s="20">
        <f t="shared" si="277"/>
        <v>127.2222222222229</v>
      </c>
      <c r="T655" s="20">
        <f t="shared" si="278"/>
        <v>0</v>
      </c>
      <c r="U655" s="20">
        <f t="shared" si="279"/>
        <v>0</v>
      </c>
      <c r="V655" s="20">
        <f t="shared" si="266"/>
        <v>0</v>
      </c>
      <c r="W655" s="20">
        <f t="shared" si="271"/>
        <v>0</v>
      </c>
      <c r="X655" s="20">
        <f t="shared" si="280"/>
        <v>5581.9296264352743</v>
      </c>
      <c r="Y655" s="20">
        <f t="shared" si="286"/>
        <v>0</v>
      </c>
      <c r="Z655" s="20">
        <f t="shared" si="281"/>
        <v>0</v>
      </c>
      <c r="AA655" s="52">
        <f t="shared" si="282"/>
        <v>0</v>
      </c>
      <c r="AB655" s="20">
        <f t="shared" si="272"/>
        <v>0</v>
      </c>
      <c r="AC655" s="20">
        <f t="shared" si="283"/>
        <v>57075.800994425597</v>
      </c>
      <c r="AD655" s="20">
        <f t="shared" si="287"/>
        <v>5581.9296264352743</v>
      </c>
      <c r="AE655" s="20">
        <f t="shared" si="288"/>
        <v>0</v>
      </c>
      <c r="AF655" s="20">
        <f t="shared" si="284"/>
        <v>0</v>
      </c>
      <c r="AG655" s="16"/>
      <c r="AH655" s="16"/>
      <c r="AM655">
        <f t="shared" si="273"/>
        <v>0</v>
      </c>
      <c r="AN655" s="16">
        <f t="shared" si="274"/>
        <v>0</v>
      </c>
      <c r="AY655" s="57">
        <f t="shared" si="289"/>
        <v>20000</v>
      </c>
    </row>
    <row r="656" spans="2:51" x14ac:dyDescent="0.25">
      <c r="B656" s="4" t="s">
        <v>38</v>
      </c>
      <c r="C656" s="4">
        <v>648</v>
      </c>
      <c r="D656" s="4">
        <v>59</v>
      </c>
      <c r="E656" s="11">
        <v>56.7</v>
      </c>
      <c r="F656" s="20">
        <f t="shared" si="285"/>
        <v>8.3333333333333523E-2</v>
      </c>
      <c r="G656" s="20">
        <f t="shared" si="265"/>
        <v>15.75</v>
      </c>
      <c r="H656" s="20">
        <f t="shared" si="268"/>
        <v>326.47416166666687</v>
      </c>
      <c r="I656" s="20">
        <f t="shared" si="264"/>
        <v>5141.9680462500037</v>
      </c>
      <c r="J656" s="47" t="s">
        <v>67</v>
      </c>
      <c r="K656" s="48" t="s">
        <v>67</v>
      </c>
      <c r="L656" s="20">
        <f t="shared" si="267"/>
        <v>1280212.4382840276</v>
      </c>
      <c r="M656" s="20">
        <f t="shared" si="267"/>
        <v>79370.718274999992</v>
      </c>
      <c r="N656" s="20">
        <f t="shared" si="269"/>
        <v>5141.9680462500037</v>
      </c>
      <c r="O656" s="20">
        <f t="shared" si="270"/>
        <v>0</v>
      </c>
      <c r="P656" s="46" t="s">
        <v>67</v>
      </c>
      <c r="Q656" s="45">
        <f t="shared" si="275"/>
        <v>96.268094999999988</v>
      </c>
      <c r="R656" s="20">
        <f t="shared" si="276"/>
        <v>134.7894</v>
      </c>
      <c r="S656" s="20">
        <f t="shared" si="277"/>
        <v>95.416666666666885</v>
      </c>
      <c r="T656" s="20">
        <f t="shared" si="278"/>
        <v>0</v>
      </c>
      <c r="U656" s="20">
        <f t="shared" si="279"/>
        <v>0</v>
      </c>
      <c r="V656" s="20">
        <f t="shared" si="266"/>
        <v>0</v>
      </c>
      <c r="W656" s="20">
        <f t="shared" si="271"/>
        <v>0</v>
      </c>
      <c r="X656" s="20">
        <f t="shared" si="280"/>
        <v>5141.9680462500546</v>
      </c>
      <c r="Y656" s="20">
        <f t="shared" si="286"/>
        <v>0</v>
      </c>
      <c r="Z656" s="20">
        <f t="shared" si="281"/>
        <v>0</v>
      </c>
      <c r="AA656" s="52">
        <f t="shared" si="282"/>
        <v>0</v>
      </c>
      <c r="AB656" s="20">
        <f t="shared" si="272"/>
        <v>0</v>
      </c>
      <c r="AC656" s="20">
        <f t="shared" si="283"/>
        <v>57075.800994425597</v>
      </c>
      <c r="AD656" s="20">
        <f t="shared" si="287"/>
        <v>5141.9680462500546</v>
      </c>
      <c r="AE656" s="20">
        <f t="shared" si="288"/>
        <v>0</v>
      </c>
      <c r="AF656" s="20">
        <f t="shared" si="284"/>
        <v>0</v>
      </c>
      <c r="AG656" s="16"/>
      <c r="AH656" s="16"/>
      <c r="AM656">
        <f t="shared" si="273"/>
        <v>0</v>
      </c>
      <c r="AN656" s="16">
        <f t="shared" si="274"/>
        <v>0</v>
      </c>
      <c r="AY656" s="57">
        <f t="shared" si="289"/>
        <v>20000</v>
      </c>
    </row>
    <row r="657" spans="2:51" x14ac:dyDescent="0.25">
      <c r="B657" s="4" t="s">
        <v>38</v>
      </c>
      <c r="C657" s="4">
        <v>649</v>
      </c>
      <c r="D657" s="4">
        <v>60</v>
      </c>
      <c r="E657" s="11">
        <v>56.9</v>
      </c>
      <c r="F657" s="20">
        <f t="shared" si="285"/>
        <v>1.3888888888888099E-2</v>
      </c>
      <c r="G657" s="20">
        <f t="shared" si="265"/>
        <v>15.805555555555555</v>
      </c>
      <c r="H657" s="20">
        <f t="shared" si="268"/>
        <v>247.64061055555464</v>
      </c>
      <c r="I657" s="20">
        <f t="shared" si="264"/>
        <v>3914.0974279475163</v>
      </c>
      <c r="J657" s="47" t="s">
        <v>67</v>
      </c>
      <c r="K657" s="48" t="s">
        <v>67</v>
      </c>
      <c r="L657" s="20">
        <f t="shared" si="267"/>
        <v>1284126.5357119751</v>
      </c>
      <c r="M657" s="20">
        <f t="shared" si="267"/>
        <v>79370.718274999992</v>
      </c>
      <c r="N657" s="20">
        <f t="shared" si="269"/>
        <v>3914.0974279475163</v>
      </c>
      <c r="O657" s="20">
        <f t="shared" si="270"/>
        <v>0</v>
      </c>
      <c r="P657" s="46" t="s">
        <v>67</v>
      </c>
      <c r="Q657" s="45">
        <f t="shared" si="275"/>
        <v>96.948432777777768</v>
      </c>
      <c r="R657" s="20">
        <f t="shared" si="276"/>
        <v>134.7894</v>
      </c>
      <c r="S657" s="20">
        <f t="shared" si="277"/>
        <v>15.902777777776873</v>
      </c>
      <c r="T657" s="20">
        <f t="shared" si="278"/>
        <v>0</v>
      </c>
      <c r="U657" s="20">
        <f t="shared" si="279"/>
        <v>0</v>
      </c>
      <c r="V657" s="20">
        <f t="shared" si="266"/>
        <v>0</v>
      </c>
      <c r="W657" s="20">
        <f t="shared" si="271"/>
        <v>0</v>
      </c>
      <c r="X657" s="20">
        <f t="shared" si="280"/>
        <v>3914.0974279474467</v>
      </c>
      <c r="Y657" s="20">
        <f t="shared" si="286"/>
        <v>0</v>
      </c>
      <c r="Z657" s="20">
        <f t="shared" si="281"/>
        <v>0</v>
      </c>
      <c r="AA657" s="52">
        <f t="shared" si="282"/>
        <v>0</v>
      </c>
      <c r="AB657" s="20">
        <f t="shared" si="272"/>
        <v>0</v>
      </c>
      <c r="AC657" s="20">
        <f t="shared" si="283"/>
        <v>57075.800994425597</v>
      </c>
      <c r="AD657" s="20">
        <f t="shared" si="287"/>
        <v>3914.0974279474467</v>
      </c>
      <c r="AE657" s="20">
        <f t="shared" si="288"/>
        <v>0</v>
      </c>
      <c r="AF657" s="20">
        <f t="shared" si="284"/>
        <v>0</v>
      </c>
      <c r="AG657" s="16"/>
      <c r="AH657" s="16"/>
      <c r="AM657">
        <f t="shared" si="273"/>
        <v>0</v>
      </c>
      <c r="AN657" s="16">
        <f t="shared" si="274"/>
        <v>0</v>
      </c>
      <c r="AY657" s="57">
        <f t="shared" si="289"/>
        <v>20000</v>
      </c>
    </row>
    <row r="658" spans="2:51" x14ac:dyDescent="0.25">
      <c r="B658" s="4" t="s">
        <v>38</v>
      </c>
      <c r="C658" s="4">
        <v>650</v>
      </c>
      <c r="D658" s="4">
        <v>61</v>
      </c>
      <c r="E658" s="11">
        <v>56.8</v>
      </c>
      <c r="F658" s="20">
        <f t="shared" si="285"/>
        <v>-0.12499999999999981</v>
      </c>
      <c r="G658" s="20">
        <f t="shared" si="265"/>
        <v>15.777777777777777</v>
      </c>
      <c r="H658" s="20">
        <f t="shared" si="268"/>
        <v>88.272364444444662</v>
      </c>
      <c r="I658" s="20">
        <f t="shared" si="264"/>
        <v>1392.7417501234602</v>
      </c>
      <c r="J658" s="47" t="s">
        <v>67</v>
      </c>
      <c r="K658" s="48" t="s">
        <v>67</v>
      </c>
      <c r="L658" s="20">
        <f t="shared" si="267"/>
        <v>1285519.2774620985</v>
      </c>
      <c r="M658" s="20">
        <f t="shared" si="267"/>
        <v>79370.718274999992</v>
      </c>
      <c r="N658" s="20">
        <f t="shared" si="269"/>
        <v>1392.7417501234602</v>
      </c>
      <c r="O658" s="20">
        <f t="shared" si="270"/>
        <v>0</v>
      </c>
      <c r="P658" s="46" t="s">
        <v>67</v>
      </c>
      <c r="Q658" s="45">
        <f t="shared" si="275"/>
        <v>96.607964444444434</v>
      </c>
      <c r="R658" s="20">
        <f t="shared" si="276"/>
        <v>134.7894</v>
      </c>
      <c r="S658" s="20">
        <f t="shared" si="277"/>
        <v>-143.12499999999977</v>
      </c>
      <c r="T658" s="20">
        <f t="shared" si="278"/>
        <v>0</v>
      </c>
      <c r="U658" s="20">
        <f t="shared" si="279"/>
        <v>0</v>
      </c>
      <c r="V658" s="20">
        <f t="shared" si="266"/>
        <v>0</v>
      </c>
      <c r="W658" s="20">
        <f t="shared" si="271"/>
        <v>0</v>
      </c>
      <c r="X658" s="20">
        <f t="shared" si="280"/>
        <v>1392.7417501234449</v>
      </c>
      <c r="Y658" s="20">
        <f t="shared" si="286"/>
        <v>0</v>
      </c>
      <c r="Z658" s="20">
        <f t="shared" si="281"/>
        <v>0</v>
      </c>
      <c r="AA658" s="52">
        <f t="shared" si="282"/>
        <v>0</v>
      </c>
      <c r="AB658" s="20">
        <f t="shared" si="272"/>
        <v>0</v>
      </c>
      <c r="AC658" s="20">
        <f t="shared" si="283"/>
        <v>57075.800994425597</v>
      </c>
      <c r="AD658" s="20">
        <f t="shared" si="287"/>
        <v>1392.7417501234449</v>
      </c>
      <c r="AE658" s="20">
        <f t="shared" si="288"/>
        <v>0</v>
      </c>
      <c r="AF658" s="20">
        <f t="shared" si="284"/>
        <v>0</v>
      </c>
      <c r="AG658" s="16"/>
      <c r="AH658" s="16"/>
      <c r="AM658">
        <f t="shared" si="273"/>
        <v>184.7770444444468</v>
      </c>
      <c r="AN658" s="16">
        <f t="shared" si="274"/>
        <v>0</v>
      </c>
      <c r="AY658" s="57">
        <f t="shared" si="289"/>
        <v>20000</v>
      </c>
    </row>
    <row r="659" spans="2:51" x14ac:dyDescent="0.25">
      <c r="B659" s="4" t="s">
        <v>38</v>
      </c>
      <c r="C659" s="4">
        <v>651</v>
      </c>
      <c r="D659" s="4">
        <v>62</v>
      </c>
      <c r="E659" s="11">
        <v>56</v>
      </c>
      <c r="F659" s="20">
        <f t="shared" si="285"/>
        <v>-0.36111111111111033</v>
      </c>
      <c r="G659" s="20">
        <f t="shared" si="265"/>
        <v>15.555555555555555</v>
      </c>
      <c r="H659" s="20">
        <f t="shared" si="268"/>
        <v>-184.77704444444356</v>
      </c>
      <c r="I659" s="20">
        <f t="shared" si="264"/>
        <v>-2874.3095802468997</v>
      </c>
      <c r="J659" s="47" t="s">
        <v>67</v>
      </c>
      <c r="K659" s="48" t="s">
        <v>67</v>
      </c>
      <c r="L659" s="20">
        <f t="shared" si="267"/>
        <v>1285519.2774620985</v>
      </c>
      <c r="M659" s="20">
        <f t="shared" si="267"/>
        <v>79555.495319444439</v>
      </c>
      <c r="N659" s="20">
        <f t="shared" si="269"/>
        <v>0</v>
      </c>
      <c r="O659" s="20">
        <f t="shared" si="270"/>
        <v>184.77704444444356</v>
      </c>
      <c r="P659" s="46" t="s">
        <v>67</v>
      </c>
      <c r="Q659" s="45">
        <f t="shared" si="275"/>
        <v>93.905777777777772</v>
      </c>
      <c r="R659" s="20">
        <f t="shared" si="276"/>
        <v>134.7894</v>
      </c>
      <c r="S659" s="20">
        <f t="shared" si="277"/>
        <v>-413.47222222222132</v>
      </c>
      <c r="T659" s="20">
        <f t="shared" si="278"/>
        <v>184.7770444444468</v>
      </c>
      <c r="U659" s="20">
        <f t="shared" si="279"/>
        <v>184.7770444444468</v>
      </c>
      <c r="V659" s="20">
        <f t="shared" si="266"/>
        <v>156.69093368889088</v>
      </c>
      <c r="W659" s="20">
        <f t="shared" si="271"/>
        <v>156.69093368889088</v>
      </c>
      <c r="X659" s="20">
        <f t="shared" si="280"/>
        <v>0</v>
      </c>
      <c r="Y659" s="20">
        <f t="shared" si="286"/>
        <v>0</v>
      </c>
      <c r="Z659" s="20">
        <f t="shared" si="281"/>
        <v>0</v>
      </c>
      <c r="AA659" s="52">
        <f t="shared" si="282"/>
        <v>0</v>
      </c>
      <c r="AB659" s="20">
        <f t="shared" si="272"/>
        <v>0</v>
      </c>
      <c r="AC659" s="20">
        <f t="shared" si="283"/>
        <v>57075.800994425597</v>
      </c>
      <c r="AD659" s="20">
        <f t="shared" si="287"/>
        <v>0</v>
      </c>
      <c r="AE659" s="20">
        <f t="shared" si="288"/>
        <v>184.7770444444468</v>
      </c>
      <c r="AF659" s="20">
        <f t="shared" si="284"/>
        <v>0</v>
      </c>
      <c r="AG659" s="16"/>
      <c r="AH659" s="16"/>
      <c r="AM659">
        <f t="shared" si="273"/>
        <v>397.45293555555691</v>
      </c>
      <c r="AN659" s="16">
        <f t="shared" si="274"/>
        <v>0</v>
      </c>
      <c r="AY659" s="57">
        <f t="shared" si="289"/>
        <v>20000</v>
      </c>
    </row>
    <row r="660" spans="2:51" x14ac:dyDescent="0.25">
      <c r="B660" s="4" t="s">
        <v>38</v>
      </c>
      <c r="C660" s="4">
        <v>652</v>
      </c>
      <c r="D660" s="4">
        <v>63</v>
      </c>
      <c r="E660" s="11">
        <v>54.2</v>
      </c>
      <c r="F660" s="20">
        <f t="shared" si="285"/>
        <v>-0.54166666666666641</v>
      </c>
      <c r="G660" s="20">
        <f t="shared" si="265"/>
        <v>15.055555555555555</v>
      </c>
      <c r="H660" s="20">
        <f t="shared" si="268"/>
        <v>-397.45293555555526</v>
      </c>
      <c r="I660" s="20">
        <f t="shared" si="264"/>
        <v>-5983.8747519753042</v>
      </c>
      <c r="J660" s="47" t="s">
        <v>67</v>
      </c>
      <c r="K660" s="48" t="s">
        <v>67</v>
      </c>
      <c r="L660" s="20">
        <f t="shared" si="267"/>
        <v>1285519.2774620985</v>
      </c>
      <c r="M660" s="20">
        <f t="shared" si="267"/>
        <v>79952.948254999996</v>
      </c>
      <c r="N660" s="20">
        <f t="shared" si="269"/>
        <v>0</v>
      </c>
      <c r="O660" s="20">
        <f t="shared" si="270"/>
        <v>397.45293555555526</v>
      </c>
      <c r="P660" s="46" t="s">
        <v>67</v>
      </c>
      <c r="Q660" s="45">
        <f t="shared" si="275"/>
        <v>87.965997777777773</v>
      </c>
      <c r="R660" s="20">
        <f t="shared" si="276"/>
        <v>134.7894</v>
      </c>
      <c r="S660" s="20">
        <f t="shared" si="277"/>
        <v>-620.20833333333303</v>
      </c>
      <c r="T660" s="20">
        <f t="shared" si="278"/>
        <v>397.45293555555691</v>
      </c>
      <c r="U660" s="20">
        <f t="shared" si="279"/>
        <v>397.45293555555691</v>
      </c>
      <c r="V660" s="20">
        <f t="shared" si="266"/>
        <v>337.04008935111227</v>
      </c>
      <c r="W660" s="20">
        <f t="shared" si="271"/>
        <v>493.73102304000315</v>
      </c>
      <c r="X660" s="20">
        <f t="shared" si="280"/>
        <v>0</v>
      </c>
      <c r="Y660" s="20">
        <f t="shared" si="286"/>
        <v>156.69093368889088</v>
      </c>
      <c r="Z660" s="20">
        <f t="shared" si="281"/>
        <v>0</v>
      </c>
      <c r="AA660" s="52">
        <f t="shared" si="282"/>
        <v>0</v>
      </c>
      <c r="AB660" s="20">
        <f t="shared" si="272"/>
        <v>0</v>
      </c>
      <c r="AC660" s="20">
        <f t="shared" si="283"/>
        <v>57075.800994425597</v>
      </c>
      <c r="AD660" s="20">
        <f t="shared" si="287"/>
        <v>0</v>
      </c>
      <c r="AE660" s="20">
        <f t="shared" si="288"/>
        <v>397.45293555555691</v>
      </c>
      <c r="AF660" s="20">
        <f t="shared" si="284"/>
        <v>0</v>
      </c>
      <c r="AG660" s="16"/>
      <c r="AH660" s="16"/>
      <c r="AM660">
        <f t="shared" si="273"/>
        <v>435.94298944444745</v>
      </c>
      <c r="AN660" s="16">
        <f t="shared" si="274"/>
        <v>0</v>
      </c>
      <c r="AY660" s="57">
        <f t="shared" si="289"/>
        <v>19843.309066311111</v>
      </c>
    </row>
    <row r="661" spans="2:51" x14ac:dyDescent="0.25">
      <c r="B661" s="4" t="s">
        <v>38</v>
      </c>
      <c r="C661" s="4">
        <v>653</v>
      </c>
      <c r="D661" s="4">
        <v>64</v>
      </c>
      <c r="E661" s="11">
        <v>52.1</v>
      </c>
      <c r="F661" s="20">
        <f t="shared" si="285"/>
        <v>-0.56944444444444464</v>
      </c>
      <c r="G661" s="20">
        <f t="shared" si="265"/>
        <v>14.472222222222221</v>
      </c>
      <c r="H661" s="20">
        <f t="shared" si="268"/>
        <v>-435.94298944444472</v>
      </c>
      <c r="I661" s="20">
        <f t="shared" si="264"/>
        <v>-6309.0638194598805</v>
      </c>
      <c r="J661" s="47" t="s">
        <v>67</v>
      </c>
      <c r="K661" s="48" t="s">
        <v>67</v>
      </c>
      <c r="L661" s="20">
        <f t="shared" si="267"/>
        <v>1285519.2774620985</v>
      </c>
      <c r="M661" s="20">
        <f t="shared" si="267"/>
        <v>80388.891244444443</v>
      </c>
      <c r="N661" s="20">
        <f t="shared" si="269"/>
        <v>0</v>
      </c>
      <c r="O661" s="20">
        <f t="shared" si="270"/>
        <v>435.94298944444472</v>
      </c>
      <c r="P661" s="46" t="s">
        <v>67</v>
      </c>
      <c r="Q661" s="45">
        <f t="shared" si="275"/>
        <v>81.281499444444421</v>
      </c>
      <c r="R661" s="20">
        <f t="shared" si="276"/>
        <v>134.7894</v>
      </c>
      <c r="S661" s="20">
        <f t="shared" si="277"/>
        <v>-652.01388888888914</v>
      </c>
      <c r="T661" s="20">
        <f t="shared" si="278"/>
        <v>435.94298944444745</v>
      </c>
      <c r="U661" s="20">
        <f t="shared" si="279"/>
        <v>435.94298944444745</v>
      </c>
      <c r="V661" s="20">
        <f t="shared" si="266"/>
        <v>369.67965504889145</v>
      </c>
      <c r="W661" s="20">
        <f t="shared" si="271"/>
        <v>863.41067808889466</v>
      </c>
      <c r="X661" s="20">
        <f t="shared" si="280"/>
        <v>0</v>
      </c>
      <c r="Y661" s="20">
        <f t="shared" si="286"/>
        <v>493.73102304000315</v>
      </c>
      <c r="Z661" s="20">
        <f t="shared" si="281"/>
        <v>0</v>
      </c>
      <c r="AA661" s="52">
        <f t="shared" si="282"/>
        <v>0</v>
      </c>
      <c r="AB661" s="20">
        <f t="shared" si="272"/>
        <v>0</v>
      </c>
      <c r="AC661" s="20">
        <f t="shared" si="283"/>
        <v>57075.800994425597</v>
      </c>
      <c r="AD661" s="20">
        <f t="shared" si="287"/>
        <v>0</v>
      </c>
      <c r="AE661" s="20">
        <f t="shared" si="288"/>
        <v>435.94298944444745</v>
      </c>
      <c r="AF661" s="20">
        <f t="shared" si="284"/>
        <v>0</v>
      </c>
      <c r="AG661" s="16"/>
      <c r="AH661" s="16"/>
      <c r="AM661">
        <f t="shared" si="273"/>
        <v>569.28585611110611</v>
      </c>
      <c r="AN661" s="16">
        <f t="shared" si="274"/>
        <v>0</v>
      </c>
      <c r="AY661" s="57">
        <f t="shared" si="289"/>
        <v>19506.268976959997</v>
      </c>
    </row>
    <row r="662" spans="2:51" x14ac:dyDescent="0.25">
      <c r="B662" s="4" t="s">
        <v>38</v>
      </c>
      <c r="C662" s="4">
        <v>654</v>
      </c>
      <c r="D662" s="4">
        <v>65</v>
      </c>
      <c r="E662" s="11">
        <v>50.1</v>
      </c>
      <c r="F662" s="20">
        <f t="shared" si="285"/>
        <v>-0.68055555555555536</v>
      </c>
      <c r="G662" s="20">
        <f t="shared" si="265"/>
        <v>13.916666666666666</v>
      </c>
      <c r="H662" s="20">
        <f t="shared" si="268"/>
        <v>-569.28585611111089</v>
      </c>
      <c r="I662" s="20">
        <f t="shared" ref="I662:I725" si="290">H662*G662</f>
        <v>-7922.5614975462931</v>
      </c>
      <c r="J662" s="47" t="s">
        <v>67</v>
      </c>
      <c r="K662" s="48" t="s">
        <v>67</v>
      </c>
      <c r="L662" s="20">
        <f t="shared" si="267"/>
        <v>1285519.2774620985</v>
      </c>
      <c r="M662" s="20">
        <f t="shared" si="267"/>
        <v>80958.177100555549</v>
      </c>
      <c r="N662" s="20">
        <f t="shared" si="269"/>
        <v>0</v>
      </c>
      <c r="O662" s="20">
        <f t="shared" si="270"/>
        <v>569.28585611111089</v>
      </c>
      <c r="P662" s="46" t="s">
        <v>67</v>
      </c>
      <c r="Q662" s="45">
        <f t="shared" si="275"/>
        <v>75.160854999999984</v>
      </c>
      <c r="R662" s="20">
        <f t="shared" si="276"/>
        <v>134.7894</v>
      </c>
      <c r="S662" s="20">
        <f t="shared" si="277"/>
        <v>-779.23611111111086</v>
      </c>
      <c r="T662" s="20">
        <f t="shared" si="278"/>
        <v>569.28585611110611</v>
      </c>
      <c r="U662" s="20">
        <f t="shared" si="279"/>
        <v>569.28585611110611</v>
      </c>
      <c r="V662" s="20">
        <f t="shared" si="266"/>
        <v>482.75440598221797</v>
      </c>
      <c r="W662" s="20">
        <f t="shared" si="271"/>
        <v>1346.1650840711127</v>
      </c>
      <c r="X662" s="20">
        <f t="shared" si="280"/>
        <v>0</v>
      </c>
      <c r="Y662" s="20">
        <f t="shared" si="286"/>
        <v>863.41067808889466</v>
      </c>
      <c r="Z662" s="20">
        <f t="shared" si="281"/>
        <v>0</v>
      </c>
      <c r="AA662" s="52">
        <f t="shared" si="282"/>
        <v>0</v>
      </c>
      <c r="AB662" s="20">
        <f t="shared" si="272"/>
        <v>0</v>
      </c>
      <c r="AC662" s="20">
        <f t="shared" si="283"/>
        <v>57075.800994425597</v>
      </c>
      <c r="AD662" s="20">
        <f t="shared" si="287"/>
        <v>0</v>
      </c>
      <c r="AE662" s="20">
        <f t="shared" si="288"/>
        <v>569.28585611110611</v>
      </c>
      <c r="AF662" s="20">
        <f t="shared" si="284"/>
        <v>0</v>
      </c>
      <c r="AG662" s="16"/>
      <c r="AH662" s="16"/>
      <c r="AM662">
        <f t="shared" si="273"/>
        <v>895.79083555555553</v>
      </c>
      <c r="AN662" s="16">
        <f t="shared" si="274"/>
        <v>0</v>
      </c>
      <c r="AY662" s="57">
        <f t="shared" si="289"/>
        <v>19136.589321911106</v>
      </c>
    </row>
    <row r="663" spans="2:51" x14ac:dyDescent="0.25">
      <c r="B663" s="4" t="s">
        <v>38</v>
      </c>
      <c r="C663" s="4">
        <v>655</v>
      </c>
      <c r="D663" s="4">
        <v>66</v>
      </c>
      <c r="E663" s="11">
        <v>47.2</v>
      </c>
      <c r="F663" s="20">
        <f t="shared" si="285"/>
        <v>-0.95833333333333315</v>
      </c>
      <c r="G663" s="20">
        <f t="shared" ref="G663:G726" si="291">E663/3.6</f>
        <v>13.111111111111111</v>
      </c>
      <c r="H663" s="20">
        <f t="shared" si="268"/>
        <v>-895.79083555555542</v>
      </c>
      <c r="I663" s="20">
        <f t="shared" si="290"/>
        <v>-11744.813177283948</v>
      </c>
      <c r="J663" s="47" t="s">
        <v>67</v>
      </c>
      <c r="K663" s="48" t="s">
        <v>67</v>
      </c>
      <c r="L663" s="20">
        <f t="shared" si="267"/>
        <v>1285519.2774620985</v>
      </c>
      <c r="M663" s="20">
        <f t="shared" si="267"/>
        <v>81853.967936111105</v>
      </c>
      <c r="N663" s="20">
        <f t="shared" si="269"/>
        <v>0</v>
      </c>
      <c r="O663" s="20">
        <f t="shared" si="270"/>
        <v>895.79083555555542</v>
      </c>
      <c r="P663" s="46" t="s">
        <v>67</v>
      </c>
      <c r="Q663" s="45">
        <f t="shared" si="275"/>
        <v>66.711431111111096</v>
      </c>
      <c r="R663" s="20">
        <f t="shared" si="276"/>
        <v>134.7894</v>
      </c>
      <c r="S663" s="20">
        <f t="shared" si="277"/>
        <v>-1097.2916666666665</v>
      </c>
      <c r="T663" s="20">
        <f t="shared" si="278"/>
        <v>895.79083555555553</v>
      </c>
      <c r="U663" s="20">
        <f t="shared" si="279"/>
        <v>895.79083555555553</v>
      </c>
      <c r="V663" s="20">
        <f t="shared" si="266"/>
        <v>759.63062855111104</v>
      </c>
      <c r="W663" s="20">
        <f t="shared" si="271"/>
        <v>2105.7957126222236</v>
      </c>
      <c r="X663" s="20">
        <f t="shared" si="280"/>
        <v>0</v>
      </c>
      <c r="Y663" s="20">
        <f t="shared" si="286"/>
        <v>1346.1650840711127</v>
      </c>
      <c r="Z663" s="20">
        <f t="shared" si="281"/>
        <v>0</v>
      </c>
      <c r="AA663" s="52">
        <f t="shared" si="282"/>
        <v>0</v>
      </c>
      <c r="AB663" s="20">
        <f t="shared" si="272"/>
        <v>0</v>
      </c>
      <c r="AC663" s="20">
        <f t="shared" si="283"/>
        <v>57075.800994425597</v>
      </c>
      <c r="AD663" s="20">
        <f t="shared" si="287"/>
        <v>0</v>
      </c>
      <c r="AE663" s="20">
        <f t="shared" si="288"/>
        <v>895.79083555555553</v>
      </c>
      <c r="AF663" s="20">
        <f t="shared" si="284"/>
        <v>0</v>
      </c>
      <c r="AG663" s="16"/>
      <c r="AH663" s="16"/>
      <c r="AM663">
        <f t="shared" si="273"/>
        <v>1081.5493022222217</v>
      </c>
      <c r="AN663" s="16">
        <f t="shared" si="274"/>
        <v>0</v>
      </c>
      <c r="AY663" s="57">
        <f t="shared" si="289"/>
        <v>18653.834915928888</v>
      </c>
    </row>
    <row r="664" spans="2:51" x14ac:dyDescent="0.25">
      <c r="B664" s="4" t="s">
        <v>38</v>
      </c>
      <c r="C664" s="4">
        <v>656</v>
      </c>
      <c r="D664" s="4">
        <v>67</v>
      </c>
      <c r="E664" s="11">
        <v>43.2</v>
      </c>
      <c r="F664" s="20">
        <f t="shared" si="285"/>
        <v>-1.1111111111111112</v>
      </c>
      <c r="G664" s="20">
        <f t="shared" si="291"/>
        <v>12</v>
      </c>
      <c r="H664" s="20">
        <f t="shared" si="268"/>
        <v>-1081.5493022222222</v>
      </c>
      <c r="I664" s="20">
        <f t="shared" si="290"/>
        <v>-12978.591626666666</v>
      </c>
      <c r="J664" s="47" t="s">
        <v>67</v>
      </c>
      <c r="K664" s="48" t="s">
        <v>67</v>
      </c>
      <c r="L664" s="20">
        <f t="shared" si="267"/>
        <v>1285519.2774620985</v>
      </c>
      <c r="M664" s="20">
        <f t="shared" si="267"/>
        <v>82935.517238333327</v>
      </c>
      <c r="N664" s="20">
        <f t="shared" si="269"/>
        <v>0</v>
      </c>
      <c r="O664" s="20">
        <f t="shared" si="270"/>
        <v>1081.5493022222222</v>
      </c>
      <c r="P664" s="46" t="s">
        <v>67</v>
      </c>
      <c r="Q664" s="45">
        <f t="shared" si="275"/>
        <v>55.883519999999997</v>
      </c>
      <c r="R664" s="20">
        <f t="shared" si="276"/>
        <v>134.7894</v>
      </c>
      <c r="S664" s="20">
        <f t="shared" si="277"/>
        <v>-1272.2222222222222</v>
      </c>
      <c r="T664" s="20">
        <f t="shared" si="278"/>
        <v>1081.5493022222217</v>
      </c>
      <c r="U664" s="20">
        <f t="shared" si="279"/>
        <v>1081.5493022222217</v>
      </c>
      <c r="V664" s="20">
        <f t="shared" si="266"/>
        <v>917.15380828444404</v>
      </c>
      <c r="W664" s="20">
        <f t="shared" si="271"/>
        <v>3022.9495209066677</v>
      </c>
      <c r="X664" s="20">
        <f t="shared" si="280"/>
        <v>0</v>
      </c>
      <c r="Y664" s="20">
        <f t="shared" si="286"/>
        <v>2105.7957126222236</v>
      </c>
      <c r="Z664" s="20">
        <f t="shared" si="281"/>
        <v>0</v>
      </c>
      <c r="AA664" s="52">
        <f t="shared" si="282"/>
        <v>0</v>
      </c>
      <c r="AB664" s="20">
        <f t="shared" si="272"/>
        <v>0</v>
      </c>
      <c r="AC664" s="20">
        <f t="shared" si="283"/>
        <v>57075.800994425597</v>
      </c>
      <c r="AD664" s="20">
        <f t="shared" si="287"/>
        <v>0</v>
      </c>
      <c r="AE664" s="20">
        <f t="shared" si="288"/>
        <v>1081.5493022222217</v>
      </c>
      <c r="AF664" s="20">
        <f t="shared" si="284"/>
        <v>0</v>
      </c>
      <c r="AG664" s="16"/>
      <c r="AH664" s="16"/>
      <c r="AM664">
        <f t="shared" si="273"/>
        <v>884.68288000000757</v>
      </c>
      <c r="AN664" s="16">
        <f t="shared" si="274"/>
        <v>0</v>
      </c>
      <c r="AY664" s="57">
        <f t="shared" si="289"/>
        <v>17894.204287377775</v>
      </c>
    </row>
    <row r="665" spans="2:51" x14ac:dyDescent="0.25">
      <c r="B665" s="4" t="s">
        <v>38</v>
      </c>
      <c r="C665" s="4">
        <v>657</v>
      </c>
      <c r="D665" s="4">
        <v>68</v>
      </c>
      <c r="E665" s="11">
        <v>39.200000000000003</v>
      </c>
      <c r="F665" s="20">
        <f t="shared" si="285"/>
        <v>-0.93055555555555591</v>
      </c>
      <c r="G665" s="20">
        <f t="shared" si="291"/>
        <v>10.888888888888889</v>
      </c>
      <c r="H665" s="20">
        <f t="shared" si="268"/>
        <v>-884.68288000000041</v>
      </c>
      <c r="I665" s="20">
        <f t="shared" si="290"/>
        <v>-9633.2135822222263</v>
      </c>
      <c r="J665" s="47" t="s">
        <v>67</v>
      </c>
      <c r="K665" s="48" t="s">
        <v>67</v>
      </c>
      <c r="L665" s="20">
        <f t="shared" si="267"/>
        <v>1285519.2774620985</v>
      </c>
      <c r="M665" s="20">
        <f t="shared" si="267"/>
        <v>83820.200118333334</v>
      </c>
      <c r="N665" s="20">
        <f t="shared" si="269"/>
        <v>0</v>
      </c>
      <c r="O665" s="20">
        <f t="shared" si="270"/>
        <v>884.68288000000041</v>
      </c>
      <c r="P665" s="46" t="s">
        <v>67</v>
      </c>
      <c r="Q665" s="45">
        <f t="shared" si="275"/>
        <v>46.013831111111116</v>
      </c>
      <c r="R665" s="20">
        <f t="shared" si="276"/>
        <v>134.7894</v>
      </c>
      <c r="S665" s="20">
        <f t="shared" si="277"/>
        <v>-1065.4861111111115</v>
      </c>
      <c r="T665" s="20">
        <f t="shared" si="278"/>
        <v>884.68288000000757</v>
      </c>
      <c r="U665" s="20">
        <f t="shared" si="279"/>
        <v>884.68288000000757</v>
      </c>
      <c r="V665" s="20">
        <f t="shared" si="266"/>
        <v>750.21108224000636</v>
      </c>
      <c r="W665" s="20">
        <f t="shared" si="271"/>
        <v>3773.160603146674</v>
      </c>
      <c r="X665" s="20">
        <f t="shared" si="280"/>
        <v>0</v>
      </c>
      <c r="Y665" s="20">
        <f t="shared" si="286"/>
        <v>3022.9495209066677</v>
      </c>
      <c r="Z665" s="20">
        <f t="shared" si="281"/>
        <v>0</v>
      </c>
      <c r="AA665" s="52">
        <f t="shared" si="282"/>
        <v>0</v>
      </c>
      <c r="AB665" s="20">
        <f t="shared" si="272"/>
        <v>0</v>
      </c>
      <c r="AC665" s="20">
        <f t="shared" si="283"/>
        <v>57075.800994425597</v>
      </c>
      <c r="AD665" s="20">
        <f t="shared" si="287"/>
        <v>0</v>
      </c>
      <c r="AE665" s="20">
        <f t="shared" si="288"/>
        <v>884.68288000000757</v>
      </c>
      <c r="AF665" s="20">
        <f t="shared" si="284"/>
        <v>0</v>
      </c>
      <c r="AG665" s="16"/>
      <c r="AH665" s="16"/>
      <c r="AM665">
        <f t="shared" si="273"/>
        <v>604.55322499999602</v>
      </c>
      <c r="AN665" s="16">
        <f t="shared" si="274"/>
        <v>0</v>
      </c>
      <c r="AY665" s="57">
        <f t="shared" si="289"/>
        <v>16977.050479093334</v>
      </c>
    </row>
    <row r="666" spans="2:51" x14ac:dyDescent="0.25">
      <c r="B666" s="4" t="s">
        <v>38</v>
      </c>
      <c r="C666" s="4">
        <v>658</v>
      </c>
      <c r="D666" s="4">
        <v>69</v>
      </c>
      <c r="E666" s="11">
        <v>36.5</v>
      </c>
      <c r="F666" s="20">
        <f t="shared" si="285"/>
        <v>-0.68055555555555636</v>
      </c>
      <c r="G666" s="20">
        <f t="shared" si="291"/>
        <v>10.138888888888889</v>
      </c>
      <c r="H666" s="20">
        <f t="shared" si="268"/>
        <v>-604.55322500000091</v>
      </c>
      <c r="I666" s="20">
        <f t="shared" si="290"/>
        <v>-6129.497975694454</v>
      </c>
      <c r="J666" s="47" t="s">
        <v>67</v>
      </c>
      <c r="K666" s="48" t="s">
        <v>67</v>
      </c>
      <c r="L666" s="20">
        <f t="shared" si="267"/>
        <v>1285519.2774620985</v>
      </c>
      <c r="M666" s="20">
        <f t="shared" si="267"/>
        <v>84424.75334333333</v>
      </c>
      <c r="N666" s="20">
        <f t="shared" si="269"/>
        <v>0</v>
      </c>
      <c r="O666" s="20">
        <f t="shared" si="270"/>
        <v>604.55322500000091</v>
      </c>
      <c r="P666" s="46" t="s">
        <v>67</v>
      </c>
      <c r="Q666" s="45">
        <f t="shared" si="275"/>
        <v>39.893486111111109</v>
      </c>
      <c r="R666" s="20">
        <f t="shared" si="276"/>
        <v>134.7894</v>
      </c>
      <c r="S666" s="20">
        <f t="shared" si="277"/>
        <v>-779.236111111112</v>
      </c>
      <c r="T666" s="20">
        <f t="shared" si="278"/>
        <v>604.55322499999602</v>
      </c>
      <c r="U666" s="20">
        <f t="shared" si="279"/>
        <v>604.55322499999602</v>
      </c>
      <c r="V666" s="20">
        <f t="shared" si="266"/>
        <v>512.6611347999966</v>
      </c>
      <c r="W666" s="20">
        <f t="shared" si="271"/>
        <v>4285.8217379466705</v>
      </c>
      <c r="X666" s="20">
        <f t="shared" si="280"/>
        <v>0</v>
      </c>
      <c r="Y666" s="20">
        <f t="shared" si="286"/>
        <v>3773.160603146674</v>
      </c>
      <c r="Z666" s="20">
        <f t="shared" si="281"/>
        <v>0</v>
      </c>
      <c r="AA666" s="52">
        <f t="shared" si="282"/>
        <v>0</v>
      </c>
      <c r="AB666" s="20">
        <f t="shared" si="272"/>
        <v>0</v>
      </c>
      <c r="AC666" s="20">
        <f t="shared" si="283"/>
        <v>57075.800994425597</v>
      </c>
      <c r="AD666" s="20">
        <f t="shared" si="287"/>
        <v>0</v>
      </c>
      <c r="AE666" s="20">
        <f t="shared" si="288"/>
        <v>604.55322499999602</v>
      </c>
      <c r="AF666" s="20">
        <f t="shared" si="284"/>
        <v>0</v>
      </c>
      <c r="AG666" s="16"/>
      <c r="AH666" s="16"/>
      <c r="AM666">
        <f t="shared" si="273"/>
        <v>704.63403833332995</v>
      </c>
      <c r="AN666" s="16">
        <f t="shared" si="274"/>
        <v>0</v>
      </c>
      <c r="AY666" s="57">
        <f t="shared" si="289"/>
        <v>16226.839396853326</v>
      </c>
    </row>
    <row r="667" spans="2:51" x14ac:dyDescent="0.25">
      <c r="B667" s="4" t="s">
        <v>38</v>
      </c>
      <c r="C667" s="4">
        <v>659</v>
      </c>
      <c r="D667" s="4">
        <v>70</v>
      </c>
      <c r="E667" s="11">
        <v>34.299999999999997</v>
      </c>
      <c r="F667" s="20">
        <f t="shared" si="285"/>
        <v>-0.76388888888888884</v>
      </c>
      <c r="G667" s="20">
        <f t="shared" si="291"/>
        <v>9.5277777777777768</v>
      </c>
      <c r="H667" s="20">
        <f t="shared" si="268"/>
        <v>-704.63403833333325</v>
      </c>
      <c r="I667" s="20">
        <f t="shared" si="290"/>
        <v>-6713.5965318981471</v>
      </c>
      <c r="J667" s="47" t="s">
        <v>67</v>
      </c>
      <c r="K667" s="48" t="s">
        <v>67</v>
      </c>
      <c r="L667" s="20">
        <f t="shared" si="267"/>
        <v>1285519.2774620985</v>
      </c>
      <c r="M667" s="20">
        <f t="shared" si="267"/>
        <v>85129.38738166666</v>
      </c>
      <c r="N667" s="20">
        <f t="shared" si="269"/>
        <v>0</v>
      </c>
      <c r="O667" s="20">
        <f t="shared" si="270"/>
        <v>704.63403833333325</v>
      </c>
      <c r="P667" s="46" t="s">
        <v>67</v>
      </c>
      <c r="Q667" s="45">
        <f t="shared" si="275"/>
        <v>35.229339444444435</v>
      </c>
      <c r="R667" s="20">
        <f t="shared" si="276"/>
        <v>134.7894</v>
      </c>
      <c r="S667" s="20">
        <f t="shared" si="277"/>
        <v>-874.65277777777771</v>
      </c>
      <c r="T667" s="20">
        <f t="shared" si="278"/>
        <v>704.63403833332995</v>
      </c>
      <c r="U667" s="20">
        <f t="shared" si="279"/>
        <v>704.63403833332995</v>
      </c>
      <c r="V667" s="20">
        <f t="shared" ref="V667:V730" si="292">MAX(0,MIN(AY667,U667*AH$9*AH$6))</f>
        <v>597.52966450666383</v>
      </c>
      <c r="W667" s="20">
        <f t="shared" si="271"/>
        <v>4883.3514024533342</v>
      </c>
      <c r="X667" s="20">
        <f t="shared" si="280"/>
        <v>0</v>
      </c>
      <c r="Y667" s="20">
        <f t="shared" si="286"/>
        <v>4285.8217379466705</v>
      </c>
      <c r="Z667" s="20">
        <f t="shared" si="281"/>
        <v>0</v>
      </c>
      <c r="AA667" s="52">
        <f t="shared" si="282"/>
        <v>0</v>
      </c>
      <c r="AB667" s="20">
        <f t="shared" si="272"/>
        <v>0</v>
      </c>
      <c r="AC667" s="20">
        <f t="shared" si="283"/>
        <v>57075.800994425597</v>
      </c>
      <c r="AD667" s="20">
        <f t="shared" si="287"/>
        <v>0</v>
      </c>
      <c r="AE667" s="20">
        <f t="shared" si="288"/>
        <v>704.63403833332995</v>
      </c>
      <c r="AF667" s="20">
        <f t="shared" si="284"/>
        <v>0</v>
      </c>
      <c r="AG667" s="16"/>
      <c r="AH667" s="16"/>
      <c r="AM667">
        <f t="shared" si="273"/>
        <v>1156.364544444441</v>
      </c>
      <c r="AN667" s="16">
        <f t="shared" si="274"/>
        <v>0</v>
      </c>
      <c r="AY667" s="57">
        <f t="shared" si="289"/>
        <v>15714.17826205333</v>
      </c>
    </row>
    <row r="668" spans="2:51" x14ac:dyDescent="0.25">
      <c r="B668" s="4" t="s">
        <v>38</v>
      </c>
      <c r="C668" s="4">
        <v>660</v>
      </c>
      <c r="D668" s="4">
        <v>71</v>
      </c>
      <c r="E668" s="11">
        <v>31</v>
      </c>
      <c r="F668" s="20">
        <f t="shared" si="285"/>
        <v>-1.1527777777777775</v>
      </c>
      <c r="G668" s="20">
        <f t="shared" si="291"/>
        <v>8.6111111111111107</v>
      </c>
      <c r="H668" s="20">
        <f t="shared" si="268"/>
        <v>-1156.3645444444442</v>
      </c>
      <c r="I668" s="20">
        <f t="shared" si="290"/>
        <v>-9957.5835771604907</v>
      </c>
      <c r="J668" s="47" t="s">
        <v>67</v>
      </c>
      <c r="K668" s="48" t="s">
        <v>67</v>
      </c>
      <c r="L668" s="20">
        <f t="shared" si="267"/>
        <v>1285519.2774620985</v>
      </c>
      <c r="M668" s="20">
        <f t="shared" si="267"/>
        <v>86285.751926111101</v>
      </c>
      <c r="N668" s="20">
        <f t="shared" si="269"/>
        <v>0</v>
      </c>
      <c r="O668" s="20">
        <f t="shared" si="270"/>
        <v>1156.3645444444442</v>
      </c>
      <c r="P668" s="46" t="s">
        <v>67</v>
      </c>
      <c r="Q668" s="45">
        <f t="shared" si="275"/>
        <v>28.776611111111105</v>
      </c>
      <c r="R668" s="20">
        <f t="shared" si="276"/>
        <v>134.7894</v>
      </c>
      <c r="S668" s="20">
        <f t="shared" si="277"/>
        <v>-1319.9305555555552</v>
      </c>
      <c r="T668" s="20">
        <f t="shared" si="278"/>
        <v>1156.364544444441</v>
      </c>
      <c r="U668" s="20">
        <f t="shared" si="279"/>
        <v>1156.364544444441</v>
      </c>
      <c r="V668" s="20">
        <f t="shared" si="292"/>
        <v>980.59713368888595</v>
      </c>
      <c r="W668" s="20">
        <f t="shared" si="271"/>
        <v>5863.9485361422203</v>
      </c>
      <c r="X668" s="20">
        <f t="shared" si="280"/>
        <v>0</v>
      </c>
      <c r="Y668" s="20">
        <f t="shared" si="286"/>
        <v>4883.3514024533342</v>
      </c>
      <c r="Z668" s="20">
        <f t="shared" si="281"/>
        <v>0</v>
      </c>
      <c r="AA668" s="52">
        <f t="shared" si="282"/>
        <v>0</v>
      </c>
      <c r="AB668" s="20">
        <f t="shared" si="272"/>
        <v>0</v>
      </c>
      <c r="AC668" s="20">
        <f t="shared" si="283"/>
        <v>57075.800994425597</v>
      </c>
      <c r="AD668" s="20">
        <f t="shared" si="287"/>
        <v>0</v>
      </c>
      <c r="AE668" s="20">
        <f t="shared" si="288"/>
        <v>1156.364544444441</v>
      </c>
      <c r="AF668" s="20">
        <f t="shared" si="284"/>
        <v>0</v>
      </c>
      <c r="AG668" s="16"/>
      <c r="AH668" s="16"/>
      <c r="AM668">
        <f t="shared" si="273"/>
        <v>1482.9542666666675</v>
      </c>
      <c r="AN668" s="16">
        <f t="shared" si="274"/>
        <v>0</v>
      </c>
      <c r="AY668" s="57">
        <f t="shared" si="289"/>
        <v>15116.648597546666</v>
      </c>
    </row>
    <row r="669" spans="2:51" x14ac:dyDescent="0.25">
      <c r="B669" s="4" t="s">
        <v>38</v>
      </c>
      <c r="C669" s="4">
        <v>661</v>
      </c>
      <c r="D669" s="4">
        <v>72</v>
      </c>
      <c r="E669" s="11">
        <v>26</v>
      </c>
      <c r="F669" s="20">
        <f t="shared" si="285"/>
        <v>-1.4305555555555556</v>
      </c>
      <c r="G669" s="20">
        <f t="shared" si="291"/>
        <v>7.2222222222222223</v>
      </c>
      <c r="H669" s="20">
        <f t="shared" si="268"/>
        <v>-1482.9542666666666</v>
      </c>
      <c r="I669" s="20">
        <f t="shared" si="290"/>
        <v>-10710.225259259259</v>
      </c>
      <c r="J669" s="47" t="s">
        <v>67</v>
      </c>
      <c r="K669" s="48" t="s">
        <v>67</v>
      </c>
      <c r="L669" s="20">
        <f t="shared" si="267"/>
        <v>1285519.2774620985</v>
      </c>
      <c r="M669" s="20">
        <f t="shared" si="267"/>
        <v>87768.706192777769</v>
      </c>
      <c r="N669" s="20">
        <f t="shared" si="269"/>
        <v>0</v>
      </c>
      <c r="O669" s="20">
        <f t="shared" si="270"/>
        <v>1482.9542666666666</v>
      </c>
      <c r="P669" s="46" t="s">
        <v>67</v>
      </c>
      <c r="Q669" s="45">
        <f t="shared" si="275"/>
        <v>20.242444444444445</v>
      </c>
      <c r="R669" s="20">
        <f t="shared" si="276"/>
        <v>134.7894</v>
      </c>
      <c r="S669" s="20">
        <f t="shared" si="277"/>
        <v>-1637.9861111111111</v>
      </c>
      <c r="T669" s="20">
        <f t="shared" si="278"/>
        <v>1482.9542666666675</v>
      </c>
      <c r="U669" s="20">
        <f t="shared" si="279"/>
        <v>1482.9542666666675</v>
      </c>
      <c r="V669" s="20">
        <f t="shared" si="292"/>
        <v>1257.5452181333339</v>
      </c>
      <c r="W669" s="20">
        <f t="shared" si="271"/>
        <v>7121.4937542755542</v>
      </c>
      <c r="X669" s="20">
        <f t="shared" si="280"/>
        <v>0</v>
      </c>
      <c r="Y669" s="20">
        <f t="shared" si="286"/>
        <v>5863.9485361422203</v>
      </c>
      <c r="Z669" s="20">
        <f t="shared" si="281"/>
        <v>0</v>
      </c>
      <c r="AA669" s="52">
        <f t="shared" si="282"/>
        <v>0</v>
      </c>
      <c r="AB669" s="20">
        <f t="shared" si="272"/>
        <v>0</v>
      </c>
      <c r="AC669" s="20">
        <f t="shared" si="283"/>
        <v>57075.800994425597</v>
      </c>
      <c r="AD669" s="20">
        <f t="shared" si="287"/>
        <v>0</v>
      </c>
      <c r="AE669" s="20">
        <f t="shared" si="288"/>
        <v>1482.9542666666675</v>
      </c>
      <c r="AF669" s="20">
        <f t="shared" si="284"/>
        <v>0</v>
      </c>
      <c r="AG669" s="16"/>
      <c r="AH669" s="16"/>
      <c r="AM669">
        <f t="shared" si="273"/>
        <v>1538.0741494444374</v>
      </c>
      <c r="AN669" s="16">
        <f t="shared" si="274"/>
        <v>0</v>
      </c>
      <c r="AY669" s="57">
        <f t="shared" si="289"/>
        <v>14136.051463857781</v>
      </c>
    </row>
    <row r="670" spans="2:51" x14ac:dyDescent="0.25">
      <c r="B670" s="4" t="s">
        <v>38</v>
      </c>
      <c r="C670" s="4">
        <v>662</v>
      </c>
      <c r="D670" s="4">
        <v>73</v>
      </c>
      <c r="E670" s="11">
        <v>20.7</v>
      </c>
      <c r="F670" s="20">
        <f t="shared" si="285"/>
        <v>-1.4722222222222221</v>
      </c>
      <c r="G670" s="20">
        <f t="shared" si="291"/>
        <v>5.75</v>
      </c>
      <c r="H670" s="20">
        <f t="shared" si="268"/>
        <v>-1538.0741494444444</v>
      </c>
      <c r="I670" s="20">
        <f t="shared" si="290"/>
        <v>-8843.9263593055548</v>
      </c>
      <c r="J670" s="47" t="s">
        <v>67</v>
      </c>
      <c r="K670" s="48" t="s">
        <v>67</v>
      </c>
      <c r="L670" s="20">
        <f t="shared" si="267"/>
        <v>1285519.2774620985</v>
      </c>
      <c r="M670" s="20">
        <f t="shared" si="267"/>
        <v>89306.780342222206</v>
      </c>
      <c r="N670" s="20">
        <f t="shared" si="269"/>
        <v>0</v>
      </c>
      <c r="O670" s="20">
        <f t="shared" si="270"/>
        <v>1538.0741494444444</v>
      </c>
      <c r="P670" s="46" t="s">
        <v>67</v>
      </c>
      <c r="Q670" s="45">
        <f t="shared" si="275"/>
        <v>12.830895</v>
      </c>
      <c r="R670" s="20">
        <f t="shared" si="276"/>
        <v>134.7894</v>
      </c>
      <c r="S670" s="20">
        <f t="shared" si="277"/>
        <v>-1685.6944444444443</v>
      </c>
      <c r="T670" s="20">
        <f t="shared" si="278"/>
        <v>1538.0741494444374</v>
      </c>
      <c r="U670" s="20">
        <f t="shared" si="279"/>
        <v>1538.0741494444374</v>
      </c>
      <c r="V670" s="20">
        <f t="shared" si="292"/>
        <v>1304.2868787288828</v>
      </c>
      <c r="W670" s="20">
        <f t="shared" si="271"/>
        <v>8425.7806330044368</v>
      </c>
      <c r="X670" s="20">
        <f t="shared" si="280"/>
        <v>0</v>
      </c>
      <c r="Y670" s="20">
        <f t="shared" si="286"/>
        <v>7121.4937542755542</v>
      </c>
      <c r="Z670" s="20">
        <f t="shared" si="281"/>
        <v>0</v>
      </c>
      <c r="AA670" s="52">
        <f t="shared" si="282"/>
        <v>0</v>
      </c>
      <c r="AB670" s="20">
        <f t="shared" si="272"/>
        <v>0</v>
      </c>
      <c r="AC670" s="20">
        <f t="shared" si="283"/>
        <v>57075.800994425597</v>
      </c>
      <c r="AD670" s="20">
        <f t="shared" si="287"/>
        <v>0</v>
      </c>
      <c r="AE670" s="20">
        <f t="shared" si="288"/>
        <v>1538.0741494444374</v>
      </c>
      <c r="AF670" s="20">
        <f t="shared" si="284"/>
        <v>0</v>
      </c>
      <c r="AG670" s="16"/>
      <c r="AH670" s="16"/>
      <c r="AM670">
        <f t="shared" si="273"/>
        <v>1066.7200866666681</v>
      </c>
      <c r="AN670" s="16">
        <f t="shared" si="274"/>
        <v>0</v>
      </c>
      <c r="AY670" s="57">
        <f t="shared" si="289"/>
        <v>12878.506245724446</v>
      </c>
    </row>
    <row r="671" spans="2:51" x14ac:dyDescent="0.25">
      <c r="B671" s="4" t="s">
        <v>38</v>
      </c>
      <c r="C671" s="4">
        <v>663</v>
      </c>
      <c r="D671" s="4">
        <v>74</v>
      </c>
      <c r="E671" s="11">
        <v>15.4</v>
      </c>
      <c r="F671" s="20">
        <f t="shared" si="285"/>
        <v>-1.0555555555555556</v>
      </c>
      <c r="G671" s="20">
        <f t="shared" si="291"/>
        <v>4.2777777777777777</v>
      </c>
      <c r="H671" s="20">
        <f t="shared" si="268"/>
        <v>-1066.7200866666667</v>
      </c>
      <c r="I671" s="20">
        <f t="shared" si="290"/>
        <v>-4563.1914818518517</v>
      </c>
      <c r="J671" s="47" t="s">
        <v>67</v>
      </c>
      <c r="K671" s="48" t="s">
        <v>67</v>
      </c>
      <c r="L671" s="20">
        <f t="shared" si="267"/>
        <v>1285519.2774620985</v>
      </c>
      <c r="M671" s="20">
        <f t="shared" si="267"/>
        <v>90373.500428888874</v>
      </c>
      <c r="N671" s="20">
        <f t="shared" si="269"/>
        <v>0</v>
      </c>
      <c r="O671" s="20">
        <f t="shared" si="270"/>
        <v>1066.7200866666667</v>
      </c>
      <c r="P671" s="46" t="s">
        <v>67</v>
      </c>
      <c r="Q671" s="45">
        <f t="shared" si="275"/>
        <v>7.1016244444444441</v>
      </c>
      <c r="R671" s="20">
        <f t="shared" si="276"/>
        <v>134.7894</v>
      </c>
      <c r="S671" s="20">
        <f t="shared" si="277"/>
        <v>-1208.6111111111111</v>
      </c>
      <c r="T671" s="20">
        <f t="shared" si="278"/>
        <v>1066.7200866666681</v>
      </c>
      <c r="U671" s="20">
        <f t="shared" si="279"/>
        <v>1066.7200866666681</v>
      </c>
      <c r="V671" s="20">
        <f t="shared" si="292"/>
        <v>904.57863349333445</v>
      </c>
      <c r="W671" s="20">
        <f t="shared" si="271"/>
        <v>9330.3592664977714</v>
      </c>
      <c r="X671" s="20">
        <f t="shared" si="280"/>
        <v>0</v>
      </c>
      <c r="Y671" s="20">
        <f t="shared" si="286"/>
        <v>8425.7806330044368</v>
      </c>
      <c r="Z671" s="20">
        <f t="shared" si="281"/>
        <v>0</v>
      </c>
      <c r="AA671" s="52">
        <f t="shared" si="282"/>
        <v>0</v>
      </c>
      <c r="AB671" s="20">
        <f t="shared" si="272"/>
        <v>0</v>
      </c>
      <c r="AC671" s="20">
        <f t="shared" si="283"/>
        <v>57075.800994425597</v>
      </c>
      <c r="AD671" s="20">
        <f t="shared" si="287"/>
        <v>0</v>
      </c>
      <c r="AE671" s="20">
        <f t="shared" si="288"/>
        <v>1066.7200866666681</v>
      </c>
      <c r="AF671" s="20">
        <f t="shared" si="284"/>
        <v>0</v>
      </c>
      <c r="AG671" s="16"/>
      <c r="AH671" s="16"/>
      <c r="AM671">
        <f t="shared" si="273"/>
        <v>400.76627833333623</v>
      </c>
      <c r="AN671" s="16">
        <f t="shared" si="274"/>
        <v>0</v>
      </c>
      <c r="AY671" s="57">
        <f t="shared" si="289"/>
        <v>11574.219366995563</v>
      </c>
    </row>
    <row r="672" spans="2:51" x14ac:dyDescent="0.25">
      <c r="B672" s="4" t="s">
        <v>38</v>
      </c>
      <c r="C672" s="4">
        <v>664</v>
      </c>
      <c r="D672" s="4">
        <v>75</v>
      </c>
      <c r="E672" s="11">
        <v>13.1</v>
      </c>
      <c r="F672" s="20">
        <f t="shared" si="285"/>
        <v>-0.47222222222222227</v>
      </c>
      <c r="G672" s="20">
        <f t="shared" si="291"/>
        <v>3.6388888888888888</v>
      </c>
      <c r="H672" s="20">
        <f t="shared" si="268"/>
        <v>-400.76627833333333</v>
      </c>
      <c r="I672" s="20">
        <f t="shared" si="290"/>
        <v>-1458.3439572685186</v>
      </c>
      <c r="J672" s="47" t="s">
        <v>67</v>
      </c>
      <c r="K672" s="48" t="s">
        <v>67</v>
      </c>
      <c r="L672" s="20">
        <f t="shared" ref="L672:M735" si="293">L671+N672</f>
        <v>1285519.2774620985</v>
      </c>
      <c r="M672" s="20">
        <f t="shared" si="293"/>
        <v>90774.26670722221</v>
      </c>
      <c r="N672" s="20">
        <f t="shared" si="269"/>
        <v>0</v>
      </c>
      <c r="O672" s="20">
        <f t="shared" si="270"/>
        <v>400.76627833333333</v>
      </c>
      <c r="P672" s="46" t="s">
        <v>67</v>
      </c>
      <c r="Q672" s="45">
        <f t="shared" si="275"/>
        <v>5.1387661111111109</v>
      </c>
      <c r="R672" s="20">
        <f t="shared" si="276"/>
        <v>134.7894</v>
      </c>
      <c r="S672" s="20">
        <f t="shared" si="277"/>
        <v>-540.69444444444446</v>
      </c>
      <c r="T672" s="20">
        <f t="shared" si="278"/>
        <v>400.76627833333623</v>
      </c>
      <c r="U672" s="20">
        <f t="shared" si="279"/>
        <v>400.76627833333623</v>
      </c>
      <c r="V672" s="20">
        <f t="shared" si="292"/>
        <v>339.84980402666912</v>
      </c>
      <c r="W672" s="20">
        <f t="shared" si="271"/>
        <v>9670.2090705244409</v>
      </c>
      <c r="X672" s="20">
        <f t="shared" si="280"/>
        <v>0</v>
      </c>
      <c r="Y672" s="20">
        <f t="shared" si="286"/>
        <v>9330.3592664977714</v>
      </c>
      <c r="Z672" s="20">
        <f t="shared" si="281"/>
        <v>0</v>
      </c>
      <c r="AA672" s="52">
        <f t="shared" si="282"/>
        <v>0</v>
      </c>
      <c r="AB672" s="20">
        <f t="shared" si="272"/>
        <v>0</v>
      </c>
      <c r="AC672" s="20">
        <f t="shared" si="283"/>
        <v>57075.800994425597</v>
      </c>
      <c r="AD672" s="20">
        <f t="shared" si="287"/>
        <v>0</v>
      </c>
      <c r="AE672" s="20">
        <f t="shared" si="288"/>
        <v>400.76627833333623</v>
      </c>
      <c r="AF672" s="20">
        <f t="shared" si="284"/>
        <v>0</v>
      </c>
      <c r="AG672" s="16"/>
      <c r="AH672" s="16"/>
      <c r="AM672">
        <f t="shared" si="273"/>
        <v>0</v>
      </c>
      <c r="AN672" s="16">
        <f t="shared" si="274"/>
        <v>0</v>
      </c>
      <c r="AY672" s="57">
        <f t="shared" si="289"/>
        <v>10669.640733502229</v>
      </c>
    </row>
    <row r="673" spans="2:51" x14ac:dyDescent="0.25">
      <c r="B673" s="4" t="s">
        <v>38</v>
      </c>
      <c r="C673" s="4">
        <v>665</v>
      </c>
      <c r="D673" s="4">
        <v>76</v>
      </c>
      <c r="E673" s="11">
        <v>12</v>
      </c>
      <c r="F673" s="20">
        <f t="shared" si="285"/>
        <v>-8.3333333333333287E-2</v>
      </c>
      <c r="G673" s="20">
        <f t="shared" si="291"/>
        <v>3.333333333333333</v>
      </c>
      <c r="H673" s="20">
        <f t="shared" si="268"/>
        <v>43.684733333333398</v>
      </c>
      <c r="I673" s="20">
        <f t="shared" si="290"/>
        <v>145.61577777777799</v>
      </c>
      <c r="J673" s="47" t="s">
        <v>67</v>
      </c>
      <c r="K673" s="48" t="s">
        <v>67</v>
      </c>
      <c r="L673" s="20">
        <f t="shared" si="293"/>
        <v>1285664.8932398763</v>
      </c>
      <c r="M673" s="20">
        <f t="shared" si="293"/>
        <v>90774.26670722221</v>
      </c>
      <c r="N673" s="20">
        <f t="shared" si="269"/>
        <v>145.61577777777799</v>
      </c>
      <c r="O673" s="20">
        <f t="shared" si="270"/>
        <v>0</v>
      </c>
      <c r="P673" s="46" t="s">
        <v>67</v>
      </c>
      <c r="Q673" s="45">
        <f t="shared" si="275"/>
        <v>4.3119999999999985</v>
      </c>
      <c r="R673" s="20">
        <f t="shared" si="276"/>
        <v>134.7894</v>
      </c>
      <c r="S673" s="20">
        <f t="shared" si="277"/>
        <v>-95.416666666666615</v>
      </c>
      <c r="T673" s="20">
        <f t="shared" si="278"/>
        <v>0</v>
      </c>
      <c r="U673" s="20">
        <f t="shared" si="279"/>
        <v>0</v>
      </c>
      <c r="V673" s="20">
        <f t="shared" si="292"/>
        <v>0</v>
      </c>
      <c r="W673" s="20">
        <f t="shared" si="271"/>
        <v>9524.5932927467002</v>
      </c>
      <c r="X673" s="20">
        <f t="shared" si="280"/>
        <v>145.61577777774073</v>
      </c>
      <c r="Y673" s="20">
        <f t="shared" si="286"/>
        <v>9670.2090705244409</v>
      </c>
      <c r="Z673" s="20">
        <f t="shared" si="281"/>
        <v>145.61577777774073</v>
      </c>
      <c r="AA673" s="52">
        <f t="shared" si="282"/>
        <v>123.48217955552414</v>
      </c>
      <c r="AB673" s="20">
        <f t="shared" si="272"/>
        <v>145.61577777774073</v>
      </c>
      <c r="AC673" s="20">
        <f t="shared" si="283"/>
        <v>57199.283173981123</v>
      </c>
      <c r="AD673" s="20">
        <f t="shared" si="287"/>
        <v>145.61577777774073</v>
      </c>
      <c r="AE673" s="20">
        <f t="shared" si="288"/>
        <v>0</v>
      </c>
      <c r="AF673" s="20">
        <f t="shared" si="284"/>
        <v>145.61577777774073</v>
      </c>
      <c r="AG673" s="16"/>
      <c r="AH673" s="16"/>
      <c r="AM673">
        <f t="shared" si="273"/>
        <v>0</v>
      </c>
      <c r="AN673" s="16">
        <f t="shared" si="274"/>
        <v>0</v>
      </c>
      <c r="AY673" s="57">
        <f t="shared" si="289"/>
        <v>10329.790929475559</v>
      </c>
    </row>
    <row r="674" spans="2:51" x14ac:dyDescent="0.25">
      <c r="B674" s="4" t="s">
        <v>38</v>
      </c>
      <c r="C674" s="4">
        <v>666</v>
      </c>
      <c r="D674" s="4">
        <v>77</v>
      </c>
      <c r="E674" s="11">
        <v>12.5</v>
      </c>
      <c r="F674" s="20">
        <f t="shared" si="285"/>
        <v>0.27777777777777779</v>
      </c>
      <c r="G674" s="20">
        <f t="shared" si="291"/>
        <v>3.4722222222222223</v>
      </c>
      <c r="H674" s="20">
        <f t="shared" si="268"/>
        <v>457.523775</v>
      </c>
      <c r="I674" s="20">
        <f t="shared" si="290"/>
        <v>1588.62421875</v>
      </c>
      <c r="J674" s="47" t="s">
        <v>67</v>
      </c>
      <c r="K674" s="48" t="s">
        <v>67</v>
      </c>
      <c r="L674" s="20">
        <f t="shared" si="293"/>
        <v>1287253.5174586263</v>
      </c>
      <c r="M674" s="20">
        <f t="shared" si="293"/>
        <v>90774.26670722221</v>
      </c>
      <c r="N674" s="20">
        <f t="shared" si="269"/>
        <v>1588.62421875</v>
      </c>
      <c r="O674" s="20">
        <f t="shared" si="270"/>
        <v>0</v>
      </c>
      <c r="P674" s="46" t="s">
        <v>67</v>
      </c>
      <c r="Q674" s="45">
        <f t="shared" si="275"/>
        <v>4.6788194444444446</v>
      </c>
      <c r="R674" s="20">
        <f t="shared" si="276"/>
        <v>134.7894</v>
      </c>
      <c r="S674" s="20">
        <f t="shared" si="277"/>
        <v>318.05555555555554</v>
      </c>
      <c r="T674" s="20">
        <f t="shared" si="278"/>
        <v>0</v>
      </c>
      <c r="U674" s="20">
        <f t="shared" si="279"/>
        <v>0</v>
      </c>
      <c r="V674" s="20">
        <f t="shared" si="292"/>
        <v>0</v>
      </c>
      <c r="W674" s="20">
        <f t="shared" si="271"/>
        <v>7935.9690739966536</v>
      </c>
      <c r="X674" s="20">
        <f t="shared" si="280"/>
        <v>1588.6242187500466</v>
      </c>
      <c r="Y674" s="20">
        <f t="shared" si="286"/>
        <v>9524.5932927467002</v>
      </c>
      <c r="Z674" s="20">
        <f t="shared" si="281"/>
        <v>1588.6242187500466</v>
      </c>
      <c r="AA674" s="52">
        <f t="shared" si="282"/>
        <v>1347.1533375000395</v>
      </c>
      <c r="AB674" s="20">
        <f t="shared" si="272"/>
        <v>1588.6242187500466</v>
      </c>
      <c r="AC674" s="20">
        <f t="shared" si="283"/>
        <v>58546.436511481159</v>
      </c>
      <c r="AD674" s="20">
        <f t="shared" si="287"/>
        <v>1588.6242187500466</v>
      </c>
      <c r="AE674" s="20">
        <f t="shared" si="288"/>
        <v>0</v>
      </c>
      <c r="AF674" s="20">
        <f t="shared" si="284"/>
        <v>1588.6242187500466</v>
      </c>
      <c r="AG674" s="16"/>
      <c r="AH674" s="16"/>
      <c r="AM674">
        <f t="shared" si="273"/>
        <v>0</v>
      </c>
      <c r="AN674" s="16">
        <f t="shared" si="274"/>
        <v>0</v>
      </c>
      <c r="AY674" s="57">
        <f t="shared" si="289"/>
        <v>10475.4067072533</v>
      </c>
    </row>
    <row r="675" spans="2:51" x14ac:dyDescent="0.25">
      <c r="B675" s="4" t="s">
        <v>38</v>
      </c>
      <c r="C675" s="4">
        <v>667</v>
      </c>
      <c r="D675" s="4">
        <v>78</v>
      </c>
      <c r="E675" s="11">
        <v>14</v>
      </c>
      <c r="F675" s="20">
        <f t="shared" si="285"/>
        <v>0.90277777777777779</v>
      </c>
      <c r="G675" s="20">
        <f t="shared" si="291"/>
        <v>3.8888888888888888</v>
      </c>
      <c r="H675" s="20">
        <f t="shared" si="268"/>
        <v>1174.3390666666669</v>
      </c>
      <c r="I675" s="20">
        <f t="shared" si="290"/>
        <v>4566.8741481481493</v>
      </c>
      <c r="J675" s="47" t="s">
        <v>67</v>
      </c>
      <c r="K675" s="48" t="s">
        <v>67</v>
      </c>
      <c r="L675" s="20">
        <f t="shared" si="293"/>
        <v>1291820.3916067744</v>
      </c>
      <c r="M675" s="20">
        <f t="shared" si="293"/>
        <v>90774.26670722221</v>
      </c>
      <c r="N675" s="20">
        <f t="shared" si="269"/>
        <v>4566.8741481481493</v>
      </c>
      <c r="O675" s="20">
        <f t="shared" si="270"/>
        <v>0</v>
      </c>
      <c r="P675" s="46" t="s">
        <v>67</v>
      </c>
      <c r="Q675" s="45">
        <f t="shared" si="275"/>
        <v>5.8691111111111107</v>
      </c>
      <c r="R675" s="20">
        <f t="shared" si="276"/>
        <v>134.7894</v>
      </c>
      <c r="S675" s="20">
        <f t="shared" si="277"/>
        <v>1033.6805555555557</v>
      </c>
      <c r="T675" s="20">
        <f t="shared" si="278"/>
        <v>0</v>
      </c>
      <c r="U675" s="20">
        <f t="shared" si="279"/>
        <v>0</v>
      </c>
      <c r="V675" s="20">
        <f t="shared" si="292"/>
        <v>0</v>
      </c>
      <c r="W675" s="20">
        <f t="shared" si="271"/>
        <v>3369.0949258485416</v>
      </c>
      <c r="X675" s="20">
        <f t="shared" si="280"/>
        <v>4566.874148148112</v>
      </c>
      <c r="Y675" s="20">
        <f t="shared" si="286"/>
        <v>7935.9690739966536</v>
      </c>
      <c r="Z675" s="20">
        <f t="shared" si="281"/>
        <v>4566.874148148112</v>
      </c>
      <c r="AA675" s="52">
        <f t="shared" si="282"/>
        <v>3872.709277629599</v>
      </c>
      <c r="AB675" s="20">
        <f t="shared" si="272"/>
        <v>4566.874148148112</v>
      </c>
      <c r="AC675" s="20">
        <f t="shared" si="283"/>
        <v>62419.145789110757</v>
      </c>
      <c r="AD675" s="20">
        <f t="shared" si="287"/>
        <v>4566.874148148112</v>
      </c>
      <c r="AE675" s="20">
        <f t="shared" si="288"/>
        <v>0</v>
      </c>
      <c r="AF675" s="20">
        <f t="shared" si="284"/>
        <v>4566.874148148112</v>
      </c>
      <c r="AG675" s="16"/>
      <c r="AH675" s="16"/>
      <c r="AM675">
        <f t="shared" si="273"/>
        <v>0</v>
      </c>
      <c r="AN675" s="16">
        <f t="shared" si="274"/>
        <v>0</v>
      </c>
      <c r="AY675" s="57">
        <f t="shared" si="289"/>
        <v>12064.030926003346</v>
      </c>
    </row>
    <row r="676" spans="2:51" x14ac:dyDescent="0.25">
      <c r="B676" s="4" t="s">
        <v>38</v>
      </c>
      <c r="C676" s="4">
        <v>668</v>
      </c>
      <c r="D676" s="4">
        <v>79</v>
      </c>
      <c r="E676" s="11">
        <v>19</v>
      </c>
      <c r="F676" s="20">
        <f t="shared" si="285"/>
        <v>1.2777777777777777</v>
      </c>
      <c r="G676" s="20">
        <f t="shared" si="291"/>
        <v>5.2777777777777777</v>
      </c>
      <c r="H676" s="20">
        <f t="shared" si="268"/>
        <v>1608.6549</v>
      </c>
      <c r="I676" s="20">
        <f t="shared" si="290"/>
        <v>8490.1230833333339</v>
      </c>
      <c r="J676" s="47" t="s">
        <v>67</v>
      </c>
      <c r="K676" s="48" t="s">
        <v>67</v>
      </c>
      <c r="L676" s="20">
        <f t="shared" si="293"/>
        <v>1300310.5146901077</v>
      </c>
      <c r="M676" s="20">
        <f t="shared" si="293"/>
        <v>90774.26670722221</v>
      </c>
      <c r="N676" s="20">
        <f t="shared" si="269"/>
        <v>8490.1230833333339</v>
      </c>
      <c r="O676" s="20">
        <f t="shared" si="270"/>
        <v>0</v>
      </c>
      <c r="P676" s="46" t="s">
        <v>67</v>
      </c>
      <c r="Q676" s="45">
        <f t="shared" si="275"/>
        <v>10.809944444444444</v>
      </c>
      <c r="R676" s="20">
        <f t="shared" si="276"/>
        <v>134.7894</v>
      </c>
      <c r="S676" s="20">
        <f t="shared" si="277"/>
        <v>1463.0555555555554</v>
      </c>
      <c r="T676" s="20">
        <f t="shared" si="278"/>
        <v>0</v>
      </c>
      <c r="U676" s="20">
        <f t="shared" si="279"/>
        <v>0</v>
      </c>
      <c r="V676" s="20">
        <f t="shared" si="292"/>
        <v>0</v>
      </c>
      <c r="W676" s="20">
        <f t="shared" si="271"/>
        <v>0</v>
      </c>
      <c r="X676" s="20">
        <f t="shared" si="280"/>
        <v>8490.123083333252</v>
      </c>
      <c r="Y676" s="20">
        <f t="shared" si="286"/>
        <v>3369.0949258485416</v>
      </c>
      <c r="Z676" s="20">
        <f t="shared" si="281"/>
        <v>3369.0949258485416</v>
      </c>
      <c r="AA676" s="52">
        <f t="shared" si="282"/>
        <v>2856.9924971195633</v>
      </c>
      <c r="AB676" s="20">
        <f t="shared" si="272"/>
        <v>3369.0949258485416</v>
      </c>
      <c r="AC676" s="20">
        <f t="shared" si="283"/>
        <v>65276.138286230322</v>
      </c>
      <c r="AD676" s="20">
        <f t="shared" si="287"/>
        <v>8490.123083333252</v>
      </c>
      <c r="AE676" s="20">
        <f t="shared" si="288"/>
        <v>0</v>
      </c>
      <c r="AF676" s="20">
        <f t="shared" si="284"/>
        <v>3369.0949258485416</v>
      </c>
      <c r="AG676" s="16"/>
      <c r="AH676" s="16"/>
      <c r="AM676">
        <f t="shared" si="273"/>
        <v>0</v>
      </c>
      <c r="AN676" s="16">
        <f t="shared" si="274"/>
        <v>0</v>
      </c>
      <c r="AY676" s="57">
        <f t="shared" si="289"/>
        <v>16630.905074151458</v>
      </c>
    </row>
    <row r="677" spans="2:51" x14ac:dyDescent="0.25">
      <c r="B677" s="4" t="s">
        <v>38</v>
      </c>
      <c r="C677" s="4">
        <v>669</v>
      </c>
      <c r="D677" s="4">
        <v>80</v>
      </c>
      <c r="E677" s="11">
        <v>23.2</v>
      </c>
      <c r="F677" s="20">
        <f t="shared" si="285"/>
        <v>1.25</v>
      </c>
      <c r="G677" s="20">
        <f t="shared" si="291"/>
        <v>6.4444444444444438</v>
      </c>
      <c r="H677" s="20">
        <f t="shared" ref="H677:H740" si="294">Q677+R677+S677</f>
        <v>1582.1566977777777</v>
      </c>
      <c r="I677" s="20">
        <f t="shared" si="290"/>
        <v>10196.120941234567</v>
      </c>
      <c r="J677" s="47" t="s">
        <v>67</v>
      </c>
      <c r="K677" s="48" t="s">
        <v>67</v>
      </c>
      <c r="L677" s="20">
        <f t="shared" si="293"/>
        <v>1310506.6356313422</v>
      </c>
      <c r="M677" s="20">
        <f t="shared" si="293"/>
        <v>90774.26670722221</v>
      </c>
      <c r="N677" s="20">
        <f t="shared" si="269"/>
        <v>10196.120941234567</v>
      </c>
      <c r="O677" s="20">
        <f t="shared" si="270"/>
        <v>0</v>
      </c>
      <c r="P677" s="46" t="s">
        <v>67</v>
      </c>
      <c r="Q677" s="45">
        <f t="shared" si="275"/>
        <v>16.117297777777772</v>
      </c>
      <c r="R677" s="20">
        <f t="shared" si="276"/>
        <v>134.7894</v>
      </c>
      <c r="S677" s="20">
        <f t="shared" si="277"/>
        <v>1431.25</v>
      </c>
      <c r="T677" s="20">
        <f t="shared" si="278"/>
        <v>0</v>
      </c>
      <c r="U677" s="20">
        <f t="shared" si="279"/>
        <v>0</v>
      </c>
      <c r="V677" s="20">
        <f t="shared" si="292"/>
        <v>0</v>
      </c>
      <c r="W677" s="20">
        <f t="shared" si="271"/>
        <v>0</v>
      </c>
      <c r="X677" s="20">
        <f t="shared" si="280"/>
        <v>10196.12094123452</v>
      </c>
      <c r="Y677" s="20">
        <f t="shared" si="286"/>
        <v>0</v>
      </c>
      <c r="Z677" s="20">
        <f t="shared" si="281"/>
        <v>0</v>
      </c>
      <c r="AA677" s="52">
        <f t="shared" si="282"/>
        <v>0</v>
      </c>
      <c r="AB677" s="20">
        <f t="shared" si="272"/>
        <v>0</v>
      </c>
      <c r="AC677" s="20">
        <f t="shared" si="283"/>
        <v>65276.138286230322</v>
      </c>
      <c r="AD677" s="20">
        <f t="shared" si="287"/>
        <v>10196.12094123452</v>
      </c>
      <c r="AE677" s="20">
        <f t="shared" si="288"/>
        <v>0</v>
      </c>
      <c r="AF677" s="20">
        <f t="shared" si="284"/>
        <v>0</v>
      </c>
      <c r="AG677" s="16"/>
      <c r="AH677" s="16"/>
      <c r="AM677">
        <f t="shared" si="273"/>
        <v>0</v>
      </c>
      <c r="AN677" s="16">
        <f t="shared" si="274"/>
        <v>0</v>
      </c>
      <c r="AY677" s="57">
        <f t="shared" si="289"/>
        <v>20000</v>
      </c>
    </row>
    <row r="678" spans="2:51" x14ac:dyDescent="0.25">
      <c r="B678" s="4" t="s">
        <v>38</v>
      </c>
      <c r="C678" s="4">
        <v>670</v>
      </c>
      <c r="D678" s="4">
        <v>81</v>
      </c>
      <c r="E678" s="11">
        <v>28</v>
      </c>
      <c r="F678" s="20">
        <f t="shared" si="285"/>
        <v>1.2222222222222223</v>
      </c>
      <c r="G678" s="20">
        <f t="shared" si="291"/>
        <v>7.7777777777777777</v>
      </c>
      <c r="H678" s="20">
        <f t="shared" si="294"/>
        <v>1557.710288888889</v>
      </c>
      <c r="I678" s="20">
        <f t="shared" si="290"/>
        <v>12115.524469135802</v>
      </c>
      <c r="J678" s="47" t="s">
        <v>67</v>
      </c>
      <c r="K678" s="48" t="s">
        <v>67</v>
      </c>
      <c r="L678" s="20">
        <f t="shared" si="293"/>
        <v>1322622.160100478</v>
      </c>
      <c r="M678" s="20">
        <f t="shared" si="293"/>
        <v>90774.26670722221</v>
      </c>
      <c r="N678" s="20">
        <f t="shared" si="269"/>
        <v>12115.524469135802</v>
      </c>
      <c r="O678" s="20">
        <f t="shared" si="270"/>
        <v>0</v>
      </c>
      <c r="P678" s="46" t="s">
        <v>67</v>
      </c>
      <c r="Q678" s="45">
        <f t="shared" si="275"/>
        <v>23.476444444444443</v>
      </c>
      <c r="R678" s="20">
        <f t="shared" si="276"/>
        <v>134.7894</v>
      </c>
      <c r="S678" s="20">
        <f t="shared" si="277"/>
        <v>1399.4444444444446</v>
      </c>
      <c r="T678" s="20">
        <f t="shared" si="278"/>
        <v>0</v>
      </c>
      <c r="U678" s="20">
        <f t="shared" si="279"/>
        <v>0</v>
      </c>
      <c r="V678" s="20">
        <f t="shared" si="292"/>
        <v>0</v>
      </c>
      <c r="W678" s="20">
        <f t="shared" si="271"/>
        <v>0</v>
      </c>
      <c r="X678" s="20">
        <f t="shared" si="280"/>
        <v>12115.524469135795</v>
      </c>
      <c r="Y678" s="20">
        <f t="shared" si="286"/>
        <v>0</v>
      </c>
      <c r="Z678" s="20">
        <f t="shared" si="281"/>
        <v>0</v>
      </c>
      <c r="AA678" s="52">
        <f t="shared" si="282"/>
        <v>0</v>
      </c>
      <c r="AB678" s="20">
        <f t="shared" si="272"/>
        <v>0</v>
      </c>
      <c r="AC678" s="20">
        <f t="shared" si="283"/>
        <v>65276.138286230322</v>
      </c>
      <c r="AD678" s="20">
        <f t="shared" si="287"/>
        <v>12115.524469135795</v>
      </c>
      <c r="AE678" s="20">
        <f t="shared" si="288"/>
        <v>0</v>
      </c>
      <c r="AF678" s="20">
        <f t="shared" si="284"/>
        <v>0</v>
      </c>
      <c r="AG678" s="16"/>
      <c r="AH678" s="16"/>
      <c r="AM678">
        <f t="shared" si="273"/>
        <v>0</v>
      </c>
      <c r="AN678" s="16">
        <f t="shared" si="274"/>
        <v>0</v>
      </c>
      <c r="AY678" s="57">
        <f t="shared" si="289"/>
        <v>20000</v>
      </c>
    </row>
    <row r="679" spans="2:51" x14ac:dyDescent="0.25">
      <c r="B679" s="4" t="s">
        <v>38</v>
      </c>
      <c r="C679" s="4">
        <v>671</v>
      </c>
      <c r="D679" s="4">
        <v>82</v>
      </c>
      <c r="E679" s="11">
        <v>32</v>
      </c>
      <c r="F679" s="20">
        <f t="shared" si="285"/>
        <v>0.83333333333333326</v>
      </c>
      <c r="G679" s="20">
        <f t="shared" si="291"/>
        <v>8.8888888888888893</v>
      </c>
      <c r="H679" s="20">
        <f t="shared" si="294"/>
        <v>1119.6191777777776</v>
      </c>
      <c r="I679" s="20">
        <f t="shared" si="290"/>
        <v>9952.1704691358009</v>
      </c>
      <c r="J679" s="47" t="s">
        <v>67</v>
      </c>
      <c r="K679" s="48" t="s">
        <v>67</v>
      </c>
      <c r="L679" s="20">
        <f t="shared" si="293"/>
        <v>1332574.3305696137</v>
      </c>
      <c r="M679" s="20">
        <f t="shared" si="293"/>
        <v>90774.26670722221</v>
      </c>
      <c r="N679" s="20">
        <f t="shared" si="269"/>
        <v>9952.1704691358009</v>
      </c>
      <c r="O679" s="20">
        <f t="shared" si="270"/>
        <v>0</v>
      </c>
      <c r="P679" s="46" t="s">
        <v>67</v>
      </c>
      <c r="Q679" s="45">
        <f t="shared" si="275"/>
        <v>30.663111111111114</v>
      </c>
      <c r="R679" s="20">
        <f t="shared" si="276"/>
        <v>134.7894</v>
      </c>
      <c r="S679" s="20">
        <f t="shared" si="277"/>
        <v>954.16666666666663</v>
      </c>
      <c r="T679" s="20">
        <f t="shared" si="278"/>
        <v>0</v>
      </c>
      <c r="U679" s="20">
        <f t="shared" si="279"/>
        <v>0</v>
      </c>
      <c r="V679" s="20">
        <f t="shared" si="292"/>
        <v>0</v>
      </c>
      <c r="W679" s="20">
        <f t="shared" si="271"/>
        <v>0</v>
      </c>
      <c r="X679" s="20">
        <f t="shared" si="280"/>
        <v>9952.1704691357445</v>
      </c>
      <c r="Y679" s="20">
        <f t="shared" si="286"/>
        <v>0</v>
      </c>
      <c r="Z679" s="20">
        <f t="shared" si="281"/>
        <v>0</v>
      </c>
      <c r="AA679" s="52">
        <f t="shared" si="282"/>
        <v>0</v>
      </c>
      <c r="AB679" s="20">
        <f t="shared" si="272"/>
        <v>0</v>
      </c>
      <c r="AC679" s="20">
        <f t="shared" si="283"/>
        <v>65276.138286230322</v>
      </c>
      <c r="AD679" s="20">
        <f t="shared" si="287"/>
        <v>9952.1704691357445</v>
      </c>
      <c r="AE679" s="20">
        <f t="shared" si="288"/>
        <v>0</v>
      </c>
      <c r="AF679" s="20">
        <f t="shared" si="284"/>
        <v>0</v>
      </c>
      <c r="AG679" s="16"/>
      <c r="AH679" s="16"/>
      <c r="AM679">
        <f t="shared" si="273"/>
        <v>0</v>
      </c>
      <c r="AN679" s="16">
        <f t="shared" si="274"/>
        <v>0</v>
      </c>
      <c r="AY679" s="57">
        <f t="shared" si="289"/>
        <v>20000</v>
      </c>
    </row>
    <row r="680" spans="2:51" x14ac:dyDescent="0.25">
      <c r="B680" s="4" t="s">
        <v>38</v>
      </c>
      <c r="C680" s="4">
        <v>672</v>
      </c>
      <c r="D680" s="4">
        <v>83</v>
      </c>
      <c r="E680" s="11">
        <v>34</v>
      </c>
      <c r="F680" s="20">
        <f t="shared" si="285"/>
        <v>0.55555555555555558</v>
      </c>
      <c r="G680" s="20">
        <f t="shared" si="291"/>
        <v>9.4444444444444446</v>
      </c>
      <c r="H680" s="20">
        <f t="shared" si="294"/>
        <v>805.51628888888888</v>
      </c>
      <c r="I680" s="20">
        <f t="shared" si="290"/>
        <v>7607.6538395061725</v>
      </c>
      <c r="J680" s="47" t="s">
        <v>67</v>
      </c>
      <c r="K680" s="48" t="s">
        <v>67</v>
      </c>
      <c r="L680" s="20">
        <f t="shared" si="293"/>
        <v>1340181.9844091199</v>
      </c>
      <c r="M680" s="20">
        <f t="shared" si="293"/>
        <v>90774.26670722221</v>
      </c>
      <c r="N680" s="20">
        <f t="shared" si="269"/>
        <v>7607.6538395061725</v>
      </c>
      <c r="O680" s="20">
        <f t="shared" si="270"/>
        <v>0</v>
      </c>
      <c r="P680" s="46" t="s">
        <v>67</v>
      </c>
      <c r="Q680" s="45">
        <f t="shared" si="275"/>
        <v>34.61577777777778</v>
      </c>
      <c r="R680" s="20">
        <f t="shared" si="276"/>
        <v>134.7894</v>
      </c>
      <c r="S680" s="20">
        <f t="shared" si="277"/>
        <v>636.11111111111109</v>
      </c>
      <c r="T680" s="20">
        <f t="shared" si="278"/>
        <v>0</v>
      </c>
      <c r="U680" s="20">
        <f t="shared" si="279"/>
        <v>0</v>
      </c>
      <c r="V680" s="20">
        <f t="shared" si="292"/>
        <v>0</v>
      </c>
      <c r="W680" s="20">
        <f t="shared" si="271"/>
        <v>0</v>
      </c>
      <c r="X680" s="20">
        <f t="shared" si="280"/>
        <v>7607.6538395062089</v>
      </c>
      <c r="Y680" s="20">
        <f t="shared" si="286"/>
        <v>0</v>
      </c>
      <c r="Z680" s="20">
        <f t="shared" si="281"/>
        <v>0</v>
      </c>
      <c r="AA680" s="52">
        <f t="shared" si="282"/>
        <v>0</v>
      </c>
      <c r="AB680" s="20">
        <f t="shared" si="272"/>
        <v>0</v>
      </c>
      <c r="AC680" s="20">
        <f t="shared" si="283"/>
        <v>65276.138286230322</v>
      </c>
      <c r="AD680" s="20">
        <f t="shared" si="287"/>
        <v>7607.6538395062089</v>
      </c>
      <c r="AE680" s="20">
        <f t="shared" si="288"/>
        <v>0</v>
      </c>
      <c r="AF680" s="20">
        <f t="shared" si="284"/>
        <v>0</v>
      </c>
      <c r="AG680" s="16"/>
      <c r="AH680" s="16"/>
      <c r="AM680">
        <f t="shared" si="273"/>
        <v>0</v>
      </c>
      <c r="AN680" s="16">
        <f t="shared" si="274"/>
        <v>0</v>
      </c>
      <c r="AY680" s="57">
        <f t="shared" si="289"/>
        <v>20000</v>
      </c>
    </row>
    <row r="681" spans="2:51" x14ac:dyDescent="0.25">
      <c r="B681" s="4" t="s">
        <v>38</v>
      </c>
      <c r="C681" s="4">
        <v>673</v>
      </c>
      <c r="D681" s="4">
        <v>84</v>
      </c>
      <c r="E681" s="11">
        <v>36</v>
      </c>
      <c r="F681" s="20">
        <f t="shared" si="285"/>
        <v>0.55555555555555558</v>
      </c>
      <c r="G681" s="20">
        <f t="shared" si="291"/>
        <v>10</v>
      </c>
      <c r="H681" s="20">
        <f t="shared" si="294"/>
        <v>809.70851111111108</v>
      </c>
      <c r="I681" s="20">
        <f t="shared" si="290"/>
        <v>8097.0851111111106</v>
      </c>
      <c r="J681" s="47" t="s">
        <v>67</v>
      </c>
      <c r="K681" s="48" t="s">
        <v>67</v>
      </c>
      <c r="L681" s="20">
        <f t="shared" si="293"/>
        <v>1348279.0695202311</v>
      </c>
      <c r="M681" s="20">
        <f t="shared" si="293"/>
        <v>90774.26670722221</v>
      </c>
      <c r="N681" s="20">
        <f t="shared" si="269"/>
        <v>8097.0851111111106</v>
      </c>
      <c r="O681" s="20">
        <f t="shared" si="270"/>
        <v>0</v>
      </c>
      <c r="P681" s="46" t="s">
        <v>67</v>
      </c>
      <c r="Q681" s="45">
        <f t="shared" si="275"/>
        <v>38.808</v>
      </c>
      <c r="R681" s="20">
        <f t="shared" si="276"/>
        <v>134.7894</v>
      </c>
      <c r="S681" s="20">
        <f t="shared" si="277"/>
        <v>636.11111111111109</v>
      </c>
      <c r="T681" s="20">
        <f t="shared" si="278"/>
        <v>0</v>
      </c>
      <c r="U681" s="20">
        <f t="shared" si="279"/>
        <v>0</v>
      </c>
      <c r="V681" s="20">
        <f t="shared" si="292"/>
        <v>0</v>
      </c>
      <c r="W681" s="20">
        <f t="shared" si="271"/>
        <v>0</v>
      </c>
      <c r="X681" s="20">
        <f t="shared" si="280"/>
        <v>8097.0851111111697</v>
      </c>
      <c r="Y681" s="20">
        <f t="shared" si="286"/>
        <v>0</v>
      </c>
      <c r="Z681" s="20">
        <f t="shared" si="281"/>
        <v>0</v>
      </c>
      <c r="AA681" s="52">
        <f t="shared" si="282"/>
        <v>0</v>
      </c>
      <c r="AB681" s="20">
        <f t="shared" si="272"/>
        <v>0</v>
      </c>
      <c r="AC681" s="20">
        <f t="shared" si="283"/>
        <v>65276.138286230322</v>
      </c>
      <c r="AD681" s="20">
        <f t="shared" si="287"/>
        <v>8097.0851111111697</v>
      </c>
      <c r="AE681" s="20">
        <f t="shared" si="288"/>
        <v>0</v>
      </c>
      <c r="AF681" s="20">
        <f t="shared" si="284"/>
        <v>0</v>
      </c>
      <c r="AG681" s="16"/>
      <c r="AH681" s="16"/>
      <c r="AM681">
        <f t="shared" si="273"/>
        <v>0</v>
      </c>
      <c r="AN681" s="16">
        <f t="shared" si="274"/>
        <v>0</v>
      </c>
      <c r="AY681" s="57">
        <f t="shared" si="289"/>
        <v>20000</v>
      </c>
    </row>
    <row r="682" spans="2:51" x14ac:dyDescent="0.25">
      <c r="B682" s="4" t="s">
        <v>38</v>
      </c>
      <c r="C682" s="4">
        <v>674</v>
      </c>
      <c r="D682" s="4">
        <v>85</v>
      </c>
      <c r="E682" s="11">
        <v>38</v>
      </c>
      <c r="F682" s="20">
        <f t="shared" si="285"/>
        <v>0.55555555555555558</v>
      </c>
      <c r="G682" s="20">
        <f t="shared" si="291"/>
        <v>10.555555555555555</v>
      </c>
      <c r="H682" s="20">
        <f t="shared" si="294"/>
        <v>814.14028888888879</v>
      </c>
      <c r="I682" s="20">
        <f t="shared" si="290"/>
        <v>8593.7030493827151</v>
      </c>
      <c r="J682" s="47" t="s">
        <v>67</v>
      </c>
      <c r="K682" s="48" t="s">
        <v>67</v>
      </c>
      <c r="L682" s="20">
        <f t="shared" si="293"/>
        <v>1356872.7725696138</v>
      </c>
      <c r="M682" s="20">
        <f t="shared" si="293"/>
        <v>90774.26670722221</v>
      </c>
      <c r="N682" s="20">
        <f t="shared" si="269"/>
        <v>8593.7030493827151</v>
      </c>
      <c r="O682" s="20">
        <f t="shared" si="270"/>
        <v>0</v>
      </c>
      <c r="P682" s="46" t="s">
        <v>67</v>
      </c>
      <c r="Q682" s="45">
        <f t="shared" si="275"/>
        <v>43.239777777777775</v>
      </c>
      <c r="R682" s="20">
        <f t="shared" si="276"/>
        <v>134.7894</v>
      </c>
      <c r="S682" s="20">
        <f t="shared" si="277"/>
        <v>636.11111111111109</v>
      </c>
      <c r="T682" s="20">
        <f t="shared" si="278"/>
        <v>0</v>
      </c>
      <c r="U682" s="20">
        <f t="shared" si="279"/>
        <v>0</v>
      </c>
      <c r="V682" s="20">
        <f t="shared" si="292"/>
        <v>0</v>
      </c>
      <c r="W682" s="20">
        <f t="shared" si="271"/>
        <v>0</v>
      </c>
      <c r="X682" s="20">
        <f t="shared" si="280"/>
        <v>8593.7030493826605</v>
      </c>
      <c r="Y682" s="20">
        <f t="shared" si="286"/>
        <v>0</v>
      </c>
      <c r="Z682" s="20">
        <f t="shared" si="281"/>
        <v>0</v>
      </c>
      <c r="AA682" s="52">
        <f t="shared" si="282"/>
        <v>0</v>
      </c>
      <c r="AB682" s="20">
        <f t="shared" si="272"/>
        <v>0</v>
      </c>
      <c r="AC682" s="20">
        <f t="shared" si="283"/>
        <v>65276.138286230322</v>
      </c>
      <c r="AD682" s="20">
        <f t="shared" si="287"/>
        <v>8593.7030493826605</v>
      </c>
      <c r="AE682" s="20">
        <f t="shared" si="288"/>
        <v>0</v>
      </c>
      <c r="AF682" s="20">
        <f t="shared" si="284"/>
        <v>0</v>
      </c>
      <c r="AG682" s="16"/>
      <c r="AH682" s="16"/>
      <c r="AM682">
        <f t="shared" si="273"/>
        <v>0</v>
      </c>
      <c r="AN682" s="16">
        <f t="shared" si="274"/>
        <v>0</v>
      </c>
      <c r="AY682" s="57">
        <f t="shared" si="289"/>
        <v>20000</v>
      </c>
    </row>
    <row r="683" spans="2:51" x14ac:dyDescent="0.25">
      <c r="B683" s="4" t="s">
        <v>38</v>
      </c>
      <c r="C683" s="4">
        <v>675</v>
      </c>
      <c r="D683" s="4">
        <v>86</v>
      </c>
      <c r="E683" s="11">
        <v>40</v>
      </c>
      <c r="F683" s="20">
        <f t="shared" si="285"/>
        <v>0.31944444444444403</v>
      </c>
      <c r="G683" s="20">
        <f t="shared" si="291"/>
        <v>11.111111111111111</v>
      </c>
      <c r="H683" s="20">
        <f t="shared" si="294"/>
        <v>548.4643999999995</v>
      </c>
      <c r="I683" s="20">
        <f t="shared" si="290"/>
        <v>6094.0488888888831</v>
      </c>
      <c r="J683" s="47" t="s">
        <v>67</v>
      </c>
      <c r="K683" s="48" t="s">
        <v>67</v>
      </c>
      <c r="L683" s="20">
        <f t="shared" si="293"/>
        <v>1362966.8214585027</v>
      </c>
      <c r="M683" s="20">
        <f t="shared" si="293"/>
        <v>90774.26670722221</v>
      </c>
      <c r="N683" s="20">
        <f t="shared" si="269"/>
        <v>6094.0488888888831</v>
      </c>
      <c r="O683" s="20">
        <f t="shared" si="270"/>
        <v>0</v>
      </c>
      <c r="P683" s="46" t="s">
        <v>67</v>
      </c>
      <c r="Q683" s="45">
        <f t="shared" si="275"/>
        <v>47.911111111111104</v>
      </c>
      <c r="R683" s="20">
        <f t="shared" si="276"/>
        <v>134.7894</v>
      </c>
      <c r="S683" s="20">
        <f t="shared" si="277"/>
        <v>365.7638888888884</v>
      </c>
      <c r="T683" s="20">
        <f t="shared" si="278"/>
        <v>0</v>
      </c>
      <c r="U683" s="20">
        <f t="shared" si="279"/>
        <v>0</v>
      </c>
      <c r="V683" s="20">
        <f t="shared" si="292"/>
        <v>0</v>
      </c>
      <c r="W683" s="20">
        <f t="shared" si="271"/>
        <v>0</v>
      </c>
      <c r="X683" s="20">
        <f t="shared" si="280"/>
        <v>6094.0488888889086</v>
      </c>
      <c r="Y683" s="20">
        <f t="shared" si="286"/>
        <v>0</v>
      </c>
      <c r="Z683" s="20">
        <f t="shared" si="281"/>
        <v>0</v>
      </c>
      <c r="AA683" s="52">
        <f t="shared" si="282"/>
        <v>0</v>
      </c>
      <c r="AB683" s="20">
        <f t="shared" si="272"/>
        <v>0</v>
      </c>
      <c r="AC683" s="20">
        <f t="shared" si="283"/>
        <v>65276.138286230322</v>
      </c>
      <c r="AD683" s="20">
        <f t="shared" si="287"/>
        <v>6094.0488888889086</v>
      </c>
      <c r="AE683" s="20">
        <f t="shared" si="288"/>
        <v>0</v>
      </c>
      <c r="AF683" s="20">
        <f t="shared" si="284"/>
        <v>0</v>
      </c>
      <c r="AG683" s="16"/>
      <c r="AH683" s="16"/>
      <c r="AM683">
        <f t="shared" si="273"/>
        <v>0</v>
      </c>
      <c r="AN683" s="16">
        <f t="shared" si="274"/>
        <v>0</v>
      </c>
      <c r="AY683" s="57">
        <f t="shared" si="289"/>
        <v>20000</v>
      </c>
    </row>
    <row r="684" spans="2:51" x14ac:dyDescent="0.25">
      <c r="B684" s="4" t="s">
        <v>38</v>
      </c>
      <c r="C684" s="4">
        <v>676</v>
      </c>
      <c r="D684" s="4">
        <v>87</v>
      </c>
      <c r="E684" s="11">
        <v>40.299999999999997</v>
      </c>
      <c r="F684" s="20">
        <f t="shared" si="285"/>
        <v>6.9444444444444448E-2</v>
      </c>
      <c r="G684" s="20">
        <f t="shared" si="291"/>
        <v>11.194444444444443</v>
      </c>
      <c r="H684" s="20">
        <f t="shared" si="294"/>
        <v>262.93576166666662</v>
      </c>
      <c r="I684" s="20">
        <f t="shared" si="290"/>
        <v>2943.4197764351843</v>
      </c>
      <c r="J684" s="47" t="s">
        <v>67</v>
      </c>
      <c r="K684" s="48" t="s">
        <v>67</v>
      </c>
      <c r="L684" s="20">
        <f t="shared" si="293"/>
        <v>1365910.2412349379</v>
      </c>
      <c r="M684" s="20">
        <f t="shared" si="293"/>
        <v>90774.26670722221</v>
      </c>
      <c r="N684" s="20">
        <f t="shared" si="269"/>
        <v>2943.4197764351843</v>
      </c>
      <c r="O684" s="20">
        <f t="shared" si="270"/>
        <v>0</v>
      </c>
      <c r="P684" s="46" t="s">
        <v>67</v>
      </c>
      <c r="Q684" s="45">
        <f t="shared" si="275"/>
        <v>48.632472777777757</v>
      </c>
      <c r="R684" s="20">
        <f t="shared" si="276"/>
        <v>134.7894</v>
      </c>
      <c r="S684" s="20">
        <f t="shared" si="277"/>
        <v>79.513888888888886</v>
      </c>
      <c r="T684" s="20">
        <f t="shared" si="278"/>
        <v>0</v>
      </c>
      <c r="U684" s="20">
        <f t="shared" si="279"/>
        <v>0</v>
      </c>
      <c r="V684" s="20">
        <f t="shared" si="292"/>
        <v>0</v>
      </c>
      <c r="W684" s="20">
        <f t="shared" si="271"/>
        <v>0</v>
      </c>
      <c r="X684" s="20">
        <f t="shared" si="280"/>
        <v>2943.419776435243</v>
      </c>
      <c r="Y684" s="20">
        <f t="shared" si="286"/>
        <v>0</v>
      </c>
      <c r="Z684" s="20">
        <f t="shared" si="281"/>
        <v>0</v>
      </c>
      <c r="AA684" s="52">
        <f t="shared" si="282"/>
        <v>0</v>
      </c>
      <c r="AB684" s="20">
        <f t="shared" si="272"/>
        <v>0</v>
      </c>
      <c r="AC684" s="20">
        <f t="shared" si="283"/>
        <v>65276.138286230322</v>
      </c>
      <c r="AD684" s="20">
        <f t="shared" si="287"/>
        <v>2943.419776435243</v>
      </c>
      <c r="AE684" s="20">
        <f t="shared" si="288"/>
        <v>0</v>
      </c>
      <c r="AF684" s="20">
        <f t="shared" si="284"/>
        <v>0</v>
      </c>
      <c r="AG684" s="16"/>
      <c r="AH684" s="16"/>
      <c r="AM684">
        <f t="shared" si="273"/>
        <v>22.830336111117504</v>
      </c>
      <c r="AN684" s="16">
        <f t="shared" si="274"/>
        <v>0</v>
      </c>
      <c r="AY684" s="57">
        <f t="shared" si="289"/>
        <v>20000</v>
      </c>
    </row>
    <row r="685" spans="2:51" x14ac:dyDescent="0.25">
      <c r="B685" s="4" t="s">
        <v>38</v>
      </c>
      <c r="C685" s="4">
        <v>677</v>
      </c>
      <c r="D685" s="4">
        <v>88</v>
      </c>
      <c r="E685" s="11">
        <v>40.5</v>
      </c>
      <c r="F685" s="20">
        <f t="shared" si="285"/>
        <v>-0.18055555555555516</v>
      </c>
      <c r="G685" s="20">
        <f t="shared" si="291"/>
        <v>11.25</v>
      </c>
      <c r="H685" s="20">
        <f t="shared" si="294"/>
        <v>-22.830336111110654</v>
      </c>
      <c r="I685" s="20">
        <f t="shared" si="290"/>
        <v>-256.84128124999484</v>
      </c>
      <c r="J685" s="47" t="s">
        <v>67</v>
      </c>
      <c r="K685" s="48" t="s">
        <v>67</v>
      </c>
      <c r="L685" s="20">
        <f t="shared" si="293"/>
        <v>1365910.2412349379</v>
      </c>
      <c r="M685" s="20">
        <f t="shared" si="293"/>
        <v>90797.097043333328</v>
      </c>
      <c r="N685" s="20">
        <f t="shared" si="269"/>
        <v>0</v>
      </c>
      <c r="O685" s="20">
        <f t="shared" si="270"/>
        <v>22.830336111110654</v>
      </c>
      <c r="P685" s="46" t="s">
        <v>67</v>
      </c>
      <c r="Q685" s="45">
        <f t="shared" si="275"/>
        <v>49.116374999999998</v>
      </c>
      <c r="R685" s="20">
        <f t="shared" si="276"/>
        <v>134.7894</v>
      </c>
      <c r="S685" s="20">
        <f t="shared" si="277"/>
        <v>-206.73611111111066</v>
      </c>
      <c r="T685" s="20">
        <f t="shared" si="278"/>
        <v>22.830336111117504</v>
      </c>
      <c r="U685" s="20">
        <f t="shared" si="279"/>
        <v>22.830336111117504</v>
      </c>
      <c r="V685" s="20">
        <f t="shared" si="292"/>
        <v>19.360125022227642</v>
      </c>
      <c r="W685" s="20">
        <f t="shared" si="271"/>
        <v>19.360125022227642</v>
      </c>
      <c r="X685" s="20">
        <f t="shared" si="280"/>
        <v>0</v>
      </c>
      <c r="Y685" s="20">
        <f t="shared" si="286"/>
        <v>0</v>
      </c>
      <c r="Z685" s="20">
        <f t="shared" si="281"/>
        <v>0</v>
      </c>
      <c r="AA685" s="52">
        <f t="shared" si="282"/>
        <v>0</v>
      </c>
      <c r="AB685" s="20">
        <f t="shared" si="272"/>
        <v>0</v>
      </c>
      <c r="AC685" s="20">
        <f t="shared" si="283"/>
        <v>65276.138286230322</v>
      </c>
      <c r="AD685" s="20">
        <f t="shared" si="287"/>
        <v>0</v>
      </c>
      <c r="AE685" s="20">
        <f t="shared" si="288"/>
        <v>22.830336111117504</v>
      </c>
      <c r="AF685" s="20">
        <f t="shared" si="284"/>
        <v>0</v>
      </c>
      <c r="AG685" s="16"/>
      <c r="AH685" s="16"/>
      <c r="AM685">
        <f t="shared" si="273"/>
        <v>582.99843333332683</v>
      </c>
      <c r="AN685" s="16">
        <f t="shared" si="274"/>
        <v>0</v>
      </c>
      <c r="AY685" s="57">
        <f t="shared" si="289"/>
        <v>20000</v>
      </c>
    </row>
    <row r="686" spans="2:51" x14ac:dyDescent="0.25">
      <c r="B686" s="4" t="s">
        <v>38</v>
      </c>
      <c r="C686" s="4">
        <v>678</v>
      </c>
      <c r="D686" s="4">
        <v>89</v>
      </c>
      <c r="E686" s="11">
        <v>39</v>
      </c>
      <c r="F686" s="20">
        <f t="shared" si="285"/>
        <v>-0.6666666666666663</v>
      </c>
      <c r="G686" s="20">
        <f t="shared" si="291"/>
        <v>10.833333333333334</v>
      </c>
      <c r="H686" s="20">
        <f t="shared" si="294"/>
        <v>-582.99843333333297</v>
      </c>
      <c r="I686" s="20">
        <f t="shared" si="290"/>
        <v>-6315.8163611111077</v>
      </c>
      <c r="J686" s="47" t="s">
        <v>67</v>
      </c>
      <c r="K686" s="48" t="s">
        <v>67</v>
      </c>
      <c r="L686" s="20">
        <f t="shared" si="293"/>
        <v>1365910.2412349379</v>
      </c>
      <c r="M686" s="20">
        <f t="shared" si="293"/>
        <v>91380.095476666655</v>
      </c>
      <c r="N686" s="20">
        <f t="shared" si="269"/>
        <v>0</v>
      </c>
      <c r="O686" s="20">
        <f t="shared" si="270"/>
        <v>582.99843333333297</v>
      </c>
      <c r="P686" s="46" t="s">
        <v>67</v>
      </c>
      <c r="Q686" s="45">
        <f t="shared" si="275"/>
        <v>45.545500000000004</v>
      </c>
      <c r="R686" s="20">
        <f t="shared" si="276"/>
        <v>134.7894</v>
      </c>
      <c r="S686" s="20">
        <f t="shared" si="277"/>
        <v>-763.33333333333292</v>
      </c>
      <c r="T686" s="20">
        <f t="shared" si="278"/>
        <v>582.99843333332683</v>
      </c>
      <c r="U686" s="20">
        <f t="shared" si="279"/>
        <v>582.99843333332683</v>
      </c>
      <c r="V686" s="20">
        <f t="shared" si="292"/>
        <v>494.38267146666112</v>
      </c>
      <c r="W686" s="20">
        <f t="shared" si="271"/>
        <v>513.74279648888876</v>
      </c>
      <c r="X686" s="20">
        <f t="shared" si="280"/>
        <v>0</v>
      </c>
      <c r="Y686" s="20">
        <f t="shared" si="286"/>
        <v>19.360125022227642</v>
      </c>
      <c r="Z686" s="20">
        <f t="shared" si="281"/>
        <v>0</v>
      </c>
      <c r="AA686" s="52">
        <f t="shared" si="282"/>
        <v>0</v>
      </c>
      <c r="AB686" s="20">
        <f t="shared" si="272"/>
        <v>0</v>
      </c>
      <c r="AC686" s="20">
        <f t="shared" si="283"/>
        <v>65276.138286230322</v>
      </c>
      <c r="AD686" s="20">
        <f t="shared" si="287"/>
        <v>0</v>
      </c>
      <c r="AE686" s="20">
        <f t="shared" si="288"/>
        <v>582.99843333332683</v>
      </c>
      <c r="AF686" s="20">
        <f t="shared" si="284"/>
        <v>0</v>
      </c>
      <c r="AG686" s="16"/>
      <c r="AH686" s="16"/>
      <c r="AM686">
        <f t="shared" si="273"/>
        <v>972.04670500000066</v>
      </c>
      <c r="AN686" s="16">
        <f t="shared" si="274"/>
        <v>0</v>
      </c>
      <c r="AY686" s="57">
        <f t="shared" si="289"/>
        <v>19980.639874977773</v>
      </c>
    </row>
    <row r="687" spans="2:51" x14ac:dyDescent="0.25">
      <c r="B687" s="4" t="s">
        <v>38</v>
      </c>
      <c r="C687" s="4">
        <v>679</v>
      </c>
      <c r="D687" s="4">
        <v>90</v>
      </c>
      <c r="E687" s="11">
        <v>35.700000000000003</v>
      </c>
      <c r="F687" s="20">
        <f t="shared" si="285"/>
        <v>-0.99999999999999989</v>
      </c>
      <c r="G687" s="20">
        <f t="shared" si="291"/>
        <v>9.9166666666666679</v>
      </c>
      <c r="H687" s="20">
        <f t="shared" si="294"/>
        <v>-972.04670499999975</v>
      </c>
      <c r="I687" s="20">
        <f t="shared" si="290"/>
        <v>-9639.4631579166653</v>
      </c>
      <c r="J687" s="47" t="s">
        <v>67</v>
      </c>
      <c r="K687" s="48" t="s">
        <v>67</v>
      </c>
      <c r="L687" s="20">
        <f t="shared" si="293"/>
        <v>1365910.2412349379</v>
      </c>
      <c r="M687" s="20">
        <f t="shared" si="293"/>
        <v>92352.142181666655</v>
      </c>
      <c r="N687" s="20">
        <f t="shared" si="269"/>
        <v>0</v>
      </c>
      <c r="O687" s="20">
        <f t="shared" si="270"/>
        <v>972.04670499999975</v>
      </c>
      <c r="P687" s="46" t="s">
        <v>67</v>
      </c>
      <c r="Q687" s="45">
        <f t="shared" si="275"/>
        <v>38.163895000000004</v>
      </c>
      <c r="R687" s="20">
        <f t="shared" si="276"/>
        <v>134.7894</v>
      </c>
      <c r="S687" s="20">
        <f t="shared" si="277"/>
        <v>-1144.9999999999998</v>
      </c>
      <c r="T687" s="20">
        <f t="shared" si="278"/>
        <v>972.04670500000066</v>
      </c>
      <c r="U687" s="20">
        <f t="shared" si="279"/>
        <v>972.04670500000066</v>
      </c>
      <c r="V687" s="20">
        <f t="shared" si="292"/>
        <v>824.29560584000058</v>
      </c>
      <c r="W687" s="20">
        <f t="shared" si="271"/>
        <v>1338.0384023288893</v>
      </c>
      <c r="X687" s="20">
        <f t="shared" si="280"/>
        <v>0</v>
      </c>
      <c r="Y687" s="20">
        <f t="shared" si="286"/>
        <v>513.74279648888876</v>
      </c>
      <c r="Z687" s="20">
        <f t="shared" si="281"/>
        <v>0</v>
      </c>
      <c r="AA687" s="52">
        <f t="shared" si="282"/>
        <v>0</v>
      </c>
      <c r="AB687" s="20">
        <f t="shared" si="272"/>
        <v>0</v>
      </c>
      <c r="AC687" s="20">
        <f t="shared" si="283"/>
        <v>65276.138286230322</v>
      </c>
      <c r="AD687" s="20">
        <f t="shared" si="287"/>
        <v>0</v>
      </c>
      <c r="AE687" s="20">
        <f t="shared" si="288"/>
        <v>972.04670500000066</v>
      </c>
      <c r="AF687" s="20">
        <f t="shared" si="284"/>
        <v>0</v>
      </c>
      <c r="AG687" s="16"/>
      <c r="AH687" s="16"/>
      <c r="AM687">
        <f t="shared" si="273"/>
        <v>1202.5684688888869</v>
      </c>
      <c r="AN687" s="16">
        <f t="shared" si="274"/>
        <v>0</v>
      </c>
      <c r="AY687" s="57">
        <f t="shared" si="289"/>
        <v>19486.257203511112</v>
      </c>
    </row>
    <row r="688" spans="2:51" x14ac:dyDescent="0.25">
      <c r="B688" s="4" t="s">
        <v>38</v>
      </c>
      <c r="C688" s="4">
        <v>680</v>
      </c>
      <c r="D688" s="4">
        <v>91</v>
      </c>
      <c r="E688" s="11">
        <v>31.8</v>
      </c>
      <c r="F688" s="20">
        <f t="shared" si="285"/>
        <v>-1.1944444444444446</v>
      </c>
      <c r="G688" s="20">
        <f t="shared" si="291"/>
        <v>8.8333333333333339</v>
      </c>
      <c r="H688" s="20">
        <f t="shared" si="294"/>
        <v>-1202.5684688888891</v>
      </c>
      <c r="I688" s="20">
        <f t="shared" si="290"/>
        <v>-10622.688141851855</v>
      </c>
      <c r="J688" s="47" t="s">
        <v>67</v>
      </c>
      <c r="K688" s="48" t="s">
        <v>67</v>
      </c>
      <c r="L688" s="20">
        <f t="shared" si="293"/>
        <v>1365910.2412349379</v>
      </c>
      <c r="M688" s="20">
        <f t="shared" si="293"/>
        <v>93554.710650555542</v>
      </c>
      <c r="N688" s="20">
        <f t="shared" si="269"/>
        <v>0</v>
      </c>
      <c r="O688" s="20">
        <f t="shared" si="270"/>
        <v>1202.5684688888891</v>
      </c>
      <c r="P688" s="46" t="s">
        <v>67</v>
      </c>
      <c r="Q688" s="45">
        <f t="shared" si="275"/>
        <v>30.281020000000002</v>
      </c>
      <c r="R688" s="20">
        <f t="shared" si="276"/>
        <v>134.7894</v>
      </c>
      <c r="S688" s="20">
        <f t="shared" si="277"/>
        <v>-1367.6388888888891</v>
      </c>
      <c r="T688" s="20">
        <f t="shared" si="278"/>
        <v>1202.5684688888869</v>
      </c>
      <c r="U688" s="20">
        <f t="shared" si="279"/>
        <v>1202.5684688888869</v>
      </c>
      <c r="V688" s="20">
        <f t="shared" si="292"/>
        <v>1019.7780616177761</v>
      </c>
      <c r="W688" s="20">
        <f t="shared" si="271"/>
        <v>2357.8164639466654</v>
      </c>
      <c r="X688" s="20">
        <f t="shared" si="280"/>
        <v>0</v>
      </c>
      <c r="Y688" s="20">
        <f t="shared" si="286"/>
        <v>1338.0384023288893</v>
      </c>
      <c r="Z688" s="20">
        <f t="shared" si="281"/>
        <v>0</v>
      </c>
      <c r="AA688" s="52">
        <f t="shared" si="282"/>
        <v>0</v>
      </c>
      <c r="AB688" s="20">
        <f t="shared" si="272"/>
        <v>0</v>
      </c>
      <c r="AC688" s="20">
        <f t="shared" si="283"/>
        <v>65276.138286230322</v>
      </c>
      <c r="AD688" s="20">
        <f t="shared" si="287"/>
        <v>0</v>
      </c>
      <c r="AE688" s="20">
        <f t="shared" si="288"/>
        <v>1202.5684688888869</v>
      </c>
      <c r="AF688" s="20">
        <f t="shared" si="284"/>
        <v>0</v>
      </c>
      <c r="AG688" s="16"/>
      <c r="AH688" s="16"/>
      <c r="AM688">
        <f t="shared" si="273"/>
        <v>1274.4691005555505</v>
      </c>
      <c r="AN688" s="16">
        <f t="shared" si="274"/>
        <v>0</v>
      </c>
      <c r="AY688" s="57">
        <f t="shared" si="289"/>
        <v>18661.96159767111</v>
      </c>
    </row>
    <row r="689" spans="2:51" x14ac:dyDescent="0.25">
      <c r="B689" s="4" t="s">
        <v>38</v>
      </c>
      <c r="C689" s="4">
        <v>681</v>
      </c>
      <c r="D689" s="4">
        <v>92</v>
      </c>
      <c r="E689" s="11">
        <v>27.1</v>
      </c>
      <c r="F689" s="20">
        <f t="shared" si="285"/>
        <v>-1.25</v>
      </c>
      <c r="G689" s="20">
        <f t="shared" si="291"/>
        <v>7.5277777777777777</v>
      </c>
      <c r="H689" s="20">
        <f t="shared" si="294"/>
        <v>-1274.4691005555555</v>
      </c>
      <c r="I689" s="20">
        <f t="shared" si="290"/>
        <v>-9593.9201736265422</v>
      </c>
      <c r="J689" s="47" t="s">
        <v>67</v>
      </c>
      <c r="K689" s="48" t="s">
        <v>67</v>
      </c>
      <c r="L689" s="20">
        <f t="shared" si="293"/>
        <v>1365910.2412349379</v>
      </c>
      <c r="M689" s="20">
        <f t="shared" si="293"/>
        <v>94829.179751111093</v>
      </c>
      <c r="N689" s="20">
        <f t="shared" si="269"/>
        <v>0</v>
      </c>
      <c r="O689" s="20">
        <f t="shared" si="270"/>
        <v>1274.4691005555555</v>
      </c>
      <c r="P689" s="46" t="s">
        <v>67</v>
      </c>
      <c r="Q689" s="45">
        <f t="shared" si="275"/>
        <v>21.991499444444443</v>
      </c>
      <c r="R689" s="20">
        <f t="shared" si="276"/>
        <v>134.7894</v>
      </c>
      <c r="S689" s="20">
        <f t="shared" si="277"/>
        <v>-1431.25</v>
      </c>
      <c r="T689" s="20">
        <f t="shared" si="278"/>
        <v>1274.4691005555505</v>
      </c>
      <c r="U689" s="20">
        <f t="shared" si="279"/>
        <v>1274.4691005555505</v>
      </c>
      <c r="V689" s="20">
        <f t="shared" si="292"/>
        <v>1080.7497972711069</v>
      </c>
      <c r="W689" s="20">
        <f t="shared" si="271"/>
        <v>3438.5662612177721</v>
      </c>
      <c r="X689" s="20">
        <f t="shared" si="280"/>
        <v>0</v>
      </c>
      <c r="Y689" s="20">
        <f t="shared" si="286"/>
        <v>2357.8164639466654</v>
      </c>
      <c r="Z689" s="20">
        <f t="shared" si="281"/>
        <v>0</v>
      </c>
      <c r="AA689" s="52">
        <f t="shared" si="282"/>
        <v>0</v>
      </c>
      <c r="AB689" s="20">
        <f t="shared" si="272"/>
        <v>0</v>
      </c>
      <c r="AC689" s="20">
        <f t="shared" si="283"/>
        <v>65276.138286230322</v>
      </c>
      <c r="AD689" s="20">
        <f t="shared" si="287"/>
        <v>0</v>
      </c>
      <c r="AE689" s="20">
        <f t="shared" si="288"/>
        <v>1274.4691005555505</v>
      </c>
      <c r="AF689" s="20">
        <f t="shared" si="284"/>
        <v>0</v>
      </c>
      <c r="AG689" s="16"/>
      <c r="AH689" s="16"/>
      <c r="AM689">
        <f t="shared" si="273"/>
        <v>803.81094666666468</v>
      </c>
      <c r="AN689" s="16">
        <f t="shared" si="274"/>
        <v>0</v>
      </c>
      <c r="AY689" s="57">
        <f t="shared" si="289"/>
        <v>17642.183536053333</v>
      </c>
    </row>
    <row r="690" spans="2:51" x14ac:dyDescent="0.25">
      <c r="B690" s="4" t="s">
        <v>38</v>
      </c>
      <c r="C690" s="4">
        <v>682</v>
      </c>
      <c r="D690" s="4">
        <v>93</v>
      </c>
      <c r="E690" s="11">
        <v>22.8</v>
      </c>
      <c r="F690" s="20">
        <f t="shared" si="285"/>
        <v>-0.83333333333333326</v>
      </c>
      <c r="G690" s="20">
        <f t="shared" si="291"/>
        <v>6.333333333333333</v>
      </c>
      <c r="H690" s="20">
        <f t="shared" si="294"/>
        <v>-803.81094666666661</v>
      </c>
      <c r="I690" s="20">
        <f t="shared" si="290"/>
        <v>-5090.8026622222214</v>
      </c>
      <c r="J690" s="47" t="s">
        <v>67</v>
      </c>
      <c r="K690" s="48" t="s">
        <v>67</v>
      </c>
      <c r="L690" s="20">
        <f t="shared" si="293"/>
        <v>1365910.2412349379</v>
      </c>
      <c r="M690" s="20">
        <f t="shared" si="293"/>
        <v>95632.990697777757</v>
      </c>
      <c r="N690" s="20">
        <f t="shared" si="269"/>
        <v>0</v>
      </c>
      <c r="O690" s="20">
        <f t="shared" si="270"/>
        <v>803.81094666666661</v>
      </c>
      <c r="P690" s="46" t="s">
        <v>67</v>
      </c>
      <c r="Q690" s="45">
        <f t="shared" si="275"/>
        <v>15.566319999999997</v>
      </c>
      <c r="R690" s="20">
        <f t="shared" si="276"/>
        <v>134.7894</v>
      </c>
      <c r="S690" s="20">
        <f t="shared" si="277"/>
        <v>-954.16666666666663</v>
      </c>
      <c r="T690" s="20">
        <f t="shared" si="278"/>
        <v>803.81094666666468</v>
      </c>
      <c r="U690" s="20">
        <f t="shared" si="279"/>
        <v>803.81094666666468</v>
      </c>
      <c r="V690" s="20">
        <f t="shared" si="292"/>
        <v>681.63168277333159</v>
      </c>
      <c r="W690" s="20">
        <f t="shared" si="271"/>
        <v>4120.1979439911038</v>
      </c>
      <c r="X690" s="20">
        <f t="shared" si="280"/>
        <v>0</v>
      </c>
      <c r="Y690" s="20">
        <f t="shared" si="286"/>
        <v>3438.5662612177721</v>
      </c>
      <c r="Z690" s="20">
        <f t="shared" si="281"/>
        <v>0</v>
      </c>
      <c r="AA690" s="52">
        <f t="shared" si="282"/>
        <v>0</v>
      </c>
      <c r="AB690" s="20">
        <f t="shared" si="272"/>
        <v>0</v>
      </c>
      <c r="AC690" s="20">
        <f t="shared" si="283"/>
        <v>65276.138286230322</v>
      </c>
      <c r="AD690" s="20">
        <f t="shared" si="287"/>
        <v>0</v>
      </c>
      <c r="AE690" s="20">
        <f t="shared" si="288"/>
        <v>803.81094666666468</v>
      </c>
      <c r="AF690" s="20">
        <f t="shared" si="284"/>
        <v>0</v>
      </c>
      <c r="AG690" s="16"/>
      <c r="AH690" s="16"/>
      <c r="AM690">
        <f t="shared" si="273"/>
        <v>472.08736722222238</v>
      </c>
      <c r="AN690" s="16">
        <f t="shared" si="274"/>
        <v>0</v>
      </c>
      <c r="AY690" s="57">
        <f t="shared" si="289"/>
        <v>16561.433738782227</v>
      </c>
    </row>
    <row r="691" spans="2:51" x14ac:dyDescent="0.25">
      <c r="B691" s="4" t="s">
        <v>38</v>
      </c>
      <c r="C691" s="4">
        <v>683</v>
      </c>
      <c r="D691" s="4">
        <v>94</v>
      </c>
      <c r="E691" s="11">
        <v>21.1</v>
      </c>
      <c r="F691" s="20">
        <f t="shared" si="285"/>
        <v>-0.54166666666666696</v>
      </c>
      <c r="G691" s="20">
        <f t="shared" si="291"/>
        <v>5.8611111111111116</v>
      </c>
      <c r="H691" s="20">
        <f t="shared" si="294"/>
        <v>-472.08736722222261</v>
      </c>
      <c r="I691" s="20">
        <f t="shared" si="290"/>
        <v>-2766.9565134413606</v>
      </c>
      <c r="J691" s="47" t="s">
        <v>67</v>
      </c>
      <c r="K691" s="48" t="s">
        <v>67</v>
      </c>
      <c r="L691" s="20">
        <f t="shared" si="293"/>
        <v>1365910.2412349379</v>
      </c>
      <c r="M691" s="20">
        <f t="shared" si="293"/>
        <v>96105.07806499998</v>
      </c>
      <c r="N691" s="20">
        <f t="shared" si="269"/>
        <v>0</v>
      </c>
      <c r="O691" s="20">
        <f t="shared" si="270"/>
        <v>472.08736722222261</v>
      </c>
      <c r="P691" s="46" t="s">
        <v>67</v>
      </c>
      <c r="Q691" s="45">
        <f t="shared" si="275"/>
        <v>13.331566111111112</v>
      </c>
      <c r="R691" s="20">
        <f t="shared" si="276"/>
        <v>134.7894</v>
      </c>
      <c r="S691" s="20">
        <f t="shared" si="277"/>
        <v>-620.20833333333371</v>
      </c>
      <c r="T691" s="20">
        <f t="shared" si="278"/>
        <v>472.08736722222238</v>
      </c>
      <c r="U691" s="20">
        <f t="shared" si="279"/>
        <v>472.08736722222238</v>
      </c>
      <c r="V691" s="20">
        <f t="shared" si="292"/>
        <v>400.33008740444455</v>
      </c>
      <c r="W691" s="20">
        <f t="shared" si="271"/>
        <v>4520.5280313955482</v>
      </c>
      <c r="X691" s="20">
        <f t="shared" si="280"/>
        <v>0</v>
      </c>
      <c r="Y691" s="20">
        <f t="shared" si="286"/>
        <v>4120.1979439911038</v>
      </c>
      <c r="Z691" s="20">
        <f t="shared" si="281"/>
        <v>0</v>
      </c>
      <c r="AA691" s="52">
        <f t="shared" si="282"/>
        <v>0</v>
      </c>
      <c r="AB691" s="20">
        <f t="shared" si="272"/>
        <v>0</v>
      </c>
      <c r="AC691" s="20">
        <f t="shared" si="283"/>
        <v>65276.138286230322</v>
      </c>
      <c r="AD691" s="20">
        <f t="shared" si="287"/>
        <v>0</v>
      </c>
      <c r="AE691" s="20">
        <f t="shared" si="288"/>
        <v>472.08736722222238</v>
      </c>
      <c r="AF691" s="20">
        <f t="shared" si="284"/>
        <v>0</v>
      </c>
      <c r="AG691" s="16"/>
      <c r="AH691" s="16"/>
      <c r="AM691">
        <f t="shared" si="273"/>
        <v>204.37525611111778</v>
      </c>
      <c r="AN691" s="16">
        <f t="shared" si="274"/>
        <v>0</v>
      </c>
      <c r="AY691" s="57">
        <f t="shared" si="289"/>
        <v>15879.802056008895</v>
      </c>
    </row>
    <row r="692" spans="2:51" x14ac:dyDescent="0.25">
      <c r="B692" s="4" t="s">
        <v>38</v>
      </c>
      <c r="C692" s="4">
        <v>684</v>
      </c>
      <c r="D692" s="4">
        <v>95</v>
      </c>
      <c r="E692" s="11">
        <v>18.899999999999999</v>
      </c>
      <c r="F692" s="20">
        <f t="shared" si="285"/>
        <v>-0.30555555555555597</v>
      </c>
      <c r="G692" s="20">
        <f t="shared" si="291"/>
        <v>5.2499999999999991</v>
      </c>
      <c r="H692" s="20">
        <f t="shared" si="294"/>
        <v>-204.37525611111161</v>
      </c>
      <c r="I692" s="20">
        <f t="shared" si="290"/>
        <v>-1072.9700945833358</v>
      </c>
      <c r="J692" s="47" t="s">
        <v>67</v>
      </c>
      <c r="K692" s="48" t="s">
        <v>67</v>
      </c>
      <c r="L692" s="20">
        <f t="shared" si="293"/>
        <v>1365910.2412349379</v>
      </c>
      <c r="M692" s="20">
        <f t="shared" si="293"/>
        <v>96309.453321111097</v>
      </c>
      <c r="N692" s="20">
        <f t="shared" si="269"/>
        <v>0</v>
      </c>
      <c r="O692" s="20">
        <f t="shared" si="270"/>
        <v>204.37525611111161</v>
      </c>
      <c r="P692" s="46" t="s">
        <v>67</v>
      </c>
      <c r="Q692" s="45">
        <f t="shared" si="275"/>
        <v>10.696454999999995</v>
      </c>
      <c r="R692" s="20">
        <f t="shared" si="276"/>
        <v>134.7894</v>
      </c>
      <c r="S692" s="20">
        <f t="shared" si="277"/>
        <v>-349.8611111111116</v>
      </c>
      <c r="T692" s="20">
        <f t="shared" si="278"/>
        <v>204.37525611111778</v>
      </c>
      <c r="U692" s="20">
        <f t="shared" si="279"/>
        <v>204.37525611111778</v>
      </c>
      <c r="V692" s="20">
        <f t="shared" si="292"/>
        <v>173.31021718222786</v>
      </c>
      <c r="W692" s="20">
        <f t="shared" si="271"/>
        <v>4693.8382485777756</v>
      </c>
      <c r="X692" s="20">
        <f t="shared" si="280"/>
        <v>0</v>
      </c>
      <c r="Y692" s="20">
        <f t="shared" si="286"/>
        <v>4520.5280313955482</v>
      </c>
      <c r="Z692" s="20">
        <f t="shared" si="281"/>
        <v>0</v>
      </c>
      <c r="AA692" s="52">
        <f t="shared" si="282"/>
        <v>0</v>
      </c>
      <c r="AB692" s="20">
        <f t="shared" si="272"/>
        <v>0</v>
      </c>
      <c r="AC692" s="20">
        <f t="shared" si="283"/>
        <v>65276.138286230322</v>
      </c>
      <c r="AD692" s="20">
        <f t="shared" si="287"/>
        <v>0</v>
      </c>
      <c r="AE692" s="20">
        <f t="shared" si="288"/>
        <v>204.37525611111778</v>
      </c>
      <c r="AF692" s="20">
        <f t="shared" si="284"/>
        <v>0</v>
      </c>
      <c r="AG692" s="16"/>
      <c r="AH692" s="16"/>
      <c r="AM692">
        <f t="shared" si="273"/>
        <v>0</v>
      </c>
      <c r="AN692" s="16">
        <f t="shared" si="274"/>
        <v>0</v>
      </c>
      <c r="AY692" s="57">
        <f t="shared" si="289"/>
        <v>15479.471968604452</v>
      </c>
    </row>
    <row r="693" spans="2:51" x14ac:dyDescent="0.25">
      <c r="B693" s="4" t="s">
        <v>38</v>
      </c>
      <c r="C693" s="4">
        <v>685</v>
      </c>
      <c r="D693" s="4">
        <v>96</v>
      </c>
      <c r="E693" s="11">
        <v>18.899999999999999</v>
      </c>
      <c r="F693" s="20">
        <f t="shared" si="285"/>
        <v>0.33333333333333365</v>
      </c>
      <c r="G693" s="20">
        <f t="shared" si="291"/>
        <v>5.2499999999999991</v>
      </c>
      <c r="H693" s="20">
        <f t="shared" si="294"/>
        <v>527.15252166666698</v>
      </c>
      <c r="I693" s="20">
        <f t="shared" si="290"/>
        <v>2767.5507387500011</v>
      </c>
      <c r="J693" s="47" t="s">
        <v>67</v>
      </c>
      <c r="K693" s="48" t="s">
        <v>67</v>
      </c>
      <c r="L693" s="20">
        <f t="shared" si="293"/>
        <v>1368677.7919736879</v>
      </c>
      <c r="M693" s="20">
        <f t="shared" si="293"/>
        <v>96309.453321111097</v>
      </c>
      <c r="N693" s="20">
        <f t="shared" si="269"/>
        <v>2767.5507387500011</v>
      </c>
      <c r="O693" s="20">
        <f t="shared" si="270"/>
        <v>0</v>
      </c>
      <c r="P693" s="46" t="s">
        <v>67</v>
      </c>
      <c r="Q693" s="45">
        <f t="shared" si="275"/>
        <v>10.696454999999995</v>
      </c>
      <c r="R693" s="20">
        <f t="shared" si="276"/>
        <v>134.7894</v>
      </c>
      <c r="S693" s="20">
        <f t="shared" si="277"/>
        <v>381.66666666666703</v>
      </c>
      <c r="T693" s="20">
        <f t="shared" si="278"/>
        <v>0</v>
      </c>
      <c r="U693" s="20">
        <f t="shared" si="279"/>
        <v>0</v>
      </c>
      <c r="V693" s="20">
        <f t="shared" si="292"/>
        <v>0</v>
      </c>
      <c r="W693" s="20">
        <f t="shared" si="271"/>
        <v>1926.28750982775</v>
      </c>
      <c r="X693" s="20">
        <f t="shared" si="280"/>
        <v>2767.5507387500256</v>
      </c>
      <c r="Y693" s="20">
        <f t="shared" si="286"/>
        <v>4693.8382485777756</v>
      </c>
      <c r="Z693" s="20">
        <f t="shared" si="281"/>
        <v>2767.5507387500256</v>
      </c>
      <c r="AA693" s="52">
        <f t="shared" si="282"/>
        <v>2346.8830264600215</v>
      </c>
      <c r="AB693" s="20">
        <f t="shared" si="272"/>
        <v>2767.5507387500256</v>
      </c>
      <c r="AC693" s="20">
        <f t="shared" si="283"/>
        <v>67623.02131269034</v>
      </c>
      <c r="AD693" s="20">
        <f t="shared" si="287"/>
        <v>2767.5507387500256</v>
      </c>
      <c r="AE693" s="20">
        <f t="shared" si="288"/>
        <v>0</v>
      </c>
      <c r="AF693" s="20">
        <f t="shared" si="284"/>
        <v>2767.5507387500256</v>
      </c>
      <c r="AG693" s="16"/>
      <c r="AH693" s="16"/>
      <c r="AM693">
        <f t="shared" si="273"/>
        <v>0</v>
      </c>
      <c r="AN693" s="16">
        <f t="shared" si="274"/>
        <v>0</v>
      </c>
      <c r="AY693" s="57">
        <f t="shared" si="289"/>
        <v>15306.161751422223</v>
      </c>
    </row>
    <row r="694" spans="2:51" x14ac:dyDescent="0.25">
      <c r="B694" s="4" t="s">
        <v>38</v>
      </c>
      <c r="C694" s="4">
        <v>686</v>
      </c>
      <c r="D694" s="4">
        <v>97</v>
      </c>
      <c r="E694" s="11">
        <v>21.3</v>
      </c>
      <c r="F694" s="20">
        <f t="shared" si="285"/>
        <v>0.69444444444444442</v>
      </c>
      <c r="G694" s="20">
        <f t="shared" si="291"/>
        <v>5.916666666666667</v>
      </c>
      <c r="H694" s="20">
        <f t="shared" si="294"/>
        <v>943.51378388888895</v>
      </c>
      <c r="I694" s="20">
        <f t="shared" si="290"/>
        <v>5582.4565546759268</v>
      </c>
      <c r="J694" s="47" t="s">
        <v>67</v>
      </c>
      <c r="K694" s="48" t="s">
        <v>67</v>
      </c>
      <c r="L694" s="20">
        <f t="shared" si="293"/>
        <v>1374260.2485283639</v>
      </c>
      <c r="M694" s="20">
        <f t="shared" si="293"/>
        <v>96309.453321111097</v>
      </c>
      <c r="N694" s="20">
        <f t="shared" si="269"/>
        <v>5582.4565546759268</v>
      </c>
      <c r="O694" s="20">
        <f t="shared" si="270"/>
        <v>0</v>
      </c>
      <c r="P694" s="46" t="s">
        <v>67</v>
      </c>
      <c r="Q694" s="45">
        <f t="shared" si="275"/>
        <v>13.585495000000002</v>
      </c>
      <c r="R694" s="20">
        <f t="shared" si="276"/>
        <v>134.7894</v>
      </c>
      <c r="S694" s="20">
        <f t="shared" si="277"/>
        <v>795.13888888888891</v>
      </c>
      <c r="T694" s="20">
        <f t="shared" si="278"/>
        <v>0</v>
      </c>
      <c r="U694" s="20">
        <f t="shared" si="279"/>
        <v>0</v>
      </c>
      <c r="V694" s="20">
        <f t="shared" si="292"/>
        <v>0</v>
      </c>
      <c r="W694" s="20">
        <f t="shared" si="271"/>
        <v>0</v>
      </c>
      <c r="X694" s="20">
        <f t="shared" si="280"/>
        <v>5582.4565546759404</v>
      </c>
      <c r="Y694" s="20">
        <f t="shared" si="286"/>
        <v>1926.28750982775</v>
      </c>
      <c r="Z694" s="20">
        <f t="shared" si="281"/>
        <v>1926.28750982775</v>
      </c>
      <c r="AA694" s="52">
        <f t="shared" si="282"/>
        <v>1633.4918083339319</v>
      </c>
      <c r="AB694" s="20">
        <f t="shared" si="272"/>
        <v>1926.28750982775</v>
      </c>
      <c r="AC694" s="20">
        <f t="shared" si="283"/>
        <v>69256.513121024269</v>
      </c>
      <c r="AD694" s="20">
        <f t="shared" si="287"/>
        <v>5582.4565546759404</v>
      </c>
      <c r="AE694" s="20">
        <f t="shared" si="288"/>
        <v>0</v>
      </c>
      <c r="AF694" s="20">
        <f t="shared" si="284"/>
        <v>1926.28750982775</v>
      </c>
      <c r="AG694" s="16"/>
      <c r="AH694" s="16"/>
      <c r="AM694">
        <f t="shared" si="273"/>
        <v>0</v>
      </c>
      <c r="AN694" s="16">
        <f t="shared" si="274"/>
        <v>0</v>
      </c>
      <c r="AY694" s="57">
        <f t="shared" si="289"/>
        <v>18073.712490172249</v>
      </c>
    </row>
    <row r="695" spans="2:51" x14ac:dyDescent="0.25">
      <c r="B695" s="4" t="s">
        <v>38</v>
      </c>
      <c r="C695" s="4">
        <v>687</v>
      </c>
      <c r="D695" s="4">
        <v>98</v>
      </c>
      <c r="E695" s="11">
        <v>23.9</v>
      </c>
      <c r="F695" s="20">
        <f t="shared" si="285"/>
        <v>0.63888888888888862</v>
      </c>
      <c r="G695" s="20">
        <f t="shared" si="291"/>
        <v>6.6388888888888884</v>
      </c>
      <c r="H695" s="20">
        <f t="shared" si="294"/>
        <v>883.42174388888861</v>
      </c>
      <c r="I695" s="20">
        <f t="shared" si="290"/>
        <v>5864.9387997067879</v>
      </c>
      <c r="J695" s="47" t="s">
        <v>67</v>
      </c>
      <c r="K695" s="48" t="s">
        <v>67</v>
      </c>
      <c r="L695" s="20">
        <f t="shared" si="293"/>
        <v>1380125.1873280706</v>
      </c>
      <c r="M695" s="20">
        <f t="shared" si="293"/>
        <v>96309.453321111097</v>
      </c>
      <c r="N695" s="20">
        <f t="shared" si="269"/>
        <v>5864.9387997067879</v>
      </c>
      <c r="O695" s="20">
        <f t="shared" si="270"/>
        <v>0</v>
      </c>
      <c r="P695" s="46" t="s">
        <v>67</v>
      </c>
      <c r="Q695" s="45">
        <f t="shared" si="275"/>
        <v>17.104566111111108</v>
      </c>
      <c r="R695" s="20">
        <f t="shared" si="276"/>
        <v>134.7894</v>
      </c>
      <c r="S695" s="20">
        <f t="shared" si="277"/>
        <v>731.52777777777749</v>
      </c>
      <c r="T695" s="20">
        <f t="shared" si="278"/>
        <v>0</v>
      </c>
      <c r="U695" s="20">
        <f t="shared" si="279"/>
        <v>0</v>
      </c>
      <c r="V695" s="20">
        <f t="shared" si="292"/>
        <v>0</v>
      </c>
      <c r="W695" s="20">
        <f t="shared" si="271"/>
        <v>0</v>
      </c>
      <c r="X695" s="20">
        <f t="shared" si="280"/>
        <v>5864.9387997067533</v>
      </c>
      <c r="Y695" s="20">
        <f t="shared" si="286"/>
        <v>0</v>
      </c>
      <c r="Z695" s="20">
        <f t="shared" si="281"/>
        <v>0</v>
      </c>
      <c r="AA695" s="52">
        <f t="shared" si="282"/>
        <v>0</v>
      </c>
      <c r="AB695" s="20">
        <f t="shared" si="272"/>
        <v>0</v>
      </c>
      <c r="AC695" s="20">
        <f t="shared" si="283"/>
        <v>69256.513121024269</v>
      </c>
      <c r="AD695" s="20">
        <f t="shared" si="287"/>
        <v>5864.9387997067533</v>
      </c>
      <c r="AE695" s="20">
        <f t="shared" si="288"/>
        <v>0</v>
      </c>
      <c r="AF695" s="20">
        <f t="shared" si="284"/>
        <v>0</v>
      </c>
      <c r="AG695" s="16"/>
      <c r="AH695" s="16"/>
      <c r="AM695">
        <f t="shared" si="273"/>
        <v>0</v>
      </c>
      <c r="AN695" s="16">
        <f t="shared" si="274"/>
        <v>0</v>
      </c>
      <c r="AY695" s="57">
        <f t="shared" si="289"/>
        <v>20000</v>
      </c>
    </row>
    <row r="696" spans="2:51" x14ac:dyDescent="0.25">
      <c r="B696" s="4" t="s">
        <v>38</v>
      </c>
      <c r="C696" s="4">
        <v>688</v>
      </c>
      <c r="D696" s="4">
        <v>99</v>
      </c>
      <c r="E696" s="11">
        <v>25.9</v>
      </c>
      <c r="F696" s="20">
        <f t="shared" si="285"/>
        <v>0.625</v>
      </c>
      <c r="G696" s="20">
        <f t="shared" si="291"/>
        <v>7.1944444444444438</v>
      </c>
      <c r="H696" s="20">
        <f t="shared" si="294"/>
        <v>870.50143277777784</v>
      </c>
      <c r="I696" s="20">
        <f t="shared" si="290"/>
        <v>6262.7741969290119</v>
      </c>
      <c r="J696" s="47" t="s">
        <v>67</v>
      </c>
      <c r="K696" s="48" t="s">
        <v>67</v>
      </c>
      <c r="L696" s="20">
        <f t="shared" si="293"/>
        <v>1386387.9615249997</v>
      </c>
      <c r="M696" s="20">
        <f t="shared" si="293"/>
        <v>96309.453321111097</v>
      </c>
      <c r="N696" s="20">
        <f t="shared" si="269"/>
        <v>6262.7741969290119</v>
      </c>
      <c r="O696" s="20">
        <f t="shared" si="270"/>
        <v>0</v>
      </c>
      <c r="P696" s="46" t="s">
        <v>67</v>
      </c>
      <c r="Q696" s="45">
        <f t="shared" si="275"/>
        <v>20.087032777777772</v>
      </c>
      <c r="R696" s="20">
        <f t="shared" si="276"/>
        <v>134.7894</v>
      </c>
      <c r="S696" s="20">
        <f t="shared" si="277"/>
        <v>715.625</v>
      </c>
      <c r="T696" s="20">
        <f t="shared" si="278"/>
        <v>0</v>
      </c>
      <c r="U696" s="20">
        <f t="shared" si="279"/>
        <v>0</v>
      </c>
      <c r="V696" s="20">
        <f t="shared" si="292"/>
        <v>0</v>
      </c>
      <c r="W696" s="20">
        <f t="shared" si="271"/>
        <v>0</v>
      </c>
      <c r="X696" s="20">
        <f t="shared" si="280"/>
        <v>6262.7741969290655</v>
      </c>
      <c r="Y696" s="20">
        <f t="shared" si="286"/>
        <v>0</v>
      </c>
      <c r="Z696" s="20">
        <f t="shared" si="281"/>
        <v>0</v>
      </c>
      <c r="AA696" s="52">
        <f t="shared" si="282"/>
        <v>0</v>
      </c>
      <c r="AB696" s="20">
        <f t="shared" si="272"/>
        <v>0</v>
      </c>
      <c r="AC696" s="20">
        <f t="shared" si="283"/>
        <v>69256.513121024269</v>
      </c>
      <c r="AD696" s="20">
        <f t="shared" si="287"/>
        <v>6262.7741969290655</v>
      </c>
      <c r="AE696" s="20">
        <f t="shared" si="288"/>
        <v>0</v>
      </c>
      <c r="AF696" s="20">
        <f t="shared" si="284"/>
        <v>0</v>
      </c>
      <c r="AG696" s="16"/>
      <c r="AH696" s="16"/>
      <c r="AM696">
        <f t="shared" si="273"/>
        <v>0</v>
      </c>
      <c r="AN696" s="16">
        <f t="shared" si="274"/>
        <v>0</v>
      </c>
      <c r="AY696" s="57">
        <f t="shared" si="289"/>
        <v>20000</v>
      </c>
    </row>
    <row r="697" spans="2:51" x14ac:dyDescent="0.25">
      <c r="B697" s="4" t="s">
        <v>38</v>
      </c>
      <c r="C697" s="4">
        <v>689</v>
      </c>
      <c r="D697" s="4">
        <v>100</v>
      </c>
      <c r="E697" s="11">
        <v>28.4</v>
      </c>
      <c r="F697" s="20">
        <f t="shared" si="285"/>
        <v>0.61111111111111138</v>
      </c>
      <c r="G697" s="20">
        <f t="shared" si="291"/>
        <v>7.8888888888888884</v>
      </c>
      <c r="H697" s="20">
        <f t="shared" si="294"/>
        <v>858.66361333333361</v>
      </c>
      <c r="I697" s="20">
        <f t="shared" si="290"/>
        <v>6773.90183851852</v>
      </c>
      <c r="J697" s="47" t="s">
        <v>67</v>
      </c>
      <c r="K697" s="48" t="s">
        <v>67</v>
      </c>
      <c r="L697" s="20">
        <f t="shared" si="293"/>
        <v>1393161.8633635181</v>
      </c>
      <c r="M697" s="20">
        <f t="shared" si="293"/>
        <v>96309.453321111097</v>
      </c>
      <c r="N697" s="20">
        <f t="shared" si="269"/>
        <v>6773.90183851852</v>
      </c>
      <c r="O697" s="20">
        <f t="shared" si="270"/>
        <v>0</v>
      </c>
      <c r="P697" s="46" t="s">
        <v>67</v>
      </c>
      <c r="Q697" s="45">
        <f t="shared" si="275"/>
        <v>24.151991111111109</v>
      </c>
      <c r="R697" s="20">
        <f t="shared" si="276"/>
        <v>134.7894</v>
      </c>
      <c r="S697" s="20">
        <f t="shared" si="277"/>
        <v>699.72222222222251</v>
      </c>
      <c r="T697" s="20">
        <f t="shared" si="278"/>
        <v>0</v>
      </c>
      <c r="U697" s="20">
        <f t="shared" si="279"/>
        <v>0</v>
      </c>
      <c r="V697" s="20">
        <f t="shared" si="292"/>
        <v>0</v>
      </c>
      <c r="W697" s="20">
        <f t="shared" si="271"/>
        <v>0</v>
      </c>
      <c r="X697" s="20">
        <f t="shared" si="280"/>
        <v>6773.9018385184463</v>
      </c>
      <c r="Y697" s="20">
        <f t="shared" si="286"/>
        <v>0</v>
      </c>
      <c r="Z697" s="20">
        <f t="shared" si="281"/>
        <v>0</v>
      </c>
      <c r="AA697" s="52">
        <f t="shared" si="282"/>
        <v>0</v>
      </c>
      <c r="AB697" s="20">
        <f t="shared" si="272"/>
        <v>0</v>
      </c>
      <c r="AC697" s="20">
        <f t="shared" si="283"/>
        <v>69256.513121024269</v>
      </c>
      <c r="AD697" s="20">
        <f t="shared" si="287"/>
        <v>6773.9018385184463</v>
      </c>
      <c r="AE697" s="20">
        <f t="shared" si="288"/>
        <v>0</v>
      </c>
      <c r="AF697" s="20">
        <f t="shared" si="284"/>
        <v>0</v>
      </c>
      <c r="AG697" s="16"/>
      <c r="AH697" s="16"/>
      <c r="AM697">
        <f t="shared" si="273"/>
        <v>0</v>
      </c>
      <c r="AN697" s="16">
        <f t="shared" si="274"/>
        <v>0</v>
      </c>
      <c r="AY697" s="57">
        <f t="shared" si="289"/>
        <v>20000</v>
      </c>
    </row>
    <row r="698" spans="2:51" x14ac:dyDescent="0.25">
      <c r="B698" s="4" t="s">
        <v>38</v>
      </c>
      <c r="C698" s="4">
        <v>690</v>
      </c>
      <c r="D698" s="4">
        <v>101</v>
      </c>
      <c r="E698" s="11">
        <v>30.3</v>
      </c>
      <c r="F698" s="20">
        <f t="shared" si="285"/>
        <v>0.34722222222222221</v>
      </c>
      <c r="G698" s="20">
        <f t="shared" si="291"/>
        <v>8.4166666666666661</v>
      </c>
      <c r="H698" s="20">
        <f t="shared" si="294"/>
        <v>559.85053944444439</v>
      </c>
      <c r="I698" s="20">
        <f t="shared" si="290"/>
        <v>4712.075373657407</v>
      </c>
      <c r="J698" s="47" t="s">
        <v>67</v>
      </c>
      <c r="K698" s="48" t="s">
        <v>67</v>
      </c>
      <c r="L698" s="20">
        <f t="shared" si="293"/>
        <v>1397873.9387371757</v>
      </c>
      <c r="M698" s="20">
        <f t="shared" si="293"/>
        <v>96309.453321111097</v>
      </c>
      <c r="N698" s="20">
        <f t="shared" si="269"/>
        <v>4712.075373657407</v>
      </c>
      <c r="O698" s="20">
        <f t="shared" si="270"/>
        <v>0</v>
      </c>
      <c r="P698" s="46" t="s">
        <v>67</v>
      </c>
      <c r="Q698" s="45">
        <f t="shared" si="275"/>
        <v>27.491694999999996</v>
      </c>
      <c r="R698" s="20">
        <f t="shared" si="276"/>
        <v>134.7894</v>
      </c>
      <c r="S698" s="20">
        <f t="shared" si="277"/>
        <v>397.56944444444446</v>
      </c>
      <c r="T698" s="20">
        <f t="shared" si="278"/>
        <v>0</v>
      </c>
      <c r="U698" s="20">
        <f t="shared" si="279"/>
        <v>0</v>
      </c>
      <c r="V698" s="20">
        <f t="shared" si="292"/>
        <v>0</v>
      </c>
      <c r="W698" s="20">
        <f t="shared" si="271"/>
        <v>0</v>
      </c>
      <c r="X698" s="20">
        <f t="shared" si="280"/>
        <v>4712.0753736575134</v>
      </c>
      <c r="Y698" s="20">
        <f t="shared" si="286"/>
        <v>0</v>
      </c>
      <c r="Z698" s="20">
        <f t="shared" si="281"/>
        <v>0</v>
      </c>
      <c r="AA698" s="52">
        <f t="shared" si="282"/>
        <v>0</v>
      </c>
      <c r="AB698" s="20">
        <f t="shared" si="272"/>
        <v>0</v>
      </c>
      <c r="AC698" s="20">
        <f t="shared" si="283"/>
        <v>69256.513121024269</v>
      </c>
      <c r="AD698" s="20">
        <f t="shared" si="287"/>
        <v>4712.0753736575134</v>
      </c>
      <c r="AE698" s="20">
        <f t="shared" si="288"/>
        <v>0</v>
      </c>
      <c r="AF698" s="20">
        <f t="shared" si="284"/>
        <v>0</v>
      </c>
      <c r="AG698" s="16"/>
      <c r="AH698" s="16"/>
      <c r="AM698">
        <f t="shared" si="273"/>
        <v>0</v>
      </c>
      <c r="AN698" s="16">
        <f t="shared" si="274"/>
        <v>0</v>
      </c>
      <c r="AY698" s="57">
        <f t="shared" si="289"/>
        <v>20000</v>
      </c>
    </row>
    <row r="699" spans="2:51" x14ac:dyDescent="0.25">
      <c r="B699" s="4" t="s">
        <v>38</v>
      </c>
      <c r="C699" s="4">
        <v>691</v>
      </c>
      <c r="D699" s="4">
        <v>102</v>
      </c>
      <c r="E699" s="11">
        <v>30.9</v>
      </c>
      <c r="F699" s="20">
        <f t="shared" si="285"/>
        <v>0.1111111111111112</v>
      </c>
      <c r="G699" s="20">
        <f t="shared" si="291"/>
        <v>8.5833333333333321</v>
      </c>
      <c r="H699" s="20">
        <f t="shared" si="294"/>
        <v>290.60287722222233</v>
      </c>
      <c r="I699" s="20">
        <f t="shared" si="290"/>
        <v>2494.3413628240746</v>
      </c>
      <c r="J699" s="47" t="s">
        <v>67</v>
      </c>
      <c r="K699" s="48" t="s">
        <v>67</v>
      </c>
      <c r="L699" s="20">
        <f t="shared" si="293"/>
        <v>1400368.2800999996</v>
      </c>
      <c r="M699" s="20">
        <f t="shared" si="293"/>
        <v>96309.453321111097</v>
      </c>
      <c r="N699" s="20">
        <f t="shared" si="269"/>
        <v>2494.3413628240746</v>
      </c>
      <c r="O699" s="20">
        <f t="shared" si="270"/>
        <v>0</v>
      </c>
      <c r="P699" s="46" t="s">
        <v>67</v>
      </c>
      <c r="Q699" s="45">
        <f t="shared" si="275"/>
        <v>28.59125499999999</v>
      </c>
      <c r="R699" s="20">
        <f t="shared" si="276"/>
        <v>134.7894</v>
      </c>
      <c r="S699" s="20">
        <f t="shared" si="277"/>
        <v>127.22222222222233</v>
      </c>
      <c r="T699" s="20">
        <f t="shared" si="278"/>
        <v>0</v>
      </c>
      <c r="U699" s="20">
        <f t="shared" si="279"/>
        <v>0</v>
      </c>
      <c r="V699" s="20">
        <f t="shared" si="292"/>
        <v>0</v>
      </c>
      <c r="W699" s="20">
        <f t="shared" si="271"/>
        <v>0</v>
      </c>
      <c r="X699" s="20">
        <f t="shared" si="280"/>
        <v>2494.341362823965</v>
      </c>
      <c r="Y699" s="20">
        <f t="shared" si="286"/>
        <v>0</v>
      </c>
      <c r="Z699" s="20">
        <f t="shared" si="281"/>
        <v>0</v>
      </c>
      <c r="AA699" s="52">
        <f t="shared" si="282"/>
        <v>0</v>
      </c>
      <c r="AB699" s="20">
        <f t="shared" si="272"/>
        <v>0</v>
      </c>
      <c r="AC699" s="20">
        <f t="shared" si="283"/>
        <v>69256.513121024269</v>
      </c>
      <c r="AD699" s="20">
        <f t="shared" si="287"/>
        <v>2494.341362823965</v>
      </c>
      <c r="AE699" s="20">
        <f t="shared" si="288"/>
        <v>0</v>
      </c>
      <c r="AF699" s="20">
        <f t="shared" si="284"/>
        <v>0</v>
      </c>
      <c r="AG699" s="16"/>
      <c r="AH699" s="16"/>
      <c r="AM699">
        <f t="shared" si="273"/>
        <v>0</v>
      </c>
      <c r="AN699" s="16">
        <f t="shared" si="274"/>
        <v>0</v>
      </c>
      <c r="AY699" s="57">
        <f t="shared" si="289"/>
        <v>20000</v>
      </c>
    </row>
    <row r="700" spans="2:51" x14ac:dyDescent="0.25">
      <c r="B700" s="4" t="s">
        <v>38</v>
      </c>
      <c r="C700" s="4">
        <v>692</v>
      </c>
      <c r="D700" s="4">
        <v>103</v>
      </c>
      <c r="E700" s="11">
        <v>31.1</v>
      </c>
      <c r="F700" s="20">
        <f t="shared" si="285"/>
        <v>0.12500000000000031</v>
      </c>
      <c r="G700" s="20">
        <f t="shared" si="291"/>
        <v>8.6388888888888893</v>
      </c>
      <c r="H700" s="20">
        <f t="shared" si="294"/>
        <v>306.87696611111147</v>
      </c>
      <c r="I700" s="20">
        <f t="shared" si="290"/>
        <v>2651.0760127932131</v>
      </c>
      <c r="J700" s="47" t="s">
        <v>67</v>
      </c>
      <c r="K700" s="48" t="s">
        <v>67</v>
      </c>
      <c r="L700" s="20">
        <f t="shared" si="293"/>
        <v>1403019.3561127929</v>
      </c>
      <c r="M700" s="20">
        <f t="shared" si="293"/>
        <v>96309.453321111097</v>
      </c>
      <c r="N700" s="20">
        <f t="shared" si="269"/>
        <v>2651.0760127932131</v>
      </c>
      <c r="O700" s="20">
        <f t="shared" si="270"/>
        <v>0</v>
      </c>
      <c r="P700" s="46" t="s">
        <v>67</v>
      </c>
      <c r="Q700" s="45">
        <f t="shared" si="275"/>
        <v>28.962566111111116</v>
      </c>
      <c r="R700" s="20">
        <f t="shared" si="276"/>
        <v>134.7894</v>
      </c>
      <c r="S700" s="20">
        <f t="shared" si="277"/>
        <v>143.12500000000034</v>
      </c>
      <c r="T700" s="20">
        <f t="shared" si="278"/>
        <v>0</v>
      </c>
      <c r="U700" s="20">
        <f t="shared" si="279"/>
        <v>0</v>
      </c>
      <c r="V700" s="20">
        <f t="shared" si="292"/>
        <v>0</v>
      </c>
      <c r="W700" s="20">
        <f t="shared" si="271"/>
        <v>0</v>
      </c>
      <c r="X700" s="20">
        <f t="shared" si="280"/>
        <v>2651.0760127932299</v>
      </c>
      <c r="Y700" s="20">
        <f t="shared" si="286"/>
        <v>0</v>
      </c>
      <c r="Z700" s="20">
        <f t="shared" si="281"/>
        <v>0</v>
      </c>
      <c r="AA700" s="52">
        <f t="shared" si="282"/>
        <v>0</v>
      </c>
      <c r="AB700" s="20">
        <f t="shared" si="272"/>
        <v>0</v>
      </c>
      <c r="AC700" s="20">
        <f t="shared" si="283"/>
        <v>69256.513121024269</v>
      </c>
      <c r="AD700" s="20">
        <f t="shared" si="287"/>
        <v>2651.0760127932299</v>
      </c>
      <c r="AE700" s="20">
        <f t="shared" si="288"/>
        <v>0</v>
      </c>
      <c r="AF700" s="20">
        <f t="shared" si="284"/>
        <v>0</v>
      </c>
      <c r="AG700" s="16"/>
      <c r="AH700" s="16"/>
      <c r="AM700">
        <f t="shared" si="273"/>
        <v>0</v>
      </c>
      <c r="AN700" s="16">
        <f t="shared" si="274"/>
        <v>0</v>
      </c>
      <c r="AY700" s="57">
        <f t="shared" si="289"/>
        <v>20000</v>
      </c>
    </row>
    <row r="701" spans="2:51" x14ac:dyDescent="0.25">
      <c r="B701" s="4" t="s">
        <v>38</v>
      </c>
      <c r="C701" s="4">
        <v>693</v>
      </c>
      <c r="D701" s="4">
        <v>104</v>
      </c>
      <c r="E701" s="11">
        <v>31.8</v>
      </c>
      <c r="F701" s="20">
        <f t="shared" si="285"/>
        <v>0.2222222222222224</v>
      </c>
      <c r="G701" s="20">
        <f t="shared" si="291"/>
        <v>8.8333333333333339</v>
      </c>
      <c r="H701" s="20">
        <f t="shared" si="294"/>
        <v>419.5148644444447</v>
      </c>
      <c r="I701" s="20">
        <f t="shared" si="290"/>
        <v>3705.7146359259286</v>
      </c>
      <c r="J701" s="47" t="s">
        <v>67</v>
      </c>
      <c r="K701" s="48" t="s">
        <v>67</v>
      </c>
      <c r="L701" s="20">
        <f t="shared" si="293"/>
        <v>1406725.0707487187</v>
      </c>
      <c r="M701" s="20">
        <f t="shared" si="293"/>
        <v>96309.453321111097</v>
      </c>
      <c r="N701" s="20">
        <f t="shared" si="269"/>
        <v>3705.7146359259286</v>
      </c>
      <c r="O701" s="20">
        <f t="shared" si="270"/>
        <v>0</v>
      </c>
      <c r="P701" s="46" t="s">
        <v>67</v>
      </c>
      <c r="Q701" s="45">
        <f t="shared" si="275"/>
        <v>30.281020000000002</v>
      </c>
      <c r="R701" s="20">
        <f t="shared" si="276"/>
        <v>134.7894</v>
      </c>
      <c r="S701" s="20">
        <f t="shared" si="277"/>
        <v>254.44444444444466</v>
      </c>
      <c r="T701" s="20">
        <f t="shared" si="278"/>
        <v>0</v>
      </c>
      <c r="U701" s="20">
        <f t="shared" si="279"/>
        <v>0</v>
      </c>
      <c r="V701" s="20">
        <f t="shared" si="292"/>
        <v>0</v>
      </c>
      <c r="W701" s="20">
        <f t="shared" si="271"/>
        <v>0</v>
      </c>
      <c r="X701" s="20">
        <f t="shared" si="280"/>
        <v>3705.7146359258331</v>
      </c>
      <c r="Y701" s="20">
        <f t="shared" si="286"/>
        <v>0</v>
      </c>
      <c r="Z701" s="20">
        <f t="shared" si="281"/>
        <v>0</v>
      </c>
      <c r="AA701" s="52">
        <f t="shared" si="282"/>
        <v>0</v>
      </c>
      <c r="AB701" s="20">
        <f t="shared" si="272"/>
        <v>0</v>
      </c>
      <c r="AC701" s="20">
        <f t="shared" si="283"/>
        <v>69256.513121024269</v>
      </c>
      <c r="AD701" s="20">
        <f t="shared" si="287"/>
        <v>3705.7146359258331</v>
      </c>
      <c r="AE701" s="20">
        <f t="shared" si="288"/>
        <v>0</v>
      </c>
      <c r="AF701" s="20">
        <f t="shared" si="284"/>
        <v>0</v>
      </c>
      <c r="AG701" s="16"/>
      <c r="AH701" s="16"/>
      <c r="AM701">
        <f t="shared" si="273"/>
        <v>0</v>
      </c>
      <c r="AN701" s="16">
        <f t="shared" si="274"/>
        <v>0</v>
      </c>
      <c r="AY701" s="57">
        <f t="shared" si="289"/>
        <v>20000</v>
      </c>
    </row>
    <row r="702" spans="2:51" x14ac:dyDescent="0.25">
      <c r="B702" s="4" t="s">
        <v>38</v>
      </c>
      <c r="C702" s="4">
        <v>694</v>
      </c>
      <c r="D702" s="4">
        <v>105</v>
      </c>
      <c r="E702" s="11">
        <v>32.700000000000003</v>
      </c>
      <c r="F702" s="20">
        <f t="shared" si="285"/>
        <v>0.19444444444444473</v>
      </c>
      <c r="G702" s="20">
        <f t="shared" si="291"/>
        <v>9.0833333333333339</v>
      </c>
      <c r="H702" s="20">
        <f t="shared" si="294"/>
        <v>389.4475838888892</v>
      </c>
      <c r="I702" s="20">
        <f t="shared" si="290"/>
        <v>3537.4822203240769</v>
      </c>
      <c r="J702" s="47" t="s">
        <v>67</v>
      </c>
      <c r="K702" s="48" t="s">
        <v>67</v>
      </c>
      <c r="L702" s="20">
        <f t="shared" si="293"/>
        <v>1410262.5529690427</v>
      </c>
      <c r="M702" s="20">
        <f t="shared" si="293"/>
        <v>96309.453321111097</v>
      </c>
      <c r="N702" s="20">
        <f t="shared" si="269"/>
        <v>3537.4822203240769</v>
      </c>
      <c r="O702" s="20">
        <f t="shared" si="270"/>
        <v>0</v>
      </c>
      <c r="P702" s="46" t="s">
        <v>67</v>
      </c>
      <c r="Q702" s="45">
        <f t="shared" si="275"/>
        <v>32.019295000000007</v>
      </c>
      <c r="R702" s="20">
        <f t="shared" si="276"/>
        <v>134.7894</v>
      </c>
      <c r="S702" s="20">
        <f t="shared" si="277"/>
        <v>222.6388888888892</v>
      </c>
      <c r="T702" s="20">
        <f t="shared" si="278"/>
        <v>0</v>
      </c>
      <c r="U702" s="20">
        <f t="shared" si="279"/>
        <v>0</v>
      </c>
      <c r="V702" s="20">
        <f t="shared" si="292"/>
        <v>0</v>
      </c>
      <c r="W702" s="20">
        <f t="shared" si="271"/>
        <v>0</v>
      </c>
      <c r="X702" s="20">
        <f t="shared" si="280"/>
        <v>3537.4822203239892</v>
      </c>
      <c r="Y702" s="20">
        <f t="shared" si="286"/>
        <v>0</v>
      </c>
      <c r="Z702" s="20">
        <f t="shared" si="281"/>
        <v>0</v>
      </c>
      <c r="AA702" s="52">
        <f t="shared" si="282"/>
        <v>0</v>
      </c>
      <c r="AB702" s="20">
        <f t="shared" si="272"/>
        <v>0</v>
      </c>
      <c r="AC702" s="20">
        <f t="shared" si="283"/>
        <v>69256.513121024269</v>
      </c>
      <c r="AD702" s="20">
        <f t="shared" si="287"/>
        <v>3537.4822203239892</v>
      </c>
      <c r="AE702" s="20">
        <f t="shared" si="288"/>
        <v>0</v>
      </c>
      <c r="AF702" s="20">
        <f t="shared" si="284"/>
        <v>0</v>
      </c>
      <c r="AG702" s="16"/>
      <c r="AH702" s="16"/>
      <c r="AM702">
        <f t="shared" si="273"/>
        <v>0</v>
      </c>
      <c r="AN702" s="16">
        <f t="shared" si="274"/>
        <v>0</v>
      </c>
      <c r="AY702" s="57">
        <f t="shared" si="289"/>
        <v>20000</v>
      </c>
    </row>
    <row r="703" spans="2:51" x14ac:dyDescent="0.25">
      <c r="B703" s="4" t="s">
        <v>38</v>
      </c>
      <c r="C703" s="4">
        <v>695</v>
      </c>
      <c r="D703" s="4">
        <v>106</v>
      </c>
      <c r="E703" s="11">
        <v>33.200000000000003</v>
      </c>
      <c r="F703" s="20">
        <f t="shared" si="285"/>
        <v>-4.1666666666667261E-2</v>
      </c>
      <c r="G703" s="20">
        <f t="shared" si="291"/>
        <v>9.2222222222222232</v>
      </c>
      <c r="H703" s="20">
        <f t="shared" si="294"/>
        <v>120.08703111111045</v>
      </c>
      <c r="I703" s="20">
        <f t="shared" si="290"/>
        <v>1107.4692869135743</v>
      </c>
      <c r="J703" s="47" t="s">
        <v>67</v>
      </c>
      <c r="K703" s="48" t="s">
        <v>67</v>
      </c>
      <c r="L703" s="20">
        <f t="shared" si="293"/>
        <v>1411370.0222559562</v>
      </c>
      <c r="M703" s="20">
        <f t="shared" si="293"/>
        <v>96309.453321111097</v>
      </c>
      <c r="N703" s="20">
        <f t="shared" si="269"/>
        <v>1107.4692869135743</v>
      </c>
      <c r="O703" s="20">
        <f t="shared" si="270"/>
        <v>0</v>
      </c>
      <c r="P703" s="46" t="s">
        <v>67</v>
      </c>
      <c r="Q703" s="45">
        <f t="shared" si="275"/>
        <v>33.005964444444452</v>
      </c>
      <c r="R703" s="20">
        <f t="shared" si="276"/>
        <v>134.7894</v>
      </c>
      <c r="S703" s="20">
        <f t="shared" si="277"/>
        <v>-47.708333333334011</v>
      </c>
      <c r="T703" s="20">
        <f t="shared" si="278"/>
        <v>0</v>
      </c>
      <c r="U703" s="20">
        <f t="shared" si="279"/>
        <v>0</v>
      </c>
      <c r="V703" s="20">
        <f t="shared" si="292"/>
        <v>0</v>
      </c>
      <c r="W703" s="20">
        <f t="shared" si="271"/>
        <v>0</v>
      </c>
      <c r="X703" s="20">
        <f t="shared" si="280"/>
        <v>1107.4692869135179</v>
      </c>
      <c r="Y703" s="20">
        <f t="shared" si="286"/>
        <v>0</v>
      </c>
      <c r="Z703" s="20">
        <f t="shared" si="281"/>
        <v>0</v>
      </c>
      <c r="AA703" s="52">
        <f t="shared" si="282"/>
        <v>0</v>
      </c>
      <c r="AB703" s="20">
        <f t="shared" si="272"/>
        <v>0</v>
      </c>
      <c r="AC703" s="20">
        <f t="shared" si="283"/>
        <v>69256.513121024269</v>
      </c>
      <c r="AD703" s="20">
        <f t="shared" si="287"/>
        <v>1107.4692869135179</v>
      </c>
      <c r="AE703" s="20">
        <f t="shared" si="288"/>
        <v>0</v>
      </c>
      <c r="AF703" s="20">
        <f t="shared" si="284"/>
        <v>0</v>
      </c>
      <c r="AG703" s="16"/>
      <c r="AH703" s="16"/>
      <c r="AM703">
        <f t="shared" si="273"/>
        <v>613.01223111110448</v>
      </c>
      <c r="AN703" s="16">
        <f t="shared" si="274"/>
        <v>0</v>
      </c>
      <c r="AY703" s="57">
        <f t="shared" si="289"/>
        <v>20000</v>
      </c>
    </row>
    <row r="704" spans="2:51" x14ac:dyDescent="0.25">
      <c r="B704" s="4" t="s">
        <v>38</v>
      </c>
      <c r="C704" s="4">
        <v>696</v>
      </c>
      <c r="D704" s="4">
        <v>107</v>
      </c>
      <c r="E704" s="11">
        <v>32.4</v>
      </c>
      <c r="F704" s="20">
        <f t="shared" si="285"/>
        <v>-0.6805555555555558</v>
      </c>
      <c r="G704" s="20">
        <f t="shared" si="291"/>
        <v>9</v>
      </c>
      <c r="H704" s="20">
        <f t="shared" si="294"/>
        <v>-613.01223111111142</v>
      </c>
      <c r="I704" s="20">
        <f t="shared" si="290"/>
        <v>-5517.1100800000031</v>
      </c>
      <c r="J704" s="47" t="s">
        <v>67</v>
      </c>
      <c r="K704" s="48" t="s">
        <v>67</v>
      </c>
      <c r="L704" s="20">
        <f t="shared" si="293"/>
        <v>1411370.0222559562</v>
      </c>
      <c r="M704" s="20">
        <f t="shared" si="293"/>
        <v>96922.465552222202</v>
      </c>
      <c r="N704" s="20">
        <f t="shared" si="269"/>
        <v>0</v>
      </c>
      <c r="O704" s="20">
        <f t="shared" si="270"/>
        <v>613.01223111111142</v>
      </c>
      <c r="P704" s="46" t="s">
        <v>67</v>
      </c>
      <c r="Q704" s="45">
        <f t="shared" si="275"/>
        <v>31.434479999999997</v>
      </c>
      <c r="R704" s="20">
        <f t="shared" si="276"/>
        <v>134.7894</v>
      </c>
      <c r="S704" s="20">
        <f t="shared" si="277"/>
        <v>-779.23611111111143</v>
      </c>
      <c r="T704" s="20">
        <f t="shared" si="278"/>
        <v>613.01223111110448</v>
      </c>
      <c r="U704" s="20">
        <f t="shared" si="279"/>
        <v>613.01223111110448</v>
      </c>
      <c r="V704" s="20">
        <f t="shared" si="292"/>
        <v>519.83437198221657</v>
      </c>
      <c r="W704" s="20">
        <f t="shared" si="271"/>
        <v>519.83437198221657</v>
      </c>
      <c r="X704" s="20">
        <f t="shared" si="280"/>
        <v>0</v>
      </c>
      <c r="Y704" s="20">
        <f t="shared" si="286"/>
        <v>0</v>
      </c>
      <c r="Z704" s="20">
        <f t="shared" si="281"/>
        <v>0</v>
      </c>
      <c r="AA704" s="52">
        <f t="shared" si="282"/>
        <v>0</v>
      </c>
      <c r="AB704" s="20">
        <f t="shared" si="272"/>
        <v>0</v>
      </c>
      <c r="AC704" s="20">
        <f t="shared" si="283"/>
        <v>69256.513121024269</v>
      </c>
      <c r="AD704" s="20">
        <f t="shared" si="287"/>
        <v>0</v>
      </c>
      <c r="AE704" s="20">
        <f t="shared" si="288"/>
        <v>613.01223111110448</v>
      </c>
      <c r="AF704" s="20">
        <f t="shared" si="284"/>
        <v>0</v>
      </c>
      <c r="AG704" s="16"/>
      <c r="AH704" s="16"/>
      <c r="AM704">
        <f t="shared" si="273"/>
        <v>890.81172722221527</v>
      </c>
      <c r="AN704" s="16">
        <f t="shared" si="274"/>
        <v>0</v>
      </c>
      <c r="AY704" s="57">
        <f t="shared" si="289"/>
        <v>20000</v>
      </c>
    </row>
    <row r="705" spans="2:51" x14ac:dyDescent="0.25">
      <c r="B705" s="4" t="s">
        <v>38</v>
      </c>
      <c r="C705" s="4">
        <v>697</v>
      </c>
      <c r="D705" s="4">
        <v>108</v>
      </c>
      <c r="E705" s="11">
        <v>28.3</v>
      </c>
      <c r="F705" s="20">
        <f t="shared" si="285"/>
        <v>-0.9166666666666663</v>
      </c>
      <c r="G705" s="20">
        <f t="shared" si="291"/>
        <v>7.8611111111111107</v>
      </c>
      <c r="H705" s="20">
        <f t="shared" si="294"/>
        <v>-890.81172722222163</v>
      </c>
      <c r="I705" s="20">
        <f t="shared" si="290"/>
        <v>-7002.7699667746865</v>
      </c>
      <c r="J705" s="47" t="s">
        <v>67</v>
      </c>
      <c r="K705" s="48" t="s">
        <v>67</v>
      </c>
      <c r="L705" s="20">
        <f t="shared" si="293"/>
        <v>1411370.0222559562</v>
      </c>
      <c r="M705" s="20">
        <f t="shared" si="293"/>
        <v>97813.277279444417</v>
      </c>
      <c r="N705" s="20">
        <f t="shared" si="269"/>
        <v>0</v>
      </c>
      <c r="O705" s="20">
        <f t="shared" si="270"/>
        <v>890.81172722222163</v>
      </c>
      <c r="P705" s="46" t="s">
        <v>67</v>
      </c>
      <c r="Q705" s="45">
        <f t="shared" si="275"/>
        <v>23.982206111111108</v>
      </c>
      <c r="R705" s="20">
        <f t="shared" si="276"/>
        <v>134.7894</v>
      </c>
      <c r="S705" s="20">
        <f t="shared" si="277"/>
        <v>-1049.5833333333328</v>
      </c>
      <c r="T705" s="20">
        <f t="shared" si="278"/>
        <v>890.81172722221527</v>
      </c>
      <c r="U705" s="20">
        <f t="shared" si="279"/>
        <v>890.81172722221527</v>
      </c>
      <c r="V705" s="20">
        <f t="shared" si="292"/>
        <v>755.40834468443848</v>
      </c>
      <c r="W705" s="20">
        <f t="shared" si="271"/>
        <v>1275.242716666655</v>
      </c>
      <c r="X705" s="20">
        <f t="shared" si="280"/>
        <v>0</v>
      </c>
      <c r="Y705" s="20">
        <f t="shared" si="286"/>
        <v>519.83437198221657</v>
      </c>
      <c r="Z705" s="20">
        <f t="shared" si="281"/>
        <v>0</v>
      </c>
      <c r="AA705" s="52">
        <f t="shared" si="282"/>
        <v>0</v>
      </c>
      <c r="AB705" s="20">
        <f t="shared" si="272"/>
        <v>0</v>
      </c>
      <c r="AC705" s="20">
        <f t="shared" si="283"/>
        <v>69256.513121024269</v>
      </c>
      <c r="AD705" s="20">
        <f t="shared" si="287"/>
        <v>0</v>
      </c>
      <c r="AE705" s="20">
        <f t="shared" si="288"/>
        <v>890.81172722221527</v>
      </c>
      <c r="AF705" s="20">
        <f t="shared" si="284"/>
        <v>0</v>
      </c>
      <c r="AG705" s="16"/>
      <c r="AH705" s="16"/>
      <c r="AM705">
        <f t="shared" si="273"/>
        <v>672.22282444444136</v>
      </c>
      <c r="AN705" s="16">
        <f t="shared" si="274"/>
        <v>0</v>
      </c>
      <c r="AY705" s="57">
        <f t="shared" si="289"/>
        <v>19480.165628017785</v>
      </c>
    </row>
    <row r="706" spans="2:51" x14ac:dyDescent="0.25">
      <c r="B706" s="4" t="s">
        <v>38</v>
      </c>
      <c r="C706" s="4">
        <v>698</v>
      </c>
      <c r="D706" s="4">
        <v>109</v>
      </c>
      <c r="E706" s="11">
        <v>25.8</v>
      </c>
      <c r="F706" s="20">
        <f t="shared" si="285"/>
        <v>-0.7222222222222221</v>
      </c>
      <c r="G706" s="20">
        <f t="shared" si="291"/>
        <v>7.166666666666667</v>
      </c>
      <c r="H706" s="20">
        <f t="shared" si="294"/>
        <v>-672.22282444444431</v>
      </c>
      <c r="I706" s="20">
        <f t="shared" si="290"/>
        <v>-4817.5969085185179</v>
      </c>
      <c r="J706" s="47" t="s">
        <v>67</v>
      </c>
      <c r="K706" s="48" t="s">
        <v>67</v>
      </c>
      <c r="L706" s="20">
        <f t="shared" si="293"/>
        <v>1411370.0222559562</v>
      </c>
      <c r="M706" s="20">
        <f t="shared" si="293"/>
        <v>98485.500103888859</v>
      </c>
      <c r="N706" s="20">
        <f t="shared" si="269"/>
        <v>0</v>
      </c>
      <c r="O706" s="20">
        <f t="shared" si="270"/>
        <v>672.22282444444431</v>
      </c>
      <c r="P706" s="46" t="s">
        <v>67</v>
      </c>
      <c r="Q706" s="45">
        <f t="shared" si="275"/>
        <v>19.932220000000001</v>
      </c>
      <c r="R706" s="20">
        <f t="shared" si="276"/>
        <v>134.7894</v>
      </c>
      <c r="S706" s="20">
        <f t="shared" si="277"/>
        <v>-826.94444444444434</v>
      </c>
      <c r="T706" s="20">
        <f t="shared" si="278"/>
        <v>672.22282444444136</v>
      </c>
      <c r="U706" s="20">
        <f t="shared" si="279"/>
        <v>672.22282444444136</v>
      </c>
      <c r="V706" s="20">
        <f t="shared" si="292"/>
        <v>570.04495512888627</v>
      </c>
      <c r="W706" s="20">
        <f t="shared" si="271"/>
        <v>1845.2876717955414</v>
      </c>
      <c r="X706" s="20">
        <f t="shared" si="280"/>
        <v>0</v>
      </c>
      <c r="Y706" s="20">
        <f t="shared" si="286"/>
        <v>1275.242716666655</v>
      </c>
      <c r="Z706" s="20">
        <f t="shared" si="281"/>
        <v>0</v>
      </c>
      <c r="AA706" s="52">
        <f t="shared" si="282"/>
        <v>0</v>
      </c>
      <c r="AB706" s="20">
        <f t="shared" si="272"/>
        <v>0</v>
      </c>
      <c r="AC706" s="20">
        <f t="shared" si="283"/>
        <v>69256.513121024269</v>
      </c>
      <c r="AD706" s="20">
        <f t="shared" si="287"/>
        <v>0</v>
      </c>
      <c r="AE706" s="20">
        <f t="shared" si="288"/>
        <v>672.22282444444136</v>
      </c>
      <c r="AF706" s="20">
        <f t="shared" si="284"/>
        <v>0</v>
      </c>
      <c r="AG706" s="16"/>
      <c r="AH706" s="16"/>
      <c r="AM706">
        <f t="shared" si="273"/>
        <v>485.34305611111631</v>
      </c>
      <c r="AN706" s="16">
        <f t="shared" si="274"/>
        <v>0</v>
      </c>
      <c r="AY706" s="57">
        <f t="shared" si="289"/>
        <v>18724.757283333343</v>
      </c>
    </row>
    <row r="707" spans="2:51" x14ac:dyDescent="0.25">
      <c r="B707" s="4" t="s">
        <v>38</v>
      </c>
      <c r="C707" s="4">
        <v>699</v>
      </c>
      <c r="D707" s="4">
        <v>110</v>
      </c>
      <c r="E707" s="11">
        <v>23.1</v>
      </c>
      <c r="F707" s="20">
        <f t="shared" si="285"/>
        <v>-0.55555555555555558</v>
      </c>
      <c r="G707" s="20">
        <f t="shared" si="291"/>
        <v>6.416666666666667</v>
      </c>
      <c r="H707" s="20">
        <f t="shared" si="294"/>
        <v>-485.34305611111108</v>
      </c>
      <c r="I707" s="20">
        <f t="shared" si="290"/>
        <v>-3114.2846100462962</v>
      </c>
      <c r="J707" s="47" t="s">
        <v>67</v>
      </c>
      <c r="K707" s="48" t="s">
        <v>67</v>
      </c>
      <c r="L707" s="20">
        <f t="shared" si="293"/>
        <v>1411370.0222559562</v>
      </c>
      <c r="M707" s="20">
        <f t="shared" si="293"/>
        <v>98970.843159999975</v>
      </c>
      <c r="N707" s="20">
        <f t="shared" si="269"/>
        <v>0</v>
      </c>
      <c r="O707" s="20">
        <f t="shared" si="270"/>
        <v>485.34305611111108</v>
      </c>
      <c r="P707" s="46" t="s">
        <v>67</v>
      </c>
      <c r="Q707" s="45">
        <f t="shared" si="275"/>
        <v>15.978655</v>
      </c>
      <c r="R707" s="20">
        <f t="shared" si="276"/>
        <v>134.7894</v>
      </c>
      <c r="S707" s="20">
        <f t="shared" si="277"/>
        <v>-636.11111111111109</v>
      </c>
      <c r="T707" s="20">
        <f t="shared" si="278"/>
        <v>485.34305611111631</v>
      </c>
      <c r="U707" s="20">
        <f t="shared" si="279"/>
        <v>485.34305611111631</v>
      </c>
      <c r="V707" s="20">
        <f t="shared" si="292"/>
        <v>411.57091158222664</v>
      </c>
      <c r="W707" s="20">
        <f t="shared" si="271"/>
        <v>2256.8585833777679</v>
      </c>
      <c r="X707" s="20">
        <f t="shared" si="280"/>
        <v>0</v>
      </c>
      <c r="Y707" s="20">
        <f t="shared" si="286"/>
        <v>1845.2876717955414</v>
      </c>
      <c r="Z707" s="20">
        <f t="shared" si="281"/>
        <v>0</v>
      </c>
      <c r="AA707" s="52">
        <f t="shared" si="282"/>
        <v>0</v>
      </c>
      <c r="AB707" s="20">
        <f t="shared" si="272"/>
        <v>0</v>
      </c>
      <c r="AC707" s="20">
        <f t="shared" si="283"/>
        <v>69256.513121024269</v>
      </c>
      <c r="AD707" s="20">
        <f t="shared" si="287"/>
        <v>0</v>
      </c>
      <c r="AE707" s="20">
        <f t="shared" si="288"/>
        <v>485.34305611111631</v>
      </c>
      <c r="AF707" s="20">
        <f t="shared" si="284"/>
        <v>0</v>
      </c>
      <c r="AG707" s="16"/>
      <c r="AH707" s="16"/>
      <c r="AM707">
        <f t="shared" si="273"/>
        <v>153.13258000000496</v>
      </c>
      <c r="AN707" s="16">
        <f t="shared" si="274"/>
        <v>0</v>
      </c>
      <c r="AY707" s="57">
        <f t="shared" si="289"/>
        <v>18154.712328204459</v>
      </c>
    </row>
    <row r="708" spans="2:51" x14ac:dyDescent="0.25">
      <c r="B708" s="4" t="s">
        <v>38</v>
      </c>
      <c r="C708" s="4">
        <v>700</v>
      </c>
      <c r="D708" s="4">
        <v>111</v>
      </c>
      <c r="E708" s="11">
        <v>21.8</v>
      </c>
      <c r="F708" s="20">
        <f t="shared" si="285"/>
        <v>-0.26388888888888917</v>
      </c>
      <c r="G708" s="20">
        <f t="shared" si="291"/>
        <v>6.0555555555555554</v>
      </c>
      <c r="H708" s="20">
        <f t="shared" si="294"/>
        <v>-153.13258000000033</v>
      </c>
      <c r="I708" s="20">
        <f t="shared" si="290"/>
        <v>-927.3028455555575</v>
      </c>
      <c r="J708" s="47" t="s">
        <v>67</v>
      </c>
      <c r="K708" s="48" t="s">
        <v>67</v>
      </c>
      <c r="L708" s="20">
        <f t="shared" si="293"/>
        <v>1411370.0222559562</v>
      </c>
      <c r="M708" s="20">
        <f t="shared" si="293"/>
        <v>99123.97573999998</v>
      </c>
      <c r="N708" s="20">
        <f t="shared" si="269"/>
        <v>0</v>
      </c>
      <c r="O708" s="20">
        <f t="shared" si="270"/>
        <v>153.13258000000033</v>
      </c>
      <c r="P708" s="46" t="s">
        <v>67</v>
      </c>
      <c r="Q708" s="45">
        <f t="shared" si="275"/>
        <v>14.230797777777777</v>
      </c>
      <c r="R708" s="20">
        <f t="shared" si="276"/>
        <v>134.7894</v>
      </c>
      <c r="S708" s="20">
        <f t="shared" si="277"/>
        <v>-302.15277777777811</v>
      </c>
      <c r="T708" s="20">
        <f t="shared" si="278"/>
        <v>153.13258000000496</v>
      </c>
      <c r="U708" s="20">
        <f t="shared" si="279"/>
        <v>153.13258000000496</v>
      </c>
      <c r="V708" s="20">
        <f t="shared" si="292"/>
        <v>129.85642784000422</v>
      </c>
      <c r="W708" s="20">
        <f t="shared" si="271"/>
        <v>2386.7150112177719</v>
      </c>
      <c r="X708" s="20">
        <f t="shared" si="280"/>
        <v>0</v>
      </c>
      <c r="Y708" s="20">
        <f t="shared" si="286"/>
        <v>2256.8585833777679</v>
      </c>
      <c r="Z708" s="20">
        <f t="shared" si="281"/>
        <v>0</v>
      </c>
      <c r="AA708" s="52">
        <f t="shared" si="282"/>
        <v>0</v>
      </c>
      <c r="AB708" s="20">
        <f t="shared" si="272"/>
        <v>0</v>
      </c>
      <c r="AC708" s="20">
        <f t="shared" si="283"/>
        <v>69256.513121024269</v>
      </c>
      <c r="AD708" s="20">
        <f t="shared" si="287"/>
        <v>0</v>
      </c>
      <c r="AE708" s="20">
        <f t="shared" si="288"/>
        <v>153.13258000000496</v>
      </c>
      <c r="AF708" s="20">
        <f t="shared" si="284"/>
        <v>0</v>
      </c>
      <c r="AG708" s="16"/>
      <c r="AH708" s="16"/>
      <c r="AM708">
        <f t="shared" si="273"/>
        <v>0</v>
      </c>
      <c r="AN708" s="16">
        <f t="shared" si="274"/>
        <v>0</v>
      </c>
      <c r="AY708" s="57">
        <f t="shared" si="289"/>
        <v>17743.141416622231</v>
      </c>
    </row>
    <row r="709" spans="2:51" x14ac:dyDescent="0.25">
      <c r="B709" s="4" t="s">
        <v>38</v>
      </c>
      <c r="C709" s="4">
        <v>701</v>
      </c>
      <c r="D709" s="4">
        <v>112</v>
      </c>
      <c r="E709" s="11">
        <v>21.2</v>
      </c>
      <c r="F709" s="20">
        <f t="shared" si="285"/>
        <v>-0.1111111111111112</v>
      </c>
      <c r="G709" s="20">
        <f t="shared" si="291"/>
        <v>5.8888888888888884</v>
      </c>
      <c r="H709" s="20">
        <f t="shared" si="294"/>
        <v>21.025408888888776</v>
      </c>
      <c r="I709" s="20">
        <f t="shared" si="290"/>
        <v>123.81629679012278</v>
      </c>
      <c r="J709" s="47" t="s">
        <v>67</v>
      </c>
      <c r="K709" s="48" t="s">
        <v>67</v>
      </c>
      <c r="L709" s="20">
        <f t="shared" si="293"/>
        <v>1411493.8385527462</v>
      </c>
      <c r="M709" s="20">
        <f t="shared" si="293"/>
        <v>99123.97573999998</v>
      </c>
      <c r="N709" s="20">
        <f t="shared" si="269"/>
        <v>123.81629679012278</v>
      </c>
      <c r="O709" s="20">
        <f t="shared" si="270"/>
        <v>0</v>
      </c>
      <c r="P709" s="46" t="s">
        <v>67</v>
      </c>
      <c r="Q709" s="45">
        <f t="shared" si="275"/>
        <v>13.458231111111107</v>
      </c>
      <c r="R709" s="20">
        <f t="shared" si="276"/>
        <v>134.7894</v>
      </c>
      <c r="S709" s="20">
        <f t="shared" si="277"/>
        <v>-127.22222222222233</v>
      </c>
      <c r="T709" s="20">
        <f t="shared" si="278"/>
        <v>0</v>
      </c>
      <c r="U709" s="20">
        <f t="shared" si="279"/>
        <v>0</v>
      </c>
      <c r="V709" s="20">
        <f t="shared" si="292"/>
        <v>0</v>
      </c>
      <c r="W709" s="20">
        <f t="shared" si="271"/>
        <v>2262.8987144277439</v>
      </c>
      <c r="X709" s="20">
        <f t="shared" si="280"/>
        <v>123.81629679002799</v>
      </c>
      <c r="Y709" s="20">
        <f t="shared" si="286"/>
        <v>2386.7150112177719</v>
      </c>
      <c r="Z709" s="20">
        <f t="shared" si="281"/>
        <v>123.81629679002799</v>
      </c>
      <c r="AA709" s="52">
        <f t="shared" si="282"/>
        <v>104.99621967794373</v>
      </c>
      <c r="AB709" s="20">
        <f t="shared" si="272"/>
        <v>123.81629679002799</v>
      </c>
      <c r="AC709" s="20">
        <f t="shared" si="283"/>
        <v>69361.509340702207</v>
      </c>
      <c r="AD709" s="20">
        <f t="shared" si="287"/>
        <v>123.81629679002799</v>
      </c>
      <c r="AE709" s="20">
        <f t="shared" si="288"/>
        <v>0</v>
      </c>
      <c r="AF709" s="20">
        <f t="shared" si="284"/>
        <v>123.81629679002799</v>
      </c>
      <c r="AG709" s="16"/>
      <c r="AH709" s="16"/>
      <c r="AM709">
        <f t="shared" si="273"/>
        <v>0</v>
      </c>
      <c r="AN709" s="16">
        <f t="shared" si="274"/>
        <v>0</v>
      </c>
      <c r="AY709" s="57">
        <f t="shared" si="289"/>
        <v>17613.284988782227</v>
      </c>
    </row>
    <row r="710" spans="2:51" x14ac:dyDescent="0.25">
      <c r="B710" s="4" t="s">
        <v>38</v>
      </c>
      <c r="C710" s="4">
        <v>702</v>
      </c>
      <c r="D710" s="4">
        <v>113</v>
      </c>
      <c r="E710" s="11">
        <v>21</v>
      </c>
      <c r="F710" s="20">
        <f t="shared" si="285"/>
        <v>-2.7777777777777679E-2</v>
      </c>
      <c r="G710" s="20">
        <f t="shared" si="291"/>
        <v>5.833333333333333</v>
      </c>
      <c r="H710" s="20">
        <f t="shared" si="294"/>
        <v>116.18934444444456</v>
      </c>
      <c r="I710" s="20">
        <f t="shared" si="290"/>
        <v>677.77117592592651</v>
      </c>
      <c r="J710" s="47" t="s">
        <v>67</v>
      </c>
      <c r="K710" s="48" t="s">
        <v>67</v>
      </c>
      <c r="L710" s="20">
        <f t="shared" si="293"/>
        <v>1412171.6097286721</v>
      </c>
      <c r="M710" s="20">
        <f t="shared" si="293"/>
        <v>99123.97573999998</v>
      </c>
      <c r="N710" s="20">
        <f t="shared" si="269"/>
        <v>677.77117592592651</v>
      </c>
      <c r="O710" s="20">
        <f t="shared" si="270"/>
        <v>0</v>
      </c>
      <c r="P710" s="46" t="s">
        <v>67</v>
      </c>
      <c r="Q710" s="45">
        <f t="shared" si="275"/>
        <v>13.205499999999997</v>
      </c>
      <c r="R710" s="20">
        <f t="shared" si="276"/>
        <v>134.7894</v>
      </c>
      <c r="S710" s="20">
        <f t="shared" si="277"/>
        <v>-31.805555555555443</v>
      </c>
      <c r="T710" s="20">
        <f t="shared" si="278"/>
        <v>0</v>
      </c>
      <c r="U710" s="20">
        <f t="shared" si="279"/>
        <v>0</v>
      </c>
      <c r="V710" s="20">
        <f t="shared" si="292"/>
        <v>0</v>
      </c>
      <c r="W710" s="20">
        <f t="shared" si="271"/>
        <v>1585.1275385018912</v>
      </c>
      <c r="X710" s="20">
        <f t="shared" si="280"/>
        <v>677.77117592585273</v>
      </c>
      <c r="Y710" s="20">
        <f t="shared" si="286"/>
        <v>2262.8987144277439</v>
      </c>
      <c r="Z710" s="20">
        <f t="shared" si="281"/>
        <v>677.77117592585273</v>
      </c>
      <c r="AA710" s="52">
        <f t="shared" si="282"/>
        <v>574.74995718512309</v>
      </c>
      <c r="AB710" s="20">
        <f t="shared" si="272"/>
        <v>677.77117592585273</v>
      </c>
      <c r="AC710" s="20">
        <f t="shared" si="283"/>
        <v>69936.259297887329</v>
      </c>
      <c r="AD710" s="20">
        <f t="shared" si="287"/>
        <v>677.77117592585273</v>
      </c>
      <c r="AE710" s="20">
        <f t="shared" si="288"/>
        <v>0</v>
      </c>
      <c r="AF710" s="20">
        <f t="shared" si="284"/>
        <v>677.77117592585273</v>
      </c>
      <c r="AG710" s="16"/>
      <c r="AH710" s="16"/>
      <c r="AM710">
        <f t="shared" si="273"/>
        <v>0</v>
      </c>
      <c r="AN710" s="16">
        <f t="shared" si="274"/>
        <v>0</v>
      </c>
      <c r="AY710" s="57">
        <f t="shared" si="289"/>
        <v>17737.101285572255</v>
      </c>
    </row>
    <row r="711" spans="2:51" x14ac:dyDescent="0.25">
      <c r="B711" s="4" t="s">
        <v>38</v>
      </c>
      <c r="C711" s="4">
        <v>703</v>
      </c>
      <c r="D711" s="4">
        <v>114</v>
      </c>
      <c r="E711" s="11">
        <v>21</v>
      </c>
      <c r="F711" s="20">
        <f t="shared" si="285"/>
        <v>-1.3888888888889086E-2</v>
      </c>
      <c r="G711" s="20">
        <f t="shared" si="291"/>
        <v>5.833333333333333</v>
      </c>
      <c r="H711" s="20">
        <f t="shared" si="294"/>
        <v>132.092122222222</v>
      </c>
      <c r="I711" s="20">
        <f t="shared" si="290"/>
        <v>770.53737962962828</v>
      </c>
      <c r="J711" s="47" t="s">
        <v>67</v>
      </c>
      <c r="K711" s="48" t="s">
        <v>67</v>
      </c>
      <c r="L711" s="20">
        <f t="shared" si="293"/>
        <v>1412942.1471083018</v>
      </c>
      <c r="M711" s="20">
        <f t="shared" si="293"/>
        <v>99123.97573999998</v>
      </c>
      <c r="N711" s="20">
        <f t="shared" si="269"/>
        <v>770.53737962962828</v>
      </c>
      <c r="O711" s="20">
        <f t="shared" si="270"/>
        <v>0</v>
      </c>
      <c r="P711" s="46" t="s">
        <v>67</v>
      </c>
      <c r="Q711" s="45">
        <f t="shared" si="275"/>
        <v>13.205499999999997</v>
      </c>
      <c r="R711" s="20">
        <f t="shared" si="276"/>
        <v>134.7894</v>
      </c>
      <c r="S711" s="20">
        <f t="shared" si="277"/>
        <v>-15.902777777778004</v>
      </c>
      <c r="T711" s="20">
        <f t="shared" si="278"/>
        <v>0</v>
      </c>
      <c r="U711" s="20">
        <f t="shared" si="279"/>
        <v>0</v>
      </c>
      <c r="V711" s="20">
        <f t="shared" si="292"/>
        <v>0</v>
      </c>
      <c r="W711" s="20">
        <f t="shared" si="271"/>
        <v>814.59015887221403</v>
      </c>
      <c r="X711" s="20">
        <f t="shared" si="280"/>
        <v>770.53737962967716</v>
      </c>
      <c r="Y711" s="20">
        <f t="shared" si="286"/>
        <v>1585.1275385018912</v>
      </c>
      <c r="Z711" s="20">
        <f t="shared" si="281"/>
        <v>770.53737962967716</v>
      </c>
      <c r="AA711" s="52">
        <f t="shared" si="282"/>
        <v>653.41569792596624</v>
      </c>
      <c r="AB711" s="20">
        <f t="shared" si="272"/>
        <v>770.53737962967716</v>
      </c>
      <c r="AC711" s="20">
        <f t="shared" si="283"/>
        <v>70589.6749958133</v>
      </c>
      <c r="AD711" s="20">
        <f t="shared" si="287"/>
        <v>770.53737962967716</v>
      </c>
      <c r="AE711" s="20">
        <f t="shared" si="288"/>
        <v>0</v>
      </c>
      <c r="AF711" s="20">
        <f t="shared" si="284"/>
        <v>770.53737962967716</v>
      </c>
      <c r="AG711" s="16"/>
      <c r="AH711" s="16"/>
      <c r="AM711">
        <f t="shared" si="273"/>
        <v>27.061122777784476</v>
      </c>
      <c r="AN711" s="16">
        <f t="shared" si="274"/>
        <v>0</v>
      </c>
      <c r="AY711" s="57">
        <f t="shared" si="289"/>
        <v>18414.872461498107</v>
      </c>
    </row>
    <row r="712" spans="2:51" x14ac:dyDescent="0.25">
      <c r="B712" s="4" t="s">
        <v>38</v>
      </c>
      <c r="C712" s="4">
        <v>704</v>
      </c>
      <c r="D712" s="4">
        <v>115</v>
      </c>
      <c r="E712" s="11">
        <v>20.9</v>
      </c>
      <c r="F712" s="20">
        <f t="shared" si="285"/>
        <v>-0.15277777777777798</v>
      </c>
      <c r="G712" s="20">
        <f t="shared" si="291"/>
        <v>5.8055555555555554</v>
      </c>
      <c r="H712" s="20">
        <f t="shared" si="294"/>
        <v>-27.061122777778024</v>
      </c>
      <c r="I712" s="20">
        <f t="shared" si="290"/>
        <v>-157.10485168210019</v>
      </c>
      <c r="J712" s="47" t="s">
        <v>67</v>
      </c>
      <c r="K712" s="48" t="s">
        <v>67</v>
      </c>
      <c r="L712" s="20">
        <f t="shared" si="293"/>
        <v>1412942.1471083018</v>
      </c>
      <c r="M712" s="20">
        <f t="shared" si="293"/>
        <v>99151.036862777764</v>
      </c>
      <c r="N712" s="20">
        <f t="shared" ref="N712:N775" si="295">MAX(0,I712)*AH$6</f>
        <v>0</v>
      </c>
      <c r="O712" s="20">
        <f t="shared" ref="O712:O775" si="296">MAX(0,-H712)*AH$6</f>
        <v>27.061122777778024</v>
      </c>
      <c r="P712" s="46" t="s">
        <v>67</v>
      </c>
      <c r="Q712" s="45">
        <f t="shared" si="275"/>
        <v>13.080032777777777</v>
      </c>
      <c r="R712" s="20">
        <f t="shared" si="276"/>
        <v>134.7894</v>
      </c>
      <c r="S712" s="20">
        <f t="shared" si="277"/>
        <v>-174.9305555555558</v>
      </c>
      <c r="T712" s="20">
        <f t="shared" si="278"/>
        <v>27.061122777784476</v>
      </c>
      <c r="U712" s="20">
        <f t="shared" si="279"/>
        <v>27.061122777784476</v>
      </c>
      <c r="V712" s="20">
        <f t="shared" si="292"/>
        <v>22.947832115561233</v>
      </c>
      <c r="W712" s="20">
        <f t="shared" ref="W712:W775" si="297">MAX(0,MIN(AH$8,W711+V712-AB712))</f>
        <v>837.53799098777529</v>
      </c>
      <c r="X712" s="20">
        <f t="shared" si="280"/>
        <v>0</v>
      </c>
      <c r="Y712" s="20">
        <f t="shared" si="286"/>
        <v>814.59015887221403</v>
      </c>
      <c r="Z712" s="20">
        <f t="shared" si="281"/>
        <v>0</v>
      </c>
      <c r="AA712" s="52">
        <f t="shared" si="282"/>
        <v>0</v>
      </c>
      <c r="AB712" s="20">
        <f t="shared" ref="AB712:AB775" si="298">Z712*AH$6</f>
        <v>0</v>
      </c>
      <c r="AC712" s="20">
        <f t="shared" si="283"/>
        <v>70589.6749958133</v>
      </c>
      <c r="AD712" s="20">
        <f t="shared" si="287"/>
        <v>0</v>
      </c>
      <c r="AE712" s="20">
        <f t="shared" si="288"/>
        <v>27.061122777784476</v>
      </c>
      <c r="AF712" s="20">
        <f t="shared" si="284"/>
        <v>0</v>
      </c>
      <c r="AG712" s="16"/>
      <c r="AH712" s="16"/>
      <c r="AM712">
        <f t="shared" ref="AM712:AM775" si="299">MIN(AE713/AH$6,AH$7)</f>
        <v>330.43563388889015</v>
      </c>
      <c r="AN712" s="16">
        <f t="shared" ref="AN712:AN775" si="300">U713-AM712</f>
        <v>0</v>
      </c>
      <c r="AY712" s="57">
        <f t="shared" si="289"/>
        <v>19185.409841127785</v>
      </c>
    </row>
    <row r="713" spans="2:51" x14ac:dyDescent="0.25">
      <c r="B713" s="4" t="s">
        <v>38</v>
      </c>
      <c r="C713" s="4">
        <v>705</v>
      </c>
      <c r="D713" s="4">
        <v>116</v>
      </c>
      <c r="E713" s="11">
        <v>19.899999999999999</v>
      </c>
      <c r="F713" s="20">
        <f t="shared" si="285"/>
        <v>-0.41666666666666663</v>
      </c>
      <c r="G713" s="20">
        <f t="shared" si="291"/>
        <v>5.5277777777777777</v>
      </c>
      <c r="H713" s="20">
        <f t="shared" si="294"/>
        <v>-330.4356338888889</v>
      </c>
      <c r="I713" s="20">
        <f t="shared" si="290"/>
        <v>-1826.5747539969136</v>
      </c>
      <c r="J713" s="47" t="s">
        <v>67</v>
      </c>
      <c r="K713" s="48" t="s">
        <v>67</v>
      </c>
      <c r="L713" s="20">
        <f t="shared" si="293"/>
        <v>1412942.1471083018</v>
      </c>
      <c r="M713" s="20">
        <f t="shared" si="293"/>
        <v>99481.472496666654</v>
      </c>
      <c r="N713" s="20">
        <f t="shared" si="295"/>
        <v>0</v>
      </c>
      <c r="O713" s="20">
        <f t="shared" si="296"/>
        <v>330.4356338888889</v>
      </c>
      <c r="P713" s="46" t="s">
        <v>67</v>
      </c>
      <c r="Q713" s="45">
        <f t="shared" ref="Q713:Q776" si="301">0.5*K$10*K$12*K$13*(G713^2)</f>
        <v>11.858299444444443</v>
      </c>
      <c r="R713" s="20">
        <f t="shared" ref="R713:R776" si="302">K$7*K$8*K$9</f>
        <v>134.7894</v>
      </c>
      <c r="S713" s="20">
        <f t="shared" ref="S713:S776" si="303">K$7*F713</f>
        <v>-477.08333333333331</v>
      </c>
      <c r="T713" s="20">
        <f t="shared" ref="T713:T776" si="304">AE713/$AH$6</f>
        <v>330.43563388889015</v>
      </c>
      <c r="U713" s="20">
        <f t="shared" ref="U713:U776" si="305">MIN(T713,AH$7)</f>
        <v>330.43563388889015</v>
      </c>
      <c r="V713" s="20">
        <f t="shared" si="292"/>
        <v>280.20941753777885</v>
      </c>
      <c r="W713" s="20">
        <f t="shared" si="297"/>
        <v>1117.7474085255542</v>
      </c>
      <c r="X713" s="20">
        <f t="shared" ref="X713:X776" si="306">AD713/AH$6</f>
        <v>0</v>
      </c>
      <c r="Y713" s="20">
        <f t="shared" si="286"/>
        <v>837.53799098777529</v>
      </c>
      <c r="Z713" s="20">
        <f t="shared" ref="Z713:Z776" si="307">MIN(X713,AH$7,Y713)</f>
        <v>0</v>
      </c>
      <c r="AA713" s="52">
        <f t="shared" ref="AA713:AA776" si="308">Z713*AH$10</f>
        <v>0</v>
      </c>
      <c r="AB713" s="20">
        <f t="shared" si="298"/>
        <v>0</v>
      </c>
      <c r="AC713" s="20">
        <f t="shared" ref="AC713:AC776" si="309">AC712+AA713*AH$6</f>
        <v>70589.6749958133</v>
      </c>
      <c r="AD713" s="20">
        <f t="shared" si="287"/>
        <v>0</v>
      </c>
      <c r="AE713" s="20">
        <f t="shared" si="288"/>
        <v>330.43563388889015</v>
      </c>
      <c r="AF713" s="20">
        <f t="shared" ref="AF713:AF776" si="310">Z713*AH$6</f>
        <v>0</v>
      </c>
      <c r="AG713" s="16"/>
      <c r="AH713" s="16"/>
      <c r="AM713">
        <f t="shared" si="299"/>
        <v>618.94943388889078</v>
      </c>
      <c r="AN713" s="16">
        <f t="shared" si="300"/>
        <v>0</v>
      </c>
      <c r="AY713" s="57">
        <f t="shared" si="289"/>
        <v>19162.462009012226</v>
      </c>
    </row>
    <row r="714" spans="2:51" x14ac:dyDescent="0.25">
      <c r="B714" s="4" t="s">
        <v>38</v>
      </c>
      <c r="C714" s="4">
        <v>706</v>
      </c>
      <c r="D714" s="4">
        <v>117</v>
      </c>
      <c r="E714" s="11">
        <v>17.899999999999999</v>
      </c>
      <c r="F714" s="20">
        <f t="shared" ref="F714:F777" si="311">($E715-$E713)/2/3.6</f>
        <v>-0.66666666666666652</v>
      </c>
      <c r="G714" s="20">
        <f t="shared" si="291"/>
        <v>4.9722222222222214</v>
      </c>
      <c r="H714" s="20">
        <f t="shared" si="294"/>
        <v>-618.94943388888873</v>
      </c>
      <c r="I714" s="20">
        <f t="shared" si="290"/>
        <v>-3077.5541296141964</v>
      </c>
      <c r="J714" s="47" t="s">
        <v>67</v>
      </c>
      <c r="K714" s="48" t="s">
        <v>67</v>
      </c>
      <c r="L714" s="20">
        <f t="shared" si="293"/>
        <v>1412942.1471083018</v>
      </c>
      <c r="M714" s="20">
        <f t="shared" si="293"/>
        <v>100100.42193055555</v>
      </c>
      <c r="N714" s="20">
        <f t="shared" si="295"/>
        <v>0</v>
      </c>
      <c r="O714" s="20">
        <f t="shared" si="296"/>
        <v>618.94943388888873</v>
      </c>
      <c r="P714" s="46" t="s">
        <v>67</v>
      </c>
      <c r="Q714" s="45">
        <f t="shared" si="301"/>
        <v>9.5944994444444411</v>
      </c>
      <c r="R714" s="20">
        <f t="shared" si="302"/>
        <v>134.7894</v>
      </c>
      <c r="S714" s="20">
        <f t="shared" si="303"/>
        <v>-763.33333333333314</v>
      </c>
      <c r="T714" s="20">
        <f t="shared" si="304"/>
        <v>618.94943388889078</v>
      </c>
      <c r="U714" s="20">
        <f t="shared" si="305"/>
        <v>618.94943388889078</v>
      </c>
      <c r="V714" s="20">
        <f t="shared" si="292"/>
        <v>524.86911993777937</v>
      </c>
      <c r="W714" s="20">
        <f t="shared" si="297"/>
        <v>1642.6165284633335</v>
      </c>
      <c r="X714" s="20">
        <f t="shared" si="306"/>
        <v>0</v>
      </c>
      <c r="Y714" s="20">
        <f t="shared" ref="Y714:Y777" si="312">W713/AH$6</f>
        <v>1117.7474085255542</v>
      </c>
      <c r="Z714" s="20">
        <f t="shared" si="307"/>
        <v>0</v>
      </c>
      <c r="AA714" s="52">
        <f t="shared" si="308"/>
        <v>0</v>
      </c>
      <c r="AB714" s="20">
        <f t="shared" si="298"/>
        <v>0</v>
      </c>
      <c r="AC714" s="20">
        <f t="shared" si="309"/>
        <v>70589.6749958133</v>
      </c>
      <c r="AD714" s="20">
        <f t="shared" ref="AD714:AD777" si="313">MAX(0,L714-L713)</f>
        <v>0</v>
      </c>
      <c r="AE714" s="20">
        <f t="shared" ref="AE714:AE777" si="314">MAX(0,M714-M713)</f>
        <v>618.94943388889078</v>
      </c>
      <c r="AF714" s="20">
        <f t="shared" si="310"/>
        <v>0</v>
      </c>
      <c r="AG714" s="16"/>
      <c r="AH714" s="16"/>
      <c r="AM714">
        <f t="shared" si="299"/>
        <v>669.42463388889155</v>
      </c>
      <c r="AN714" s="16">
        <f t="shared" si="300"/>
        <v>0</v>
      </c>
      <c r="AY714" s="57">
        <f t="shared" si="289"/>
        <v>18882.252591474447</v>
      </c>
    </row>
    <row r="715" spans="2:51" x14ac:dyDescent="0.25">
      <c r="B715" s="4" t="s">
        <v>38</v>
      </c>
      <c r="C715" s="4">
        <v>707</v>
      </c>
      <c r="D715" s="4">
        <v>118</v>
      </c>
      <c r="E715" s="11">
        <v>15.1</v>
      </c>
      <c r="F715" s="20">
        <f t="shared" si="311"/>
        <v>-0.70833333333333304</v>
      </c>
      <c r="G715" s="20">
        <f t="shared" si="291"/>
        <v>4.1944444444444446</v>
      </c>
      <c r="H715" s="20">
        <f t="shared" si="294"/>
        <v>-669.42463388888848</v>
      </c>
      <c r="I715" s="20">
        <f t="shared" si="290"/>
        <v>-2807.8644365895047</v>
      </c>
      <c r="J715" s="47" t="s">
        <v>67</v>
      </c>
      <c r="K715" s="48" t="s">
        <v>67</v>
      </c>
      <c r="L715" s="20">
        <f t="shared" si="293"/>
        <v>1412942.1471083018</v>
      </c>
      <c r="M715" s="20">
        <f t="shared" si="293"/>
        <v>100769.84656444444</v>
      </c>
      <c r="N715" s="20">
        <f t="shared" si="295"/>
        <v>0</v>
      </c>
      <c r="O715" s="20">
        <f t="shared" si="296"/>
        <v>669.42463388888848</v>
      </c>
      <c r="P715" s="46" t="s">
        <v>67</v>
      </c>
      <c r="Q715" s="45">
        <f t="shared" si="301"/>
        <v>6.8276327777777785</v>
      </c>
      <c r="R715" s="20">
        <f t="shared" si="302"/>
        <v>134.7894</v>
      </c>
      <c r="S715" s="20">
        <f t="shared" si="303"/>
        <v>-811.04166666666629</v>
      </c>
      <c r="T715" s="20">
        <f t="shared" si="304"/>
        <v>669.42463388889155</v>
      </c>
      <c r="U715" s="20">
        <f t="shared" si="305"/>
        <v>669.42463388889155</v>
      </c>
      <c r="V715" s="20">
        <f t="shared" si="292"/>
        <v>567.67208953778004</v>
      </c>
      <c r="W715" s="20">
        <f t="shared" si="297"/>
        <v>2210.2886180011137</v>
      </c>
      <c r="X715" s="20">
        <f t="shared" si="306"/>
        <v>0</v>
      </c>
      <c r="Y715" s="20">
        <f t="shared" si="312"/>
        <v>1642.6165284633335</v>
      </c>
      <c r="Z715" s="20">
        <f t="shared" si="307"/>
        <v>0</v>
      </c>
      <c r="AA715" s="52">
        <f t="shared" si="308"/>
        <v>0</v>
      </c>
      <c r="AB715" s="20">
        <f t="shared" si="298"/>
        <v>0</v>
      </c>
      <c r="AC715" s="20">
        <f t="shared" si="309"/>
        <v>70589.6749958133</v>
      </c>
      <c r="AD715" s="20">
        <f t="shared" si="313"/>
        <v>0</v>
      </c>
      <c r="AE715" s="20">
        <f t="shared" si="314"/>
        <v>669.42463388889155</v>
      </c>
      <c r="AF715" s="20">
        <f t="shared" si="310"/>
        <v>0</v>
      </c>
      <c r="AG715" s="16"/>
      <c r="AH715" s="16"/>
      <c r="AM715">
        <f t="shared" si="299"/>
        <v>353.29061333333084</v>
      </c>
      <c r="AN715" s="16">
        <f t="shared" si="300"/>
        <v>0</v>
      </c>
      <c r="AY715" s="57">
        <f t="shared" si="289"/>
        <v>18357.383471536668</v>
      </c>
    </row>
    <row r="716" spans="2:51" x14ac:dyDescent="0.25">
      <c r="B716" s="4" t="s">
        <v>38</v>
      </c>
      <c r="C716" s="4">
        <v>708</v>
      </c>
      <c r="D716" s="4">
        <v>119</v>
      </c>
      <c r="E716" s="11">
        <v>12.8</v>
      </c>
      <c r="F716" s="20">
        <f t="shared" si="311"/>
        <v>-0.43055555555555547</v>
      </c>
      <c r="G716" s="20">
        <f t="shared" si="291"/>
        <v>3.5555555555555558</v>
      </c>
      <c r="H716" s="20">
        <f t="shared" si="294"/>
        <v>-353.29061333333323</v>
      </c>
      <c r="I716" s="20">
        <f t="shared" si="290"/>
        <v>-1256.1444029629627</v>
      </c>
      <c r="J716" s="47" t="s">
        <v>67</v>
      </c>
      <c r="K716" s="48" t="s">
        <v>67</v>
      </c>
      <c r="L716" s="20">
        <f t="shared" si="293"/>
        <v>1412942.1471083018</v>
      </c>
      <c r="M716" s="20">
        <f t="shared" si="293"/>
        <v>101123.13717777777</v>
      </c>
      <c r="N716" s="20">
        <f t="shared" si="295"/>
        <v>0</v>
      </c>
      <c r="O716" s="20">
        <f t="shared" si="296"/>
        <v>353.29061333333323</v>
      </c>
      <c r="P716" s="46" t="s">
        <v>67</v>
      </c>
      <c r="Q716" s="45">
        <f t="shared" si="301"/>
        <v>4.9060977777777781</v>
      </c>
      <c r="R716" s="20">
        <f t="shared" si="302"/>
        <v>134.7894</v>
      </c>
      <c r="S716" s="20">
        <f t="shared" si="303"/>
        <v>-492.98611111111103</v>
      </c>
      <c r="T716" s="20">
        <f t="shared" si="304"/>
        <v>353.29061333333084</v>
      </c>
      <c r="U716" s="20">
        <f t="shared" si="305"/>
        <v>353.29061333333084</v>
      </c>
      <c r="V716" s="20">
        <f t="shared" si="292"/>
        <v>299.59044010666452</v>
      </c>
      <c r="W716" s="20">
        <f t="shared" si="297"/>
        <v>2509.8790581077783</v>
      </c>
      <c r="X716" s="20">
        <f t="shared" si="306"/>
        <v>0</v>
      </c>
      <c r="Y716" s="20">
        <f t="shared" si="312"/>
        <v>2210.2886180011137</v>
      </c>
      <c r="Z716" s="20">
        <f t="shared" si="307"/>
        <v>0</v>
      </c>
      <c r="AA716" s="52">
        <f t="shared" si="308"/>
        <v>0</v>
      </c>
      <c r="AB716" s="20">
        <f t="shared" si="298"/>
        <v>0</v>
      </c>
      <c r="AC716" s="20">
        <f t="shared" si="309"/>
        <v>70589.6749958133</v>
      </c>
      <c r="AD716" s="20">
        <f t="shared" si="313"/>
        <v>0</v>
      </c>
      <c r="AE716" s="20">
        <f t="shared" si="314"/>
        <v>353.29061333333084</v>
      </c>
      <c r="AF716" s="20">
        <f t="shared" si="310"/>
        <v>0</v>
      </c>
      <c r="AG716" s="16"/>
      <c r="AH716" s="16"/>
      <c r="AM716">
        <f t="shared" si="299"/>
        <v>0</v>
      </c>
      <c r="AN716" s="16">
        <f t="shared" si="300"/>
        <v>0</v>
      </c>
      <c r="AY716" s="57">
        <f t="shared" si="289"/>
        <v>17789.711381998888</v>
      </c>
    </row>
    <row r="717" spans="2:51" x14ac:dyDescent="0.25">
      <c r="B717" s="4" t="s">
        <v>38</v>
      </c>
      <c r="C717" s="4">
        <v>709</v>
      </c>
      <c r="D717" s="4">
        <v>120</v>
      </c>
      <c r="E717" s="11">
        <v>12</v>
      </c>
      <c r="F717" s="20">
        <f t="shared" si="311"/>
        <v>5.5555555555555358E-2</v>
      </c>
      <c r="G717" s="20">
        <f t="shared" si="291"/>
        <v>3.333333333333333</v>
      </c>
      <c r="H717" s="20">
        <f t="shared" si="294"/>
        <v>202.7125111111109</v>
      </c>
      <c r="I717" s="20">
        <f t="shared" si="290"/>
        <v>675.70837037036961</v>
      </c>
      <c r="J717" s="47" t="s">
        <v>67</v>
      </c>
      <c r="K717" s="48" t="s">
        <v>67</v>
      </c>
      <c r="L717" s="20">
        <f t="shared" si="293"/>
        <v>1413617.8554786721</v>
      </c>
      <c r="M717" s="20">
        <f t="shared" si="293"/>
        <v>101123.13717777777</v>
      </c>
      <c r="N717" s="20">
        <f t="shared" si="295"/>
        <v>675.70837037036961</v>
      </c>
      <c r="O717" s="20">
        <f t="shared" si="296"/>
        <v>0</v>
      </c>
      <c r="P717" s="46" t="s">
        <v>67</v>
      </c>
      <c r="Q717" s="45">
        <f t="shared" si="301"/>
        <v>4.3119999999999985</v>
      </c>
      <c r="R717" s="20">
        <f t="shared" si="302"/>
        <v>134.7894</v>
      </c>
      <c r="S717" s="20">
        <f t="shared" si="303"/>
        <v>63.611111111110887</v>
      </c>
      <c r="T717" s="20">
        <f t="shared" si="304"/>
        <v>0</v>
      </c>
      <c r="U717" s="20">
        <f t="shared" si="305"/>
        <v>0</v>
      </c>
      <c r="V717" s="20">
        <f t="shared" si="292"/>
        <v>0</v>
      </c>
      <c r="W717" s="20">
        <f t="shared" si="297"/>
        <v>1834.1706877374536</v>
      </c>
      <c r="X717" s="20">
        <f t="shared" si="306"/>
        <v>675.7083703703247</v>
      </c>
      <c r="Y717" s="20">
        <f t="shared" si="312"/>
        <v>2509.8790581077783</v>
      </c>
      <c r="Z717" s="20">
        <f t="shared" si="307"/>
        <v>675.7083703703247</v>
      </c>
      <c r="AA717" s="52">
        <f t="shared" si="308"/>
        <v>573.00069807403531</v>
      </c>
      <c r="AB717" s="20">
        <f t="shared" si="298"/>
        <v>675.7083703703247</v>
      </c>
      <c r="AC717" s="20">
        <f t="shared" si="309"/>
        <v>71162.67569388733</v>
      </c>
      <c r="AD717" s="20">
        <f t="shared" si="313"/>
        <v>675.7083703703247</v>
      </c>
      <c r="AE717" s="20">
        <f t="shared" si="314"/>
        <v>0</v>
      </c>
      <c r="AF717" s="20">
        <f t="shared" si="310"/>
        <v>675.7083703703247</v>
      </c>
      <c r="AG717" s="16"/>
      <c r="AH717" s="16"/>
      <c r="AM717">
        <f t="shared" si="299"/>
        <v>0</v>
      </c>
      <c r="AN717" s="16">
        <f t="shared" si="300"/>
        <v>0</v>
      </c>
      <c r="AY717" s="57">
        <f t="shared" si="289"/>
        <v>17490.120941892223</v>
      </c>
    </row>
    <row r="718" spans="2:51" x14ac:dyDescent="0.25">
      <c r="B718" s="4" t="s">
        <v>38</v>
      </c>
      <c r="C718" s="4">
        <v>710</v>
      </c>
      <c r="D718" s="4">
        <v>121</v>
      </c>
      <c r="E718" s="11">
        <v>13.2</v>
      </c>
      <c r="F718" s="20">
        <f t="shared" si="311"/>
        <v>0.70833333333333348</v>
      </c>
      <c r="G718" s="20">
        <f t="shared" si="291"/>
        <v>3.6666666666666665</v>
      </c>
      <c r="H718" s="20">
        <f t="shared" si="294"/>
        <v>951.04858666666689</v>
      </c>
      <c r="I718" s="20">
        <f t="shared" si="290"/>
        <v>3487.1781511111117</v>
      </c>
      <c r="J718" s="47" t="s">
        <v>67</v>
      </c>
      <c r="K718" s="48" t="s">
        <v>67</v>
      </c>
      <c r="L718" s="20">
        <f t="shared" si="293"/>
        <v>1417105.0336297832</v>
      </c>
      <c r="M718" s="20">
        <f t="shared" si="293"/>
        <v>101123.13717777777</v>
      </c>
      <c r="N718" s="20">
        <f t="shared" si="295"/>
        <v>3487.1781511111117</v>
      </c>
      <c r="O718" s="20">
        <f t="shared" si="296"/>
        <v>0</v>
      </c>
      <c r="P718" s="46" t="s">
        <v>67</v>
      </c>
      <c r="Q718" s="45">
        <f t="shared" si="301"/>
        <v>5.2175199999999995</v>
      </c>
      <c r="R718" s="20">
        <f t="shared" si="302"/>
        <v>134.7894</v>
      </c>
      <c r="S718" s="20">
        <f t="shared" si="303"/>
        <v>811.04166666666686</v>
      </c>
      <c r="T718" s="20">
        <f t="shared" si="304"/>
        <v>0</v>
      </c>
      <c r="U718" s="20">
        <f t="shared" si="305"/>
        <v>0</v>
      </c>
      <c r="V718" s="20">
        <f t="shared" si="292"/>
        <v>0</v>
      </c>
      <c r="W718" s="20">
        <f t="shared" si="297"/>
        <v>0</v>
      </c>
      <c r="X718" s="20">
        <f t="shared" si="306"/>
        <v>3487.1781511111185</v>
      </c>
      <c r="Y718" s="20">
        <f t="shared" si="312"/>
        <v>1834.1706877374536</v>
      </c>
      <c r="Z718" s="20">
        <f t="shared" si="307"/>
        <v>1834.1706877374536</v>
      </c>
      <c r="AA718" s="52">
        <f t="shared" si="308"/>
        <v>1555.3767432013606</v>
      </c>
      <c r="AB718" s="20">
        <f t="shared" si="298"/>
        <v>1834.1706877374536</v>
      </c>
      <c r="AC718" s="20">
        <f t="shared" si="309"/>
        <v>72718.052437088685</v>
      </c>
      <c r="AD718" s="20">
        <f t="shared" si="313"/>
        <v>3487.1781511111185</v>
      </c>
      <c r="AE718" s="20">
        <f t="shared" si="314"/>
        <v>0</v>
      </c>
      <c r="AF718" s="20">
        <f t="shared" si="310"/>
        <v>1834.1706877374536</v>
      </c>
      <c r="AG718" s="16"/>
      <c r="AH718" s="16"/>
      <c r="AM718">
        <f t="shared" si="299"/>
        <v>0</v>
      </c>
      <c r="AN718" s="16">
        <f t="shared" si="300"/>
        <v>0</v>
      </c>
      <c r="AY718" s="57">
        <f t="shared" ref="AY718:AY781" si="315">AH$8-W717</f>
        <v>18165.829312262547</v>
      </c>
    </row>
    <row r="719" spans="2:51" x14ac:dyDescent="0.25">
      <c r="B719" s="4" t="s">
        <v>38</v>
      </c>
      <c r="C719" s="4">
        <v>711</v>
      </c>
      <c r="D719" s="4">
        <v>122</v>
      </c>
      <c r="E719" s="11">
        <v>17.100000000000001</v>
      </c>
      <c r="F719" s="20">
        <f t="shared" si="311"/>
        <v>1.0972222222222225</v>
      </c>
      <c r="G719" s="20">
        <f t="shared" si="291"/>
        <v>4.75</v>
      </c>
      <c r="H719" s="20">
        <f t="shared" si="294"/>
        <v>1399.8648994444447</v>
      </c>
      <c r="I719" s="20">
        <f t="shared" si="290"/>
        <v>6649.3582723611125</v>
      </c>
      <c r="J719" s="47" t="s">
        <v>67</v>
      </c>
      <c r="K719" s="48" t="s">
        <v>67</v>
      </c>
      <c r="L719" s="20">
        <f t="shared" si="293"/>
        <v>1423754.3919021443</v>
      </c>
      <c r="M719" s="20">
        <f t="shared" si="293"/>
        <v>101123.13717777777</v>
      </c>
      <c r="N719" s="20">
        <f t="shared" si="295"/>
        <v>6649.3582723611125</v>
      </c>
      <c r="O719" s="20">
        <f t="shared" si="296"/>
        <v>0</v>
      </c>
      <c r="P719" s="46" t="s">
        <v>67</v>
      </c>
      <c r="Q719" s="45">
        <f t="shared" si="301"/>
        <v>8.7560549999999999</v>
      </c>
      <c r="R719" s="20">
        <f t="shared" si="302"/>
        <v>134.7894</v>
      </c>
      <c r="S719" s="20">
        <f t="shared" si="303"/>
        <v>1256.3194444444448</v>
      </c>
      <c r="T719" s="20">
        <f t="shared" si="304"/>
        <v>0</v>
      </c>
      <c r="U719" s="20">
        <f t="shared" si="305"/>
        <v>0</v>
      </c>
      <c r="V719" s="20">
        <f t="shared" si="292"/>
        <v>0</v>
      </c>
      <c r="W719" s="20">
        <f t="shared" si="297"/>
        <v>0</v>
      </c>
      <c r="X719" s="20">
        <f t="shared" si="306"/>
        <v>6649.3582723611034</v>
      </c>
      <c r="Y719" s="20">
        <f t="shared" si="312"/>
        <v>0</v>
      </c>
      <c r="Z719" s="20">
        <f t="shared" si="307"/>
        <v>0</v>
      </c>
      <c r="AA719" s="52">
        <f t="shared" si="308"/>
        <v>0</v>
      </c>
      <c r="AB719" s="20">
        <f t="shared" si="298"/>
        <v>0</v>
      </c>
      <c r="AC719" s="20">
        <f t="shared" si="309"/>
        <v>72718.052437088685</v>
      </c>
      <c r="AD719" s="20">
        <f t="shared" si="313"/>
        <v>6649.3582723611034</v>
      </c>
      <c r="AE719" s="20">
        <f t="shared" si="314"/>
        <v>0</v>
      </c>
      <c r="AF719" s="20">
        <f t="shared" si="310"/>
        <v>0</v>
      </c>
      <c r="AG719" s="16"/>
      <c r="AH719" s="16"/>
      <c r="AM719">
        <f t="shared" si="299"/>
        <v>0</v>
      </c>
      <c r="AN719" s="16">
        <f t="shared" si="300"/>
        <v>0</v>
      </c>
      <c r="AY719" s="57">
        <f t="shared" si="315"/>
        <v>20000</v>
      </c>
    </row>
    <row r="720" spans="2:51" x14ac:dyDescent="0.25">
      <c r="B720" s="4" t="s">
        <v>38</v>
      </c>
      <c r="C720" s="4">
        <v>712</v>
      </c>
      <c r="D720" s="4">
        <v>123</v>
      </c>
      <c r="E720" s="11">
        <v>21.1</v>
      </c>
      <c r="F720" s="20">
        <f t="shared" si="311"/>
        <v>0.65277777777777768</v>
      </c>
      <c r="G720" s="20">
        <f t="shared" si="291"/>
        <v>5.8611111111111116</v>
      </c>
      <c r="H720" s="20">
        <f t="shared" si="294"/>
        <v>895.55152166666653</v>
      </c>
      <c r="I720" s="20">
        <f t="shared" si="290"/>
        <v>5248.9269742129627</v>
      </c>
      <c r="J720" s="47" t="s">
        <v>67</v>
      </c>
      <c r="K720" s="48" t="s">
        <v>67</v>
      </c>
      <c r="L720" s="20">
        <f t="shared" si="293"/>
        <v>1429003.3188763573</v>
      </c>
      <c r="M720" s="20">
        <f t="shared" si="293"/>
        <v>101123.13717777777</v>
      </c>
      <c r="N720" s="20">
        <f t="shared" si="295"/>
        <v>5248.9269742129627</v>
      </c>
      <c r="O720" s="20">
        <f t="shared" si="296"/>
        <v>0</v>
      </c>
      <c r="P720" s="46" t="s">
        <v>67</v>
      </c>
      <c r="Q720" s="45">
        <f t="shared" si="301"/>
        <v>13.331566111111112</v>
      </c>
      <c r="R720" s="20">
        <f t="shared" si="302"/>
        <v>134.7894</v>
      </c>
      <c r="S720" s="20">
        <f t="shared" si="303"/>
        <v>747.43055555555543</v>
      </c>
      <c r="T720" s="20">
        <f t="shared" si="304"/>
        <v>0</v>
      </c>
      <c r="U720" s="20">
        <f t="shared" si="305"/>
        <v>0</v>
      </c>
      <c r="V720" s="20">
        <f t="shared" si="292"/>
        <v>0</v>
      </c>
      <c r="W720" s="20">
        <f t="shared" si="297"/>
        <v>0</v>
      </c>
      <c r="X720" s="20">
        <f t="shared" si="306"/>
        <v>5248.9269742129836</v>
      </c>
      <c r="Y720" s="20">
        <f t="shared" si="312"/>
        <v>0</v>
      </c>
      <c r="Z720" s="20">
        <f t="shared" si="307"/>
        <v>0</v>
      </c>
      <c r="AA720" s="52">
        <f t="shared" si="308"/>
        <v>0</v>
      </c>
      <c r="AB720" s="20">
        <f t="shared" si="298"/>
        <v>0</v>
      </c>
      <c r="AC720" s="20">
        <f t="shared" si="309"/>
        <v>72718.052437088685</v>
      </c>
      <c r="AD720" s="20">
        <f t="shared" si="313"/>
        <v>5248.9269742129836</v>
      </c>
      <c r="AE720" s="20">
        <f t="shared" si="314"/>
        <v>0</v>
      </c>
      <c r="AF720" s="20">
        <f t="shared" si="310"/>
        <v>0</v>
      </c>
      <c r="AG720" s="16"/>
      <c r="AH720" s="16"/>
      <c r="AM720">
        <f t="shared" si="299"/>
        <v>0</v>
      </c>
      <c r="AN720" s="16">
        <f t="shared" si="300"/>
        <v>0</v>
      </c>
      <c r="AY720" s="57">
        <f t="shared" si="315"/>
        <v>20000</v>
      </c>
    </row>
    <row r="721" spans="2:51" x14ac:dyDescent="0.25">
      <c r="B721" s="4" t="s">
        <v>38</v>
      </c>
      <c r="C721" s="4">
        <v>713</v>
      </c>
      <c r="D721" s="4">
        <v>124</v>
      </c>
      <c r="E721" s="11">
        <v>21.8</v>
      </c>
      <c r="F721" s="20">
        <f t="shared" si="311"/>
        <v>1.3888888888888593E-2</v>
      </c>
      <c r="G721" s="20">
        <f t="shared" si="291"/>
        <v>6.0555555555555554</v>
      </c>
      <c r="H721" s="20">
        <f t="shared" si="294"/>
        <v>164.92297555555521</v>
      </c>
      <c r="I721" s="20">
        <f t="shared" si="290"/>
        <v>998.70024086419539</v>
      </c>
      <c r="J721" s="47" t="s">
        <v>67</v>
      </c>
      <c r="K721" s="48" t="s">
        <v>67</v>
      </c>
      <c r="L721" s="20">
        <f t="shared" si="293"/>
        <v>1430002.0191172215</v>
      </c>
      <c r="M721" s="20">
        <f t="shared" si="293"/>
        <v>101123.13717777777</v>
      </c>
      <c r="N721" s="20">
        <f t="shared" si="295"/>
        <v>998.70024086419539</v>
      </c>
      <c r="O721" s="20">
        <f t="shared" si="296"/>
        <v>0</v>
      </c>
      <c r="P721" s="46" t="s">
        <v>67</v>
      </c>
      <c r="Q721" s="45">
        <f t="shared" si="301"/>
        <v>14.230797777777777</v>
      </c>
      <c r="R721" s="20">
        <f t="shared" si="302"/>
        <v>134.7894</v>
      </c>
      <c r="S721" s="20">
        <f t="shared" si="303"/>
        <v>15.902777777777439</v>
      </c>
      <c r="T721" s="20">
        <f t="shared" si="304"/>
        <v>0</v>
      </c>
      <c r="U721" s="20">
        <f t="shared" si="305"/>
        <v>0</v>
      </c>
      <c r="V721" s="20">
        <f t="shared" si="292"/>
        <v>0</v>
      </c>
      <c r="W721" s="20">
        <f t="shared" si="297"/>
        <v>0</v>
      </c>
      <c r="X721" s="20">
        <f t="shared" si="306"/>
        <v>998.70024086418562</v>
      </c>
      <c r="Y721" s="20">
        <f t="shared" si="312"/>
        <v>0</v>
      </c>
      <c r="Z721" s="20">
        <f t="shared" si="307"/>
        <v>0</v>
      </c>
      <c r="AA721" s="52">
        <f t="shared" si="308"/>
        <v>0</v>
      </c>
      <c r="AB721" s="20">
        <f t="shared" si="298"/>
        <v>0</v>
      </c>
      <c r="AC721" s="20">
        <f t="shared" si="309"/>
        <v>72718.052437088685</v>
      </c>
      <c r="AD721" s="20">
        <f t="shared" si="313"/>
        <v>998.70024086418562</v>
      </c>
      <c r="AE721" s="20">
        <f t="shared" si="314"/>
        <v>0</v>
      </c>
      <c r="AF721" s="20">
        <f t="shared" si="310"/>
        <v>0</v>
      </c>
      <c r="AG721" s="16"/>
      <c r="AH721" s="16"/>
      <c r="AM721">
        <f t="shared" si="299"/>
        <v>376.544035555562</v>
      </c>
      <c r="AN721" s="16">
        <f t="shared" si="300"/>
        <v>0</v>
      </c>
      <c r="AY721" s="57">
        <f t="shared" si="315"/>
        <v>20000</v>
      </c>
    </row>
    <row r="722" spans="2:51" x14ac:dyDescent="0.25">
      <c r="B722" s="4" t="s">
        <v>38</v>
      </c>
      <c r="C722" s="4">
        <v>714</v>
      </c>
      <c r="D722" s="4">
        <v>125</v>
      </c>
      <c r="E722" s="11">
        <v>21.2</v>
      </c>
      <c r="F722" s="20">
        <f t="shared" si="311"/>
        <v>-0.45833333333333343</v>
      </c>
      <c r="G722" s="20">
        <f t="shared" si="291"/>
        <v>5.8888888888888884</v>
      </c>
      <c r="H722" s="20">
        <f t="shared" si="294"/>
        <v>-376.54403555555564</v>
      </c>
      <c r="I722" s="20">
        <f t="shared" si="290"/>
        <v>-2217.4259871604941</v>
      </c>
      <c r="J722" s="47" t="s">
        <v>67</v>
      </c>
      <c r="K722" s="48" t="s">
        <v>67</v>
      </c>
      <c r="L722" s="20">
        <f t="shared" si="293"/>
        <v>1430002.0191172215</v>
      </c>
      <c r="M722" s="20">
        <f t="shared" si="293"/>
        <v>101499.68121333333</v>
      </c>
      <c r="N722" s="20">
        <f t="shared" si="295"/>
        <v>0</v>
      </c>
      <c r="O722" s="20">
        <f t="shared" si="296"/>
        <v>376.54403555555564</v>
      </c>
      <c r="P722" s="46" t="s">
        <v>67</v>
      </c>
      <c r="Q722" s="45">
        <f t="shared" si="301"/>
        <v>13.458231111111107</v>
      </c>
      <c r="R722" s="20">
        <f t="shared" si="302"/>
        <v>134.7894</v>
      </c>
      <c r="S722" s="20">
        <f t="shared" si="303"/>
        <v>-524.79166666666674</v>
      </c>
      <c r="T722" s="20">
        <f t="shared" si="304"/>
        <v>376.544035555562</v>
      </c>
      <c r="U722" s="20">
        <f t="shared" si="305"/>
        <v>376.544035555562</v>
      </c>
      <c r="V722" s="20">
        <f t="shared" si="292"/>
        <v>319.3093421511166</v>
      </c>
      <c r="W722" s="20">
        <f t="shared" si="297"/>
        <v>319.3093421511166</v>
      </c>
      <c r="X722" s="20">
        <f t="shared" si="306"/>
        <v>0</v>
      </c>
      <c r="Y722" s="20">
        <f t="shared" si="312"/>
        <v>0</v>
      </c>
      <c r="Z722" s="20">
        <f t="shared" si="307"/>
        <v>0</v>
      </c>
      <c r="AA722" s="52">
        <f t="shared" si="308"/>
        <v>0</v>
      </c>
      <c r="AB722" s="20">
        <f t="shared" si="298"/>
        <v>0</v>
      </c>
      <c r="AC722" s="20">
        <f t="shared" si="309"/>
        <v>72718.052437088685</v>
      </c>
      <c r="AD722" s="20">
        <f t="shared" si="313"/>
        <v>0</v>
      </c>
      <c r="AE722" s="20">
        <f t="shared" si="314"/>
        <v>376.544035555562</v>
      </c>
      <c r="AF722" s="20">
        <f t="shared" si="310"/>
        <v>0</v>
      </c>
      <c r="AG722" s="16"/>
      <c r="AH722" s="16"/>
      <c r="AM722">
        <f t="shared" si="299"/>
        <v>1015.8648916666716</v>
      </c>
      <c r="AN722" s="16">
        <f t="shared" si="300"/>
        <v>0</v>
      </c>
      <c r="AY722" s="57">
        <f t="shared" si="315"/>
        <v>20000</v>
      </c>
    </row>
    <row r="723" spans="2:51" x14ac:dyDescent="0.25">
      <c r="B723" s="4" t="s">
        <v>38</v>
      </c>
      <c r="C723" s="4">
        <v>715</v>
      </c>
      <c r="D723" s="4">
        <v>126</v>
      </c>
      <c r="E723" s="11">
        <v>18.5</v>
      </c>
      <c r="F723" s="20">
        <f t="shared" si="311"/>
        <v>-1.0138888888888886</v>
      </c>
      <c r="G723" s="20">
        <f t="shared" si="291"/>
        <v>5.1388888888888884</v>
      </c>
      <c r="H723" s="20">
        <f t="shared" si="294"/>
        <v>-1015.8648916666663</v>
      </c>
      <c r="I723" s="20">
        <f t="shared" si="290"/>
        <v>-5220.4168043981454</v>
      </c>
      <c r="J723" s="47" t="s">
        <v>67</v>
      </c>
      <c r="K723" s="48" t="s">
        <v>67</v>
      </c>
      <c r="L723" s="20">
        <f t="shared" si="293"/>
        <v>1430002.0191172215</v>
      </c>
      <c r="M723" s="20">
        <f t="shared" si="293"/>
        <v>102515.546105</v>
      </c>
      <c r="N723" s="20">
        <f t="shared" si="295"/>
        <v>0</v>
      </c>
      <c r="O723" s="20">
        <f t="shared" si="296"/>
        <v>1015.8648916666663</v>
      </c>
      <c r="P723" s="46" t="s">
        <v>67</v>
      </c>
      <c r="Q723" s="45">
        <f t="shared" si="301"/>
        <v>10.248486111111108</v>
      </c>
      <c r="R723" s="20">
        <f t="shared" si="302"/>
        <v>134.7894</v>
      </c>
      <c r="S723" s="20">
        <f t="shared" si="303"/>
        <v>-1160.9027777777774</v>
      </c>
      <c r="T723" s="20">
        <f t="shared" si="304"/>
        <v>1015.8648916666716</v>
      </c>
      <c r="U723" s="20">
        <f t="shared" si="305"/>
        <v>1015.8648916666716</v>
      </c>
      <c r="V723" s="20">
        <f t="shared" si="292"/>
        <v>861.45342813333752</v>
      </c>
      <c r="W723" s="20">
        <f t="shared" si="297"/>
        <v>1180.7627702844541</v>
      </c>
      <c r="X723" s="20">
        <f t="shared" si="306"/>
        <v>0</v>
      </c>
      <c r="Y723" s="20">
        <f t="shared" si="312"/>
        <v>319.3093421511166</v>
      </c>
      <c r="Z723" s="20">
        <f t="shared" si="307"/>
        <v>0</v>
      </c>
      <c r="AA723" s="52">
        <f t="shared" si="308"/>
        <v>0</v>
      </c>
      <c r="AB723" s="20">
        <f t="shared" si="298"/>
        <v>0</v>
      </c>
      <c r="AC723" s="20">
        <f t="shared" si="309"/>
        <v>72718.052437088685</v>
      </c>
      <c r="AD723" s="20">
        <f t="shared" si="313"/>
        <v>0</v>
      </c>
      <c r="AE723" s="20">
        <f t="shared" si="314"/>
        <v>1015.8648916666716</v>
      </c>
      <c r="AF723" s="20">
        <f t="shared" si="310"/>
        <v>0</v>
      </c>
      <c r="AG723" s="16"/>
      <c r="AH723" s="16"/>
      <c r="AM723">
        <f t="shared" si="299"/>
        <v>893.10558944444347</v>
      </c>
      <c r="AN723" s="16">
        <f t="shared" si="300"/>
        <v>0</v>
      </c>
      <c r="AY723" s="57">
        <f t="shared" si="315"/>
        <v>19680.690657848885</v>
      </c>
    </row>
    <row r="724" spans="2:51" x14ac:dyDescent="0.25">
      <c r="B724" s="4" t="s">
        <v>38</v>
      </c>
      <c r="C724" s="4">
        <v>716</v>
      </c>
      <c r="D724" s="4">
        <v>127</v>
      </c>
      <c r="E724" s="11">
        <v>13.9</v>
      </c>
      <c r="F724" s="20">
        <f t="shared" si="311"/>
        <v>-0.90277777777777779</v>
      </c>
      <c r="G724" s="20">
        <f t="shared" si="291"/>
        <v>3.8611111111111112</v>
      </c>
      <c r="H724" s="20">
        <f t="shared" si="294"/>
        <v>-893.1055894444446</v>
      </c>
      <c r="I724" s="20">
        <f t="shared" si="290"/>
        <v>-3448.3799147993832</v>
      </c>
      <c r="J724" s="47" t="s">
        <v>67</v>
      </c>
      <c r="K724" s="48" t="s">
        <v>67</v>
      </c>
      <c r="L724" s="20">
        <f t="shared" si="293"/>
        <v>1430002.0191172215</v>
      </c>
      <c r="M724" s="20">
        <f t="shared" si="293"/>
        <v>103408.65169444444</v>
      </c>
      <c r="N724" s="20">
        <f t="shared" si="295"/>
        <v>0</v>
      </c>
      <c r="O724" s="20">
        <f t="shared" si="296"/>
        <v>893.1055894444446</v>
      </c>
      <c r="P724" s="46" t="s">
        <v>67</v>
      </c>
      <c r="Q724" s="45">
        <f t="shared" si="301"/>
        <v>5.7855661111111107</v>
      </c>
      <c r="R724" s="20">
        <f t="shared" si="302"/>
        <v>134.7894</v>
      </c>
      <c r="S724" s="20">
        <f t="shared" si="303"/>
        <v>-1033.6805555555557</v>
      </c>
      <c r="T724" s="20">
        <f t="shared" si="304"/>
        <v>893.10558944444347</v>
      </c>
      <c r="U724" s="20">
        <f t="shared" si="305"/>
        <v>893.10558944444347</v>
      </c>
      <c r="V724" s="20">
        <f t="shared" si="292"/>
        <v>757.35353984888809</v>
      </c>
      <c r="W724" s="20">
        <f t="shared" si="297"/>
        <v>1938.1163101333423</v>
      </c>
      <c r="X724" s="20">
        <f t="shared" si="306"/>
        <v>0</v>
      </c>
      <c r="Y724" s="20">
        <f t="shared" si="312"/>
        <v>1180.7627702844541</v>
      </c>
      <c r="Z724" s="20">
        <f t="shared" si="307"/>
        <v>0</v>
      </c>
      <c r="AA724" s="52">
        <f t="shared" si="308"/>
        <v>0</v>
      </c>
      <c r="AB724" s="20">
        <f t="shared" si="298"/>
        <v>0</v>
      </c>
      <c r="AC724" s="20">
        <f t="shared" si="309"/>
        <v>72718.052437088685</v>
      </c>
      <c r="AD724" s="20">
        <f t="shared" si="313"/>
        <v>0</v>
      </c>
      <c r="AE724" s="20">
        <f t="shared" si="314"/>
        <v>893.10558944444347</v>
      </c>
      <c r="AF724" s="20">
        <f t="shared" si="310"/>
        <v>0</v>
      </c>
      <c r="AG724" s="16"/>
      <c r="AH724" s="16"/>
      <c r="AM724">
        <f t="shared" si="299"/>
        <v>163.05137777778145</v>
      </c>
      <c r="AN724" s="16">
        <f t="shared" si="300"/>
        <v>0</v>
      </c>
      <c r="AY724" s="57">
        <f t="shared" si="315"/>
        <v>18819.237229715545</v>
      </c>
    </row>
    <row r="725" spans="2:51" x14ac:dyDescent="0.25">
      <c r="B725" s="4" t="s">
        <v>38</v>
      </c>
      <c r="C725" s="4">
        <v>717</v>
      </c>
      <c r="D725" s="4">
        <v>128</v>
      </c>
      <c r="E725" s="11">
        <v>12</v>
      </c>
      <c r="F725" s="20">
        <f t="shared" si="311"/>
        <v>-0.26388888888888895</v>
      </c>
      <c r="G725" s="20">
        <f t="shared" si="291"/>
        <v>3.333333333333333</v>
      </c>
      <c r="H725" s="20">
        <f t="shared" si="294"/>
        <v>-163.05137777777782</v>
      </c>
      <c r="I725" s="20">
        <f t="shared" si="290"/>
        <v>-543.50459259259264</v>
      </c>
      <c r="J725" s="47" t="s">
        <v>67</v>
      </c>
      <c r="K725" s="48" t="s">
        <v>67</v>
      </c>
      <c r="L725" s="20">
        <f t="shared" si="293"/>
        <v>1430002.0191172215</v>
      </c>
      <c r="M725" s="20">
        <f t="shared" si="293"/>
        <v>103571.70307222223</v>
      </c>
      <c r="N725" s="20">
        <f t="shared" si="295"/>
        <v>0</v>
      </c>
      <c r="O725" s="20">
        <f t="shared" si="296"/>
        <v>163.05137777777782</v>
      </c>
      <c r="P725" s="46" t="s">
        <v>67</v>
      </c>
      <c r="Q725" s="45">
        <f t="shared" si="301"/>
        <v>4.3119999999999985</v>
      </c>
      <c r="R725" s="20">
        <f t="shared" si="302"/>
        <v>134.7894</v>
      </c>
      <c r="S725" s="20">
        <f t="shared" si="303"/>
        <v>-302.15277777777783</v>
      </c>
      <c r="T725" s="20">
        <f t="shared" si="304"/>
        <v>163.05137777778145</v>
      </c>
      <c r="U725" s="20">
        <f t="shared" si="305"/>
        <v>163.05137777778145</v>
      </c>
      <c r="V725" s="20">
        <f t="shared" si="292"/>
        <v>138.26756835555867</v>
      </c>
      <c r="W725" s="20">
        <f t="shared" si="297"/>
        <v>2076.3838784889008</v>
      </c>
      <c r="X725" s="20">
        <f t="shared" si="306"/>
        <v>0</v>
      </c>
      <c r="Y725" s="20">
        <f t="shared" si="312"/>
        <v>1938.1163101333423</v>
      </c>
      <c r="Z725" s="20">
        <f t="shared" si="307"/>
        <v>0</v>
      </c>
      <c r="AA725" s="52">
        <f t="shared" si="308"/>
        <v>0</v>
      </c>
      <c r="AB725" s="20">
        <f t="shared" si="298"/>
        <v>0</v>
      </c>
      <c r="AC725" s="20">
        <f t="shared" si="309"/>
        <v>72718.052437088685</v>
      </c>
      <c r="AD725" s="20">
        <f t="shared" si="313"/>
        <v>0</v>
      </c>
      <c r="AE725" s="20">
        <f t="shared" si="314"/>
        <v>163.05137777778145</v>
      </c>
      <c r="AF725" s="20">
        <f t="shared" si="310"/>
        <v>0</v>
      </c>
      <c r="AG725" s="16"/>
      <c r="AH725" s="16"/>
      <c r="AM725">
        <f t="shared" si="299"/>
        <v>0</v>
      </c>
      <c r="AN725" s="16">
        <f t="shared" si="300"/>
        <v>0</v>
      </c>
      <c r="AY725" s="57">
        <f t="shared" si="315"/>
        <v>18061.883689866656</v>
      </c>
    </row>
    <row r="726" spans="2:51" x14ac:dyDescent="0.25">
      <c r="B726" s="4" t="s">
        <v>38</v>
      </c>
      <c r="C726" s="4">
        <v>718</v>
      </c>
      <c r="D726" s="4">
        <v>129</v>
      </c>
      <c r="E726" s="11">
        <v>12</v>
      </c>
      <c r="F726" s="20">
        <f t="shared" si="311"/>
        <v>0.1388888888888889</v>
      </c>
      <c r="G726" s="20">
        <f t="shared" si="291"/>
        <v>3.333333333333333</v>
      </c>
      <c r="H726" s="20">
        <f t="shared" si="294"/>
        <v>298.12917777777778</v>
      </c>
      <c r="I726" s="20">
        <f t="shared" ref="I726:I789" si="316">H726*G726</f>
        <v>993.76392592592583</v>
      </c>
      <c r="J726" s="47" t="s">
        <v>67</v>
      </c>
      <c r="K726" s="48" t="s">
        <v>67</v>
      </c>
      <c r="L726" s="20">
        <f t="shared" si="293"/>
        <v>1430995.7830431473</v>
      </c>
      <c r="M726" s="20">
        <f t="shared" si="293"/>
        <v>103571.70307222223</v>
      </c>
      <c r="N726" s="20">
        <f t="shared" si="295"/>
        <v>993.76392592592583</v>
      </c>
      <c r="O726" s="20">
        <f t="shared" si="296"/>
        <v>0</v>
      </c>
      <c r="P726" s="46" t="s">
        <v>67</v>
      </c>
      <c r="Q726" s="45">
        <f t="shared" si="301"/>
        <v>4.3119999999999985</v>
      </c>
      <c r="R726" s="20">
        <f t="shared" si="302"/>
        <v>134.7894</v>
      </c>
      <c r="S726" s="20">
        <f t="shared" si="303"/>
        <v>159.02777777777777</v>
      </c>
      <c r="T726" s="20">
        <f t="shared" si="304"/>
        <v>0</v>
      </c>
      <c r="U726" s="20">
        <f t="shared" si="305"/>
        <v>0</v>
      </c>
      <c r="V726" s="20">
        <f t="shared" si="292"/>
        <v>0</v>
      </c>
      <c r="W726" s="20">
        <f t="shared" si="297"/>
        <v>1082.6199525630723</v>
      </c>
      <c r="X726" s="20">
        <f t="shared" si="306"/>
        <v>993.76392592582852</v>
      </c>
      <c r="Y726" s="20">
        <f t="shared" si="312"/>
        <v>2076.3838784889008</v>
      </c>
      <c r="Z726" s="20">
        <f t="shared" si="307"/>
        <v>993.76392592582852</v>
      </c>
      <c r="AA726" s="52">
        <f t="shared" si="308"/>
        <v>842.71180918510254</v>
      </c>
      <c r="AB726" s="20">
        <f t="shared" si="298"/>
        <v>993.76392592582852</v>
      </c>
      <c r="AC726" s="20">
        <f t="shared" si="309"/>
        <v>73560.764246273786</v>
      </c>
      <c r="AD726" s="20">
        <f t="shared" si="313"/>
        <v>993.76392592582852</v>
      </c>
      <c r="AE726" s="20">
        <f t="shared" si="314"/>
        <v>0</v>
      </c>
      <c r="AF726" s="20">
        <f t="shared" si="310"/>
        <v>993.76392592582852</v>
      </c>
      <c r="AG726" s="16"/>
      <c r="AH726" s="16"/>
      <c r="AM726">
        <f t="shared" si="299"/>
        <v>0</v>
      </c>
      <c r="AN726" s="16">
        <f t="shared" si="300"/>
        <v>0</v>
      </c>
      <c r="AY726" s="57">
        <f t="shared" si="315"/>
        <v>17923.616121511099</v>
      </c>
    </row>
    <row r="727" spans="2:51" x14ac:dyDescent="0.25">
      <c r="B727" s="4" t="s">
        <v>38</v>
      </c>
      <c r="C727" s="4">
        <v>719</v>
      </c>
      <c r="D727" s="4">
        <v>130</v>
      </c>
      <c r="E727" s="11">
        <v>13</v>
      </c>
      <c r="F727" s="20">
        <f t="shared" si="311"/>
        <v>0.55555555555555558</v>
      </c>
      <c r="G727" s="20">
        <f t="shared" ref="G727:G790" si="317">E727/3.6</f>
        <v>3.6111111111111112</v>
      </c>
      <c r="H727" s="20">
        <f t="shared" si="294"/>
        <v>775.96112222222223</v>
      </c>
      <c r="I727" s="20">
        <f t="shared" si="316"/>
        <v>2802.0818302469138</v>
      </c>
      <c r="J727" s="47" t="s">
        <v>67</v>
      </c>
      <c r="K727" s="48" t="s">
        <v>67</v>
      </c>
      <c r="L727" s="20">
        <f t="shared" si="293"/>
        <v>1433797.8648733941</v>
      </c>
      <c r="M727" s="20">
        <f t="shared" si="293"/>
        <v>103571.70307222223</v>
      </c>
      <c r="N727" s="20">
        <f t="shared" si="295"/>
        <v>2802.0818302469138</v>
      </c>
      <c r="O727" s="20">
        <f t="shared" si="296"/>
        <v>0</v>
      </c>
      <c r="P727" s="46" t="s">
        <v>67</v>
      </c>
      <c r="Q727" s="45">
        <f t="shared" si="301"/>
        <v>5.0606111111111112</v>
      </c>
      <c r="R727" s="20">
        <f t="shared" si="302"/>
        <v>134.7894</v>
      </c>
      <c r="S727" s="20">
        <f t="shared" si="303"/>
        <v>636.11111111111109</v>
      </c>
      <c r="T727" s="20">
        <f t="shared" si="304"/>
        <v>0</v>
      </c>
      <c r="U727" s="20">
        <f t="shared" si="305"/>
        <v>0</v>
      </c>
      <c r="V727" s="20">
        <f t="shared" si="292"/>
        <v>0</v>
      </c>
      <c r="W727" s="20">
        <f t="shared" si="297"/>
        <v>0</v>
      </c>
      <c r="X727" s="20">
        <f t="shared" si="306"/>
        <v>2802.0818302468397</v>
      </c>
      <c r="Y727" s="20">
        <f t="shared" si="312"/>
        <v>1082.6199525630723</v>
      </c>
      <c r="Z727" s="20">
        <f t="shared" si="307"/>
        <v>1082.6199525630723</v>
      </c>
      <c r="AA727" s="52">
        <f t="shared" si="308"/>
        <v>918.06171977348527</v>
      </c>
      <c r="AB727" s="20">
        <f t="shared" si="298"/>
        <v>1082.6199525630723</v>
      </c>
      <c r="AC727" s="20">
        <f t="shared" si="309"/>
        <v>74478.825966047269</v>
      </c>
      <c r="AD727" s="20">
        <f t="shared" si="313"/>
        <v>2802.0818302468397</v>
      </c>
      <c r="AE727" s="20">
        <f t="shared" si="314"/>
        <v>0</v>
      </c>
      <c r="AF727" s="20">
        <f t="shared" si="310"/>
        <v>1082.6199525630723</v>
      </c>
      <c r="AG727" s="16"/>
      <c r="AH727" s="16"/>
      <c r="AM727">
        <f t="shared" si="299"/>
        <v>0</v>
      </c>
      <c r="AN727" s="16">
        <f t="shared" si="300"/>
        <v>0</v>
      </c>
      <c r="AY727" s="57">
        <f t="shared" si="315"/>
        <v>18917.380047436927</v>
      </c>
    </row>
    <row r="728" spans="2:51" x14ac:dyDescent="0.25">
      <c r="B728" s="4" t="s">
        <v>38</v>
      </c>
      <c r="C728" s="4">
        <v>720</v>
      </c>
      <c r="D728" s="4">
        <v>131</v>
      </c>
      <c r="E728" s="11">
        <v>16</v>
      </c>
      <c r="F728" s="20">
        <f t="shared" si="311"/>
        <v>0.76388888888888884</v>
      </c>
      <c r="G728" s="20">
        <f t="shared" si="317"/>
        <v>4.4444444444444446</v>
      </c>
      <c r="H728" s="20">
        <f t="shared" si="294"/>
        <v>1017.1079555555555</v>
      </c>
      <c r="I728" s="20">
        <f t="shared" si="316"/>
        <v>4520.4798024691354</v>
      </c>
      <c r="J728" s="47" t="s">
        <v>67</v>
      </c>
      <c r="K728" s="48" t="s">
        <v>67</v>
      </c>
      <c r="L728" s="20">
        <f t="shared" si="293"/>
        <v>1438318.3446758632</v>
      </c>
      <c r="M728" s="20">
        <f t="shared" si="293"/>
        <v>103571.70307222223</v>
      </c>
      <c r="N728" s="20">
        <f t="shared" si="295"/>
        <v>4520.4798024691354</v>
      </c>
      <c r="O728" s="20">
        <f t="shared" si="296"/>
        <v>0</v>
      </c>
      <c r="P728" s="46" t="s">
        <v>67</v>
      </c>
      <c r="Q728" s="45">
        <f t="shared" si="301"/>
        <v>7.6657777777777785</v>
      </c>
      <c r="R728" s="20">
        <f t="shared" si="302"/>
        <v>134.7894</v>
      </c>
      <c r="S728" s="20">
        <f t="shared" si="303"/>
        <v>874.65277777777771</v>
      </c>
      <c r="T728" s="20">
        <f t="shared" si="304"/>
        <v>0</v>
      </c>
      <c r="U728" s="20">
        <f t="shared" si="305"/>
        <v>0</v>
      </c>
      <c r="V728" s="20">
        <f t="shared" si="292"/>
        <v>0</v>
      </c>
      <c r="W728" s="20">
        <f t="shared" si="297"/>
        <v>0</v>
      </c>
      <c r="X728" s="20">
        <f t="shared" si="306"/>
        <v>4520.4798024690244</v>
      </c>
      <c r="Y728" s="20">
        <f t="shared" si="312"/>
        <v>0</v>
      </c>
      <c r="Z728" s="20">
        <f t="shared" si="307"/>
        <v>0</v>
      </c>
      <c r="AA728" s="52">
        <f t="shared" si="308"/>
        <v>0</v>
      </c>
      <c r="AB728" s="20">
        <f t="shared" si="298"/>
        <v>0</v>
      </c>
      <c r="AC728" s="20">
        <f t="shared" si="309"/>
        <v>74478.825966047269</v>
      </c>
      <c r="AD728" s="20">
        <f t="shared" si="313"/>
        <v>4520.4798024690244</v>
      </c>
      <c r="AE728" s="20">
        <f t="shared" si="314"/>
        <v>0</v>
      </c>
      <c r="AF728" s="20">
        <f t="shared" si="310"/>
        <v>0</v>
      </c>
      <c r="AG728" s="16"/>
      <c r="AH728" s="16"/>
      <c r="AM728">
        <f t="shared" si="299"/>
        <v>0</v>
      </c>
      <c r="AN728" s="16">
        <f t="shared" si="300"/>
        <v>0</v>
      </c>
      <c r="AY728" s="57">
        <f t="shared" si="315"/>
        <v>20000</v>
      </c>
    </row>
    <row r="729" spans="2:51" x14ac:dyDescent="0.25">
      <c r="B729" s="4" t="s">
        <v>38</v>
      </c>
      <c r="C729" s="4">
        <v>721</v>
      </c>
      <c r="D729" s="4">
        <v>132</v>
      </c>
      <c r="E729" s="11">
        <v>18.5</v>
      </c>
      <c r="F729" s="20">
        <f t="shared" si="311"/>
        <v>0.63888888888888906</v>
      </c>
      <c r="G729" s="20">
        <f t="shared" si="317"/>
        <v>5.1388888888888884</v>
      </c>
      <c r="H729" s="20">
        <f t="shared" si="294"/>
        <v>876.56566388888905</v>
      </c>
      <c r="I729" s="20">
        <f t="shared" si="316"/>
        <v>4504.5735505401235</v>
      </c>
      <c r="J729" s="47" t="s">
        <v>67</v>
      </c>
      <c r="K729" s="48" t="s">
        <v>67</v>
      </c>
      <c r="L729" s="20">
        <f t="shared" si="293"/>
        <v>1442822.9182264032</v>
      </c>
      <c r="M729" s="20">
        <f t="shared" si="293"/>
        <v>103571.70307222223</v>
      </c>
      <c r="N729" s="20">
        <f t="shared" si="295"/>
        <v>4504.5735505401235</v>
      </c>
      <c r="O729" s="20">
        <f t="shared" si="296"/>
        <v>0</v>
      </c>
      <c r="P729" s="46" t="s">
        <v>67</v>
      </c>
      <c r="Q729" s="45">
        <f t="shared" si="301"/>
        <v>10.248486111111108</v>
      </c>
      <c r="R729" s="20">
        <f t="shared" si="302"/>
        <v>134.7894</v>
      </c>
      <c r="S729" s="20">
        <f t="shared" si="303"/>
        <v>731.52777777777794</v>
      </c>
      <c r="T729" s="20">
        <f t="shared" si="304"/>
        <v>0</v>
      </c>
      <c r="U729" s="20">
        <f t="shared" si="305"/>
        <v>0</v>
      </c>
      <c r="V729" s="20">
        <f t="shared" si="292"/>
        <v>0</v>
      </c>
      <c r="W729" s="20">
        <f t="shared" si="297"/>
        <v>0</v>
      </c>
      <c r="X729" s="20">
        <f t="shared" si="306"/>
        <v>4504.5735505400226</v>
      </c>
      <c r="Y729" s="20">
        <f t="shared" si="312"/>
        <v>0</v>
      </c>
      <c r="Z729" s="20">
        <f t="shared" si="307"/>
        <v>0</v>
      </c>
      <c r="AA729" s="52">
        <f t="shared" si="308"/>
        <v>0</v>
      </c>
      <c r="AB729" s="20">
        <f t="shared" si="298"/>
        <v>0</v>
      </c>
      <c r="AC729" s="20">
        <f t="shared" si="309"/>
        <v>74478.825966047269</v>
      </c>
      <c r="AD729" s="20">
        <f t="shared" si="313"/>
        <v>4504.5735505400226</v>
      </c>
      <c r="AE729" s="20">
        <f t="shared" si="314"/>
        <v>0</v>
      </c>
      <c r="AF729" s="20">
        <f t="shared" si="310"/>
        <v>0</v>
      </c>
      <c r="AG729" s="16"/>
      <c r="AH729" s="16"/>
      <c r="AM729">
        <f t="shared" si="299"/>
        <v>0</v>
      </c>
      <c r="AN729" s="16">
        <f t="shared" si="300"/>
        <v>0</v>
      </c>
      <c r="AY729" s="57">
        <f t="shared" si="315"/>
        <v>20000</v>
      </c>
    </row>
    <row r="730" spans="2:51" x14ac:dyDescent="0.25">
      <c r="B730" s="4" t="s">
        <v>38</v>
      </c>
      <c r="C730" s="4">
        <v>722</v>
      </c>
      <c r="D730" s="4">
        <v>133</v>
      </c>
      <c r="E730" s="11">
        <v>20.6</v>
      </c>
      <c r="F730" s="20">
        <f t="shared" si="311"/>
        <v>0.55555555555555558</v>
      </c>
      <c r="G730" s="20">
        <f t="shared" si="317"/>
        <v>5.7222222222222223</v>
      </c>
      <c r="H730" s="20">
        <f t="shared" si="294"/>
        <v>783.60773555555556</v>
      </c>
      <c r="I730" s="20">
        <f t="shared" si="316"/>
        <v>4483.9775979012347</v>
      </c>
      <c r="J730" s="47" t="s">
        <v>67</v>
      </c>
      <c r="K730" s="48" t="s">
        <v>67</v>
      </c>
      <c r="L730" s="20">
        <f t="shared" si="293"/>
        <v>1447306.8958243043</v>
      </c>
      <c r="M730" s="20">
        <f t="shared" si="293"/>
        <v>103571.70307222223</v>
      </c>
      <c r="N730" s="20">
        <f t="shared" si="295"/>
        <v>4483.9775979012347</v>
      </c>
      <c r="O730" s="20">
        <f t="shared" si="296"/>
        <v>0</v>
      </c>
      <c r="P730" s="46" t="s">
        <v>67</v>
      </c>
      <c r="Q730" s="45">
        <f t="shared" si="301"/>
        <v>12.707224444444444</v>
      </c>
      <c r="R730" s="20">
        <f t="shared" si="302"/>
        <v>134.7894</v>
      </c>
      <c r="S730" s="20">
        <f t="shared" si="303"/>
        <v>636.11111111111109</v>
      </c>
      <c r="T730" s="20">
        <f t="shared" si="304"/>
        <v>0</v>
      </c>
      <c r="U730" s="20">
        <f t="shared" si="305"/>
        <v>0</v>
      </c>
      <c r="V730" s="20">
        <f t="shared" si="292"/>
        <v>0</v>
      </c>
      <c r="W730" s="20">
        <f t="shared" si="297"/>
        <v>0</v>
      </c>
      <c r="X730" s="20">
        <f t="shared" si="306"/>
        <v>4483.977597901132</v>
      </c>
      <c r="Y730" s="20">
        <f t="shared" si="312"/>
        <v>0</v>
      </c>
      <c r="Z730" s="20">
        <f t="shared" si="307"/>
        <v>0</v>
      </c>
      <c r="AA730" s="52">
        <f t="shared" si="308"/>
        <v>0</v>
      </c>
      <c r="AB730" s="20">
        <f t="shared" si="298"/>
        <v>0</v>
      </c>
      <c r="AC730" s="20">
        <f t="shared" si="309"/>
        <v>74478.825966047269</v>
      </c>
      <c r="AD730" s="20">
        <f t="shared" si="313"/>
        <v>4483.977597901132</v>
      </c>
      <c r="AE730" s="20">
        <f t="shared" si="314"/>
        <v>0</v>
      </c>
      <c r="AF730" s="20">
        <f t="shared" si="310"/>
        <v>0</v>
      </c>
      <c r="AG730" s="16"/>
      <c r="AH730" s="16"/>
      <c r="AM730">
        <f t="shared" si="299"/>
        <v>0</v>
      </c>
      <c r="AN730" s="16">
        <f t="shared" si="300"/>
        <v>0</v>
      </c>
      <c r="AY730" s="57">
        <f t="shared" si="315"/>
        <v>20000</v>
      </c>
    </row>
    <row r="731" spans="2:51" x14ac:dyDescent="0.25">
      <c r="B731" s="4" t="s">
        <v>38</v>
      </c>
      <c r="C731" s="4">
        <v>723</v>
      </c>
      <c r="D731" s="4">
        <v>134</v>
      </c>
      <c r="E731" s="11">
        <v>22.5</v>
      </c>
      <c r="F731" s="20">
        <f t="shared" si="311"/>
        <v>0.47222222222222199</v>
      </c>
      <c r="G731" s="20">
        <f t="shared" si="317"/>
        <v>6.25</v>
      </c>
      <c r="H731" s="20">
        <f t="shared" si="294"/>
        <v>690.64321944444418</v>
      </c>
      <c r="I731" s="20">
        <f t="shared" si="316"/>
        <v>4316.5201215277757</v>
      </c>
      <c r="J731" s="47" t="s">
        <v>67</v>
      </c>
      <c r="K731" s="48" t="s">
        <v>67</v>
      </c>
      <c r="L731" s="20">
        <f t="shared" si="293"/>
        <v>1451623.4159458322</v>
      </c>
      <c r="M731" s="20">
        <f t="shared" si="293"/>
        <v>103571.70307222223</v>
      </c>
      <c r="N731" s="20">
        <f t="shared" si="295"/>
        <v>4316.5201215277757</v>
      </c>
      <c r="O731" s="20">
        <f t="shared" si="296"/>
        <v>0</v>
      </c>
      <c r="P731" s="46" t="s">
        <v>67</v>
      </c>
      <c r="Q731" s="45">
        <f t="shared" si="301"/>
        <v>15.159374999999999</v>
      </c>
      <c r="R731" s="20">
        <f t="shared" si="302"/>
        <v>134.7894</v>
      </c>
      <c r="S731" s="20">
        <f t="shared" si="303"/>
        <v>540.69444444444423</v>
      </c>
      <c r="T731" s="20">
        <f t="shared" si="304"/>
        <v>0</v>
      </c>
      <c r="U731" s="20">
        <f t="shared" si="305"/>
        <v>0</v>
      </c>
      <c r="V731" s="20">
        <f t="shared" ref="V731:V794" si="318">MAX(0,MIN(AY731,U731*AH$9*AH$6))</f>
        <v>0</v>
      </c>
      <c r="W731" s="20">
        <f t="shared" si="297"/>
        <v>0</v>
      </c>
      <c r="X731" s="20">
        <f t="shared" si="306"/>
        <v>4316.5201215278357</v>
      </c>
      <c r="Y731" s="20">
        <f t="shared" si="312"/>
        <v>0</v>
      </c>
      <c r="Z731" s="20">
        <f t="shared" si="307"/>
        <v>0</v>
      </c>
      <c r="AA731" s="52">
        <f t="shared" si="308"/>
        <v>0</v>
      </c>
      <c r="AB731" s="20">
        <f t="shared" si="298"/>
        <v>0</v>
      </c>
      <c r="AC731" s="20">
        <f t="shared" si="309"/>
        <v>74478.825966047269</v>
      </c>
      <c r="AD731" s="20">
        <f t="shared" si="313"/>
        <v>4316.5201215278357</v>
      </c>
      <c r="AE731" s="20">
        <f t="shared" si="314"/>
        <v>0</v>
      </c>
      <c r="AF731" s="20">
        <f t="shared" si="310"/>
        <v>0</v>
      </c>
      <c r="AG731" s="16"/>
      <c r="AH731" s="16"/>
      <c r="AM731">
        <f t="shared" si="299"/>
        <v>0</v>
      </c>
      <c r="AN731" s="16">
        <f t="shared" si="300"/>
        <v>0</v>
      </c>
      <c r="AY731" s="57">
        <f t="shared" si="315"/>
        <v>20000</v>
      </c>
    </row>
    <row r="732" spans="2:51" x14ac:dyDescent="0.25">
      <c r="B732" s="4" t="s">
        <v>38</v>
      </c>
      <c r="C732" s="4">
        <v>724</v>
      </c>
      <c r="D732" s="4">
        <v>135</v>
      </c>
      <c r="E732" s="11">
        <v>24</v>
      </c>
      <c r="F732" s="20">
        <f t="shared" si="311"/>
        <v>0.56944444444444464</v>
      </c>
      <c r="G732" s="20">
        <f t="shared" si="317"/>
        <v>6.6666666666666661</v>
      </c>
      <c r="H732" s="20">
        <f t="shared" si="294"/>
        <v>804.05128888888908</v>
      </c>
      <c r="I732" s="20">
        <f t="shared" si="316"/>
        <v>5360.3419259259263</v>
      </c>
      <c r="J732" s="47" t="s">
        <v>67</v>
      </c>
      <c r="K732" s="48" t="s">
        <v>67</v>
      </c>
      <c r="L732" s="20">
        <f t="shared" si="293"/>
        <v>1456983.7578717582</v>
      </c>
      <c r="M732" s="20">
        <f t="shared" si="293"/>
        <v>103571.70307222223</v>
      </c>
      <c r="N732" s="20">
        <f t="shared" si="295"/>
        <v>5360.3419259259263</v>
      </c>
      <c r="O732" s="20">
        <f t="shared" si="296"/>
        <v>0</v>
      </c>
      <c r="P732" s="46" t="s">
        <v>67</v>
      </c>
      <c r="Q732" s="45">
        <f t="shared" si="301"/>
        <v>17.247999999999994</v>
      </c>
      <c r="R732" s="20">
        <f t="shared" si="302"/>
        <v>134.7894</v>
      </c>
      <c r="S732" s="20">
        <f t="shared" si="303"/>
        <v>652.01388888888914</v>
      </c>
      <c r="T732" s="20">
        <f t="shared" si="304"/>
        <v>0</v>
      </c>
      <c r="U732" s="20">
        <f t="shared" si="305"/>
        <v>0</v>
      </c>
      <c r="V732" s="20">
        <f t="shared" si="318"/>
        <v>0</v>
      </c>
      <c r="W732" s="20">
        <f t="shared" si="297"/>
        <v>0</v>
      </c>
      <c r="X732" s="20">
        <f t="shared" si="306"/>
        <v>5360.3419259260409</v>
      </c>
      <c r="Y732" s="20">
        <f t="shared" si="312"/>
        <v>0</v>
      </c>
      <c r="Z732" s="20">
        <f t="shared" si="307"/>
        <v>0</v>
      </c>
      <c r="AA732" s="52">
        <f t="shared" si="308"/>
        <v>0</v>
      </c>
      <c r="AB732" s="20">
        <f t="shared" si="298"/>
        <v>0</v>
      </c>
      <c r="AC732" s="20">
        <f t="shared" si="309"/>
        <v>74478.825966047269</v>
      </c>
      <c r="AD732" s="20">
        <f t="shared" si="313"/>
        <v>5360.3419259260409</v>
      </c>
      <c r="AE732" s="20">
        <f t="shared" si="314"/>
        <v>0</v>
      </c>
      <c r="AF732" s="20">
        <f t="shared" si="310"/>
        <v>0</v>
      </c>
      <c r="AG732" s="16"/>
      <c r="AH732" s="16"/>
      <c r="AM732">
        <f t="shared" si="299"/>
        <v>0</v>
      </c>
      <c r="AN732" s="16">
        <f t="shared" si="300"/>
        <v>0</v>
      </c>
      <c r="AY732" s="57">
        <f t="shared" si="315"/>
        <v>20000</v>
      </c>
    </row>
    <row r="733" spans="2:51" x14ac:dyDescent="0.25">
      <c r="B733" s="4" t="s">
        <v>38</v>
      </c>
      <c r="C733" s="4">
        <v>725</v>
      </c>
      <c r="D733" s="4">
        <v>136</v>
      </c>
      <c r="E733" s="11">
        <v>26.6</v>
      </c>
      <c r="F733" s="20">
        <f t="shared" si="311"/>
        <v>0.8194444444444442</v>
      </c>
      <c r="G733" s="20">
        <f t="shared" si="317"/>
        <v>7.3888888888888893</v>
      </c>
      <c r="H733" s="20">
        <f t="shared" si="294"/>
        <v>1094.2407799999996</v>
      </c>
      <c r="I733" s="20">
        <f t="shared" si="316"/>
        <v>8085.2235411111087</v>
      </c>
      <c r="J733" s="47" t="s">
        <v>67</v>
      </c>
      <c r="K733" s="48" t="s">
        <v>67</v>
      </c>
      <c r="L733" s="20">
        <f t="shared" si="293"/>
        <v>1465068.9814128694</v>
      </c>
      <c r="M733" s="20">
        <f t="shared" si="293"/>
        <v>103571.70307222223</v>
      </c>
      <c r="N733" s="20">
        <f t="shared" si="295"/>
        <v>8085.2235411111087</v>
      </c>
      <c r="O733" s="20">
        <f t="shared" si="296"/>
        <v>0</v>
      </c>
      <c r="P733" s="46" t="s">
        <v>67</v>
      </c>
      <c r="Q733" s="45">
        <f t="shared" si="301"/>
        <v>21.187491111111111</v>
      </c>
      <c r="R733" s="20">
        <f t="shared" si="302"/>
        <v>134.7894</v>
      </c>
      <c r="S733" s="20">
        <f t="shared" si="303"/>
        <v>938.26388888888857</v>
      </c>
      <c r="T733" s="20">
        <f t="shared" si="304"/>
        <v>0</v>
      </c>
      <c r="U733" s="20">
        <f t="shared" si="305"/>
        <v>0</v>
      </c>
      <c r="V733" s="20">
        <f t="shared" si="318"/>
        <v>0</v>
      </c>
      <c r="W733" s="20">
        <f t="shared" si="297"/>
        <v>0</v>
      </c>
      <c r="X733" s="20">
        <f t="shared" si="306"/>
        <v>8085.2235411112197</v>
      </c>
      <c r="Y733" s="20">
        <f t="shared" si="312"/>
        <v>0</v>
      </c>
      <c r="Z733" s="20">
        <f t="shared" si="307"/>
        <v>0</v>
      </c>
      <c r="AA733" s="52">
        <f t="shared" si="308"/>
        <v>0</v>
      </c>
      <c r="AB733" s="20">
        <f t="shared" si="298"/>
        <v>0</v>
      </c>
      <c r="AC733" s="20">
        <f t="shared" si="309"/>
        <v>74478.825966047269</v>
      </c>
      <c r="AD733" s="20">
        <f t="shared" si="313"/>
        <v>8085.2235411112197</v>
      </c>
      <c r="AE733" s="20">
        <f t="shared" si="314"/>
        <v>0</v>
      </c>
      <c r="AF733" s="20">
        <f t="shared" si="310"/>
        <v>0</v>
      </c>
      <c r="AG733" s="16"/>
      <c r="AH733" s="16"/>
      <c r="AM733">
        <f t="shared" si="299"/>
        <v>0</v>
      </c>
      <c r="AN733" s="16">
        <f t="shared" si="300"/>
        <v>0</v>
      </c>
      <c r="AY733" s="57">
        <f t="shared" si="315"/>
        <v>20000</v>
      </c>
    </row>
    <row r="734" spans="2:51" x14ac:dyDescent="0.25">
      <c r="B734" s="4" t="s">
        <v>38</v>
      </c>
      <c r="C734" s="4">
        <v>726</v>
      </c>
      <c r="D734" s="4">
        <v>137</v>
      </c>
      <c r="E734" s="11">
        <v>29.9</v>
      </c>
      <c r="F734" s="20">
        <f t="shared" si="311"/>
        <v>1.1388888888888882</v>
      </c>
      <c r="G734" s="20">
        <f t="shared" si="317"/>
        <v>8.3055555555555554</v>
      </c>
      <c r="H734" s="20">
        <f t="shared" si="294"/>
        <v>1465.5878105555546</v>
      </c>
      <c r="I734" s="20">
        <f t="shared" si="316"/>
        <v>12172.520982114189</v>
      </c>
      <c r="J734" s="47" t="s">
        <v>67</v>
      </c>
      <c r="K734" s="48" t="s">
        <v>67</v>
      </c>
      <c r="L734" s="20">
        <f t="shared" si="293"/>
        <v>1477241.5023949835</v>
      </c>
      <c r="M734" s="20">
        <f t="shared" si="293"/>
        <v>103571.70307222223</v>
      </c>
      <c r="N734" s="20">
        <f t="shared" si="295"/>
        <v>12172.520982114189</v>
      </c>
      <c r="O734" s="20">
        <f t="shared" si="296"/>
        <v>0</v>
      </c>
      <c r="P734" s="46" t="s">
        <v>67</v>
      </c>
      <c r="Q734" s="45">
        <f t="shared" si="301"/>
        <v>26.770632777777774</v>
      </c>
      <c r="R734" s="20">
        <f t="shared" si="302"/>
        <v>134.7894</v>
      </c>
      <c r="S734" s="20">
        <f t="shared" si="303"/>
        <v>1304.0277777777769</v>
      </c>
      <c r="T734" s="20">
        <f t="shared" si="304"/>
        <v>0</v>
      </c>
      <c r="U734" s="20">
        <f t="shared" si="305"/>
        <v>0</v>
      </c>
      <c r="V734" s="20">
        <f t="shared" si="318"/>
        <v>0</v>
      </c>
      <c r="W734" s="20">
        <f t="shared" si="297"/>
        <v>0</v>
      </c>
      <c r="X734" s="20">
        <f t="shared" si="306"/>
        <v>12172.520982114132</v>
      </c>
      <c r="Y734" s="20">
        <f t="shared" si="312"/>
        <v>0</v>
      </c>
      <c r="Z734" s="20">
        <f t="shared" si="307"/>
        <v>0</v>
      </c>
      <c r="AA734" s="52">
        <f t="shared" si="308"/>
        <v>0</v>
      </c>
      <c r="AB734" s="20">
        <f t="shared" si="298"/>
        <v>0</v>
      </c>
      <c r="AC734" s="20">
        <f t="shared" si="309"/>
        <v>74478.825966047269</v>
      </c>
      <c r="AD734" s="20">
        <f t="shared" si="313"/>
        <v>12172.520982114132</v>
      </c>
      <c r="AE734" s="20">
        <f t="shared" si="314"/>
        <v>0</v>
      </c>
      <c r="AF734" s="20">
        <f t="shared" si="310"/>
        <v>0</v>
      </c>
      <c r="AG734" s="16"/>
      <c r="AH734" s="16"/>
      <c r="AM734">
        <f t="shared" si="299"/>
        <v>0</v>
      </c>
      <c r="AN734" s="16">
        <f t="shared" si="300"/>
        <v>0</v>
      </c>
      <c r="AY734" s="57">
        <f t="shared" si="315"/>
        <v>20000</v>
      </c>
    </row>
    <row r="735" spans="2:51" x14ac:dyDescent="0.25">
      <c r="B735" s="4" t="s">
        <v>38</v>
      </c>
      <c r="C735" s="4">
        <v>727</v>
      </c>
      <c r="D735" s="4">
        <v>138</v>
      </c>
      <c r="E735" s="11">
        <v>34.799999999999997</v>
      </c>
      <c r="F735" s="20">
        <f t="shared" si="311"/>
        <v>1.0972222222222221</v>
      </c>
      <c r="G735" s="20">
        <f t="shared" si="317"/>
        <v>9.6666666666666661</v>
      </c>
      <c r="H735" s="20">
        <f t="shared" si="294"/>
        <v>1427.3727644444443</v>
      </c>
      <c r="I735" s="20">
        <f t="shared" si="316"/>
        <v>13797.936722962961</v>
      </c>
      <c r="J735" s="47" t="s">
        <v>67</v>
      </c>
      <c r="K735" s="48" t="s">
        <v>67</v>
      </c>
      <c r="L735" s="20">
        <f t="shared" si="293"/>
        <v>1491039.4391179464</v>
      </c>
      <c r="M735" s="20">
        <f t="shared" si="293"/>
        <v>103571.70307222223</v>
      </c>
      <c r="N735" s="20">
        <f t="shared" si="295"/>
        <v>13797.936722962961</v>
      </c>
      <c r="O735" s="20">
        <f t="shared" si="296"/>
        <v>0</v>
      </c>
      <c r="P735" s="46" t="s">
        <v>67</v>
      </c>
      <c r="Q735" s="45">
        <f t="shared" si="301"/>
        <v>36.263919999999992</v>
      </c>
      <c r="R735" s="20">
        <f t="shared" si="302"/>
        <v>134.7894</v>
      </c>
      <c r="S735" s="20">
        <f t="shared" si="303"/>
        <v>1256.3194444444443</v>
      </c>
      <c r="T735" s="20">
        <f t="shared" si="304"/>
        <v>0</v>
      </c>
      <c r="U735" s="20">
        <f t="shared" si="305"/>
        <v>0</v>
      </c>
      <c r="V735" s="20">
        <f t="shared" si="318"/>
        <v>0</v>
      </c>
      <c r="W735" s="20">
        <f t="shared" si="297"/>
        <v>0</v>
      </c>
      <c r="X735" s="20">
        <f t="shared" si="306"/>
        <v>13797.936722962884</v>
      </c>
      <c r="Y735" s="20">
        <f t="shared" si="312"/>
        <v>0</v>
      </c>
      <c r="Z735" s="20">
        <f t="shared" si="307"/>
        <v>0</v>
      </c>
      <c r="AA735" s="52">
        <f t="shared" si="308"/>
        <v>0</v>
      </c>
      <c r="AB735" s="20">
        <f t="shared" si="298"/>
        <v>0</v>
      </c>
      <c r="AC735" s="20">
        <f t="shared" si="309"/>
        <v>74478.825966047269</v>
      </c>
      <c r="AD735" s="20">
        <f t="shared" si="313"/>
        <v>13797.936722962884</v>
      </c>
      <c r="AE735" s="20">
        <f t="shared" si="314"/>
        <v>0</v>
      </c>
      <c r="AF735" s="20">
        <f t="shared" si="310"/>
        <v>0</v>
      </c>
      <c r="AG735" s="16"/>
      <c r="AH735" s="16"/>
      <c r="AM735">
        <f t="shared" si="299"/>
        <v>0</v>
      </c>
      <c r="AN735" s="16">
        <f t="shared" si="300"/>
        <v>0</v>
      </c>
      <c r="AY735" s="57">
        <f t="shared" si="315"/>
        <v>20000</v>
      </c>
    </row>
    <row r="736" spans="2:51" x14ac:dyDescent="0.25">
      <c r="B736" s="4" t="s">
        <v>38</v>
      </c>
      <c r="C736" s="4">
        <v>728</v>
      </c>
      <c r="D736" s="4">
        <v>139</v>
      </c>
      <c r="E736" s="11">
        <v>37.799999999999997</v>
      </c>
      <c r="F736" s="20">
        <f t="shared" si="311"/>
        <v>0.75000000000000078</v>
      </c>
      <c r="G736" s="20">
        <f t="shared" si="317"/>
        <v>10.499999999999998</v>
      </c>
      <c r="H736" s="20">
        <f t="shared" si="294"/>
        <v>1036.3252200000009</v>
      </c>
      <c r="I736" s="20">
        <f t="shared" si="316"/>
        <v>10881.414810000007</v>
      </c>
      <c r="J736" s="47" t="s">
        <v>67</v>
      </c>
      <c r="K736" s="48" t="s">
        <v>67</v>
      </c>
      <c r="L736" s="20">
        <f t="shared" ref="L736:M799" si="319">L735+N736</f>
        <v>1501920.8539279464</v>
      </c>
      <c r="M736" s="20">
        <f t="shared" si="319"/>
        <v>103571.70307222223</v>
      </c>
      <c r="N736" s="20">
        <f t="shared" si="295"/>
        <v>10881.414810000007</v>
      </c>
      <c r="O736" s="20">
        <f t="shared" si="296"/>
        <v>0</v>
      </c>
      <c r="P736" s="46" t="s">
        <v>67</v>
      </c>
      <c r="Q736" s="45">
        <f t="shared" si="301"/>
        <v>42.78581999999998</v>
      </c>
      <c r="R736" s="20">
        <f t="shared" si="302"/>
        <v>134.7894</v>
      </c>
      <c r="S736" s="20">
        <f t="shared" si="303"/>
        <v>858.75000000000091</v>
      </c>
      <c r="T736" s="20">
        <f t="shared" si="304"/>
        <v>0</v>
      </c>
      <c r="U736" s="20">
        <f t="shared" si="305"/>
        <v>0</v>
      </c>
      <c r="V736" s="20">
        <f t="shared" si="318"/>
        <v>0</v>
      </c>
      <c r="W736" s="20">
        <f t="shared" si="297"/>
        <v>0</v>
      </c>
      <c r="X736" s="20">
        <f t="shared" si="306"/>
        <v>10881.414809999987</v>
      </c>
      <c r="Y736" s="20">
        <f t="shared" si="312"/>
        <v>0</v>
      </c>
      <c r="Z736" s="20">
        <f t="shared" si="307"/>
        <v>0</v>
      </c>
      <c r="AA736" s="52">
        <f t="shared" si="308"/>
        <v>0</v>
      </c>
      <c r="AB736" s="20">
        <f t="shared" si="298"/>
        <v>0</v>
      </c>
      <c r="AC736" s="20">
        <f t="shared" si="309"/>
        <v>74478.825966047269</v>
      </c>
      <c r="AD736" s="20">
        <f t="shared" si="313"/>
        <v>10881.414809999987</v>
      </c>
      <c r="AE736" s="20">
        <f t="shared" si="314"/>
        <v>0</v>
      </c>
      <c r="AF736" s="20">
        <f t="shared" si="310"/>
        <v>0</v>
      </c>
      <c r="AG736" s="16"/>
      <c r="AH736" s="16"/>
      <c r="AM736">
        <f t="shared" si="299"/>
        <v>0</v>
      </c>
      <c r="AN736" s="16">
        <f t="shared" si="300"/>
        <v>0</v>
      </c>
      <c r="AY736" s="57">
        <f t="shared" si="315"/>
        <v>20000</v>
      </c>
    </row>
    <row r="737" spans="2:51" x14ac:dyDescent="0.25">
      <c r="B737" s="4" t="s">
        <v>38</v>
      </c>
      <c r="C737" s="4">
        <v>729</v>
      </c>
      <c r="D737" s="4">
        <v>140</v>
      </c>
      <c r="E737" s="11">
        <v>40.200000000000003</v>
      </c>
      <c r="F737" s="20">
        <f t="shared" si="311"/>
        <v>0.52777777777777835</v>
      </c>
      <c r="G737" s="20">
        <f t="shared" si="317"/>
        <v>11.166666666666668</v>
      </c>
      <c r="H737" s="20">
        <f t="shared" si="294"/>
        <v>787.48637555555626</v>
      </c>
      <c r="I737" s="20">
        <f t="shared" si="316"/>
        <v>8793.5978603703788</v>
      </c>
      <c r="J737" s="47" t="s">
        <v>67</v>
      </c>
      <c r="K737" s="48" t="s">
        <v>67</v>
      </c>
      <c r="L737" s="20">
        <f t="shared" si="319"/>
        <v>1510714.4517883167</v>
      </c>
      <c r="M737" s="20">
        <f t="shared" si="319"/>
        <v>103571.70307222223</v>
      </c>
      <c r="N737" s="20">
        <f t="shared" si="295"/>
        <v>8793.5978603703788</v>
      </c>
      <c r="O737" s="20">
        <f t="shared" si="296"/>
        <v>0</v>
      </c>
      <c r="P737" s="46" t="s">
        <v>67</v>
      </c>
      <c r="Q737" s="45">
        <f t="shared" si="301"/>
        <v>48.391420000000011</v>
      </c>
      <c r="R737" s="20">
        <f t="shared" si="302"/>
        <v>134.7894</v>
      </c>
      <c r="S737" s="20">
        <f t="shared" si="303"/>
        <v>604.30555555555623</v>
      </c>
      <c r="T737" s="20">
        <f t="shared" si="304"/>
        <v>0</v>
      </c>
      <c r="U737" s="20">
        <f t="shared" si="305"/>
        <v>0</v>
      </c>
      <c r="V737" s="20">
        <f t="shared" si="318"/>
        <v>0</v>
      </c>
      <c r="W737" s="20">
        <f t="shared" si="297"/>
        <v>0</v>
      </c>
      <c r="X737" s="20">
        <f t="shared" si="306"/>
        <v>8793.597860370297</v>
      </c>
      <c r="Y737" s="20">
        <f t="shared" si="312"/>
        <v>0</v>
      </c>
      <c r="Z737" s="20">
        <f t="shared" si="307"/>
        <v>0</v>
      </c>
      <c r="AA737" s="52">
        <f t="shared" si="308"/>
        <v>0</v>
      </c>
      <c r="AB737" s="20">
        <f t="shared" si="298"/>
        <v>0</v>
      </c>
      <c r="AC737" s="20">
        <f t="shared" si="309"/>
        <v>74478.825966047269</v>
      </c>
      <c r="AD737" s="20">
        <f t="shared" si="313"/>
        <v>8793.597860370297</v>
      </c>
      <c r="AE737" s="20">
        <f t="shared" si="314"/>
        <v>0</v>
      </c>
      <c r="AF737" s="20">
        <f t="shared" si="310"/>
        <v>0</v>
      </c>
      <c r="AG737" s="16"/>
      <c r="AH737" s="16"/>
      <c r="AM737">
        <f t="shared" si="299"/>
        <v>0</v>
      </c>
      <c r="AN737" s="16">
        <f t="shared" si="300"/>
        <v>0</v>
      </c>
      <c r="AY737" s="57">
        <f t="shared" si="315"/>
        <v>20000</v>
      </c>
    </row>
    <row r="738" spans="2:51" x14ac:dyDescent="0.25">
      <c r="B738" s="4" t="s">
        <v>38</v>
      </c>
      <c r="C738" s="4">
        <v>730</v>
      </c>
      <c r="D738" s="4">
        <v>141</v>
      </c>
      <c r="E738" s="11">
        <v>41.6</v>
      </c>
      <c r="F738" s="20">
        <f t="shared" si="311"/>
        <v>0.23611111111111052</v>
      </c>
      <c r="G738" s="20">
        <f t="shared" si="317"/>
        <v>11.555555555555555</v>
      </c>
      <c r="H738" s="20">
        <f t="shared" si="294"/>
        <v>456.95727999999929</v>
      </c>
      <c r="I738" s="20">
        <f t="shared" si="316"/>
        <v>5280.3952355555475</v>
      </c>
      <c r="J738" s="47" t="s">
        <v>67</v>
      </c>
      <c r="K738" s="48" t="s">
        <v>67</v>
      </c>
      <c r="L738" s="20">
        <f t="shared" si="319"/>
        <v>1515994.8470238722</v>
      </c>
      <c r="M738" s="20">
        <f t="shared" si="319"/>
        <v>103571.70307222223</v>
      </c>
      <c r="N738" s="20">
        <f t="shared" si="295"/>
        <v>5280.3952355555475</v>
      </c>
      <c r="O738" s="20">
        <f t="shared" si="296"/>
        <v>0</v>
      </c>
      <c r="P738" s="46" t="s">
        <v>67</v>
      </c>
      <c r="Q738" s="45">
        <f t="shared" si="301"/>
        <v>51.820657777777775</v>
      </c>
      <c r="R738" s="20">
        <f t="shared" si="302"/>
        <v>134.7894</v>
      </c>
      <c r="S738" s="20">
        <f t="shared" si="303"/>
        <v>270.34722222222155</v>
      </c>
      <c r="T738" s="20">
        <f t="shared" si="304"/>
        <v>0</v>
      </c>
      <c r="U738" s="20">
        <f t="shared" si="305"/>
        <v>0</v>
      </c>
      <c r="V738" s="20">
        <f t="shared" si="318"/>
        <v>0</v>
      </c>
      <c r="W738" s="20">
        <f t="shared" si="297"/>
        <v>0</v>
      </c>
      <c r="X738" s="20">
        <f t="shared" si="306"/>
        <v>5280.3952355554793</v>
      </c>
      <c r="Y738" s="20">
        <f t="shared" si="312"/>
        <v>0</v>
      </c>
      <c r="Z738" s="20">
        <f t="shared" si="307"/>
        <v>0</v>
      </c>
      <c r="AA738" s="52">
        <f t="shared" si="308"/>
        <v>0</v>
      </c>
      <c r="AB738" s="20">
        <f t="shared" si="298"/>
        <v>0</v>
      </c>
      <c r="AC738" s="20">
        <f t="shared" si="309"/>
        <v>74478.825966047269</v>
      </c>
      <c r="AD738" s="20">
        <f t="shared" si="313"/>
        <v>5280.3952355554793</v>
      </c>
      <c r="AE738" s="20">
        <f t="shared" si="314"/>
        <v>0</v>
      </c>
      <c r="AF738" s="20">
        <f t="shared" si="310"/>
        <v>0</v>
      </c>
      <c r="AG738" s="16"/>
      <c r="AH738" s="16"/>
      <c r="AM738">
        <f t="shared" si="299"/>
        <v>0</v>
      </c>
      <c r="AN738" s="16">
        <f t="shared" si="300"/>
        <v>0</v>
      </c>
      <c r="AY738" s="57">
        <f t="shared" si="315"/>
        <v>20000</v>
      </c>
    </row>
    <row r="739" spans="2:51" x14ac:dyDescent="0.25">
      <c r="B739" s="4" t="s">
        <v>38</v>
      </c>
      <c r="C739" s="4">
        <v>731</v>
      </c>
      <c r="D739" s="4">
        <v>142</v>
      </c>
      <c r="E739" s="11">
        <v>41.9</v>
      </c>
      <c r="F739" s="20">
        <f t="shared" si="311"/>
        <v>5.5555555555555358E-2</v>
      </c>
      <c r="G739" s="20">
        <f t="shared" si="317"/>
        <v>11.638888888888888</v>
      </c>
      <c r="H739" s="20">
        <f t="shared" si="294"/>
        <v>250.97127722222197</v>
      </c>
      <c r="I739" s="20">
        <f t="shared" si="316"/>
        <v>2921.0268098919719</v>
      </c>
      <c r="J739" s="47" t="s">
        <v>67</v>
      </c>
      <c r="K739" s="48" t="s">
        <v>67</v>
      </c>
      <c r="L739" s="20">
        <f t="shared" si="319"/>
        <v>1518915.8738337641</v>
      </c>
      <c r="M739" s="20">
        <f t="shared" si="319"/>
        <v>103571.70307222223</v>
      </c>
      <c r="N739" s="20">
        <f t="shared" si="295"/>
        <v>2921.0268098919719</v>
      </c>
      <c r="O739" s="20">
        <f t="shared" si="296"/>
        <v>0</v>
      </c>
      <c r="P739" s="46" t="s">
        <v>67</v>
      </c>
      <c r="Q739" s="45">
        <f t="shared" si="301"/>
        <v>52.570766111111098</v>
      </c>
      <c r="R739" s="20">
        <f t="shared" si="302"/>
        <v>134.7894</v>
      </c>
      <c r="S739" s="20">
        <f t="shared" si="303"/>
        <v>63.611111111110887</v>
      </c>
      <c r="T739" s="20">
        <f t="shared" si="304"/>
        <v>0</v>
      </c>
      <c r="U739" s="20">
        <f t="shared" si="305"/>
        <v>0</v>
      </c>
      <c r="V739" s="20">
        <f t="shared" si="318"/>
        <v>0</v>
      </c>
      <c r="W739" s="20">
        <f t="shared" si="297"/>
        <v>0</v>
      </c>
      <c r="X739" s="20">
        <f t="shared" si="306"/>
        <v>2921.0268098919187</v>
      </c>
      <c r="Y739" s="20">
        <f t="shared" si="312"/>
        <v>0</v>
      </c>
      <c r="Z739" s="20">
        <f t="shared" si="307"/>
        <v>0</v>
      </c>
      <c r="AA739" s="52">
        <f t="shared" si="308"/>
        <v>0</v>
      </c>
      <c r="AB739" s="20">
        <f t="shared" si="298"/>
        <v>0</v>
      </c>
      <c r="AC739" s="20">
        <f t="shared" si="309"/>
        <v>74478.825966047269</v>
      </c>
      <c r="AD739" s="20">
        <f t="shared" si="313"/>
        <v>2921.0268098919187</v>
      </c>
      <c r="AE739" s="20">
        <f t="shared" si="314"/>
        <v>0</v>
      </c>
      <c r="AF739" s="20">
        <f t="shared" si="310"/>
        <v>0</v>
      </c>
      <c r="AG739" s="16"/>
      <c r="AH739" s="16"/>
      <c r="AM739">
        <f t="shared" si="299"/>
        <v>0</v>
      </c>
      <c r="AN739" s="16">
        <f t="shared" si="300"/>
        <v>0</v>
      </c>
      <c r="AY739" s="57">
        <f t="shared" si="315"/>
        <v>20000</v>
      </c>
    </row>
    <row r="740" spans="2:51" x14ac:dyDescent="0.25">
      <c r="B740" s="4" t="s">
        <v>38</v>
      </c>
      <c r="C740" s="4">
        <v>732</v>
      </c>
      <c r="D740" s="4">
        <v>143</v>
      </c>
      <c r="E740" s="11">
        <v>42</v>
      </c>
      <c r="F740" s="20">
        <f t="shared" si="311"/>
        <v>4.1666666666667261E-2</v>
      </c>
      <c r="G740" s="20">
        <f t="shared" si="317"/>
        <v>11.666666666666666</v>
      </c>
      <c r="H740" s="20">
        <f t="shared" si="294"/>
        <v>235.319733333334</v>
      </c>
      <c r="I740" s="20">
        <f t="shared" si="316"/>
        <v>2745.3968888888967</v>
      </c>
      <c r="J740" s="47" t="s">
        <v>67</v>
      </c>
      <c r="K740" s="48" t="s">
        <v>67</v>
      </c>
      <c r="L740" s="20">
        <f t="shared" si="319"/>
        <v>1521661.270722653</v>
      </c>
      <c r="M740" s="20">
        <f t="shared" si="319"/>
        <v>103571.70307222223</v>
      </c>
      <c r="N740" s="20">
        <f t="shared" si="295"/>
        <v>2745.3968888888967</v>
      </c>
      <c r="O740" s="20">
        <f t="shared" si="296"/>
        <v>0</v>
      </c>
      <c r="P740" s="46" t="s">
        <v>67</v>
      </c>
      <c r="Q740" s="45">
        <f t="shared" si="301"/>
        <v>52.821999999999989</v>
      </c>
      <c r="R740" s="20">
        <f t="shared" si="302"/>
        <v>134.7894</v>
      </c>
      <c r="S740" s="20">
        <f t="shared" si="303"/>
        <v>47.708333333334011</v>
      </c>
      <c r="T740" s="20">
        <f t="shared" si="304"/>
        <v>0</v>
      </c>
      <c r="U740" s="20">
        <f t="shared" si="305"/>
        <v>0</v>
      </c>
      <c r="V740" s="20">
        <f t="shared" si="318"/>
        <v>0</v>
      </c>
      <c r="W740" s="20">
        <f t="shared" si="297"/>
        <v>0</v>
      </c>
      <c r="X740" s="20">
        <f t="shared" si="306"/>
        <v>2745.3968888889067</v>
      </c>
      <c r="Y740" s="20">
        <f t="shared" si="312"/>
        <v>0</v>
      </c>
      <c r="Z740" s="20">
        <f t="shared" si="307"/>
        <v>0</v>
      </c>
      <c r="AA740" s="52">
        <f t="shared" si="308"/>
        <v>0</v>
      </c>
      <c r="AB740" s="20">
        <f t="shared" si="298"/>
        <v>0</v>
      </c>
      <c r="AC740" s="20">
        <f t="shared" si="309"/>
        <v>74478.825966047269</v>
      </c>
      <c r="AD740" s="20">
        <f t="shared" si="313"/>
        <v>2745.3968888889067</v>
      </c>
      <c r="AE740" s="20">
        <f t="shared" si="314"/>
        <v>0</v>
      </c>
      <c r="AF740" s="20">
        <f t="shared" si="310"/>
        <v>0</v>
      </c>
      <c r="AG740" s="16"/>
      <c r="AH740" s="16"/>
      <c r="AM740">
        <f t="shared" si="299"/>
        <v>0</v>
      </c>
      <c r="AN740" s="16">
        <f t="shared" si="300"/>
        <v>0</v>
      </c>
      <c r="AY740" s="57">
        <f t="shared" si="315"/>
        <v>20000</v>
      </c>
    </row>
    <row r="741" spans="2:51" x14ac:dyDescent="0.25">
      <c r="B741" s="4" t="s">
        <v>38</v>
      </c>
      <c r="C741" s="4">
        <v>733</v>
      </c>
      <c r="D741" s="4">
        <v>144</v>
      </c>
      <c r="E741" s="11">
        <v>42.2</v>
      </c>
      <c r="F741" s="20">
        <f t="shared" si="311"/>
        <v>5.5555555555555358E-2</v>
      </c>
      <c r="G741" s="20">
        <f t="shared" si="317"/>
        <v>11.722222222222223</v>
      </c>
      <c r="H741" s="20">
        <f t="shared" ref="H741:H804" si="320">Q741+R741+S741</f>
        <v>251.72677555555535</v>
      </c>
      <c r="I741" s="20">
        <f t="shared" si="316"/>
        <v>2950.7972023456769</v>
      </c>
      <c r="J741" s="47" t="s">
        <v>67</v>
      </c>
      <c r="K741" s="48" t="s">
        <v>67</v>
      </c>
      <c r="L741" s="20">
        <f t="shared" si="319"/>
        <v>1524612.0679249987</v>
      </c>
      <c r="M741" s="20">
        <f t="shared" si="319"/>
        <v>103571.70307222223</v>
      </c>
      <c r="N741" s="20">
        <f t="shared" si="295"/>
        <v>2950.7972023456769</v>
      </c>
      <c r="O741" s="20">
        <f t="shared" si="296"/>
        <v>0</v>
      </c>
      <c r="P741" s="46" t="s">
        <v>67</v>
      </c>
      <c r="Q741" s="45">
        <f t="shared" si="301"/>
        <v>53.326264444444448</v>
      </c>
      <c r="R741" s="20">
        <f t="shared" si="302"/>
        <v>134.7894</v>
      </c>
      <c r="S741" s="20">
        <f t="shared" si="303"/>
        <v>63.611111111110887</v>
      </c>
      <c r="T741" s="20">
        <f t="shared" si="304"/>
        <v>0</v>
      </c>
      <c r="U741" s="20">
        <f t="shared" si="305"/>
        <v>0</v>
      </c>
      <c r="V741" s="20">
        <f t="shared" si="318"/>
        <v>0</v>
      </c>
      <c r="W741" s="20">
        <f t="shared" si="297"/>
        <v>0</v>
      </c>
      <c r="X741" s="20">
        <f t="shared" si="306"/>
        <v>2950.7972023456823</v>
      </c>
      <c r="Y741" s="20">
        <f t="shared" si="312"/>
        <v>0</v>
      </c>
      <c r="Z741" s="20">
        <f t="shared" si="307"/>
        <v>0</v>
      </c>
      <c r="AA741" s="52">
        <f t="shared" si="308"/>
        <v>0</v>
      </c>
      <c r="AB741" s="20">
        <f t="shared" si="298"/>
        <v>0</v>
      </c>
      <c r="AC741" s="20">
        <f t="shared" si="309"/>
        <v>74478.825966047269</v>
      </c>
      <c r="AD741" s="20">
        <f t="shared" si="313"/>
        <v>2950.7972023456823</v>
      </c>
      <c r="AE741" s="20">
        <f t="shared" si="314"/>
        <v>0</v>
      </c>
      <c r="AF741" s="20">
        <f t="shared" si="310"/>
        <v>0</v>
      </c>
      <c r="AG741" s="16"/>
      <c r="AH741" s="16"/>
      <c r="AM741">
        <f t="shared" si="299"/>
        <v>0</v>
      </c>
      <c r="AN741" s="16">
        <f t="shared" si="300"/>
        <v>0</v>
      </c>
      <c r="AY741" s="57">
        <f t="shared" si="315"/>
        <v>20000</v>
      </c>
    </row>
    <row r="742" spans="2:51" x14ac:dyDescent="0.25">
      <c r="B742" s="4" t="s">
        <v>38</v>
      </c>
      <c r="C742" s="4">
        <v>734</v>
      </c>
      <c r="D742" s="4">
        <v>145</v>
      </c>
      <c r="E742" s="11">
        <v>42.4</v>
      </c>
      <c r="F742" s="20">
        <f t="shared" si="311"/>
        <v>6.9444444444444448E-2</v>
      </c>
      <c r="G742" s="20">
        <f t="shared" si="317"/>
        <v>11.777777777777777</v>
      </c>
      <c r="H742" s="20">
        <f t="shared" si="320"/>
        <v>268.13621333333333</v>
      </c>
      <c r="I742" s="20">
        <f t="shared" si="316"/>
        <v>3158.0487348148145</v>
      </c>
      <c r="J742" s="47" t="s">
        <v>67</v>
      </c>
      <c r="K742" s="48" t="s">
        <v>67</v>
      </c>
      <c r="L742" s="20">
        <f t="shared" si="319"/>
        <v>1527770.1166598136</v>
      </c>
      <c r="M742" s="20">
        <f t="shared" si="319"/>
        <v>103571.70307222223</v>
      </c>
      <c r="N742" s="20">
        <f t="shared" si="295"/>
        <v>3158.0487348148145</v>
      </c>
      <c r="O742" s="20">
        <f t="shared" si="296"/>
        <v>0</v>
      </c>
      <c r="P742" s="46" t="s">
        <v>67</v>
      </c>
      <c r="Q742" s="45">
        <f t="shared" si="301"/>
        <v>53.83292444444443</v>
      </c>
      <c r="R742" s="20">
        <f t="shared" si="302"/>
        <v>134.7894</v>
      </c>
      <c r="S742" s="20">
        <f t="shared" si="303"/>
        <v>79.513888888888886</v>
      </c>
      <c r="T742" s="20">
        <f t="shared" si="304"/>
        <v>0</v>
      </c>
      <c r="U742" s="20">
        <f t="shared" si="305"/>
        <v>0</v>
      </c>
      <c r="V742" s="20">
        <f t="shared" si="318"/>
        <v>0</v>
      </c>
      <c r="W742" s="20">
        <f t="shared" si="297"/>
        <v>0</v>
      </c>
      <c r="X742" s="20">
        <f t="shared" si="306"/>
        <v>3158.0487348148599</v>
      </c>
      <c r="Y742" s="20">
        <f t="shared" si="312"/>
        <v>0</v>
      </c>
      <c r="Z742" s="20">
        <f t="shared" si="307"/>
        <v>0</v>
      </c>
      <c r="AA742" s="52">
        <f t="shared" si="308"/>
        <v>0</v>
      </c>
      <c r="AB742" s="20">
        <f t="shared" si="298"/>
        <v>0</v>
      </c>
      <c r="AC742" s="20">
        <f t="shared" si="309"/>
        <v>74478.825966047269</v>
      </c>
      <c r="AD742" s="20">
        <f t="shared" si="313"/>
        <v>3158.0487348148599</v>
      </c>
      <c r="AE742" s="20">
        <f t="shared" si="314"/>
        <v>0</v>
      </c>
      <c r="AF742" s="20">
        <f t="shared" si="310"/>
        <v>0</v>
      </c>
      <c r="AG742" s="16"/>
      <c r="AH742" s="16"/>
      <c r="AM742">
        <f t="shared" si="299"/>
        <v>0</v>
      </c>
      <c r="AN742" s="16">
        <f t="shared" si="300"/>
        <v>0</v>
      </c>
      <c r="AY742" s="57">
        <f t="shared" si="315"/>
        <v>20000</v>
      </c>
    </row>
    <row r="743" spans="2:51" x14ac:dyDescent="0.25">
      <c r="B743" s="4" t="s">
        <v>38</v>
      </c>
      <c r="C743" s="4">
        <v>735</v>
      </c>
      <c r="D743" s="4">
        <v>146</v>
      </c>
      <c r="E743" s="11">
        <v>42.7</v>
      </c>
      <c r="F743" s="20">
        <f t="shared" si="311"/>
        <v>9.7222222222222612E-2</v>
      </c>
      <c r="G743" s="20">
        <f t="shared" si="317"/>
        <v>11.861111111111112</v>
      </c>
      <c r="H743" s="20">
        <f t="shared" si="320"/>
        <v>300.70625055555604</v>
      </c>
      <c r="I743" s="20">
        <f t="shared" si="316"/>
        <v>3566.710249645068</v>
      </c>
      <c r="J743" s="47" t="s">
        <v>67</v>
      </c>
      <c r="K743" s="48" t="s">
        <v>67</v>
      </c>
      <c r="L743" s="20">
        <f t="shared" si="319"/>
        <v>1531336.8269094587</v>
      </c>
      <c r="M743" s="20">
        <f t="shared" si="319"/>
        <v>103571.70307222223</v>
      </c>
      <c r="N743" s="20">
        <f t="shared" si="295"/>
        <v>3566.710249645068</v>
      </c>
      <c r="O743" s="20">
        <f t="shared" si="296"/>
        <v>0</v>
      </c>
      <c r="P743" s="46" t="s">
        <v>67</v>
      </c>
      <c r="Q743" s="45">
        <f t="shared" si="301"/>
        <v>54.597406111111127</v>
      </c>
      <c r="R743" s="20">
        <f t="shared" si="302"/>
        <v>134.7894</v>
      </c>
      <c r="S743" s="20">
        <f t="shared" si="303"/>
        <v>111.3194444444449</v>
      </c>
      <c r="T743" s="20">
        <f t="shared" si="304"/>
        <v>0</v>
      </c>
      <c r="U743" s="20">
        <f t="shared" si="305"/>
        <v>0</v>
      </c>
      <c r="V743" s="20">
        <f t="shared" si="318"/>
        <v>0</v>
      </c>
      <c r="W743" s="20">
        <f t="shared" si="297"/>
        <v>0</v>
      </c>
      <c r="X743" s="20">
        <f t="shared" si="306"/>
        <v>3566.7102496451698</v>
      </c>
      <c r="Y743" s="20">
        <f t="shared" si="312"/>
        <v>0</v>
      </c>
      <c r="Z743" s="20">
        <f t="shared" si="307"/>
        <v>0</v>
      </c>
      <c r="AA743" s="52">
        <f t="shared" si="308"/>
        <v>0</v>
      </c>
      <c r="AB743" s="20">
        <f t="shared" si="298"/>
        <v>0</v>
      </c>
      <c r="AC743" s="20">
        <f t="shared" si="309"/>
        <v>74478.825966047269</v>
      </c>
      <c r="AD743" s="20">
        <f t="shared" si="313"/>
        <v>3566.7102496451698</v>
      </c>
      <c r="AE743" s="20">
        <f t="shared" si="314"/>
        <v>0</v>
      </c>
      <c r="AF743" s="20">
        <f t="shared" si="310"/>
        <v>0</v>
      </c>
      <c r="AG743" s="16"/>
      <c r="AH743" s="16"/>
      <c r="AM743">
        <f t="shared" si="299"/>
        <v>0</v>
      </c>
      <c r="AN743" s="16">
        <f t="shared" si="300"/>
        <v>0</v>
      </c>
      <c r="AY743" s="57">
        <f t="shared" si="315"/>
        <v>20000</v>
      </c>
    </row>
    <row r="744" spans="2:51" x14ac:dyDescent="0.25">
      <c r="B744" s="4" t="s">
        <v>38</v>
      </c>
      <c r="C744" s="4">
        <v>736</v>
      </c>
      <c r="D744" s="4">
        <v>147</v>
      </c>
      <c r="E744" s="11">
        <v>43.1</v>
      </c>
      <c r="F744" s="20">
        <f t="shared" si="311"/>
        <v>0.1388888888888889</v>
      </c>
      <c r="G744" s="20">
        <f t="shared" si="317"/>
        <v>11.972222222222223</v>
      </c>
      <c r="H744" s="20">
        <f t="shared" si="320"/>
        <v>349.44227722222223</v>
      </c>
      <c r="I744" s="20">
        <f t="shared" si="316"/>
        <v>4183.6005967438277</v>
      </c>
      <c r="J744" s="47" t="s">
        <v>67</v>
      </c>
      <c r="K744" s="48" t="s">
        <v>67</v>
      </c>
      <c r="L744" s="20">
        <f t="shared" si="319"/>
        <v>1535520.4275062026</v>
      </c>
      <c r="M744" s="20">
        <f t="shared" si="319"/>
        <v>103571.70307222223</v>
      </c>
      <c r="N744" s="20">
        <f t="shared" si="295"/>
        <v>4183.6005967438277</v>
      </c>
      <c r="O744" s="20">
        <f t="shared" si="296"/>
        <v>0</v>
      </c>
      <c r="P744" s="46" t="s">
        <v>67</v>
      </c>
      <c r="Q744" s="45">
        <f t="shared" si="301"/>
        <v>55.625099444444452</v>
      </c>
      <c r="R744" s="20">
        <f t="shared" si="302"/>
        <v>134.7894</v>
      </c>
      <c r="S744" s="20">
        <f t="shared" si="303"/>
        <v>159.02777777777777</v>
      </c>
      <c r="T744" s="20">
        <f t="shared" si="304"/>
        <v>0</v>
      </c>
      <c r="U744" s="20">
        <f t="shared" si="305"/>
        <v>0</v>
      </c>
      <c r="V744" s="20">
        <f t="shared" si="318"/>
        <v>0</v>
      </c>
      <c r="W744" s="20">
        <f t="shared" si="297"/>
        <v>0</v>
      </c>
      <c r="X744" s="20">
        <f t="shared" si="306"/>
        <v>4183.6005967438687</v>
      </c>
      <c r="Y744" s="20">
        <f t="shared" si="312"/>
        <v>0</v>
      </c>
      <c r="Z744" s="20">
        <f t="shared" si="307"/>
        <v>0</v>
      </c>
      <c r="AA744" s="52">
        <f t="shared" si="308"/>
        <v>0</v>
      </c>
      <c r="AB744" s="20">
        <f t="shared" si="298"/>
        <v>0</v>
      </c>
      <c r="AC744" s="20">
        <f t="shared" si="309"/>
        <v>74478.825966047269</v>
      </c>
      <c r="AD744" s="20">
        <f t="shared" si="313"/>
        <v>4183.6005967438687</v>
      </c>
      <c r="AE744" s="20">
        <f t="shared" si="314"/>
        <v>0</v>
      </c>
      <c r="AF744" s="20">
        <f t="shared" si="310"/>
        <v>0</v>
      </c>
      <c r="AG744" s="16"/>
      <c r="AH744" s="16"/>
      <c r="AM744">
        <f t="shared" si="299"/>
        <v>0</v>
      </c>
      <c r="AN744" s="16">
        <f t="shared" si="300"/>
        <v>0</v>
      </c>
      <c r="AY744" s="57">
        <f t="shared" si="315"/>
        <v>20000</v>
      </c>
    </row>
    <row r="745" spans="2:51" x14ac:dyDescent="0.25">
      <c r="B745" s="4" t="s">
        <v>38</v>
      </c>
      <c r="C745" s="4">
        <v>737</v>
      </c>
      <c r="D745" s="4">
        <v>148</v>
      </c>
      <c r="E745" s="11">
        <v>43.7</v>
      </c>
      <c r="F745" s="20">
        <f t="shared" si="311"/>
        <v>0.12499999999999981</v>
      </c>
      <c r="G745" s="20">
        <f t="shared" si="317"/>
        <v>12.138888888888889</v>
      </c>
      <c r="H745" s="20">
        <f t="shared" si="320"/>
        <v>335.0990061111109</v>
      </c>
      <c r="I745" s="20">
        <f t="shared" si="316"/>
        <v>4067.7296019598739</v>
      </c>
      <c r="J745" s="47" t="s">
        <v>67</v>
      </c>
      <c r="K745" s="48" t="s">
        <v>67</v>
      </c>
      <c r="L745" s="20">
        <f t="shared" si="319"/>
        <v>1539588.1571081625</v>
      </c>
      <c r="M745" s="20">
        <f t="shared" si="319"/>
        <v>103571.70307222223</v>
      </c>
      <c r="N745" s="20">
        <f t="shared" si="295"/>
        <v>4067.7296019598739</v>
      </c>
      <c r="O745" s="20">
        <f t="shared" si="296"/>
        <v>0</v>
      </c>
      <c r="P745" s="46" t="s">
        <v>67</v>
      </c>
      <c r="Q745" s="45">
        <f t="shared" si="301"/>
        <v>57.184606111111108</v>
      </c>
      <c r="R745" s="20">
        <f t="shared" si="302"/>
        <v>134.7894</v>
      </c>
      <c r="S745" s="20">
        <f t="shared" si="303"/>
        <v>143.12499999999977</v>
      </c>
      <c r="T745" s="20">
        <f t="shared" si="304"/>
        <v>0</v>
      </c>
      <c r="U745" s="20">
        <f t="shared" si="305"/>
        <v>0</v>
      </c>
      <c r="V745" s="20">
        <f t="shared" si="318"/>
        <v>0</v>
      </c>
      <c r="W745" s="20">
        <f t="shared" si="297"/>
        <v>0</v>
      </c>
      <c r="X745" s="20">
        <f t="shared" si="306"/>
        <v>4067.7296019599307</v>
      </c>
      <c r="Y745" s="20">
        <f t="shared" si="312"/>
        <v>0</v>
      </c>
      <c r="Z745" s="20">
        <f t="shared" si="307"/>
        <v>0</v>
      </c>
      <c r="AA745" s="52">
        <f t="shared" si="308"/>
        <v>0</v>
      </c>
      <c r="AB745" s="20">
        <f t="shared" si="298"/>
        <v>0</v>
      </c>
      <c r="AC745" s="20">
        <f t="shared" si="309"/>
        <v>74478.825966047269</v>
      </c>
      <c r="AD745" s="20">
        <f t="shared" si="313"/>
        <v>4067.7296019599307</v>
      </c>
      <c r="AE745" s="20">
        <f t="shared" si="314"/>
        <v>0</v>
      </c>
      <c r="AF745" s="20">
        <f t="shared" si="310"/>
        <v>0</v>
      </c>
      <c r="AG745" s="16"/>
      <c r="AH745" s="16"/>
      <c r="AM745">
        <f t="shared" si="299"/>
        <v>0</v>
      </c>
      <c r="AN745" s="16">
        <f t="shared" si="300"/>
        <v>0</v>
      </c>
      <c r="AY745" s="57">
        <f t="shared" si="315"/>
        <v>20000</v>
      </c>
    </row>
    <row r="746" spans="2:51" x14ac:dyDescent="0.25">
      <c r="B746" s="4" t="s">
        <v>38</v>
      </c>
      <c r="C746" s="4">
        <v>738</v>
      </c>
      <c r="D746" s="4">
        <v>149</v>
      </c>
      <c r="E746" s="11">
        <v>44</v>
      </c>
      <c r="F746" s="20">
        <f t="shared" si="311"/>
        <v>5.5555555555555358E-2</v>
      </c>
      <c r="G746" s="20">
        <f t="shared" si="317"/>
        <v>12.222222222222221</v>
      </c>
      <c r="H746" s="20">
        <f t="shared" si="320"/>
        <v>256.37295555555534</v>
      </c>
      <c r="I746" s="20">
        <f t="shared" si="316"/>
        <v>3133.4472345678982</v>
      </c>
      <c r="J746" s="47" t="s">
        <v>67</v>
      </c>
      <c r="K746" s="48" t="s">
        <v>67</v>
      </c>
      <c r="L746" s="20">
        <f t="shared" si="319"/>
        <v>1542721.6043427305</v>
      </c>
      <c r="M746" s="20">
        <f t="shared" si="319"/>
        <v>103571.70307222223</v>
      </c>
      <c r="N746" s="20">
        <f t="shared" si="295"/>
        <v>3133.4472345678982</v>
      </c>
      <c r="O746" s="20">
        <f t="shared" si="296"/>
        <v>0</v>
      </c>
      <c r="P746" s="46" t="s">
        <v>67</v>
      </c>
      <c r="Q746" s="45">
        <f t="shared" si="301"/>
        <v>57.972444444444442</v>
      </c>
      <c r="R746" s="20">
        <f t="shared" si="302"/>
        <v>134.7894</v>
      </c>
      <c r="S746" s="20">
        <f t="shared" si="303"/>
        <v>63.611111111110887</v>
      </c>
      <c r="T746" s="20">
        <f t="shared" si="304"/>
        <v>0</v>
      </c>
      <c r="U746" s="20">
        <f t="shared" si="305"/>
        <v>0</v>
      </c>
      <c r="V746" s="20">
        <f t="shared" si="318"/>
        <v>0</v>
      </c>
      <c r="W746" s="20">
        <f t="shared" si="297"/>
        <v>0</v>
      </c>
      <c r="X746" s="20">
        <f t="shared" si="306"/>
        <v>3133.4472345679533</v>
      </c>
      <c r="Y746" s="20">
        <f t="shared" si="312"/>
        <v>0</v>
      </c>
      <c r="Z746" s="20">
        <f t="shared" si="307"/>
        <v>0</v>
      </c>
      <c r="AA746" s="52">
        <f t="shared" si="308"/>
        <v>0</v>
      </c>
      <c r="AB746" s="20">
        <f t="shared" si="298"/>
        <v>0</v>
      </c>
      <c r="AC746" s="20">
        <f t="shared" si="309"/>
        <v>74478.825966047269</v>
      </c>
      <c r="AD746" s="20">
        <f t="shared" si="313"/>
        <v>3133.4472345679533</v>
      </c>
      <c r="AE746" s="20">
        <f t="shared" si="314"/>
        <v>0</v>
      </c>
      <c r="AF746" s="20">
        <f t="shared" si="310"/>
        <v>0</v>
      </c>
      <c r="AG746" s="16"/>
      <c r="AH746" s="16"/>
      <c r="AM746">
        <f t="shared" si="299"/>
        <v>0</v>
      </c>
      <c r="AN746" s="16">
        <f t="shared" si="300"/>
        <v>0</v>
      </c>
      <c r="AY746" s="57">
        <f t="shared" si="315"/>
        <v>20000</v>
      </c>
    </row>
    <row r="747" spans="2:51" x14ac:dyDescent="0.25">
      <c r="B747" s="4" t="s">
        <v>38</v>
      </c>
      <c r="C747" s="4">
        <v>739</v>
      </c>
      <c r="D747" s="4">
        <v>150</v>
      </c>
      <c r="E747" s="11">
        <v>44.1</v>
      </c>
      <c r="F747" s="20">
        <f t="shared" si="311"/>
        <v>0.18055555555555516</v>
      </c>
      <c r="G747" s="20">
        <f t="shared" si="317"/>
        <v>12.25</v>
      </c>
      <c r="H747" s="20">
        <f t="shared" si="320"/>
        <v>399.76176611111066</v>
      </c>
      <c r="I747" s="20">
        <f t="shared" si="316"/>
        <v>4897.0816348611052</v>
      </c>
      <c r="J747" s="47" t="s">
        <v>67</v>
      </c>
      <c r="K747" s="48" t="s">
        <v>67</v>
      </c>
      <c r="L747" s="20">
        <f t="shared" si="319"/>
        <v>1547618.6859775917</v>
      </c>
      <c r="M747" s="20">
        <f t="shared" si="319"/>
        <v>103571.70307222223</v>
      </c>
      <c r="N747" s="20">
        <f t="shared" si="295"/>
        <v>4897.0816348611052</v>
      </c>
      <c r="O747" s="20">
        <f t="shared" si="296"/>
        <v>0</v>
      </c>
      <c r="P747" s="46" t="s">
        <v>67</v>
      </c>
      <c r="Q747" s="45">
        <f t="shared" si="301"/>
        <v>58.236255</v>
      </c>
      <c r="R747" s="20">
        <f t="shared" si="302"/>
        <v>134.7894</v>
      </c>
      <c r="S747" s="20">
        <f t="shared" si="303"/>
        <v>206.73611111111066</v>
      </c>
      <c r="T747" s="20">
        <f t="shared" si="304"/>
        <v>0</v>
      </c>
      <c r="U747" s="20">
        <f t="shared" si="305"/>
        <v>0</v>
      </c>
      <c r="V747" s="20">
        <f t="shared" si="318"/>
        <v>0</v>
      </c>
      <c r="W747" s="20">
        <f t="shared" si="297"/>
        <v>0</v>
      </c>
      <c r="X747" s="20">
        <f t="shared" si="306"/>
        <v>4897.0816348611843</v>
      </c>
      <c r="Y747" s="20">
        <f t="shared" si="312"/>
        <v>0</v>
      </c>
      <c r="Z747" s="20">
        <f t="shared" si="307"/>
        <v>0</v>
      </c>
      <c r="AA747" s="52">
        <f t="shared" si="308"/>
        <v>0</v>
      </c>
      <c r="AB747" s="20">
        <f t="shared" si="298"/>
        <v>0</v>
      </c>
      <c r="AC747" s="20">
        <f t="shared" si="309"/>
        <v>74478.825966047269</v>
      </c>
      <c r="AD747" s="20">
        <f t="shared" si="313"/>
        <v>4897.0816348611843</v>
      </c>
      <c r="AE747" s="20">
        <f t="shared" si="314"/>
        <v>0</v>
      </c>
      <c r="AF747" s="20">
        <f t="shared" si="310"/>
        <v>0</v>
      </c>
      <c r="AG747" s="16"/>
      <c r="AH747" s="16"/>
      <c r="AM747">
        <f t="shared" si="299"/>
        <v>0</v>
      </c>
      <c r="AN747" s="16">
        <f t="shared" si="300"/>
        <v>0</v>
      </c>
      <c r="AY747" s="57">
        <f t="shared" si="315"/>
        <v>20000</v>
      </c>
    </row>
    <row r="748" spans="2:51" x14ac:dyDescent="0.25">
      <c r="B748" s="4" t="s">
        <v>38</v>
      </c>
      <c r="C748" s="4">
        <v>740</v>
      </c>
      <c r="D748" s="4">
        <v>151</v>
      </c>
      <c r="E748" s="11">
        <v>45.3</v>
      </c>
      <c r="F748" s="20">
        <f t="shared" si="311"/>
        <v>0.31944444444444403</v>
      </c>
      <c r="G748" s="20">
        <f t="shared" si="317"/>
        <v>12.583333333333332</v>
      </c>
      <c r="H748" s="20">
        <f t="shared" si="320"/>
        <v>562.00198388888839</v>
      </c>
      <c r="I748" s="20">
        <f t="shared" si="316"/>
        <v>7071.8582972685117</v>
      </c>
      <c r="J748" s="47" t="s">
        <v>67</v>
      </c>
      <c r="K748" s="48" t="s">
        <v>67</v>
      </c>
      <c r="L748" s="20">
        <f t="shared" si="319"/>
        <v>1554690.5442748603</v>
      </c>
      <c r="M748" s="20">
        <f t="shared" si="319"/>
        <v>103571.70307222223</v>
      </c>
      <c r="N748" s="20">
        <f t="shared" si="295"/>
        <v>7071.8582972685117</v>
      </c>
      <c r="O748" s="20">
        <f t="shared" si="296"/>
        <v>0</v>
      </c>
      <c r="P748" s="46" t="s">
        <v>67</v>
      </c>
      <c r="Q748" s="45">
        <f t="shared" si="301"/>
        <v>61.448694999999987</v>
      </c>
      <c r="R748" s="20">
        <f t="shared" si="302"/>
        <v>134.7894</v>
      </c>
      <c r="S748" s="20">
        <f t="shared" si="303"/>
        <v>365.7638888888884</v>
      </c>
      <c r="T748" s="20">
        <f t="shared" si="304"/>
        <v>0</v>
      </c>
      <c r="U748" s="20">
        <f t="shared" si="305"/>
        <v>0</v>
      </c>
      <c r="V748" s="20">
        <f t="shared" si="318"/>
        <v>0</v>
      </c>
      <c r="W748" s="20">
        <f t="shared" si="297"/>
        <v>0</v>
      </c>
      <c r="X748" s="20">
        <f t="shared" si="306"/>
        <v>7071.8582972686272</v>
      </c>
      <c r="Y748" s="20">
        <f t="shared" si="312"/>
        <v>0</v>
      </c>
      <c r="Z748" s="20">
        <f t="shared" si="307"/>
        <v>0</v>
      </c>
      <c r="AA748" s="52">
        <f t="shared" si="308"/>
        <v>0</v>
      </c>
      <c r="AB748" s="20">
        <f t="shared" si="298"/>
        <v>0</v>
      </c>
      <c r="AC748" s="20">
        <f t="shared" si="309"/>
        <v>74478.825966047269</v>
      </c>
      <c r="AD748" s="20">
        <f t="shared" si="313"/>
        <v>7071.8582972686272</v>
      </c>
      <c r="AE748" s="20">
        <f t="shared" si="314"/>
        <v>0</v>
      </c>
      <c r="AF748" s="20">
        <f t="shared" si="310"/>
        <v>0</v>
      </c>
      <c r="AG748" s="16"/>
      <c r="AH748" s="16"/>
      <c r="AM748">
        <f t="shared" si="299"/>
        <v>0</v>
      </c>
      <c r="AN748" s="16">
        <f t="shared" si="300"/>
        <v>0</v>
      </c>
      <c r="AY748" s="57">
        <f t="shared" si="315"/>
        <v>20000</v>
      </c>
    </row>
    <row r="749" spans="2:51" x14ac:dyDescent="0.25">
      <c r="B749" s="4" t="s">
        <v>38</v>
      </c>
      <c r="C749" s="4">
        <v>741</v>
      </c>
      <c r="D749" s="4">
        <v>152</v>
      </c>
      <c r="E749" s="11">
        <v>46.4</v>
      </c>
      <c r="F749" s="20">
        <f t="shared" si="311"/>
        <v>0.26388888888888967</v>
      </c>
      <c r="G749" s="20">
        <f t="shared" si="317"/>
        <v>12.888888888888888</v>
      </c>
      <c r="H749" s="20">
        <f t="shared" si="320"/>
        <v>501.4113688888898</v>
      </c>
      <c r="I749" s="20">
        <f t="shared" si="316"/>
        <v>6462.6354212345786</v>
      </c>
      <c r="J749" s="47" t="s">
        <v>67</v>
      </c>
      <c r="K749" s="48" t="s">
        <v>67</v>
      </c>
      <c r="L749" s="20">
        <f t="shared" si="319"/>
        <v>1561153.1796960949</v>
      </c>
      <c r="M749" s="20">
        <f t="shared" si="319"/>
        <v>103571.70307222223</v>
      </c>
      <c r="N749" s="20">
        <f t="shared" si="295"/>
        <v>6462.6354212345786</v>
      </c>
      <c r="O749" s="20">
        <f t="shared" si="296"/>
        <v>0</v>
      </c>
      <c r="P749" s="46" t="s">
        <v>67</v>
      </c>
      <c r="Q749" s="45">
        <f t="shared" si="301"/>
        <v>64.469191111111087</v>
      </c>
      <c r="R749" s="20">
        <f t="shared" si="302"/>
        <v>134.7894</v>
      </c>
      <c r="S749" s="20">
        <f t="shared" si="303"/>
        <v>302.15277777777868</v>
      </c>
      <c r="T749" s="20">
        <f t="shared" si="304"/>
        <v>0</v>
      </c>
      <c r="U749" s="20">
        <f t="shared" si="305"/>
        <v>0</v>
      </c>
      <c r="V749" s="20">
        <f t="shared" si="318"/>
        <v>0</v>
      </c>
      <c r="W749" s="20">
        <f t="shared" si="297"/>
        <v>0</v>
      </c>
      <c r="X749" s="20">
        <f t="shared" si="306"/>
        <v>6462.6354212346487</v>
      </c>
      <c r="Y749" s="20">
        <f t="shared" si="312"/>
        <v>0</v>
      </c>
      <c r="Z749" s="20">
        <f t="shared" si="307"/>
        <v>0</v>
      </c>
      <c r="AA749" s="52">
        <f t="shared" si="308"/>
        <v>0</v>
      </c>
      <c r="AB749" s="20">
        <f t="shared" si="298"/>
        <v>0</v>
      </c>
      <c r="AC749" s="20">
        <f t="shared" si="309"/>
        <v>74478.825966047269</v>
      </c>
      <c r="AD749" s="20">
        <f t="shared" si="313"/>
        <v>6462.6354212346487</v>
      </c>
      <c r="AE749" s="20">
        <f t="shared" si="314"/>
        <v>0</v>
      </c>
      <c r="AF749" s="20">
        <f t="shared" si="310"/>
        <v>0</v>
      </c>
      <c r="AG749" s="16"/>
      <c r="AH749" s="16"/>
      <c r="AM749">
        <f t="shared" si="299"/>
        <v>0</v>
      </c>
      <c r="AN749" s="16">
        <f t="shared" si="300"/>
        <v>0</v>
      </c>
      <c r="AY749" s="57">
        <f t="shared" si="315"/>
        <v>20000</v>
      </c>
    </row>
    <row r="750" spans="2:51" x14ac:dyDescent="0.25">
      <c r="B750" s="4" t="s">
        <v>38</v>
      </c>
      <c r="C750" s="4">
        <v>742</v>
      </c>
      <c r="D750" s="4">
        <v>153</v>
      </c>
      <c r="E750" s="11">
        <v>47.2</v>
      </c>
      <c r="F750" s="20">
        <f t="shared" si="311"/>
        <v>0.12499999999999981</v>
      </c>
      <c r="G750" s="20">
        <f t="shared" si="317"/>
        <v>13.111111111111111</v>
      </c>
      <c r="H750" s="20">
        <f t="shared" si="320"/>
        <v>344.62583111111087</v>
      </c>
      <c r="I750" s="20">
        <f t="shared" si="316"/>
        <v>4518.4275634567866</v>
      </c>
      <c r="J750" s="47" t="s">
        <v>67</v>
      </c>
      <c r="K750" s="48" t="s">
        <v>67</v>
      </c>
      <c r="L750" s="20">
        <f t="shared" si="319"/>
        <v>1565671.6072595518</v>
      </c>
      <c r="M750" s="20">
        <f t="shared" si="319"/>
        <v>103571.70307222223</v>
      </c>
      <c r="N750" s="20">
        <f t="shared" si="295"/>
        <v>4518.4275634567866</v>
      </c>
      <c r="O750" s="20">
        <f t="shared" si="296"/>
        <v>0</v>
      </c>
      <c r="P750" s="46" t="s">
        <v>67</v>
      </c>
      <c r="Q750" s="45">
        <f t="shared" si="301"/>
        <v>66.711431111111096</v>
      </c>
      <c r="R750" s="20">
        <f t="shared" si="302"/>
        <v>134.7894</v>
      </c>
      <c r="S750" s="20">
        <f t="shared" si="303"/>
        <v>143.12499999999977</v>
      </c>
      <c r="T750" s="20">
        <f t="shared" si="304"/>
        <v>0</v>
      </c>
      <c r="U750" s="20">
        <f t="shared" si="305"/>
        <v>0</v>
      </c>
      <c r="V750" s="20">
        <f t="shared" si="318"/>
        <v>0</v>
      </c>
      <c r="W750" s="20">
        <f t="shared" si="297"/>
        <v>0</v>
      </c>
      <c r="X750" s="20">
        <f t="shared" si="306"/>
        <v>4518.4275634568185</v>
      </c>
      <c r="Y750" s="20">
        <f t="shared" si="312"/>
        <v>0</v>
      </c>
      <c r="Z750" s="20">
        <f t="shared" si="307"/>
        <v>0</v>
      </c>
      <c r="AA750" s="52">
        <f t="shared" si="308"/>
        <v>0</v>
      </c>
      <c r="AB750" s="20">
        <f t="shared" si="298"/>
        <v>0</v>
      </c>
      <c r="AC750" s="20">
        <f t="shared" si="309"/>
        <v>74478.825966047269</v>
      </c>
      <c r="AD750" s="20">
        <f t="shared" si="313"/>
        <v>4518.4275634568185</v>
      </c>
      <c r="AE750" s="20">
        <f t="shared" si="314"/>
        <v>0</v>
      </c>
      <c r="AF750" s="20">
        <f t="shared" si="310"/>
        <v>0</v>
      </c>
      <c r="AG750" s="16"/>
      <c r="AH750" s="16"/>
      <c r="AM750">
        <f t="shared" si="299"/>
        <v>0</v>
      </c>
      <c r="AN750" s="16">
        <f t="shared" si="300"/>
        <v>0</v>
      </c>
      <c r="AY750" s="57">
        <f t="shared" si="315"/>
        <v>20000</v>
      </c>
    </row>
    <row r="751" spans="2:51" x14ac:dyDescent="0.25">
      <c r="B751" s="4" t="s">
        <v>38</v>
      </c>
      <c r="C751" s="4">
        <v>743</v>
      </c>
      <c r="D751" s="4">
        <v>154</v>
      </c>
      <c r="E751" s="11">
        <v>47.3</v>
      </c>
      <c r="F751" s="20">
        <f t="shared" si="311"/>
        <v>2.7777777777777186E-2</v>
      </c>
      <c r="G751" s="20">
        <f t="shared" si="317"/>
        <v>13.138888888888888</v>
      </c>
      <c r="H751" s="20">
        <f t="shared" si="320"/>
        <v>233.58936166666598</v>
      </c>
      <c r="I751" s="20">
        <f t="shared" si="316"/>
        <v>3069.1046685648053</v>
      </c>
      <c r="J751" s="47" t="s">
        <v>67</v>
      </c>
      <c r="K751" s="48" t="s">
        <v>67</v>
      </c>
      <c r="L751" s="20">
        <f t="shared" si="319"/>
        <v>1568740.7119281166</v>
      </c>
      <c r="M751" s="20">
        <f t="shared" si="319"/>
        <v>103571.70307222223</v>
      </c>
      <c r="N751" s="20">
        <f t="shared" si="295"/>
        <v>3069.1046685648053</v>
      </c>
      <c r="O751" s="20">
        <f t="shared" si="296"/>
        <v>0</v>
      </c>
      <c r="P751" s="46" t="s">
        <v>67</v>
      </c>
      <c r="Q751" s="45">
        <f t="shared" si="301"/>
        <v>66.99440611111109</v>
      </c>
      <c r="R751" s="20">
        <f t="shared" si="302"/>
        <v>134.7894</v>
      </c>
      <c r="S751" s="20">
        <f t="shared" si="303"/>
        <v>31.805555555554879</v>
      </c>
      <c r="T751" s="20">
        <f t="shared" si="304"/>
        <v>0</v>
      </c>
      <c r="U751" s="20">
        <f t="shared" si="305"/>
        <v>0</v>
      </c>
      <c r="V751" s="20">
        <f t="shared" si="318"/>
        <v>0</v>
      </c>
      <c r="W751" s="20">
        <f t="shared" si="297"/>
        <v>0</v>
      </c>
      <c r="X751" s="20">
        <f t="shared" si="306"/>
        <v>3069.1046685648616</v>
      </c>
      <c r="Y751" s="20">
        <f t="shared" si="312"/>
        <v>0</v>
      </c>
      <c r="Z751" s="20">
        <f t="shared" si="307"/>
        <v>0</v>
      </c>
      <c r="AA751" s="52">
        <f t="shared" si="308"/>
        <v>0</v>
      </c>
      <c r="AB751" s="20">
        <f t="shared" si="298"/>
        <v>0</v>
      </c>
      <c r="AC751" s="20">
        <f t="shared" si="309"/>
        <v>74478.825966047269</v>
      </c>
      <c r="AD751" s="20">
        <f t="shared" si="313"/>
        <v>3069.1046685648616</v>
      </c>
      <c r="AE751" s="20">
        <f t="shared" si="314"/>
        <v>0</v>
      </c>
      <c r="AF751" s="20">
        <f t="shared" si="310"/>
        <v>0</v>
      </c>
      <c r="AG751" s="16"/>
      <c r="AH751" s="16"/>
      <c r="AM751">
        <f t="shared" si="299"/>
        <v>0</v>
      </c>
      <c r="AN751" s="16">
        <f t="shared" si="300"/>
        <v>0</v>
      </c>
      <c r="AY751" s="57">
        <f t="shared" si="315"/>
        <v>20000</v>
      </c>
    </row>
    <row r="752" spans="2:51" x14ac:dyDescent="0.25">
      <c r="B752" s="4" t="s">
        <v>38</v>
      </c>
      <c r="C752" s="4">
        <v>744</v>
      </c>
      <c r="D752" s="4">
        <v>155</v>
      </c>
      <c r="E752" s="11">
        <v>47.4</v>
      </c>
      <c r="F752" s="20">
        <f t="shared" si="311"/>
        <v>1.3888888888889086E-2</v>
      </c>
      <c r="G752" s="20">
        <f t="shared" si="317"/>
        <v>13.166666666666666</v>
      </c>
      <c r="H752" s="20">
        <f t="shared" si="320"/>
        <v>217.97015777777798</v>
      </c>
      <c r="I752" s="20">
        <f t="shared" si="316"/>
        <v>2869.9404107407431</v>
      </c>
      <c r="J752" s="47" t="s">
        <v>67</v>
      </c>
      <c r="K752" s="48" t="s">
        <v>67</v>
      </c>
      <c r="L752" s="20">
        <f t="shared" si="319"/>
        <v>1571610.6523388573</v>
      </c>
      <c r="M752" s="20">
        <f t="shared" si="319"/>
        <v>103571.70307222223</v>
      </c>
      <c r="N752" s="20">
        <f t="shared" si="295"/>
        <v>2869.9404107407431</v>
      </c>
      <c r="O752" s="20">
        <f t="shared" si="296"/>
        <v>0</v>
      </c>
      <c r="P752" s="46" t="s">
        <v>67</v>
      </c>
      <c r="Q752" s="45">
        <f t="shared" si="301"/>
        <v>67.277979999999985</v>
      </c>
      <c r="R752" s="20">
        <f t="shared" si="302"/>
        <v>134.7894</v>
      </c>
      <c r="S752" s="20">
        <f t="shared" si="303"/>
        <v>15.902777777778004</v>
      </c>
      <c r="T752" s="20">
        <f t="shared" si="304"/>
        <v>0</v>
      </c>
      <c r="U752" s="20">
        <f t="shared" si="305"/>
        <v>0</v>
      </c>
      <c r="V752" s="20">
        <f t="shared" si="318"/>
        <v>0</v>
      </c>
      <c r="W752" s="20">
        <f t="shared" si="297"/>
        <v>0</v>
      </c>
      <c r="X752" s="20">
        <f t="shared" si="306"/>
        <v>2869.9404107406735</v>
      </c>
      <c r="Y752" s="20">
        <f t="shared" si="312"/>
        <v>0</v>
      </c>
      <c r="Z752" s="20">
        <f t="shared" si="307"/>
        <v>0</v>
      </c>
      <c r="AA752" s="52">
        <f t="shared" si="308"/>
        <v>0</v>
      </c>
      <c r="AB752" s="20">
        <f t="shared" si="298"/>
        <v>0</v>
      </c>
      <c r="AC752" s="20">
        <f t="shared" si="309"/>
        <v>74478.825966047269</v>
      </c>
      <c r="AD752" s="20">
        <f t="shared" si="313"/>
        <v>2869.9404107406735</v>
      </c>
      <c r="AE752" s="20">
        <f t="shared" si="314"/>
        <v>0</v>
      </c>
      <c r="AF752" s="20">
        <f t="shared" si="310"/>
        <v>0</v>
      </c>
      <c r="AG752" s="16"/>
      <c r="AH752" s="16"/>
      <c r="AM752">
        <f t="shared" si="299"/>
        <v>0</v>
      </c>
      <c r="AN752" s="16">
        <f t="shared" si="300"/>
        <v>0</v>
      </c>
      <c r="AY752" s="57">
        <f t="shared" si="315"/>
        <v>20000</v>
      </c>
    </row>
    <row r="753" spans="2:51" x14ac:dyDescent="0.25">
      <c r="B753" s="4" t="s">
        <v>38</v>
      </c>
      <c r="C753" s="4">
        <v>745</v>
      </c>
      <c r="D753" s="4">
        <v>156</v>
      </c>
      <c r="E753" s="11">
        <v>47.4</v>
      </c>
      <c r="F753" s="20">
        <f t="shared" si="311"/>
        <v>1.3888888888889086E-2</v>
      </c>
      <c r="G753" s="20">
        <f t="shared" si="317"/>
        <v>13.166666666666666</v>
      </c>
      <c r="H753" s="20">
        <f t="shared" si="320"/>
        <v>217.97015777777798</v>
      </c>
      <c r="I753" s="20">
        <f t="shared" si="316"/>
        <v>2869.9404107407431</v>
      </c>
      <c r="J753" s="47" t="s">
        <v>67</v>
      </c>
      <c r="K753" s="48" t="s">
        <v>67</v>
      </c>
      <c r="L753" s="20">
        <f t="shared" si="319"/>
        <v>1574480.592749598</v>
      </c>
      <c r="M753" s="20">
        <f t="shared" si="319"/>
        <v>103571.70307222223</v>
      </c>
      <c r="N753" s="20">
        <f t="shared" si="295"/>
        <v>2869.9404107407431</v>
      </c>
      <c r="O753" s="20">
        <f t="shared" si="296"/>
        <v>0</v>
      </c>
      <c r="P753" s="46" t="s">
        <v>67</v>
      </c>
      <c r="Q753" s="45">
        <f t="shared" si="301"/>
        <v>67.277979999999985</v>
      </c>
      <c r="R753" s="20">
        <f t="shared" si="302"/>
        <v>134.7894</v>
      </c>
      <c r="S753" s="20">
        <f t="shared" si="303"/>
        <v>15.902777777778004</v>
      </c>
      <c r="T753" s="20">
        <f t="shared" si="304"/>
        <v>0</v>
      </c>
      <c r="U753" s="20">
        <f t="shared" si="305"/>
        <v>0</v>
      </c>
      <c r="V753" s="20">
        <f t="shared" si="318"/>
        <v>0</v>
      </c>
      <c r="W753" s="20">
        <f t="shared" si="297"/>
        <v>0</v>
      </c>
      <c r="X753" s="20">
        <f t="shared" si="306"/>
        <v>2869.9404107406735</v>
      </c>
      <c r="Y753" s="20">
        <f t="shared" si="312"/>
        <v>0</v>
      </c>
      <c r="Z753" s="20">
        <f t="shared" si="307"/>
        <v>0</v>
      </c>
      <c r="AA753" s="52">
        <f t="shared" si="308"/>
        <v>0</v>
      </c>
      <c r="AB753" s="20">
        <f t="shared" si="298"/>
        <v>0</v>
      </c>
      <c r="AC753" s="20">
        <f t="shared" si="309"/>
        <v>74478.825966047269</v>
      </c>
      <c r="AD753" s="20">
        <f t="shared" si="313"/>
        <v>2869.9404107406735</v>
      </c>
      <c r="AE753" s="20">
        <f t="shared" si="314"/>
        <v>0</v>
      </c>
      <c r="AF753" s="20">
        <f t="shared" si="310"/>
        <v>0</v>
      </c>
      <c r="AG753" s="16"/>
      <c r="AH753" s="16"/>
      <c r="AM753">
        <f t="shared" si="299"/>
        <v>0</v>
      </c>
      <c r="AN753" s="16">
        <f t="shared" si="300"/>
        <v>0</v>
      </c>
      <c r="AY753" s="57">
        <f t="shared" si="315"/>
        <v>20000</v>
      </c>
    </row>
    <row r="754" spans="2:51" x14ac:dyDescent="0.25">
      <c r="B754" s="4" t="s">
        <v>38</v>
      </c>
      <c r="C754" s="4">
        <v>746</v>
      </c>
      <c r="D754" s="4">
        <v>157</v>
      </c>
      <c r="E754" s="11">
        <v>47.5</v>
      </c>
      <c r="F754" s="20">
        <f t="shared" si="311"/>
        <v>6.9444444444444448E-2</v>
      </c>
      <c r="G754" s="20">
        <f t="shared" si="317"/>
        <v>13.194444444444445</v>
      </c>
      <c r="H754" s="20">
        <f t="shared" si="320"/>
        <v>281.8654416666667</v>
      </c>
      <c r="I754" s="20">
        <f t="shared" si="316"/>
        <v>3719.0579108796301</v>
      </c>
      <c r="J754" s="47" t="s">
        <v>67</v>
      </c>
      <c r="K754" s="48" t="s">
        <v>67</v>
      </c>
      <c r="L754" s="20">
        <f t="shared" si="319"/>
        <v>1578199.6506604776</v>
      </c>
      <c r="M754" s="20">
        <f t="shared" si="319"/>
        <v>103571.70307222223</v>
      </c>
      <c r="N754" s="20">
        <f t="shared" si="295"/>
        <v>3719.0579108796301</v>
      </c>
      <c r="O754" s="20">
        <f t="shared" si="296"/>
        <v>0</v>
      </c>
      <c r="P754" s="46" t="s">
        <v>67</v>
      </c>
      <c r="Q754" s="45">
        <f t="shared" si="301"/>
        <v>67.562152777777769</v>
      </c>
      <c r="R754" s="20">
        <f t="shared" si="302"/>
        <v>134.7894</v>
      </c>
      <c r="S754" s="20">
        <f t="shared" si="303"/>
        <v>79.513888888888886</v>
      </c>
      <c r="T754" s="20">
        <f t="shared" si="304"/>
        <v>0</v>
      </c>
      <c r="U754" s="20">
        <f t="shared" si="305"/>
        <v>0</v>
      </c>
      <c r="V754" s="20">
        <f t="shared" si="318"/>
        <v>0</v>
      </c>
      <c r="W754" s="20">
        <f t="shared" si="297"/>
        <v>0</v>
      </c>
      <c r="X754" s="20">
        <f t="shared" si="306"/>
        <v>3719.0579108796082</v>
      </c>
      <c r="Y754" s="20">
        <f t="shared" si="312"/>
        <v>0</v>
      </c>
      <c r="Z754" s="20">
        <f t="shared" si="307"/>
        <v>0</v>
      </c>
      <c r="AA754" s="52">
        <f t="shared" si="308"/>
        <v>0</v>
      </c>
      <c r="AB754" s="20">
        <f t="shared" si="298"/>
        <v>0</v>
      </c>
      <c r="AC754" s="20">
        <f t="shared" si="309"/>
        <v>74478.825966047269</v>
      </c>
      <c r="AD754" s="20">
        <f t="shared" si="313"/>
        <v>3719.0579108796082</v>
      </c>
      <c r="AE754" s="20">
        <f t="shared" si="314"/>
        <v>0</v>
      </c>
      <c r="AF754" s="20">
        <f t="shared" si="310"/>
        <v>0</v>
      </c>
      <c r="AG754" s="16"/>
      <c r="AH754" s="16"/>
      <c r="AM754">
        <f t="shared" si="299"/>
        <v>0</v>
      </c>
      <c r="AN754" s="16">
        <f t="shared" si="300"/>
        <v>0</v>
      </c>
      <c r="AY754" s="57">
        <f t="shared" si="315"/>
        <v>20000</v>
      </c>
    </row>
    <row r="755" spans="2:51" x14ac:dyDescent="0.25">
      <c r="B755" s="4" t="s">
        <v>38</v>
      </c>
      <c r="C755" s="4">
        <v>747</v>
      </c>
      <c r="D755" s="4">
        <v>158</v>
      </c>
      <c r="E755" s="11">
        <v>47.9</v>
      </c>
      <c r="F755" s="20">
        <f t="shared" si="311"/>
        <v>0.15277777777777798</v>
      </c>
      <c r="G755" s="20">
        <f t="shared" si="317"/>
        <v>13.305555555555555</v>
      </c>
      <c r="H755" s="20">
        <f t="shared" si="320"/>
        <v>378.42478833333359</v>
      </c>
      <c r="I755" s="20">
        <f t="shared" si="316"/>
        <v>5035.1520447685216</v>
      </c>
      <c r="J755" s="47" t="s">
        <v>67</v>
      </c>
      <c r="K755" s="48" t="s">
        <v>67</v>
      </c>
      <c r="L755" s="20">
        <f t="shared" si="319"/>
        <v>1583234.802705246</v>
      </c>
      <c r="M755" s="20">
        <f t="shared" si="319"/>
        <v>103571.70307222223</v>
      </c>
      <c r="N755" s="20">
        <f t="shared" si="295"/>
        <v>5035.1520447685216</v>
      </c>
      <c r="O755" s="20">
        <f t="shared" si="296"/>
        <v>0</v>
      </c>
      <c r="P755" s="46" t="s">
        <v>67</v>
      </c>
      <c r="Q755" s="45">
        <f t="shared" si="301"/>
        <v>68.704832777777781</v>
      </c>
      <c r="R755" s="20">
        <f t="shared" si="302"/>
        <v>134.7894</v>
      </c>
      <c r="S755" s="20">
        <f t="shared" si="303"/>
        <v>174.9305555555558</v>
      </c>
      <c r="T755" s="20">
        <f t="shared" si="304"/>
        <v>0</v>
      </c>
      <c r="U755" s="20">
        <f t="shared" si="305"/>
        <v>0</v>
      </c>
      <c r="V755" s="20">
        <f t="shared" si="318"/>
        <v>0</v>
      </c>
      <c r="W755" s="20">
        <f t="shared" si="297"/>
        <v>0</v>
      </c>
      <c r="X755" s="20">
        <f t="shared" si="306"/>
        <v>5035.1520447684452</v>
      </c>
      <c r="Y755" s="20">
        <f t="shared" si="312"/>
        <v>0</v>
      </c>
      <c r="Z755" s="20">
        <f t="shared" si="307"/>
        <v>0</v>
      </c>
      <c r="AA755" s="52">
        <f t="shared" si="308"/>
        <v>0</v>
      </c>
      <c r="AB755" s="20">
        <f t="shared" si="298"/>
        <v>0</v>
      </c>
      <c r="AC755" s="20">
        <f t="shared" si="309"/>
        <v>74478.825966047269</v>
      </c>
      <c r="AD755" s="20">
        <f t="shared" si="313"/>
        <v>5035.1520447684452</v>
      </c>
      <c r="AE755" s="20">
        <f t="shared" si="314"/>
        <v>0</v>
      </c>
      <c r="AF755" s="20">
        <f t="shared" si="310"/>
        <v>0</v>
      </c>
      <c r="AG755" s="16"/>
      <c r="AH755" s="16"/>
      <c r="AM755">
        <f t="shared" si="299"/>
        <v>0</v>
      </c>
      <c r="AN755" s="16">
        <f t="shared" si="300"/>
        <v>0</v>
      </c>
      <c r="AY755" s="57">
        <f t="shared" si="315"/>
        <v>20000</v>
      </c>
    </row>
    <row r="756" spans="2:51" x14ac:dyDescent="0.25">
      <c r="B756" s="4" t="s">
        <v>38</v>
      </c>
      <c r="C756" s="4">
        <v>748</v>
      </c>
      <c r="D756" s="4">
        <v>159</v>
      </c>
      <c r="E756" s="11">
        <v>48.6</v>
      </c>
      <c r="F756" s="20">
        <f t="shared" si="311"/>
        <v>0.20833333333333331</v>
      </c>
      <c r="G756" s="20">
        <f t="shared" si="317"/>
        <v>13.5</v>
      </c>
      <c r="H756" s="20">
        <f t="shared" si="320"/>
        <v>444.05864666666662</v>
      </c>
      <c r="I756" s="20">
        <f t="shared" si="316"/>
        <v>5994.791729999999</v>
      </c>
      <c r="J756" s="47" t="s">
        <v>67</v>
      </c>
      <c r="K756" s="48" t="s">
        <v>67</v>
      </c>
      <c r="L756" s="20">
        <f t="shared" si="319"/>
        <v>1589229.594435246</v>
      </c>
      <c r="M756" s="20">
        <f t="shared" si="319"/>
        <v>103571.70307222223</v>
      </c>
      <c r="N756" s="20">
        <f t="shared" si="295"/>
        <v>5994.791729999999</v>
      </c>
      <c r="O756" s="20">
        <f t="shared" si="296"/>
        <v>0</v>
      </c>
      <c r="P756" s="46" t="s">
        <v>67</v>
      </c>
      <c r="Q756" s="45">
        <f t="shared" si="301"/>
        <v>70.727580000000003</v>
      </c>
      <c r="R756" s="20">
        <f t="shared" si="302"/>
        <v>134.7894</v>
      </c>
      <c r="S756" s="20">
        <f t="shared" si="303"/>
        <v>238.54166666666666</v>
      </c>
      <c r="T756" s="20">
        <f t="shared" si="304"/>
        <v>0</v>
      </c>
      <c r="U756" s="20">
        <f t="shared" si="305"/>
        <v>0</v>
      </c>
      <c r="V756" s="20">
        <f t="shared" si="318"/>
        <v>0</v>
      </c>
      <c r="W756" s="20">
        <f t="shared" si="297"/>
        <v>0</v>
      </c>
      <c r="X756" s="20">
        <f t="shared" si="306"/>
        <v>5994.791729999939</v>
      </c>
      <c r="Y756" s="20">
        <f t="shared" si="312"/>
        <v>0</v>
      </c>
      <c r="Z756" s="20">
        <f t="shared" si="307"/>
        <v>0</v>
      </c>
      <c r="AA756" s="52">
        <f t="shared" si="308"/>
        <v>0</v>
      </c>
      <c r="AB756" s="20">
        <f t="shared" si="298"/>
        <v>0</v>
      </c>
      <c r="AC756" s="20">
        <f t="shared" si="309"/>
        <v>74478.825966047269</v>
      </c>
      <c r="AD756" s="20">
        <f t="shared" si="313"/>
        <v>5994.791729999939</v>
      </c>
      <c r="AE756" s="20">
        <f t="shared" si="314"/>
        <v>0</v>
      </c>
      <c r="AF756" s="20">
        <f t="shared" si="310"/>
        <v>0</v>
      </c>
      <c r="AG756" s="16"/>
      <c r="AH756" s="16"/>
      <c r="AM756">
        <f t="shared" si="299"/>
        <v>0</v>
      </c>
      <c r="AN756" s="16">
        <f t="shared" si="300"/>
        <v>0</v>
      </c>
      <c r="AY756" s="57">
        <f t="shared" si="315"/>
        <v>20000</v>
      </c>
    </row>
    <row r="757" spans="2:51" x14ac:dyDescent="0.25">
      <c r="B757" s="4" t="s">
        <v>38</v>
      </c>
      <c r="C757" s="4">
        <v>749</v>
      </c>
      <c r="D757" s="4">
        <v>160</v>
      </c>
      <c r="E757" s="11">
        <v>49.4</v>
      </c>
      <c r="F757" s="20">
        <f t="shared" si="311"/>
        <v>0.16666666666666607</v>
      </c>
      <c r="G757" s="20">
        <f t="shared" si="317"/>
        <v>13.722222222222221</v>
      </c>
      <c r="H757" s="20">
        <f t="shared" si="320"/>
        <v>398.69795777777711</v>
      </c>
      <c r="I757" s="20">
        <f t="shared" si="316"/>
        <v>5471.0219761728304</v>
      </c>
      <c r="J757" s="47" t="s">
        <v>67</v>
      </c>
      <c r="K757" s="48" t="s">
        <v>67</v>
      </c>
      <c r="L757" s="20">
        <f t="shared" si="319"/>
        <v>1594700.6164114189</v>
      </c>
      <c r="M757" s="20">
        <f t="shared" si="319"/>
        <v>103571.70307222223</v>
      </c>
      <c r="N757" s="20">
        <f t="shared" si="295"/>
        <v>5471.0219761728304</v>
      </c>
      <c r="O757" s="20">
        <f t="shared" si="296"/>
        <v>0</v>
      </c>
      <c r="P757" s="46" t="s">
        <v>67</v>
      </c>
      <c r="Q757" s="45">
        <f t="shared" si="301"/>
        <v>73.07522444444443</v>
      </c>
      <c r="R757" s="20">
        <f t="shared" si="302"/>
        <v>134.7894</v>
      </c>
      <c r="S757" s="20">
        <f t="shared" si="303"/>
        <v>190.83333333333266</v>
      </c>
      <c r="T757" s="20">
        <f t="shared" si="304"/>
        <v>0</v>
      </c>
      <c r="U757" s="20">
        <f t="shared" si="305"/>
        <v>0</v>
      </c>
      <c r="V757" s="20">
        <f t="shared" si="318"/>
        <v>0</v>
      </c>
      <c r="W757" s="20">
        <f t="shared" si="297"/>
        <v>0</v>
      </c>
      <c r="X757" s="20">
        <f t="shared" si="306"/>
        <v>5471.021976172924</v>
      </c>
      <c r="Y757" s="20">
        <f t="shared" si="312"/>
        <v>0</v>
      </c>
      <c r="Z757" s="20">
        <f t="shared" si="307"/>
        <v>0</v>
      </c>
      <c r="AA757" s="52">
        <f t="shared" si="308"/>
        <v>0</v>
      </c>
      <c r="AB757" s="20">
        <f t="shared" si="298"/>
        <v>0</v>
      </c>
      <c r="AC757" s="20">
        <f t="shared" si="309"/>
        <v>74478.825966047269</v>
      </c>
      <c r="AD757" s="20">
        <f t="shared" si="313"/>
        <v>5471.021976172924</v>
      </c>
      <c r="AE757" s="20">
        <f t="shared" si="314"/>
        <v>0</v>
      </c>
      <c r="AF757" s="20">
        <f t="shared" si="310"/>
        <v>0</v>
      </c>
      <c r="AG757" s="16"/>
      <c r="AH757" s="16"/>
      <c r="AM757">
        <f t="shared" si="299"/>
        <v>0</v>
      </c>
      <c r="AN757" s="16">
        <f t="shared" si="300"/>
        <v>0</v>
      </c>
      <c r="AY757" s="57">
        <f t="shared" si="315"/>
        <v>20000</v>
      </c>
    </row>
    <row r="758" spans="2:51" x14ac:dyDescent="0.25">
      <c r="B758" s="4" t="s">
        <v>38</v>
      </c>
      <c r="C758" s="4">
        <v>750</v>
      </c>
      <c r="D758" s="4">
        <v>161</v>
      </c>
      <c r="E758" s="11">
        <v>49.8</v>
      </c>
      <c r="F758" s="20">
        <f t="shared" si="311"/>
        <v>5.5555555555555358E-2</v>
      </c>
      <c r="G758" s="20">
        <f t="shared" si="317"/>
        <v>13.833333333333332</v>
      </c>
      <c r="H758" s="20">
        <f t="shared" si="320"/>
        <v>272.66393111111086</v>
      </c>
      <c r="I758" s="20">
        <f t="shared" si="316"/>
        <v>3771.8510470370334</v>
      </c>
      <c r="J758" s="47" t="s">
        <v>67</v>
      </c>
      <c r="K758" s="48" t="s">
        <v>67</v>
      </c>
      <c r="L758" s="20">
        <f t="shared" si="319"/>
        <v>1598472.4674584558</v>
      </c>
      <c r="M758" s="20">
        <f t="shared" si="319"/>
        <v>103571.70307222223</v>
      </c>
      <c r="N758" s="20">
        <f t="shared" si="295"/>
        <v>3771.8510470370334</v>
      </c>
      <c r="O758" s="20">
        <f t="shared" si="296"/>
        <v>0</v>
      </c>
      <c r="P758" s="46" t="s">
        <v>67</v>
      </c>
      <c r="Q758" s="45">
        <f t="shared" si="301"/>
        <v>74.263419999999982</v>
      </c>
      <c r="R758" s="20">
        <f t="shared" si="302"/>
        <v>134.7894</v>
      </c>
      <c r="S758" s="20">
        <f t="shared" si="303"/>
        <v>63.611111111110887</v>
      </c>
      <c r="T758" s="20">
        <f t="shared" si="304"/>
        <v>0</v>
      </c>
      <c r="U758" s="20">
        <f t="shared" si="305"/>
        <v>0</v>
      </c>
      <c r="V758" s="20">
        <f t="shared" si="318"/>
        <v>0</v>
      </c>
      <c r="W758" s="20">
        <f t="shared" si="297"/>
        <v>0</v>
      </c>
      <c r="X758" s="20">
        <f t="shared" si="306"/>
        <v>3771.8510470369365</v>
      </c>
      <c r="Y758" s="20">
        <f t="shared" si="312"/>
        <v>0</v>
      </c>
      <c r="Z758" s="20">
        <f t="shared" si="307"/>
        <v>0</v>
      </c>
      <c r="AA758" s="52">
        <f t="shared" si="308"/>
        <v>0</v>
      </c>
      <c r="AB758" s="20">
        <f t="shared" si="298"/>
        <v>0</v>
      </c>
      <c r="AC758" s="20">
        <f t="shared" si="309"/>
        <v>74478.825966047269</v>
      </c>
      <c r="AD758" s="20">
        <f t="shared" si="313"/>
        <v>3771.8510470369365</v>
      </c>
      <c r="AE758" s="20">
        <f t="shared" si="314"/>
        <v>0</v>
      </c>
      <c r="AF758" s="20">
        <f t="shared" si="310"/>
        <v>0</v>
      </c>
      <c r="AG758" s="16"/>
      <c r="AH758" s="16"/>
      <c r="AM758">
        <f t="shared" si="299"/>
        <v>0</v>
      </c>
      <c r="AN758" s="16">
        <f t="shared" si="300"/>
        <v>0</v>
      </c>
      <c r="AY758" s="57">
        <f t="shared" si="315"/>
        <v>20000</v>
      </c>
    </row>
    <row r="759" spans="2:51" x14ac:dyDescent="0.25">
      <c r="B759" s="4" t="s">
        <v>38</v>
      </c>
      <c r="C759" s="4">
        <v>751</v>
      </c>
      <c r="D759" s="4">
        <v>162</v>
      </c>
      <c r="E759" s="11">
        <v>49.8</v>
      </c>
      <c r="F759" s="20">
        <f t="shared" si="311"/>
        <v>-1.3888888888888099E-2</v>
      </c>
      <c r="G759" s="20">
        <f t="shared" si="317"/>
        <v>13.833333333333332</v>
      </c>
      <c r="H759" s="20">
        <f t="shared" si="320"/>
        <v>193.15004222222314</v>
      </c>
      <c r="I759" s="20">
        <f t="shared" si="316"/>
        <v>2671.9089174074197</v>
      </c>
      <c r="J759" s="47" t="s">
        <v>67</v>
      </c>
      <c r="K759" s="48" t="s">
        <v>67</v>
      </c>
      <c r="L759" s="20">
        <f t="shared" si="319"/>
        <v>1601144.3763758633</v>
      </c>
      <c r="M759" s="20">
        <f t="shared" si="319"/>
        <v>103571.70307222223</v>
      </c>
      <c r="N759" s="20">
        <f t="shared" si="295"/>
        <v>2671.9089174074197</v>
      </c>
      <c r="O759" s="20">
        <f t="shared" si="296"/>
        <v>0</v>
      </c>
      <c r="P759" s="46" t="s">
        <v>67</v>
      </c>
      <c r="Q759" s="45">
        <f t="shared" si="301"/>
        <v>74.263419999999982</v>
      </c>
      <c r="R759" s="20">
        <f t="shared" si="302"/>
        <v>134.7894</v>
      </c>
      <c r="S759" s="20">
        <f t="shared" si="303"/>
        <v>-15.902777777776873</v>
      </c>
      <c r="T759" s="20">
        <f t="shared" si="304"/>
        <v>0</v>
      </c>
      <c r="U759" s="20">
        <f t="shared" si="305"/>
        <v>0</v>
      </c>
      <c r="V759" s="20">
        <f t="shared" si="318"/>
        <v>0</v>
      </c>
      <c r="W759" s="20">
        <f t="shared" si="297"/>
        <v>0</v>
      </c>
      <c r="X759" s="20">
        <f t="shared" si="306"/>
        <v>2671.9089174075052</v>
      </c>
      <c r="Y759" s="20">
        <f t="shared" si="312"/>
        <v>0</v>
      </c>
      <c r="Z759" s="20">
        <f t="shared" si="307"/>
        <v>0</v>
      </c>
      <c r="AA759" s="52">
        <f t="shared" si="308"/>
        <v>0</v>
      </c>
      <c r="AB759" s="20">
        <f t="shared" si="298"/>
        <v>0</v>
      </c>
      <c r="AC759" s="20">
        <f t="shared" si="309"/>
        <v>74478.825966047269</v>
      </c>
      <c r="AD759" s="20">
        <f t="shared" si="313"/>
        <v>2671.9089174075052</v>
      </c>
      <c r="AE759" s="20">
        <f t="shared" si="314"/>
        <v>0</v>
      </c>
      <c r="AF759" s="20">
        <f t="shared" si="310"/>
        <v>0</v>
      </c>
      <c r="AG759" s="16"/>
      <c r="AH759" s="16"/>
      <c r="AM759">
        <f t="shared" si="299"/>
        <v>0</v>
      </c>
      <c r="AN759" s="16">
        <f t="shared" si="300"/>
        <v>0</v>
      </c>
      <c r="AY759" s="57">
        <f t="shared" si="315"/>
        <v>20000</v>
      </c>
    </row>
    <row r="760" spans="2:51" x14ac:dyDescent="0.25">
      <c r="B760" s="4" t="s">
        <v>38</v>
      </c>
      <c r="C760" s="4">
        <v>752</v>
      </c>
      <c r="D760" s="4">
        <v>163</v>
      </c>
      <c r="E760" s="11">
        <v>49.7</v>
      </c>
      <c r="F760" s="20">
        <f t="shared" si="311"/>
        <v>-6.9444444444444448E-2</v>
      </c>
      <c r="G760" s="20">
        <f t="shared" si="317"/>
        <v>13.805555555555555</v>
      </c>
      <c r="H760" s="20">
        <f t="shared" si="320"/>
        <v>129.24098388888891</v>
      </c>
      <c r="I760" s="20">
        <f t="shared" si="316"/>
        <v>1784.2435831327164</v>
      </c>
      <c r="J760" s="47" t="s">
        <v>67</v>
      </c>
      <c r="K760" s="48" t="s">
        <v>67</v>
      </c>
      <c r="L760" s="20">
        <f t="shared" si="319"/>
        <v>1602928.6199589961</v>
      </c>
      <c r="M760" s="20">
        <f t="shared" si="319"/>
        <v>103571.70307222223</v>
      </c>
      <c r="N760" s="20">
        <f t="shared" si="295"/>
        <v>1784.2435831327164</v>
      </c>
      <c r="O760" s="20">
        <f t="shared" si="296"/>
        <v>0</v>
      </c>
      <c r="P760" s="46" t="s">
        <v>67</v>
      </c>
      <c r="Q760" s="45">
        <f t="shared" si="301"/>
        <v>73.965472777777777</v>
      </c>
      <c r="R760" s="20">
        <f t="shared" si="302"/>
        <v>134.7894</v>
      </c>
      <c r="S760" s="20">
        <f t="shared" si="303"/>
        <v>-79.513888888888886</v>
      </c>
      <c r="T760" s="20">
        <f t="shared" si="304"/>
        <v>0</v>
      </c>
      <c r="U760" s="20">
        <f t="shared" si="305"/>
        <v>0</v>
      </c>
      <c r="V760" s="20">
        <f t="shared" si="318"/>
        <v>0</v>
      </c>
      <c r="W760" s="20">
        <f t="shared" si="297"/>
        <v>0</v>
      </c>
      <c r="X760" s="20">
        <f t="shared" si="306"/>
        <v>1784.2435831327457</v>
      </c>
      <c r="Y760" s="20">
        <f t="shared" si="312"/>
        <v>0</v>
      </c>
      <c r="Z760" s="20">
        <f t="shared" si="307"/>
        <v>0</v>
      </c>
      <c r="AA760" s="52">
        <f t="shared" si="308"/>
        <v>0</v>
      </c>
      <c r="AB760" s="20">
        <f t="shared" si="298"/>
        <v>0</v>
      </c>
      <c r="AC760" s="20">
        <f t="shared" si="309"/>
        <v>74478.825966047269</v>
      </c>
      <c r="AD760" s="20">
        <f t="shared" si="313"/>
        <v>1784.2435831327457</v>
      </c>
      <c r="AE760" s="20">
        <f t="shared" si="314"/>
        <v>0</v>
      </c>
      <c r="AF760" s="20">
        <f t="shared" si="310"/>
        <v>0</v>
      </c>
      <c r="AG760" s="16"/>
      <c r="AH760" s="16"/>
      <c r="AM760">
        <f t="shared" si="299"/>
        <v>0</v>
      </c>
      <c r="AN760" s="16">
        <f t="shared" si="300"/>
        <v>0</v>
      </c>
      <c r="AY760" s="57">
        <f t="shared" si="315"/>
        <v>20000</v>
      </c>
    </row>
    <row r="761" spans="2:51" x14ac:dyDescent="0.25">
      <c r="B761" s="4" t="s">
        <v>38</v>
      </c>
      <c r="C761" s="4">
        <v>753</v>
      </c>
      <c r="D761" s="4">
        <v>164</v>
      </c>
      <c r="E761" s="11">
        <v>49.3</v>
      </c>
      <c r="F761" s="20">
        <f t="shared" si="311"/>
        <v>-0.16666666666666705</v>
      </c>
      <c r="G761" s="20">
        <f t="shared" si="317"/>
        <v>13.694444444444443</v>
      </c>
      <c r="H761" s="20">
        <f t="shared" si="320"/>
        <v>16.735739444443993</v>
      </c>
      <c r="I761" s="20">
        <f t="shared" si="316"/>
        <v>229.18665405863578</v>
      </c>
      <c r="J761" s="47" t="s">
        <v>67</v>
      </c>
      <c r="K761" s="48" t="s">
        <v>67</v>
      </c>
      <c r="L761" s="20">
        <f t="shared" si="319"/>
        <v>1603157.8066130548</v>
      </c>
      <c r="M761" s="20">
        <f t="shared" si="319"/>
        <v>103571.70307222223</v>
      </c>
      <c r="N761" s="20">
        <f t="shared" si="295"/>
        <v>229.18665405863578</v>
      </c>
      <c r="O761" s="20">
        <f t="shared" si="296"/>
        <v>0</v>
      </c>
      <c r="P761" s="46" t="s">
        <v>67</v>
      </c>
      <c r="Q761" s="45">
        <f t="shared" si="301"/>
        <v>72.779672777777762</v>
      </c>
      <c r="R761" s="20">
        <f t="shared" si="302"/>
        <v>134.7894</v>
      </c>
      <c r="S761" s="20">
        <f t="shared" si="303"/>
        <v>-190.83333333333377</v>
      </c>
      <c r="T761" s="20">
        <f t="shared" si="304"/>
        <v>0</v>
      </c>
      <c r="U761" s="20">
        <f t="shared" si="305"/>
        <v>0</v>
      </c>
      <c r="V761" s="20">
        <f t="shared" si="318"/>
        <v>0</v>
      </c>
      <c r="W761" s="20">
        <f t="shared" si="297"/>
        <v>0</v>
      </c>
      <c r="X761" s="20">
        <f t="shared" si="306"/>
        <v>229.18665405875072</v>
      </c>
      <c r="Y761" s="20">
        <f t="shared" si="312"/>
        <v>0</v>
      </c>
      <c r="Z761" s="20">
        <f t="shared" si="307"/>
        <v>0</v>
      </c>
      <c r="AA761" s="52">
        <f t="shared" si="308"/>
        <v>0</v>
      </c>
      <c r="AB761" s="20">
        <f t="shared" si="298"/>
        <v>0</v>
      </c>
      <c r="AC761" s="20">
        <f t="shared" si="309"/>
        <v>74478.825966047269</v>
      </c>
      <c r="AD761" s="20">
        <f t="shared" si="313"/>
        <v>229.18665405875072</v>
      </c>
      <c r="AE761" s="20">
        <f t="shared" si="314"/>
        <v>0</v>
      </c>
      <c r="AF761" s="20">
        <f t="shared" si="310"/>
        <v>0</v>
      </c>
      <c r="AG761" s="16"/>
      <c r="AH761" s="16"/>
      <c r="AM761">
        <f t="shared" si="299"/>
        <v>65.121002777770627</v>
      </c>
      <c r="AN761" s="16">
        <f t="shared" si="300"/>
        <v>0</v>
      </c>
      <c r="AY761" s="57">
        <f t="shared" si="315"/>
        <v>20000</v>
      </c>
    </row>
    <row r="762" spans="2:51" x14ac:dyDescent="0.25">
      <c r="B762" s="4" t="s">
        <v>38</v>
      </c>
      <c r="C762" s="4">
        <v>754</v>
      </c>
      <c r="D762" s="4">
        <v>165</v>
      </c>
      <c r="E762" s="11">
        <v>48.5</v>
      </c>
      <c r="F762" s="20">
        <f t="shared" si="311"/>
        <v>-0.23611111111111052</v>
      </c>
      <c r="G762" s="20">
        <f t="shared" si="317"/>
        <v>13.472222222222221</v>
      </c>
      <c r="H762" s="20">
        <f t="shared" si="320"/>
        <v>-65.121002777777107</v>
      </c>
      <c r="I762" s="20">
        <f t="shared" si="316"/>
        <v>-877.32462075616377</v>
      </c>
      <c r="J762" s="47" t="s">
        <v>67</v>
      </c>
      <c r="K762" s="48" t="s">
        <v>67</v>
      </c>
      <c r="L762" s="20">
        <f t="shared" si="319"/>
        <v>1603157.8066130548</v>
      </c>
      <c r="M762" s="20">
        <f t="shared" si="319"/>
        <v>103636.824075</v>
      </c>
      <c r="N762" s="20">
        <f t="shared" si="295"/>
        <v>0</v>
      </c>
      <c r="O762" s="20">
        <f t="shared" si="296"/>
        <v>65.121002777777107</v>
      </c>
      <c r="P762" s="46" t="s">
        <v>67</v>
      </c>
      <c r="Q762" s="45">
        <f t="shared" si="301"/>
        <v>70.436819444444438</v>
      </c>
      <c r="R762" s="20">
        <f t="shared" si="302"/>
        <v>134.7894</v>
      </c>
      <c r="S762" s="20">
        <f t="shared" si="303"/>
        <v>-270.34722222222155</v>
      </c>
      <c r="T762" s="20">
        <f t="shared" si="304"/>
        <v>65.121002777770627</v>
      </c>
      <c r="U762" s="20">
        <f t="shared" si="305"/>
        <v>65.121002777770627</v>
      </c>
      <c r="V762" s="20">
        <f t="shared" si="318"/>
        <v>55.222610355549492</v>
      </c>
      <c r="W762" s="20">
        <f t="shared" si="297"/>
        <v>55.222610355549492</v>
      </c>
      <c r="X762" s="20">
        <f t="shared" si="306"/>
        <v>0</v>
      </c>
      <c r="Y762" s="20">
        <f t="shared" si="312"/>
        <v>0</v>
      </c>
      <c r="Z762" s="20">
        <f t="shared" si="307"/>
        <v>0</v>
      </c>
      <c r="AA762" s="52">
        <f t="shared" si="308"/>
        <v>0</v>
      </c>
      <c r="AB762" s="20">
        <f t="shared" si="298"/>
        <v>0</v>
      </c>
      <c r="AC762" s="20">
        <f t="shared" si="309"/>
        <v>74478.825966047269</v>
      </c>
      <c r="AD762" s="20">
        <f t="shared" si="313"/>
        <v>0</v>
      </c>
      <c r="AE762" s="20">
        <f t="shared" si="314"/>
        <v>65.121002777770627</v>
      </c>
      <c r="AF762" s="20">
        <f t="shared" si="310"/>
        <v>0</v>
      </c>
      <c r="AG762" s="16"/>
      <c r="AH762" s="16"/>
      <c r="AM762">
        <f t="shared" si="299"/>
        <v>147.22478666667303</v>
      </c>
      <c r="AN762" s="16">
        <f t="shared" si="300"/>
        <v>0</v>
      </c>
      <c r="AY762" s="57">
        <f t="shared" si="315"/>
        <v>20000</v>
      </c>
    </row>
    <row r="763" spans="2:51" x14ac:dyDescent="0.25">
      <c r="B763" s="4" t="s">
        <v>38</v>
      </c>
      <c r="C763" s="4">
        <v>755</v>
      </c>
      <c r="D763" s="4">
        <v>166</v>
      </c>
      <c r="E763" s="11">
        <v>47.6</v>
      </c>
      <c r="F763" s="20">
        <f t="shared" si="311"/>
        <v>-0.30555555555555597</v>
      </c>
      <c r="G763" s="20">
        <f t="shared" si="317"/>
        <v>13.222222222222221</v>
      </c>
      <c r="H763" s="20">
        <f t="shared" si="320"/>
        <v>-147.22478666666717</v>
      </c>
      <c r="I763" s="20">
        <f t="shared" si="316"/>
        <v>-1946.6388459259324</v>
      </c>
      <c r="J763" s="47" t="s">
        <v>67</v>
      </c>
      <c r="K763" s="48" t="s">
        <v>67</v>
      </c>
      <c r="L763" s="20">
        <f t="shared" si="319"/>
        <v>1603157.8066130548</v>
      </c>
      <c r="M763" s="20">
        <f t="shared" si="319"/>
        <v>103784.04886166667</v>
      </c>
      <c r="N763" s="20">
        <f t="shared" si="295"/>
        <v>0</v>
      </c>
      <c r="O763" s="20">
        <f t="shared" si="296"/>
        <v>147.22478666666717</v>
      </c>
      <c r="P763" s="46" t="s">
        <v>67</v>
      </c>
      <c r="Q763" s="45">
        <f t="shared" si="301"/>
        <v>67.846924444444426</v>
      </c>
      <c r="R763" s="20">
        <f t="shared" si="302"/>
        <v>134.7894</v>
      </c>
      <c r="S763" s="20">
        <f t="shared" si="303"/>
        <v>-349.8611111111116</v>
      </c>
      <c r="T763" s="20">
        <f t="shared" si="304"/>
        <v>147.22478666667303</v>
      </c>
      <c r="U763" s="20">
        <f t="shared" si="305"/>
        <v>147.22478666667303</v>
      </c>
      <c r="V763" s="20">
        <f t="shared" si="318"/>
        <v>124.84661909333872</v>
      </c>
      <c r="W763" s="20">
        <f t="shared" si="297"/>
        <v>180.06922944888822</v>
      </c>
      <c r="X763" s="20">
        <f t="shared" si="306"/>
        <v>0</v>
      </c>
      <c r="Y763" s="20">
        <f t="shared" si="312"/>
        <v>55.222610355549492</v>
      </c>
      <c r="Z763" s="20">
        <f t="shared" si="307"/>
        <v>0</v>
      </c>
      <c r="AA763" s="52">
        <f t="shared" si="308"/>
        <v>0</v>
      </c>
      <c r="AB763" s="20">
        <f t="shared" si="298"/>
        <v>0</v>
      </c>
      <c r="AC763" s="20">
        <f t="shared" si="309"/>
        <v>74478.825966047269</v>
      </c>
      <c r="AD763" s="20">
        <f t="shared" si="313"/>
        <v>0</v>
      </c>
      <c r="AE763" s="20">
        <f t="shared" si="314"/>
        <v>147.22478666667303</v>
      </c>
      <c r="AF763" s="20">
        <f t="shared" si="310"/>
        <v>0</v>
      </c>
      <c r="AG763" s="16"/>
      <c r="AH763" s="16"/>
      <c r="AM763">
        <f t="shared" si="299"/>
        <v>421.22732722222281</v>
      </c>
      <c r="AN763" s="16">
        <f t="shared" si="300"/>
        <v>0</v>
      </c>
      <c r="AY763" s="57">
        <f t="shared" si="315"/>
        <v>19944.777389644449</v>
      </c>
    </row>
    <row r="764" spans="2:51" x14ac:dyDescent="0.25">
      <c r="B764" s="4" t="s">
        <v>38</v>
      </c>
      <c r="C764" s="4">
        <v>756</v>
      </c>
      <c r="D764" s="4">
        <v>167</v>
      </c>
      <c r="E764" s="11">
        <v>46.3</v>
      </c>
      <c r="F764" s="20">
        <f t="shared" si="311"/>
        <v>-0.54166666666666641</v>
      </c>
      <c r="G764" s="20">
        <f t="shared" si="317"/>
        <v>12.861111111111111</v>
      </c>
      <c r="H764" s="20">
        <f t="shared" si="320"/>
        <v>-421.2273272222219</v>
      </c>
      <c r="I764" s="20">
        <f t="shared" si="316"/>
        <v>-5417.4514584413537</v>
      </c>
      <c r="J764" s="47" t="s">
        <v>67</v>
      </c>
      <c r="K764" s="48" t="s">
        <v>67</v>
      </c>
      <c r="L764" s="20">
        <f t="shared" si="319"/>
        <v>1603157.8066130548</v>
      </c>
      <c r="M764" s="20">
        <f t="shared" si="319"/>
        <v>104205.27618888889</v>
      </c>
      <c r="N764" s="20">
        <f t="shared" si="295"/>
        <v>0</v>
      </c>
      <c r="O764" s="20">
        <f t="shared" si="296"/>
        <v>421.2273272222219</v>
      </c>
      <c r="P764" s="46" t="s">
        <v>67</v>
      </c>
      <c r="Q764" s="45">
        <f t="shared" si="301"/>
        <v>64.191606111111099</v>
      </c>
      <c r="R764" s="20">
        <f t="shared" si="302"/>
        <v>134.7894</v>
      </c>
      <c r="S764" s="20">
        <f t="shared" si="303"/>
        <v>-620.20833333333303</v>
      </c>
      <c r="T764" s="20">
        <f t="shared" si="304"/>
        <v>421.22732722222281</v>
      </c>
      <c r="U764" s="20">
        <f t="shared" si="305"/>
        <v>421.22732722222281</v>
      </c>
      <c r="V764" s="20">
        <f t="shared" si="318"/>
        <v>357.20077348444494</v>
      </c>
      <c r="W764" s="20">
        <f t="shared" si="297"/>
        <v>537.27000293333322</v>
      </c>
      <c r="X764" s="20">
        <f t="shared" si="306"/>
        <v>0</v>
      </c>
      <c r="Y764" s="20">
        <f t="shared" si="312"/>
        <v>180.06922944888822</v>
      </c>
      <c r="Z764" s="20">
        <f t="shared" si="307"/>
        <v>0</v>
      </c>
      <c r="AA764" s="52">
        <f t="shared" si="308"/>
        <v>0</v>
      </c>
      <c r="AB764" s="20">
        <f t="shared" si="298"/>
        <v>0</v>
      </c>
      <c r="AC764" s="20">
        <f t="shared" si="309"/>
        <v>74478.825966047269</v>
      </c>
      <c r="AD764" s="20">
        <f t="shared" si="313"/>
        <v>0</v>
      </c>
      <c r="AE764" s="20">
        <f t="shared" si="314"/>
        <v>421.22732722222281</v>
      </c>
      <c r="AF764" s="20">
        <f t="shared" si="310"/>
        <v>0</v>
      </c>
      <c r="AG764" s="16"/>
      <c r="AH764" s="16"/>
      <c r="AM764">
        <f t="shared" si="299"/>
        <v>921.22043833333009</v>
      </c>
      <c r="AN764" s="16">
        <f t="shared" si="300"/>
        <v>0</v>
      </c>
      <c r="AY764" s="57">
        <f t="shared" si="315"/>
        <v>19819.930770551113</v>
      </c>
    </row>
    <row r="765" spans="2:51" x14ac:dyDescent="0.25">
      <c r="B765" s="4" t="s">
        <v>38</v>
      </c>
      <c r="C765" s="4">
        <v>757</v>
      </c>
      <c r="D765" s="4">
        <v>168</v>
      </c>
      <c r="E765" s="11">
        <v>43.7</v>
      </c>
      <c r="F765" s="20">
        <f t="shared" si="311"/>
        <v>-0.97222222222222221</v>
      </c>
      <c r="G765" s="20">
        <f t="shared" si="317"/>
        <v>12.138888888888889</v>
      </c>
      <c r="H765" s="20">
        <f t="shared" si="320"/>
        <v>-921.22043833333328</v>
      </c>
      <c r="I765" s="20">
        <f t="shared" si="316"/>
        <v>-11182.592543101851</v>
      </c>
      <c r="J765" s="47" t="s">
        <v>67</v>
      </c>
      <c r="K765" s="48" t="s">
        <v>67</v>
      </c>
      <c r="L765" s="20">
        <f t="shared" si="319"/>
        <v>1603157.8066130548</v>
      </c>
      <c r="M765" s="20">
        <f t="shared" si="319"/>
        <v>105126.49662722222</v>
      </c>
      <c r="N765" s="20">
        <f t="shared" si="295"/>
        <v>0</v>
      </c>
      <c r="O765" s="20">
        <f t="shared" si="296"/>
        <v>921.22043833333328</v>
      </c>
      <c r="P765" s="46" t="s">
        <v>67</v>
      </c>
      <c r="Q765" s="45">
        <f t="shared" si="301"/>
        <v>57.184606111111108</v>
      </c>
      <c r="R765" s="20">
        <f t="shared" si="302"/>
        <v>134.7894</v>
      </c>
      <c r="S765" s="20">
        <f t="shared" si="303"/>
        <v>-1113.1944444444443</v>
      </c>
      <c r="T765" s="20">
        <f t="shared" si="304"/>
        <v>921.22043833333009</v>
      </c>
      <c r="U765" s="20">
        <f t="shared" si="305"/>
        <v>921.22043833333009</v>
      </c>
      <c r="V765" s="20">
        <f t="shared" si="318"/>
        <v>781.19493170666385</v>
      </c>
      <c r="W765" s="20">
        <f t="shared" si="297"/>
        <v>1318.464934639997</v>
      </c>
      <c r="X765" s="20">
        <f t="shared" si="306"/>
        <v>0</v>
      </c>
      <c r="Y765" s="20">
        <f t="shared" si="312"/>
        <v>537.27000293333322</v>
      </c>
      <c r="Z765" s="20">
        <f t="shared" si="307"/>
        <v>0</v>
      </c>
      <c r="AA765" s="52">
        <f t="shared" si="308"/>
        <v>0</v>
      </c>
      <c r="AB765" s="20">
        <f t="shared" si="298"/>
        <v>0</v>
      </c>
      <c r="AC765" s="20">
        <f t="shared" si="309"/>
        <v>74478.825966047269</v>
      </c>
      <c r="AD765" s="20">
        <f t="shared" si="313"/>
        <v>0</v>
      </c>
      <c r="AE765" s="20">
        <f t="shared" si="314"/>
        <v>921.22043833333009</v>
      </c>
      <c r="AF765" s="20">
        <f t="shared" si="310"/>
        <v>0</v>
      </c>
      <c r="AG765" s="16"/>
      <c r="AH765" s="16"/>
      <c r="AM765">
        <f t="shared" si="299"/>
        <v>1345.6283716666658</v>
      </c>
      <c r="AN765" s="16">
        <f t="shared" si="300"/>
        <v>0</v>
      </c>
      <c r="AY765" s="57">
        <f t="shared" si="315"/>
        <v>19462.729997066668</v>
      </c>
    </row>
    <row r="766" spans="2:51" x14ac:dyDescent="0.25">
      <c r="B766" s="4" t="s">
        <v>38</v>
      </c>
      <c r="C766" s="4">
        <v>758</v>
      </c>
      <c r="D766" s="4">
        <v>169</v>
      </c>
      <c r="E766" s="11">
        <v>39.299999999999997</v>
      </c>
      <c r="F766" s="20">
        <f t="shared" si="311"/>
        <v>-1.3333333333333335</v>
      </c>
      <c r="G766" s="20">
        <f t="shared" si="317"/>
        <v>10.916666666666666</v>
      </c>
      <c r="H766" s="20">
        <f t="shared" si="320"/>
        <v>-1345.6283716666667</v>
      </c>
      <c r="I766" s="20">
        <f t="shared" si="316"/>
        <v>-14689.776390694444</v>
      </c>
      <c r="J766" s="47" t="s">
        <v>67</v>
      </c>
      <c r="K766" s="48" t="s">
        <v>67</v>
      </c>
      <c r="L766" s="20">
        <f t="shared" si="319"/>
        <v>1603157.8066130548</v>
      </c>
      <c r="M766" s="20">
        <f t="shared" si="319"/>
        <v>106472.12499888889</v>
      </c>
      <c r="N766" s="20">
        <f t="shared" si="295"/>
        <v>0</v>
      </c>
      <c r="O766" s="20">
        <f t="shared" si="296"/>
        <v>1345.6283716666667</v>
      </c>
      <c r="P766" s="46" t="s">
        <v>67</v>
      </c>
      <c r="Q766" s="45">
        <f t="shared" si="301"/>
        <v>46.24889499999999</v>
      </c>
      <c r="R766" s="20">
        <f t="shared" si="302"/>
        <v>134.7894</v>
      </c>
      <c r="S766" s="20">
        <f t="shared" si="303"/>
        <v>-1526.6666666666667</v>
      </c>
      <c r="T766" s="20">
        <f t="shared" si="304"/>
        <v>1345.6283716666658</v>
      </c>
      <c r="U766" s="20">
        <f t="shared" si="305"/>
        <v>1345.6283716666658</v>
      </c>
      <c r="V766" s="20">
        <f t="shared" si="318"/>
        <v>1141.0928591733325</v>
      </c>
      <c r="W766" s="20">
        <f t="shared" si="297"/>
        <v>2459.5577938133292</v>
      </c>
      <c r="X766" s="20">
        <f t="shared" si="306"/>
        <v>0</v>
      </c>
      <c r="Y766" s="20">
        <f t="shared" si="312"/>
        <v>1318.464934639997</v>
      </c>
      <c r="Z766" s="20">
        <f t="shared" si="307"/>
        <v>0</v>
      </c>
      <c r="AA766" s="52">
        <f t="shared" si="308"/>
        <v>0</v>
      </c>
      <c r="AB766" s="20">
        <f t="shared" si="298"/>
        <v>0</v>
      </c>
      <c r="AC766" s="20">
        <f t="shared" si="309"/>
        <v>74478.825966047269</v>
      </c>
      <c r="AD766" s="20">
        <f t="shared" si="313"/>
        <v>0</v>
      </c>
      <c r="AE766" s="20">
        <f t="shared" si="314"/>
        <v>1345.6283716666658</v>
      </c>
      <c r="AF766" s="20">
        <f t="shared" si="310"/>
        <v>0</v>
      </c>
      <c r="AG766" s="16"/>
      <c r="AH766" s="16"/>
      <c r="AM766">
        <f t="shared" si="299"/>
        <v>1468.377011666671</v>
      </c>
      <c r="AN766" s="16">
        <f t="shared" si="300"/>
        <v>0</v>
      </c>
      <c r="AY766" s="57">
        <f t="shared" si="315"/>
        <v>18681.535065360004</v>
      </c>
    </row>
    <row r="767" spans="2:51" x14ac:dyDescent="0.25">
      <c r="B767" s="4" t="s">
        <v>38</v>
      </c>
      <c r="C767" s="4">
        <v>759</v>
      </c>
      <c r="D767" s="4">
        <v>170</v>
      </c>
      <c r="E767" s="11">
        <v>34.1</v>
      </c>
      <c r="F767" s="20">
        <f t="shared" si="311"/>
        <v>-1.4305555555555551</v>
      </c>
      <c r="G767" s="20">
        <f t="shared" si="317"/>
        <v>9.4722222222222232</v>
      </c>
      <c r="H767" s="20">
        <f t="shared" si="320"/>
        <v>-1468.3770116666662</v>
      </c>
      <c r="I767" s="20">
        <f t="shared" si="316"/>
        <v>-13908.793360509257</v>
      </c>
      <c r="J767" s="47" t="s">
        <v>67</v>
      </c>
      <c r="K767" s="48" t="s">
        <v>67</v>
      </c>
      <c r="L767" s="20">
        <f t="shared" si="319"/>
        <v>1603157.8066130548</v>
      </c>
      <c r="M767" s="20">
        <f t="shared" si="319"/>
        <v>107940.50201055556</v>
      </c>
      <c r="N767" s="20">
        <f t="shared" si="295"/>
        <v>0</v>
      </c>
      <c r="O767" s="20">
        <f t="shared" si="296"/>
        <v>1468.3770116666662</v>
      </c>
      <c r="P767" s="46" t="s">
        <v>67</v>
      </c>
      <c r="Q767" s="45">
        <f t="shared" si="301"/>
        <v>34.819699444444446</v>
      </c>
      <c r="R767" s="20">
        <f t="shared" si="302"/>
        <v>134.7894</v>
      </c>
      <c r="S767" s="20">
        <f t="shared" si="303"/>
        <v>-1637.9861111111106</v>
      </c>
      <c r="T767" s="20">
        <f t="shared" si="304"/>
        <v>1468.377011666671</v>
      </c>
      <c r="U767" s="20">
        <f t="shared" si="305"/>
        <v>1468.377011666671</v>
      </c>
      <c r="V767" s="20">
        <f t="shared" si="318"/>
        <v>1245.183705893337</v>
      </c>
      <c r="W767" s="20">
        <f t="shared" si="297"/>
        <v>3704.7414997066662</v>
      </c>
      <c r="X767" s="20">
        <f t="shared" si="306"/>
        <v>0</v>
      </c>
      <c r="Y767" s="20">
        <f t="shared" si="312"/>
        <v>2459.5577938133292</v>
      </c>
      <c r="Z767" s="20">
        <f t="shared" si="307"/>
        <v>0</v>
      </c>
      <c r="AA767" s="52">
        <f t="shared" si="308"/>
        <v>0</v>
      </c>
      <c r="AB767" s="20">
        <f t="shared" si="298"/>
        <v>0</v>
      </c>
      <c r="AC767" s="20">
        <f t="shared" si="309"/>
        <v>74478.825966047269</v>
      </c>
      <c r="AD767" s="20">
        <f t="shared" si="313"/>
        <v>0</v>
      </c>
      <c r="AE767" s="20">
        <f t="shared" si="314"/>
        <v>1468.377011666671</v>
      </c>
      <c r="AF767" s="20">
        <f t="shared" si="310"/>
        <v>0</v>
      </c>
      <c r="AG767" s="16"/>
      <c r="AH767" s="16"/>
      <c r="AM767">
        <f t="shared" si="299"/>
        <v>1493.9162111111073</v>
      </c>
      <c r="AN767" s="16">
        <f t="shared" si="300"/>
        <v>0</v>
      </c>
      <c r="AY767" s="57">
        <f t="shared" si="315"/>
        <v>17540.442206186672</v>
      </c>
    </row>
    <row r="768" spans="2:51" x14ac:dyDescent="0.25">
      <c r="B768" s="4" t="s">
        <v>38</v>
      </c>
      <c r="C768" s="4">
        <v>760</v>
      </c>
      <c r="D768" s="4">
        <v>171</v>
      </c>
      <c r="E768" s="11">
        <v>29</v>
      </c>
      <c r="F768" s="20">
        <f t="shared" si="311"/>
        <v>-1.4444444444444446</v>
      </c>
      <c r="G768" s="20">
        <f t="shared" si="317"/>
        <v>8.0555555555555554</v>
      </c>
      <c r="H768" s="20">
        <f t="shared" si="320"/>
        <v>-1493.9162111111114</v>
      </c>
      <c r="I768" s="20">
        <f t="shared" si="316"/>
        <v>-12034.325033950619</v>
      </c>
      <c r="J768" s="47" t="s">
        <v>67</v>
      </c>
      <c r="K768" s="48" t="s">
        <v>67</v>
      </c>
      <c r="L768" s="20">
        <f t="shared" si="319"/>
        <v>1603157.8066130548</v>
      </c>
      <c r="M768" s="20">
        <f t="shared" si="319"/>
        <v>109434.41822166667</v>
      </c>
      <c r="N768" s="20">
        <f t="shared" si="295"/>
        <v>0</v>
      </c>
      <c r="O768" s="20">
        <f t="shared" si="296"/>
        <v>1493.9162111111114</v>
      </c>
      <c r="P768" s="46" t="s">
        <v>67</v>
      </c>
      <c r="Q768" s="45">
        <f t="shared" si="301"/>
        <v>25.183277777777775</v>
      </c>
      <c r="R768" s="20">
        <f t="shared" si="302"/>
        <v>134.7894</v>
      </c>
      <c r="S768" s="20">
        <f t="shared" si="303"/>
        <v>-1653.8888888888891</v>
      </c>
      <c r="T768" s="20">
        <f t="shared" si="304"/>
        <v>1493.9162111111073</v>
      </c>
      <c r="U768" s="20">
        <f t="shared" si="305"/>
        <v>1493.9162111111073</v>
      </c>
      <c r="V768" s="20">
        <f t="shared" si="318"/>
        <v>1266.8409470222189</v>
      </c>
      <c r="W768" s="20">
        <f t="shared" si="297"/>
        <v>4971.5824467288849</v>
      </c>
      <c r="X768" s="20">
        <f t="shared" si="306"/>
        <v>0</v>
      </c>
      <c r="Y768" s="20">
        <f t="shared" si="312"/>
        <v>3704.7414997066662</v>
      </c>
      <c r="Z768" s="20">
        <f t="shared" si="307"/>
        <v>0</v>
      </c>
      <c r="AA768" s="52">
        <f t="shared" si="308"/>
        <v>0</v>
      </c>
      <c r="AB768" s="20">
        <f t="shared" si="298"/>
        <v>0</v>
      </c>
      <c r="AC768" s="20">
        <f t="shared" si="309"/>
        <v>74478.825966047269</v>
      </c>
      <c r="AD768" s="20">
        <f t="shared" si="313"/>
        <v>0</v>
      </c>
      <c r="AE768" s="20">
        <f t="shared" si="314"/>
        <v>1493.9162111111073</v>
      </c>
      <c r="AF768" s="20">
        <f t="shared" si="310"/>
        <v>0</v>
      </c>
      <c r="AG768" s="16"/>
      <c r="AH768" s="16"/>
      <c r="AM768">
        <f t="shared" si="299"/>
        <v>1534.0855494444404</v>
      </c>
      <c r="AN768" s="16">
        <f t="shared" si="300"/>
        <v>0</v>
      </c>
      <c r="AY768" s="57">
        <f t="shared" si="315"/>
        <v>16295.258500293334</v>
      </c>
    </row>
    <row r="769" spans="2:51" x14ac:dyDescent="0.25">
      <c r="B769" s="4" t="s">
        <v>38</v>
      </c>
      <c r="C769" s="4">
        <v>761</v>
      </c>
      <c r="D769" s="4">
        <v>172</v>
      </c>
      <c r="E769" s="11">
        <v>23.7</v>
      </c>
      <c r="F769" s="20">
        <f t="shared" si="311"/>
        <v>-1.4722222222222223</v>
      </c>
      <c r="G769" s="20">
        <f t="shared" si="317"/>
        <v>6.583333333333333</v>
      </c>
      <c r="H769" s="20">
        <f t="shared" si="320"/>
        <v>-1534.0855494444445</v>
      </c>
      <c r="I769" s="20">
        <f t="shared" si="316"/>
        <v>-10099.396533842593</v>
      </c>
      <c r="J769" s="47" t="s">
        <v>67</v>
      </c>
      <c r="K769" s="48" t="s">
        <v>67</v>
      </c>
      <c r="L769" s="20">
        <f t="shared" si="319"/>
        <v>1603157.8066130548</v>
      </c>
      <c r="M769" s="20">
        <f t="shared" si="319"/>
        <v>110968.50377111111</v>
      </c>
      <c r="N769" s="20">
        <f t="shared" si="295"/>
        <v>0</v>
      </c>
      <c r="O769" s="20">
        <f t="shared" si="296"/>
        <v>1534.0855494444445</v>
      </c>
      <c r="P769" s="46" t="s">
        <v>67</v>
      </c>
      <c r="Q769" s="45">
        <f t="shared" si="301"/>
        <v>16.819494999999996</v>
      </c>
      <c r="R769" s="20">
        <f t="shared" si="302"/>
        <v>134.7894</v>
      </c>
      <c r="S769" s="20">
        <f t="shared" si="303"/>
        <v>-1685.6944444444446</v>
      </c>
      <c r="T769" s="20">
        <f t="shared" si="304"/>
        <v>1534.0855494444404</v>
      </c>
      <c r="U769" s="20">
        <f t="shared" si="305"/>
        <v>1534.0855494444404</v>
      </c>
      <c r="V769" s="20">
        <f t="shared" si="318"/>
        <v>1300.9045459288855</v>
      </c>
      <c r="W769" s="20">
        <f t="shared" si="297"/>
        <v>6272.4869926577703</v>
      </c>
      <c r="X769" s="20">
        <f t="shared" si="306"/>
        <v>0</v>
      </c>
      <c r="Y769" s="20">
        <f t="shared" si="312"/>
        <v>4971.5824467288849</v>
      </c>
      <c r="Z769" s="20">
        <f t="shared" si="307"/>
        <v>0</v>
      </c>
      <c r="AA769" s="52">
        <f t="shared" si="308"/>
        <v>0</v>
      </c>
      <c r="AB769" s="20">
        <f t="shared" si="298"/>
        <v>0</v>
      </c>
      <c r="AC769" s="20">
        <f t="shared" si="309"/>
        <v>74478.825966047269</v>
      </c>
      <c r="AD769" s="20">
        <f t="shared" si="313"/>
        <v>0</v>
      </c>
      <c r="AE769" s="20">
        <f t="shared" si="314"/>
        <v>1534.0855494444404</v>
      </c>
      <c r="AF769" s="20">
        <f t="shared" si="310"/>
        <v>0</v>
      </c>
      <c r="AG769" s="16"/>
      <c r="AH769" s="16"/>
      <c r="AM769">
        <f t="shared" si="299"/>
        <v>1349.9337200000009</v>
      </c>
      <c r="AN769" s="16">
        <f t="shared" si="300"/>
        <v>0</v>
      </c>
      <c r="AY769" s="57">
        <f t="shared" si="315"/>
        <v>15028.417553271116</v>
      </c>
    </row>
    <row r="770" spans="2:51" x14ac:dyDescent="0.25">
      <c r="B770" s="4" t="s">
        <v>38</v>
      </c>
      <c r="C770" s="4">
        <v>762</v>
      </c>
      <c r="D770" s="4">
        <v>173</v>
      </c>
      <c r="E770" s="11">
        <v>18.399999999999999</v>
      </c>
      <c r="F770" s="20">
        <f t="shared" si="311"/>
        <v>-1.3055555555555554</v>
      </c>
      <c r="G770" s="20">
        <f t="shared" si="317"/>
        <v>5.1111111111111107</v>
      </c>
      <c r="H770" s="20">
        <f t="shared" si="320"/>
        <v>-1349.9337199999998</v>
      </c>
      <c r="I770" s="20">
        <f t="shared" si="316"/>
        <v>-6899.6612355555535</v>
      </c>
      <c r="J770" s="47" t="s">
        <v>67</v>
      </c>
      <c r="K770" s="48" t="s">
        <v>67</v>
      </c>
      <c r="L770" s="20">
        <f t="shared" si="319"/>
        <v>1603157.8066130548</v>
      </c>
      <c r="M770" s="20">
        <f t="shared" si="319"/>
        <v>112318.43749111111</v>
      </c>
      <c r="N770" s="20">
        <f t="shared" si="295"/>
        <v>0</v>
      </c>
      <c r="O770" s="20">
        <f t="shared" si="296"/>
        <v>1349.9337199999998</v>
      </c>
      <c r="P770" s="46" t="s">
        <v>67</v>
      </c>
      <c r="Q770" s="45">
        <f t="shared" si="301"/>
        <v>10.137991111111109</v>
      </c>
      <c r="R770" s="20">
        <f t="shared" si="302"/>
        <v>134.7894</v>
      </c>
      <c r="S770" s="20">
        <f t="shared" si="303"/>
        <v>-1494.8611111111109</v>
      </c>
      <c r="T770" s="20">
        <f t="shared" si="304"/>
        <v>1349.9337200000009</v>
      </c>
      <c r="U770" s="20">
        <f t="shared" si="305"/>
        <v>1349.9337200000009</v>
      </c>
      <c r="V770" s="20">
        <f t="shared" si="318"/>
        <v>1144.7437945600007</v>
      </c>
      <c r="W770" s="20">
        <f t="shared" si="297"/>
        <v>7417.2307872177707</v>
      </c>
      <c r="X770" s="20">
        <f t="shared" si="306"/>
        <v>0</v>
      </c>
      <c r="Y770" s="20">
        <f t="shared" si="312"/>
        <v>6272.4869926577703</v>
      </c>
      <c r="Z770" s="20">
        <f t="shared" si="307"/>
        <v>0</v>
      </c>
      <c r="AA770" s="52">
        <f t="shared" si="308"/>
        <v>0</v>
      </c>
      <c r="AB770" s="20">
        <f t="shared" si="298"/>
        <v>0</v>
      </c>
      <c r="AC770" s="20">
        <f t="shared" si="309"/>
        <v>74478.825966047269</v>
      </c>
      <c r="AD770" s="20">
        <f t="shared" si="313"/>
        <v>0</v>
      </c>
      <c r="AE770" s="20">
        <f t="shared" si="314"/>
        <v>1349.9337200000009</v>
      </c>
      <c r="AF770" s="20">
        <f t="shared" si="310"/>
        <v>0</v>
      </c>
      <c r="AG770" s="16"/>
      <c r="AH770" s="16"/>
      <c r="AM770">
        <f t="shared" si="299"/>
        <v>876.86503833332972</v>
      </c>
      <c r="AN770" s="16">
        <f t="shared" si="300"/>
        <v>0</v>
      </c>
      <c r="AY770" s="57">
        <f t="shared" si="315"/>
        <v>13727.51300734223</v>
      </c>
    </row>
    <row r="771" spans="2:51" x14ac:dyDescent="0.25">
      <c r="B771" s="4" t="s">
        <v>38</v>
      </c>
      <c r="C771" s="4">
        <v>763</v>
      </c>
      <c r="D771" s="4">
        <v>174</v>
      </c>
      <c r="E771" s="11">
        <v>14.3</v>
      </c>
      <c r="F771" s="20">
        <f t="shared" si="311"/>
        <v>-0.88888888888888862</v>
      </c>
      <c r="G771" s="20">
        <f t="shared" si="317"/>
        <v>3.9722222222222223</v>
      </c>
      <c r="H771" s="20">
        <f t="shared" si="320"/>
        <v>-876.86503833333302</v>
      </c>
      <c r="I771" s="20">
        <f t="shared" si="316"/>
        <v>-3483.102791157406</v>
      </c>
      <c r="J771" s="47" t="s">
        <v>67</v>
      </c>
      <c r="K771" s="48" t="s">
        <v>67</v>
      </c>
      <c r="L771" s="20">
        <f t="shared" si="319"/>
        <v>1603157.8066130548</v>
      </c>
      <c r="M771" s="20">
        <f t="shared" si="319"/>
        <v>113195.30252944444</v>
      </c>
      <c r="N771" s="20">
        <f t="shared" si="295"/>
        <v>0</v>
      </c>
      <c r="O771" s="20">
        <f t="shared" si="296"/>
        <v>876.86503833333302</v>
      </c>
      <c r="P771" s="46" t="s">
        <v>67</v>
      </c>
      <c r="Q771" s="45">
        <f t="shared" si="301"/>
        <v>6.1233394444444444</v>
      </c>
      <c r="R771" s="20">
        <f t="shared" si="302"/>
        <v>134.7894</v>
      </c>
      <c r="S771" s="20">
        <f t="shared" si="303"/>
        <v>-1017.7777777777775</v>
      </c>
      <c r="T771" s="20">
        <f t="shared" si="304"/>
        <v>876.86503833332972</v>
      </c>
      <c r="U771" s="20">
        <f t="shared" si="305"/>
        <v>876.86503833332972</v>
      </c>
      <c r="V771" s="20">
        <f t="shared" si="318"/>
        <v>743.58155250666357</v>
      </c>
      <c r="W771" s="20">
        <f t="shared" si="297"/>
        <v>8160.8123397244344</v>
      </c>
      <c r="X771" s="20">
        <f t="shared" si="306"/>
        <v>0</v>
      </c>
      <c r="Y771" s="20">
        <f t="shared" si="312"/>
        <v>7417.2307872177707</v>
      </c>
      <c r="Z771" s="20">
        <f t="shared" si="307"/>
        <v>0</v>
      </c>
      <c r="AA771" s="52">
        <f t="shared" si="308"/>
        <v>0</v>
      </c>
      <c r="AB771" s="20">
        <f t="shared" si="298"/>
        <v>0</v>
      </c>
      <c r="AC771" s="20">
        <f t="shared" si="309"/>
        <v>74478.825966047269</v>
      </c>
      <c r="AD771" s="20">
        <f t="shared" si="313"/>
        <v>0</v>
      </c>
      <c r="AE771" s="20">
        <f t="shared" si="314"/>
        <v>876.86503833332972</v>
      </c>
      <c r="AF771" s="20">
        <f t="shared" si="310"/>
        <v>0</v>
      </c>
      <c r="AG771" s="16"/>
      <c r="AH771" s="16"/>
      <c r="AM771">
        <f t="shared" si="299"/>
        <v>99.44026666667196</v>
      </c>
      <c r="AN771" s="16">
        <f t="shared" si="300"/>
        <v>0</v>
      </c>
      <c r="AY771" s="57">
        <f t="shared" si="315"/>
        <v>12582.76921278223</v>
      </c>
    </row>
    <row r="772" spans="2:51" x14ac:dyDescent="0.25">
      <c r="B772" s="4" t="s">
        <v>38</v>
      </c>
      <c r="C772" s="4">
        <v>764</v>
      </c>
      <c r="D772" s="4">
        <v>175</v>
      </c>
      <c r="E772" s="11">
        <v>12</v>
      </c>
      <c r="F772" s="20">
        <f t="shared" si="311"/>
        <v>-0.20833333333333331</v>
      </c>
      <c r="G772" s="20">
        <f t="shared" si="317"/>
        <v>3.333333333333333</v>
      </c>
      <c r="H772" s="20">
        <f t="shared" si="320"/>
        <v>-99.440266666666645</v>
      </c>
      <c r="I772" s="20">
        <f t="shared" si="316"/>
        <v>-331.46755555555546</v>
      </c>
      <c r="J772" s="47" t="s">
        <v>67</v>
      </c>
      <c r="K772" s="48" t="s">
        <v>67</v>
      </c>
      <c r="L772" s="20">
        <f t="shared" si="319"/>
        <v>1603157.8066130548</v>
      </c>
      <c r="M772" s="20">
        <f t="shared" si="319"/>
        <v>113294.74279611111</v>
      </c>
      <c r="N772" s="20">
        <f t="shared" si="295"/>
        <v>0</v>
      </c>
      <c r="O772" s="20">
        <f t="shared" si="296"/>
        <v>99.440266666666645</v>
      </c>
      <c r="P772" s="46" t="s">
        <v>67</v>
      </c>
      <c r="Q772" s="45">
        <f t="shared" si="301"/>
        <v>4.3119999999999985</v>
      </c>
      <c r="R772" s="20">
        <f t="shared" si="302"/>
        <v>134.7894</v>
      </c>
      <c r="S772" s="20">
        <f t="shared" si="303"/>
        <v>-238.54166666666666</v>
      </c>
      <c r="T772" s="20">
        <f t="shared" si="304"/>
        <v>99.44026666667196</v>
      </c>
      <c r="U772" s="20">
        <f t="shared" si="305"/>
        <v>99.44026666667196</v>
      </c>
      <c r="V772" s="20">
        <f t="shared" si="318"/>
        <v>84.325346133337817</v>
      </c>
      <c r="W772" s="20">
        <f t="shared" si="297"/>
        <v>8245.1376858577714</v>
      </c>
      <c r="X772" s="20">
        <f t="shared" si="306"/>
        <v>0</v>
      </c>
      <c r="Y772" s="20">
        <f t="shared" si="312"/>
        <v>8160.8123397244344</v>
      </c>
      <c r="Z772" s="20">
        <f t="shared" si="307"/>
        <v>0</v>
      </c>
      <c r="AA772" s="52">
        <f t="shared" si="308"/>
        <v>0</v>
      </c>
      <c r="AB772" s="20">
        <f t="shared" si="298"/>
        <v>0</v>
      </c>
      <c r="AC772" s="20">
        <f t="shared" si="309"/>
        <v>74478.825966047269</v>
      </c>
      <c r="AD772" s="20">
        <f t="shared" si="313"/>
        <v>0</v>
      </c>
      <c r="AE772" s="20">
        <f t="shared" si="314"/>
        <v>99.44026666667196</v>
      </c>
      <c r="AF772" s="20">
        <f t="shared" si="310"/>
        <v>0</v>
      </c>
      <c r="AG772" s="16"/>
      <c r="AH772" s="16"/>
      <c r="AM772">
        <f t="shared" si="299"/>
        <v>0</v>
      </c>
      <c r="AN772" s="16">
        <f t="shared" si="300"/>
        <v>0</v>
      </c>
      <c r="AY772" s="57">
        <f t="shared" si="315"/>
        <v>11839.187660275566</v>
      </c>
    </row>
    <row r="773" spans="2:51" x14ac:dyDescent="0.25">
      <c r="B773" s="4" t="s">
        <v>38</v>
      </c>
      <c r="C773" s="4">
        <v>765</v>
      </c>
      <c r="D773" s="4">
        <v>176</v>
      </c>
      <c r="E773" s="11">
        <v>12.8</v>
      </c>
      <c r="F773" s="20">
        <f t="shared" si="311"/>
        <v>0.55555555555555558</v>
      </c>
      <c r="G773" s="20">
        <f t="shared" si="317"/>
        <v>3.5555555555555558</v>
      </c>
      <c r="H773" s="20">
        <f t="shared" si="320"/>
        <v>775.80660888888883</v>
      </c>
      <c r="I773" s="20">
        <f t="shared" si="316"/>
        <v>2758.4234982716048</v>
      </c>
      <c r="J773" s="47" t="s">
        <v>67</v>
      </c>
      <c r="K773" s="48" t="s">
        <v>67</v>
      </c>
      <c r="L773" s="20">
        <f t="shared" si="319"/>
        <v>1605916.2301113263</v>
      </c>
      <c r="M773" s="20">
        <f t="shared" si="319"/>
        <v>113294.74279611111</v>
      </c>
      <c r="N773" s="20">
        <f t="shared" si="295"/>
        <v>2758.4234982716048</v>
      </c>
      <c r="O773" s="20">
        <f t="shared" si="296"/>
        <v>0</v>
      </c>
      <c r="P773" s="46" t="s">
        <v>67</v>
      </c>
      <c r="Q773" s="45">
        <f t="shared" si="301"/>
        <v>4.9060977777777781</v>
      </c>
      <c r="R773" s="20">
        <f t="shared" si="302"/>
        <v>134.7894</v>
      </c>
      <c r="S773" s="20">
        <f t="shared" si="303"/>
        <v>636.11111111111109</v>
      </c>
      <c r="T773" s="20">
        <f t="shared" si="304"/>
        <v>0</v>
      </c>
      <c r="U773" s="20">
        <f t="shared" si="305"/>
        <v>0</v>
      </c>
      <c r="V773" s="20">
        <f t="shared" si="318"/>
        <v>0</v>
      </c>
      <c r="W773" s="20">
        <f t="shared" si="297"/>
        <v>5486.7141875862726</v>
      </c>
      <c r="X773" s="20">
        <f t="shared" si="306"/>
        <v>2758.4234982714988</v>
      </c>
      <c r="Y773" s="20">
        <f t="shared" si="312"/>
        <v>8245.1376858577714</v>
      </c>
      <c r="Z773" s="20">
        <f t="shared" si="307"/>
        <v>2758.4234982714988</v>
      </c>
      <c r="AA773" s="52">
        <f t="shared" si="308"/>
        <v>2339.1431265342308</v>
      </c>
      <c r="AB773" s="20">
        <f t="shared" si="298"/>
        <v>2758.4234982714988</v>
      </c>
      <c r="AC773" s="20">
        <f t="shared" si="309"/>
        <v>76817.969092581494</v>
      </c>
      <c r="AD773" s="20">
        <f t="shared" si="313"/>
        <v>2758.4234982714988</v>
      </c>
      <c r="AE773" s="20">
        <f t="shared" si="314"/>
        <v>0</v>
      </c>
      <c r="AF773" s="20">
        <f t="shared" si="310"/>
        <v>2758.4234982714988</v>
      </c>
      <c r="AG773" s="16"/>
      <c r="AH773" s="16"/>
      <c r="AM773">
        <f t="shared" si="299"/>
        <v>0</v>
      </c>
      <c r="AN773" s="16">
        <f t="shared" si="300"/>
        <v>0</v>
      </c>
      <c r="AY773" s="57">
        <f t="shared" si="315"/>
        <v>11754.862314142229</v>
      </c>
    </row>
    <row r="774" spans="2:51" x14ac:dyDescent="0.25">
      <c r="B774" s="4" t="s">
        <v>38</v>
      </c>
      <c r="C774" s="4">
        <v>766</v>
      </c>
      <c r="D774" s="4">
        <v>177</v>
      </c>
      <c r="E774" s="11">
        <v>16</v>
      </c>
      <c r="F774" s="20">
        <f t="shared" si="311"/>
        <v>0.87500000000000011</v>
      </c>
      <c r="G774" s="20">
        <f t="shared" si="317"/>
        <v>4.4444444444444446</v>
      </c>
      <c r="H774" s="20">
        <f t="shared" si="320"/>
        <v>1144.3301777777779</v>
      </c>
      <c r="I774" s="20">
        <f t="shared" si="316"/>
        <v>5085.9119012345682</v>
      </c>
      <c r="J774" s="47" t="s">
        <v>67</v>
      </c>
      <c r="K774" s="48" t="s">
        <v>67</v>
      </c>
      <c r="L774" s="20">
        <f t="shared" si="319"/>
        <v>1611002.142012561</v>
      </c>
      <c r="M774" s="20">
        <f t="shared" si="319"/>
        <v>113294.74279611111</v>
      </c>
      <c r="N774" s="20">
        <f t="shared" si="295"/>
        <v>5085.9119012345682</v>
      </c>
      <c r="O774" s="20">
        <f t="shared" si="296"/>
        <v>0</v>
      </c>
      <c r="P774" s="46" t="s">
        <v>67</v>
      </c>
      <c r="Q774" s="45">
        <f t="shared" si="301"/>
        <v>7.6657777777777785</v>
      </c>
      <c r="R774" s="20">
        <f t="shared" si="302"/>
        <v>134.7894</v>
      </c>
      <c r="S774" s="20">
        <f t="shared" si="303"/>
        <v>1001.8750000000001</v>
      </c>
      <c r="T774" s="20">
        <f t="shared" si="304"/>
        <v>0</v>
      </c>
      <c r="U774" s="20">
        <f t="shared" si="305"/>
        <v>0</v>
      </c>
      <c r="V774" s="20">
        <f t="shared" si="318"/>
        <v>0</v>
      </c>
      <c r="W774" s="20">
        <f t="shared" si="297"/>
        <v>400.80228635162348</v>
      </c>
      <c r="X774" s="20">
        <f t="shared" si="306"/>
        <v>5085.9119012346491</v>
      </c>
      <c r="Y774" s="20">
        <f t="shared" si="312"/>
        <v>5486.7141875862726</v>
      </c>
      <c r="Z774" s="20">
        <f t="shared" si="307"/>
        <v>5085.9119012346491</v>
      </c>
      <c r="AA774" s="52">
        <f t="shared" si="308"/>
        <v>4312.8532922469822</v>
      </c>
      <c r="AB774" s="20">
        <f t="shared" si="298"/>
        <v>5085.9119012346491</v>
      </c>
      <c r="AC774" s="20">
        <f t="shared" si="309"/>
        <v>81130.822384828469</v>
      </c>
      <c r="AD774" s="20">
        <f t="shared" si="313"/>
        <v>5085.9119012346491</v>
      </c>
      <c r="AE774" s="20">
        <f t="shared" si="314"/>
        <v>0</v>
      </c>
      <c r="AF774" s="20">
        <f t="shared" si="310"/>
        <v>5085.9119012346491</v>
      </c>
      <c r="AG774" s="16"/>
      <c r="AH774" s="16"/>
      <c r="AM774">
        <f t="shared" si="299"/>
        <v>0</v>
      </c>
      <c r="AN774" s="16">
        <f t="shared" si="300"/>
        <v>0</v>
      </c>
      <c r="AY774" s="57">
        <f t="shared" si="315"/>
        <v>14513.285812413727</v>
      </c>
    </row>
    <row r="775" spans="2:51" x14ac:dyDescent="0.25">
      <c r="B775" s="4" t="s">
        <v>38</v>
      </c>
      <c r="C775" s="4">
        <v>767</v>
      </c>
      <c r="D775" s="4">
        <v>178</v>
      </c>
      <c r="E775" s="11">
        <v>19.100000000000001</v>
      </c>
      <c r="F775" s="20">
        <f t="shared" si="311"/>
        <v>0.88888888888888862</v>
      </c>
      <c r="G775" s="20">
        <f t="shared" si="317"/>
        <v>5.3055555555555562</v>
      </c>
      <c r="H775" s="20">
        <f t="shared" si="320"/>
        <v>1163.4912105555552</v>
      </c>
      <c r="I775" s="20">
        <f t="shared" si="316"/>
        <v>6172.9672560030849</v>
      </c>
      <c r="J775" s="47" t="s">
        <v>67</v>
      </c>
      <c r="K775" s="48" t="s">
        <v>67</v>
      </c>
      <c r="L775" s="20">
        <f t="shared" si="319"/>
        <v>1617175.109268564</v>
      </c>
      <c r="M775" s="20">
        <f t="shared" si="319"/>
        <v>113294.74279611111</v>
      </c>
      <c r="N775" s="20">
        <f t="shared" si="295"/>
        <v>6172.9672560030849</v>
      </c>
      <c r="O775" s="20">
        <f t="shared" si="296"/>
        <v>0</v>
      </c>
      <c r="P775" s="46" t="s">
        <v>67</v>
      </c>
      <c r="Q775" s="45">
        <f t="shared" si="301"/>
        <v>10.92403277777778</v>
      </c>
      <c r="R775" s="20">
        <f t="shared" si="302"/>
        <v>134.7894</v>
      </c>
      <c r="S775" s="20">
        <f t="shared" si="303"/>
        <v>1017.7777777777775</v>
      </c>
      <c r="T775" s="20">
        <f t="shared" si="304"/>
        <v>0</v>
      </c>
      <c r="U775" s="20">
        <f t="shared" si="305"/>
        <v>0</v>
      </c>
      <c r="V775" s="20">
        <f t="shared" si="318"/>
        <v>0</v>
      </c>
      <c r="W775" s="20">
        <f t="shared" si="297"/>
        <v>0</v>
      </c>
      <c r="X775" s="20">
        <f t="shared" si="306"/>
        <v>6172.9672560030594</v>
      </c>
      <c r="Y775" s="20">
        <f t="shared" si="312"/>
        <v>400.80228635162348</v>
      </c>
      <c r="Z775" s="20">
        <f t="shared" si="307"/>
        <v>400.80228635162348</v>
      </c>
      <c r="AA775" s="52">
        <f t="shared" si="308"/>
        <v>339.88033882617668</v>
      </c>
      <c r="AB775" s="20">
        <f t="shared" si="298"/>
        <v>400.80228635162348</v>
      </c>
      <c r="AC775" s="20">
        <f t="shared" si="309"/>
        <v>81470.702723654642</v>
      </c>
      <c r="AD775" s="20">
        <f t="shared" si="313"/>
        <v>6172.9672560030594</v>
      </c>
      <c r="AE775" s="20">
        <f t="shared" si="314"/>
        <v>0</v>
      </c>
      <c r="AF775" s="20">
        <f t="shared" si="310"/>
        <v>400.80228635162348</v>
      </c>
      <c r="AG775" s="16"/>
      <c r="AH775" s="16"/>
      <c r="AM775">
        <f t="shared" si="299"/>
        <v>0</v>
      </c>
      <c r="AN775" s="16">
        <f t="shared" si="300"/>
        <v>0</v>
      </c>
      <c r="AY775" s="57">
        <f t="shared" si="315"/>
        <v>19599.197713648377</v>
      </c>
    </row>
    <row r="776" spans="2:51" x14ac:dyDescent="0.25">
      <c r="B776" s="4" t="s">
        <v>38</v>
      </c>
      <c r="C776" s="4">
        <v>768</v>
      </c>
      <c r="D776" s="4">
        <v>179</v>
      </c>
      <c r="E776" s="11">
        <v>22.4</v>
      </c>
      <c r="F776" s="20">
        <f t="shared" si="311"/>
        <v>0.90277777777777779</v>
      </c>
      <c r="G776" s="20">
        <f t="shared" si="317"/>
        <v>6.2222222222222214</v>
      </c>
      <c r="H776" s="20">
        <f t="shared" si="320"/>
        <v>1183.4948800000002</v>
      </c>
      <c r="I776" s="20">
        <f t="shared" si="316"/>
        <v>7363.9681422222229</v>
      </c>
      <c r="J776" s="47" t="s">
        <v>67</v>
      </c>
      <c r="K776" s="48" t="s">
        <v>67</v>
      </c>
      <c r="L776" s="20">
        <f t="shared" si="319"/>
        <v>1624539.0774107862</v>
      </c>
      <c r="M776" s="20">
        <f t="shared" si="319"/>
        <v>113294.74279611111</v>
      </c>
      <c r="N776" s="20">
        <f t="shared" ref="N776:N839" si="321">MAX(0,I776)*AH$6</f>
        <v>7363.9681422222229</v>
      </c>
      <c r="O776" s="20">
        <f t="shared" ref="O776:O839" si="322">MAX(0,-H776)*AH$6</f>
        <v>0</v>
      </c>
      <c r="P776" s="46" t="s">
        <v>67</v>
      </c>
      <c r="Q776" s="45">
        <f t="shared" si="301"/>
        <v>15.024924444444439</v>
      </c>
      <c r="R776" s="20">
        <f t="shared" si="302"/>
        <v>134.7894</v>
      </c>
      <c r="S776" s="20">
        <f t="shared" si="303"/>
        <v>1033.6805555555557</v>
      </c>
      <c r="T776" s="20">
        <f t="shared" si="304"/>
        <v>0</v>
      </c>
      <c r="U776" s="20">
        <f t="shared" si="305"/>
        <v>0</v>
      </c>
      <c r="V776" s="20">
        <f t="shared" si="318"/>
        <v>0</v>
      </c>
      <c r="W776" s="20">
        <f t="shared" ref="W776:W839" si="323">MAX(0,MIN(AH$8,W775+V776-AB776))</f>
        <v>0</v>
      </c>
      <c r="X776" s="20">
        <f t="shared" si="306"/>
        <v>7363.9681422221474</v>
      </c>
      <c r="Y776" s="20">
        <f t="shared" si="312"/>
        <v>0</v>
      </c>
      <c r="Z776" s="20">
        <f t="shared" si="307"/>
        <v>0</v>
      </c>
      <c r="AA776" s="52">
        <f t="shared" si="308"/>
        <v>0</v>
      </c>
      <c r="AB776" s="20">
        <f t="shared" ref="AB776:AB839" si="324">Z776*AH$6</f>
        <v>0</v>
      </c>
      <c r="AC776" s="20">
        <f t="shared" si="309"/>
        <v>81470.702723654642</v>
      </c>
      <c r="AD776" s="20">
        <f t="shared" si="313"/>
        <v>7363.9681422221474</v>
      </c>
      <c r="AE776" s="20">
        <f t="shared" si="314"/>
        <v>0</v>
      </c>
      <c r="AF776" s="20">
        <f t="shared" si="310"/>
        <v>0</v>
      </c>
      <c r="AG776" s="16"/>
      <c r="AH776" s="16"/>
      <c r="AM776">
        <f t="shared" ref="AM776:AM839" si="325">MIN(AE777/AH$6,AH$7)</f>
        <v>0</v>
      </c>
      <c r="AN776" s="16">
        <f t="shared" ref="AN776:AN839" si="326">U777-AM776</f>
        <v>0</v>
      </c>
      <c r="AY776" s="57">
        <f t="shared" si="315"/>
        <v>20000</v>
      </c>
    </row>
    <row r="777" spans="2:51" x14ac:dyDescent="0.25">
      <c r="B777" s="4" t="s">
        <v>38</v>
      </c>
      <c r="C777" s="4">
        <v>769</v>
      </c>
      <c r="D777" s="4">
        <v>180</v>
      </c>
      <c r="E777" s="11">
        <v>25.6</v>
      </c>
      <c r="F777" s="20">
        <f t="shared" si="311"/>
        <v>1.0694444444444449</v>
      </c>
      <c r="G777" s="20">
        <f t="shared" si="317"/>
        <v>7.1111111111111116</v>
      </c>
      <c r="H777" s="20">
        <f t="shared" si="320"/>
        <v>1378.9276800000005</v>
      </c>
      <c r="I777" s="20">
        <f t="shared" si="316"/>
        <v>9805.707946666671</v>
      </c>
      <c r="J777" s="47" t="s">
        <v>67</v>
      </c>
      <c r="K777" s="48" t="s">
        <v>67</v>
      </c>
      <c r="L777" s="20">
        <f t="shared" si="319"/>
        <v>1634344.7853574529</v>
      </c>
      <c r="M777" s="20">
        <f t="shared" si="319"/>
        <v>113294.74279611111</v>
      </c>
      <c r="N777" s="20">
        <f t="shared" si="321"/>
        <v>9805.707946666671</v>
      </c>
      <c r="O777" s="20">
        <f t="shared" si="322"/>
        <v>0</v>
      </c>
      <c r="P777" s="46" t="s">
        <v>67</v>
      </c>
      <c r="Q777" s="45">
        <f t="shared" ref="Q777:Q840" si="327">0.5*K$10*K$12*K$13*(G777^2)</f>
        <v>19.624391111111112</v>
      </c>
      <c r="R777" s="20">
        <f t="shared" ref="R777:R840" si="328">K$7*K$8*K$9</f>
        <v>134.7894</v>
      </c>
      <c r="S777" s="20">
        <f t="shared" ref="S777:S840" si="329">K$7*F777</f>
        <v>1224.5138888888894</v>
      </c>
      <c r="T777" s="20">
        <f t="shared" ref="T777:T840" si="330">AE777/$AH$6</f>
        <v>0</v>
      </c>
      <c r="U777" s="20">
        <f t="shared" ref="U777:U840" si="331">MIN(T777,AH$7)</f>
        <v>0</v>
      </c>
      <c r="V777" s="20">
        <f t="shared" si="318"/>
        <v>0</v>
      </c>
      <c r="W777" s="20">
        <f t="shared" si="323"/>
        <v>0</v>
      </c>
      <c r="X777" s="20">
        <f t="shared" ref="X777:X840" si="332">AD777/AH$6</f>
        <v>9805.7079466667492</v>
      </c>
      <c r="Y777" s="20">
        <f t="shared" si="312"/>
        <v>0</v>
      </c>
      <c r="Z777" s="20">
        <f t="shared" ref="Z777:Z840" si="333">MIN(X777,AH$7,Y777)</f>
        <v>0</v>
      </c>
      <c r="AA777" s="52">
        <f t="shared" ref="AA777:AA840" si="334">Z777*AH$10</f>
        <v>0</v>
      </c>
      <c r="AB777" s="20">
        <f t="shared" si="324"/>
        <v>0</v>
      </c>
      <c r="AC777" s="20">
        <f t="shared" ref="AC777:AC840" si="335">AC776+AA777*AH$6</f>
        <v>81470.702723654642</v>
      </c>
      <c r="AD777" s="20">
        <f t="shared" si="313"/>
        <v>9805.7079466667492</v>
      </c>
      <c r="AE777" s="20">
        <f t="shared" si="314"/>
        <v>0</v>
      </c>
      <c r="AF777" s="20">
        <f t="shared" ref="AF777:AF840" si="336">Z777*AH$6</f>
        <v>0</v>
      </c>
      <c r="AG777" s="16"/>
      <c r="AH777" s="16"/>
      <c r="AM777">
        <f t="shared" si="325"/>
        <v>0</v>
      </c>
      <c r="AN777" s="16">
        <f t="shared" si="326"/>
        <v>0</v>
      </c>
      <c r="AY777" s="57">
        <f t="shared" si="315"/>
        <v>20000</v>
      </c>
    </row>
    <row r="778" spans="2:51" x14ac:dyDescent="0.25">
      <c r="B778" s="4" t="s">
        <v>38</v>
      </c>
      <c r="C778" s="4">
        <v>770</v>
      </c>
      <c r="D778" s="4">
        <v>181</v>
      </c>
      <c r="E778" s="11">
        <v>30.1</v>
      </c>
      <c r="F778" s="20">
        <f t="shared" ref="F778:F841" si="337">($E779-$E777)/2/3.6</f>
        <v>1.3472222222222217</v>
      </c>
      <c r="G778" s="20">
        <f t="shared" si="317"/>
        <v>8.3611111111111107</v>
      </c>
      <c r="H778" s="20">
        <f t="shared" si="320"/>
        <v>1704.4888105555551</v>
      </c>
      <c r="I778" s="20">
        <f t="shared" si="316"/>
        <v>14251.420332700613</v>
      </c>
      <c r="J778" s="47" t="s">
        <v>67</v>
      </c>
      <c r="K778" s="48" t="s">
        <v>67</v>
      </c>
      <c r="L778" s="20">
        <f t="shared" si="319"/>
        <v>1648596.2056901536</v>
      </c>
      <c r="M778" s="20">
        <f t="shared" si="319"/>
        <v>113294.74279611111</v>
      </c>
      <c r="N778" s="20">
        <f t="shared" si="321"/>
        <v>14251.420332700613</v>
      </c>
      <c r="O778" s="20">
        <f t="shared" si="322"/>
        <v>0</v>
      </c>
      <c r="P778" s="46" t="s">
        <v>67</v>
      </c>
      <c r="Q778" s="45">
        <f t="shared" si="327"/>
        <v>27.129966111111106</v>
      </c>
      <c r="R778" s="20">
        <f t="shared" si="328"/>
        <v>134.7894</v>
      </c>
      <c r="S778" s="20">
        <f t="shared" si="329"/>
        <v>1542.5694444444439</v>
      </c>
      <c r="T778" s="20">
        <f t="shared" si="330"/>
        <v>0</v>
      </c>
      <c r="U778" s="20">
        <f t="shared" si="331"/>
        <v>0</v>
      </c>
      <c r="V778" s="20">
        <f t="shared" si="318"/>
        <v>0</v>
      </c>
      <c r="W778" s="20">
        <f t="shared" si="323"/>
        <v>0</v>
      </c>
      <c r="X778" s="20">
        <f t="shared" si="332"/>
        <v>14251.420332700713</v>
      </c>
      <c r="Y778" s="20">
        <f t="shared" ref="Y778:Y841" si="338">W777/AH$6</f>
        <v>0</v>
      </c>
      <c r="Z778" s="20">
        <f t="shared" si="333"/>
        <v>0</v>
      </c>
      <c r="AA778" s="52">
        <f t="shared" si="334"/>
        <v>0</v>
      </c>
      <c r="AB778" s="20">
        <f t="shared" si="324"/>
        <v>0</v>
      </c>
      <c r="AC778" s="20">
        <f t="shared" si="335"/>
        <v>81470.702723654642</v>
      </c>
      <c r="AD778" s="20">
        <f t="shared" ref="AD778:AD841" si="339">MAX(0,L778-L777)</f>
        <v>14251.420332700713</v>
      </c>
      <c r="AE778" s="20">
        <f t="shared" ref="AE778:AE841" si="340">MAX(0,M778-M777)</f>
        <v>0</v>
      </c>
      <c r="AF778" s="20">
        <f t="shared" si="336"/>
        <v>0</v>
      </c>
      <c r="AG778" s="16"/>
      <c r="AH778" s="16"/>
      <c r="AM778">
        <f t="shared" si="325"/>
        <v>0</v>
      </c>
      <c r="AN778" s="16">
        <f t="shared" si="326"/>
        <v>0</v>
      </c>
      <c r="AY778" s="57">
        <f t="shared" si="315"/>
        <v>20000</v>
      </c>
    </row>
    <row r="779" spans="2:51" x14ac:dyDescent="0.25">
      <c r="B779" s="4" t="s">
        <v>38</v>
      </c>
      <c r="C779" s="4">
        <v>771</v>
      </c>
      <c r="D779" s="4">
        <v>182</v>
      </c>
      <c r="E779" s="11">
        <v>35.299999999999997</v>
      </c>
      <c r="F779" s="20">
        <f t="shared" si="337"/>
        <v>1.3611111111111107</v>
      </c>
      <c r="G779" s="20">
        <f t="shared" si="317"/>
        <v>9.8055555555555554</v>
      </c>
      <c r="H779" s="20">
        <f t="shared" si="320"/>
        <v>1730.5750949999995</v>
      </c>
      <c r="I779" s="20">
        <f t="shared" si="316"/>
        <v>16969.250237083328</v>
      </c>
      <c r="J779" s="47" t="s">
        <v>67</v>
      </c>
      <c r="K779" s="48" t="s">
        <v>67</v>
      </c>
      <c r="L779" s="20">
        <f t="shared" si="319"/>
        <v>1665565.4559272369</v>
      </c>
      <c r="M779" s="20">
        <f t="shared" si="319"/>
        <v>113294.74279611111</v>
      </c>
      <c r="N779" s="20">
        <f t="shared" si="321"/>
        <v>16969.250237083328</v>
      </c>
      <c r="O779" s="20">
        <f t="shared" si="322"/>
        <v>0</v>
      </c>
      <c r="P779" s="46" t="s">
        <v>67</v>
      </c>
      <c r="Q779" s="45">
        <f t="shared" si="327"/>
        <v>37.313472777777775</v>
      </c>
      <c r="R779" s="20">
        <f t="shared" si="328"/>
        <v>134.7894</v>
      </c>
      <c r="S779" s="20">
        <f t="shared" si="329"/>
        <v>1558.4722222222217</v>
      </c>
      <c r="T779" s="20">
        <f t="shared" si="330"/>
        <v>0</v>
      </c>
      <c r="U779" s="20">
        <f t="shared" si="331"/>
        <v>0</v>
      </c>
      <c r="V779" s="20">
        <f t="shared" si="318"/>
        <v>0</v>
      </c>
      <c r="W779" s="20">
        <f t="shared" si="323"/>
        <v>0</v>
      </c>
      <c r="X779" s="20">
        <f t="shared" si="332"/>
        <v>16969.250237083295</v>
      </c>
      <c r="Y779" s="20">
        <f t="shared" si="338"/>
        <v>0</v>
      </c>
      <c r="Z779" s="20">
        <f t="shared" si="333"/>
        <v>0</v>
      </c>
      <c r="AA779" s="52">
        <f t="shared" si="334"/>
        <v>0</v>
      </c>
      <c r="AB779" s="20">
        <f t="shared" si="324"/>
        <v>0</v>
      </c>
      <c r="AC779" s="20">
        <f t="shared" si="335"/>
        <v>81470.702723654642</v>
      </c>
      <c r="AD779" s="20">
        <f t="shared" si="339"/>
        <v>16969.250237083295</v>
      </c>
      <c r="AE779" s="20">
        <f t="shared" si="340"/>
        <v>0</v>
      </c>
      <c r="AF779" s="20">
        <f t="shared" si="336"/>
        <v>0</v>
      </c>
      <c r="AG779" s="16"/>
      <c r="AH779" s="16"/>
      <c r="AM779">
        <f t="shared" si="325"/>
        <v>0</v>
      </c>
      <c r="AN779" s="16">
        <f t="shared" si="326"/>
        <v>0</v>
      </c>
      <c r="AY779" s="57">
        <f t="shared" si="315"/>
        <v>20000</v>
      </c>
    </row>
    <row r="780" spans="2:51" x14ac:dyDescent="0.25">
      <c r="B780" s="4" t="s">
        <v>38</v>
      </c>
      <c r="C780" s="4">
        <v>772</v>
      </c>
      <c r="D780" s="4">
        <v>183</v>
      </c>
      <c r="E780" s="11">
        <v>39.9</v>
      </c>
      <c r="F780" s="20">
        <f t="shared" si="337"/>
        <v>1.2777777777777781</v>
      </c>
      <c r="G780" s="20">
        <f t="shared" si="317"/>
        <v>11.083333333333332</v>
      </c>
      <c r="H780" s="20">
        <f t="shared" si="320"/>
        <v>1645.5168105555558</v>
      </c>
      <c r="I780" s="20">
        <f t="shared" si="316"/>
        <v>18237.811316990741</v>
      </c>
      <c r="J780" s="47" t="s">
        <v>67</v>
      </c>
      <c r="K780" s="48" t="s">
        <v>67</v>
      </c>
      <c r="L780" s="20">
        <f t="shared" si="319"/>
        <v>1683803.2672442277</v>
      </c>
      <c r="M780" s="20">
        <f t="shared" si="319"/>
        <v>113294.74279611111</v>
      </c>
      <c r="N780" s="20">
        <f t="shared" si="321"/>
        <v>18237.811316990741</v>
      </c>
      <c r="O780" s="20">
        <f t="shared" si="322"/>
        <v>0</v>
      </c>
      <c r="P780" s="46" t="s">
        <v>67</v>
      </c>
      <c r="Q780" s="45">
        <f t="shared" si="327"/>
        <v>47.671854999999987</v>
      </c>
      <c r="R780" s="20">
        <f t="shared" si="328"/>
        <v>134.7894</v>
      </c>
      <c r="S780" s="20">
        <f t="shared" si="329"/>
        <v>1463.0555555555559</v>
      </c>
      <c r="T780" s="20">
        <f t="shared" si="330"/>
        <v>0</v>
      </c>
      <c r="U780" s="20">
        <f t="shared" si="331"/>
        <v>0</v>
      </c>
      <c r="V780" s="20">
        <f t="shared" si="318"/>
        <v>0</v>
      </c>
      <c r="W780" s="20">
        <f t="shared" si="323"/>
        <v>0</v>
      </c>
      <c r="X780" s="20">
        <f t="shared" si="332"/>
        <v>18237.811316990759</v>
      </c>
      <c r="Y780" s="20">
        <f t="shared" si="338"/>
        <v>0</v>
      </c>
      <c r="Z780" s="20">
        <f t="shared" si="333"/>
        <v>0</v>
      </c>
      <c r="AA780" s="52">
        <f t="shared" si="334"/>
        <v>0</v>
      </c>
      <c r="AB780" s="20">
        <f t="shared" si="324"/>
        <v>0</v>
      </c>
      <c r="AC780" s="20">
        <f t="shared" si="335"/>
        <v>81470.702723654642</v>
      </c>
      <c r="AD780" s="20">
        <f t="shared" si="339"/>
        <v>18237.811316990759</v>
      </c>
      <c r="AE780" s="20">
        <f t="shared" si="340"/>
        <v>0</v>
      </c>
      <c r="AF780" s="20">
        <f t="shared" si="336"/>
        <v>0</v>
      </c>
      <c r="AG780" s="16"/>
      <c r="AH780" s="16"/>
      <c r="AM780">
        <f t="shared" si="325"/>
        <v>0</v>
      </c>
      <c r="AN780" s="16">
        <f t="shared" si="326"/>
        <v>0</v>
      </c>
      <c r="AY780" s="57">
        <f t="shared" si="315"/>
        <v>20000</v>
      </c>
    </row>
    <row r="781" spans="2:51" x14ac:dyDescent="0.25">
      <c r="B781" s="4" t="s">
        <v>38</v>
      </c>
      <c r="C781" s="4">
        <v>773</v>
      </c>
      <c r="D781" s="4">
        <v>184</v>
      </c>
      <c r="E781" s="11">
        <v>44.5</v>
      </c>
      <c r="F781" s="20">
        <f t="shared" si="337"/>
        <v>1.0555555555555558</v>
      </c>
      <c r="G781" s="20">
        <f t="shared" si="317"/>
        <v>12.361111111111111</v>
      </c>
      <c r="H781" s="20">
        <f t="shared" si="320"/>
        <v>1402.6979972222225</v>
      </c>
      <c r="I781" s="20">
        <f t="shared" si="316"/>
        <v>17338.905798996915</v>
      </c>
      <c r="J781" s="47" t="s">
        <v>67</v>
      </c>
      <c r="K781" s="48" t="s">
        <v>67</v>
      </c>
      <c r="L781" s="20">
        <f t="shared" si="319"/>
        <v>1701142.1730432245</v>
      </c>
      <c r="M781" s="20">
        <f t="shared" si="319"/>
        <v>113294.74279611111</v>
      </c>
      <c r="N781" s="20">
        <f t="shared" si="321"/>
        <v>17338.905798996915</v>
      </c>
      <c r="O781" s="20">
        <f t="shared" si="322"/>
        <v>0</v>
      </c>
      <c r="P781" s="46" t="s">
        <v>67</v>
      </c>
      <c r="Q781" s="45">
        <f t="shared" si="327"/>
        <v>59.297486111111105</v>
      </c>
      <c r="R781" s="20">
        <f t="shared" si="328"/>
        <v>134.7894</v>
      </c>
      <c r="S781" s="20">
        <f t="shared" si="329"/>
        <v>1208.6111111111113</v>
      </c>
      <c r="T781" s="20">
        <f t="shared" si="330"/>
        <v>0</v>
      </c>
      <c r="U781" s="20">
        <f t="shared" si="331"/>
        <v>0</v>
      </c>
      <c r="V781" s="20">
        <f t="shared" si="318"/>
        <v>0</v>
      </c>
      <c r="W781" s="20">
        <f t="shared" si="323"/>
        <v>0</v>
      </c>
      <c r="X781" s="20">
        <f t="shared" si="332"/>
        <v>17338.905798996799</v>
      </c>
      <c r="Y781" s="20">
        <f t="shared" si="338"/>
        <v>0</v>
      </c>
      <c r="Z781" s="20">
        <f t="shared" si="333"/>
        <v>0</v>
      </c>
      <c r="AA781" s="52">
        <f t="shared" si="334"/>
        <v>0</v>
      </c>
      <c r="AB781" s="20">
        <f t="shared" si="324"/>
        <v>0</v>
      </c>
      <c r="AC781" s="20">
        <f t="shared" si="335"/>
        <v>81470.702723654642</v>
      </c>
      <c r="AD781" s="20">
        <f t="shared" si="339"/>
        <v>17338.905798996799</v>
      </c>
      <c r="AE781" s="20">
        <f t="shared" si="340"/>
        <v>0</v>
      </c>
      <c r="AF781" s="20">
        <f t="shared" si="336"/>
        <v>0</v>
      </c>
      <c r="AG781" s="16"/>
      <c r="AH781" s="16"/>
      <c r="AM781">
        <f t="shared" si="325"/>
        <v>0</v>
      </c>
      <c r="AN781" s="16">
        <f t="shared" si="326"/>
        <v>0</v>
      </c>
      <c r="AY781" s="57">
        <f t="shared" si="315"/>
        <v>20000</v>
      </c>
    </row>
    <row r="782" spans="2:51" x14ac:dyDescent="0.25">
      <c r="B782" s="4" t="s">
        <v>38</v>
      </c>
      <c r="C782" s="4">
        <v>774</v>
      </c>
      <c r="D782" s="4">
        <v>185</v>
      </c>
      <c r="E782" s="11">
        <v>47.5</v>
      </c>
      <c r="F782" s="20">
        <f t="shared" si="337"/>
        <v>0.88888888888888862</v>
      </c>
      <c r="G782" s="20">
        <f t="shared" si="317"/>
        <v>13.194444444444445</v>
      </c>
      <c r="H782" s="20">
        <f t="shared" si="320"/>
        <v>1220.1293305555553</v>
      </c>
      <c r="I782" s="20">
        <f t="shared" si="316"/>
        <v>16098.928667052465</v>
      </c>
      <c r="J782" s="47" t="s">
        <v>67</v>
      </c>
      <c r="K782" s="48" t="s">
        <v>67</v>
      </c>
      <c r="L782" s="20">
        <f t="shared" si="319"/>
        <v>1717241.1017102769</v>
      </c>
      <c r="M782" s="20">
        <f t="shared" si="319"/>
        <v>113294.74279611111</v>
      </c>
      <c r="N782" s="20">
        <f t="shared" si="321"/>
        <v>16098.928667052465</v>
      </c>
      <c r="O782" s="20">
        <f t="shared" si="322"/>
        <v>0</v>
      </c>
      <c r="P782" s="46" t="s">
        <v>67</v>
      </c>
      <c r="Q782" s="45">
        <f t="shared" si="327"/>
        <v>67.562152777777769</v>
      </c>
      <c r="R782" s="20">
        <f t="shared" si="328"/>
        <v>134.7894</v>
      </c>
      <c r="S782" s="20">
        <f t="shared" si="329"/>
        <v>1017.7777777777775</v>
      </c>
      <c r="T782" s="20">
        <f t="shared" si="330"/>
        <v>0</v>
      </c>
      <c r="U782" s="20">
        <f t="shared" si="331"/>
        <v>0</v>
      </c>
      <c r="V782" s="20">
        <f t="shared" si="318"/>
        <v>0</v>
      </c>
      <c r="W782" s="20">
        <f t="shared" si="323"/>
        <v>0</v>
      </c>
      <c r="X782" s="20">
        <f t="shared" si="332"/>
        <v>16098.928667052416</v>
      </c>
      <c r="Y782" s="20">
        <f t="shared" si="338"/>
        <v>0</v>
      </c>
      <c r="Z782" s="20">
        <f t="shared" si="333"/>
        <v>0</v>
      </c>
      <c r="AA782" s="52">
        <f t="shared" si="334"/>
        <v>0</v>
      </c>
      <c r="AB782" s="20">
        <f t="shared" si="324"/>
        <v>0</v>
      </c>
      <c r="AC782" s="20">
        <f t="shared" si="335"/>
        <v>81470.702723654642</v>
      </c>
      <c r="AD782" s="20">
        <f t="shared" si="339"/>
        <v>16098.928667052416</v>
      </c>
      <c r="AE782" s="20">
        <f t="shared" si="340"/>
        <v>0</v>
      </c>
      <c r="AF782" s="20">
        <f t="shared" si="336"/>
        <v>0</v>
      </c>
      <c r="AG782" s="16"/>
      <c r="AH782" s="16"/>
      <c r="AM782">
        <f t="shared" si="325"/>
        <v>0</v>
      </c>
      <c r="AN782" s="16">
        <f t="shared" si="326"/>
        <v>0</v>
      </c>
      <c r="AY782" s="57">
        <f t="shared" ref="AY782:AY845" si="341">AH$8-W781</f>
        <v>20000</v>
      </c>
    </row>
    <row r="783" spans="2:51" x14ac:dyDescent="0.25">
      <c r="B783" s="4" t="s">
        <v>38</v>
      </c>
      <c r="C783" s="4">
        <v>775</v>
      </c>
      <c r="D783" s="4">
        <v>186</v>
      </c>
      <c r="E783" s="11">
        <v>50.9</v>
      </c>
      <c r="F783" s="20">
        <f t="shared" si="337"/>
        <v>0.91666666666666685</v>
      </c>
      <c r="G783" s="20">
        <f t="shared" si="317"/>
        <v>14.138888888888888</v>
      </c>
      <c r="H783" s="20">
        <f t="shared" si="320"/>
        <v>1261.9530994444447</v>
      </c>
      <c r="I783" s="20">
        <f t="shared" si="316"/>
        <v>17842.614656033951</v>
      </c>
      <c r="J783" s="47" t="s">
        <v>67</v>
      </c>
      <c r="K783" s="48" t="s">
        <v>67</v>
      </c>
      <c r="L783" s="20">
        <f t="shared" si="319"/>
        <v>1735083.7163663108</v>
      </c>
      <c r="M783" s="20">
        <f t="shared" si="319"/>
        <v>113294.74279611111</v>
      </c>
      <c r="N783" s="20">
        <f t="shared" si="321"/>
        <v>17842.614656033951</v>
      </c>
      <c r="O783" s="20">
        <f t="shared" si="322"/>
        <v>0</v>
      </c>
      <c r="P783" s="46" t="s">
        <v>67</v>
      </c>
      <c r="Q783" s="45">
        <f t="shared" si="327"/>
        <v>77.58036611111109</v>
      </c>
      <c r="R783" s="20">
        <f t="shared" si="328"/>
        <v>134.7894</v>
      </c>
      <c r="S783" s="20">
        <f t="shared" si="329"/>
        <v>1049.5833333333335</v>
      </c>
      <c r="T783" s="20">
        <f t="shared" si="330"/>
        <v>0</v>
      </c>
      <c r="U783" s="20">
        <f t="shared" si="331"/>
        <v>0</v>
      </c>
      <c r="V783" s="20">
        <f t="shared" si="318"/>
        <v>0</v>
      </c>
      <c r="W783" s="20">
        <f t="shared" si="323"/>
        <v>0</v>
      </c>
      <c r="X783" s="20">
        <f t="shared" si="332"/>
        <v>17842.614656033926</v>
      </c>
      <c r="Y783" s="20">
        <f t="shared" si="338"/>
        <v>0</v>
      </c>
      <c r="Z783" s="20">
        <f t="shared" si="333"/>
        <v>0</v>
      </c>
      <c r="AA783" s="52">
        <f t="shared" si="334"/>
        <v>0</v>
      </c>
      <c r="AB783" s="20">
        <f t="shared" si="324"/>
        <v>0</v>
      </c>
      <c r="AC783" s="20">
        <f t="shared" si="335"/>
        <v>81470.702723654642</v>
      </c>
      <c r="AD783" s="20">
        <f t="shared" si="339"/>
        <v>17842.614656033926</v>
      </c>
      <c r="AE783" s="20">
        <f t="shared" si="340"/>
        <v>0</v>
      </c>
      <c r="AF783" s="20">
        <f t="shared" si="336"/>
        <v>0</v>
      </c>
      <c r="AG783" s="16"/>
      <c r="AH783" s="16"/>
      <c r="AM783">
        <f t="shared" si="325"/>
        <v>0</v>
      </c>
      <c r="AN783" s="16">
        <f t="shared" si="326"/>
        <v>0</v>
      </c>
      <c r="AY783" s="57">
        <f t="shared" si="341"/>
        <v>20000</v>
      </c>
    </row>
    <row r="784" spans="2:51" x14ac:dyDescent="0.25">
      <c r="B784" s="4" t="s">
        <v>38</v>
      </c>
      <c r="C784" s="4">
        <v>776</v>
      </c>
      <c r="D784" s="4">
        <v>187</v>
      </c>
      <c r="E784" s="11">
        <v>54.1</v>
      </c>
      <c r="F784" s="20">
        <f t="shared" si="337"/>
        <v>0.74999999999999978</v>
      </c>
      <c r="G784" s="20">
        <f t="shared" si="317"/>
        <v>15.027777777777779</v>
      </c>
      <c r="H784" s="20">
        <f t="shared" si="320"/>
        <v>1081.1810994444443</v>
      </c>
      <c r="I784" s="20">
        <f t="shared" si="316"/>
        <v>16247.749299984565</v>
      </c>
      <c r="J784" s="47" t="s">
        <v>67</v>
      </c>
      <c r="K784" s="48" t="s">
        <v>67</v>
      </c>
      <c r="L784" s="20">
        <f t="shared" si="319"/>
        <v>1751331.4656662955</v>
      </c>
      <c r="M784" s="20">
        <f t="shared" si="319"/>
        <v>113294.74279611111</v>
      </c>
      <c r="N784" s="20">
        <f t="shared" si="321"/>
        <v>16247.749299984565</v>
      </c>
      <c r="O784" s="20">
        <f t="shared" si="322"/>
        <v>0</v>
      </c>
      <c r="P784" s="46" t="s">
        <v>67</v>
      </c>
      <c r="Q784" s="45">
        <f t="shared" si="327"/>
        <v>87.641699444444441</v>
      </c>
      <c r="R784" s="20">
        <f t="shared" si="328"/>
        <v>134.7894</v>
      </c>
      <c r="S784" s="20">
        <f t="shared" si="329"/>
        <v>858.74999999999977</v>
      </c>
      <c r="T784" s="20">
        <f t="shared" si="330"/>
        <v>0</v>
      </c>
      <c r="U784" s="20">
        <f t="shared" si="331"/>
        <v>0</v>
      </c>
      <c r="V784" s="20">
        <f t="shared" si="318"/>
        <v>0</v>
      </c>
      <c r="W784" s="20">
        <f t="shared" si="323"/>
        <v>0</v>
      </c>
      <c r="X784" s="20">
        <f t="shared" si="332"/>
        <v>16247.749299984658</v>
      </c>
      <c r="Y784" s="20">
        <f t="shared" si="338"/>
        <v>0</v>
      </c>
      <c r="Z784" s="20">
        <f t="shared" si="333"/>
        <v>0</v>
      </c>
      <c r="AA784" s="52">
        <f t="shared" si="334"/>
        <v>0</v>
      </c>
      <c r="AB784" s="20">
        <f t="shared" si="324"/>
        <v>0</v>
      </c>
      <c r="AC784" s="20">
        <f t="shared" si="335"/>
        <v>81470.702723654642</v>
      </c>
      <c r="AD784" s="20">
        <f t="shared" si="339"/>
        <v>16247.749299984658</v>
      </c>
      <c r="AE784" s="20">
        <f t="shared" si="340"/>
        <v>0</v>
      </c>
      <c r="AF784" s="20">
        <f t="shared" si="336"/>
        <v>0</v>
      </c>
      <c r="AG784" s="16"/>
      <c r="AH784" s="16"/>
      <c r="AM784">
        <f t="shared" si="325"/>
        <v>0</v>
      </c>
      <c r="AN784" s="16">
        <f t="shared" si="326"/>
        <v>0</v>
      </c>
      <c r="AY784" s="57">
        <f t="shared" si="341"/>
        <v>20000</v>
      </c>
    </row>
    <row r="785" spans="2:51" x14ac:dyDescent="0.25">
      <c r="B785" s="4" t="s">
        <v>38</v>
      </c>
      <c r="C785" s="4">
        <v>777</v>
      </c>
      <c r="D785" s="4">
        <v>188</v>
      </c>
      <c r="E785" s="11">
        <v>56.3</v>
      </c>
      <c r="F785" s="20">
        <f t="shared" si="337"/>
        <v>0.55555555555555558</v>
      </c>
      <c r="G785" s="20">
        <f t="shared" si="317"/>
        <v>15.638888888888888</v>
      </c>
      <c r="H785" s="20">
        <f t="shared" si="320"/>
        <v>865.81511722222217</v>
      </c>
      <c r="I785" s="20">
        <f t="shared" si="316"/>
        <v>13540.38641655864</v>
      </c>
      <c r="J785" s="47" t="s">
        <v>67</v>
      </c>
      <c r="K785" s="48" t="s">
        <v>67</v>
      </c>
      <c r="L785" s="20">
        <f t="shared" si="319"/>
        <v>1764871.8520828541</v>
      </c>
      <c r="M785" s="20">
        <f t="shared" si="319"/>
        <v>113294.74279611111</v>
      </c>
      <c r="N785" s="20">
        <f t="shared" si="321"/>
        <v>13540.38641655864</v>
      </c>
      <c r="O785" s="20">
        <f t="shared" si="322"/>
        <v>0</v>
      </c>
      <c r="P785" s="46" t="s">
        <v>67</v>
      </c>
      <c r="Q785" s="45">
        <f t="shared" si="327"/>
        <v>94.914606111111084</v>
      </c>
      <c r="R785" s="20">
        <f t="shared" si="328"/>
        <v>134.7894</v>
      </c>
      <c r="S785" s="20">
        <f t="shared" si="329"/>
        <v>636.11111111111109</v>
      </c>
      <c r="T785" s="20">
        <f t="shared" si="330"/>
        <v>0</v>
      </c>
      <c r="U785" s="20">
        <f t="shared" si="331"/>
        <v>0</v>
      </c>
      <c r="V785" s="20">
        <f t="shared" si="318"/>
        <v>0</v>
      </c>
      <c r="W785" s="20">
        <f t="shared" si="323"/>
        <v>0</v>
      </c>
      <c r="X785" s="20">
        <f t="shared" si="332"/>
        <v>13540.386416558642</v>
      </c>
      <c r="Y785" s="20">
        <f t="shared" si="338"/>
        <v>0</v>
      </c>
      <c r="Z785" s="20">
        <f t="shared" si="333"/>
        <v>0</v>
      </c>
      <c r="AA785" s="52">
        <f t="shared" si="334"/>
        <v>0</v>
      </c>
      <c r="AB785" s="20">
        <f t="shared" si="324"/>
        <v>0</v>
      </c>
      <c r="AC785" s="20">
        <f t="shared" si="335"/>
        <v>81470.702723654642</v>
      </c>
      <c r="AD785" s="20">
        <f t="shared" si="339"/>
        <v>13540.386416558642</v>
      </c>
      <c r="AE785" s="20">
        <f t="shared" si="340"/>
        <v>0</v>
      </c>
      <c r="AF785" s="20">
        <f t="shared" si="336"/>
        <v>0</v>
      </c>
      <c r="AG785" s="16"/>
      <c r="AH785" s="16"/>
      <c r="AM785">
        <f t="shared" si="325"/>
        <v>0</v>
      </c>
      <c r="AN785" s="16">
        <f t="shared" si="326"/>
        <v>0</v>
      </c>
      <c r="AY785" s="57">
        <f t="shared" si="341"/>
        <v>20000</v>
      </c>
    </row>
    <row r="786" spans="2:51" x14ac:dyDescent="0.25">
      <c r="B786" s="4" t="s">
        <v>38</v>
      </c>
      <c r="C786" s="4">
        <v>778</v>
      </c>
      <c r="D786" s="4">
        <v>189</v>
      </c>
      <c r="E786" s="11">
        <v>58.1</v>
      </c>
      <c r="F786" s="20">
        <f t="shared" si="337"/>
        <v>0.4861111111111111</v>
      </c>
      <c r="G786" s="20">
        <f t="shared" si="317"/>
        <v>16.138888888888889</v>
      </c>
      <c r="H786" s="20">
        <f t="shared" si="320"/>
        <v>792.46738833333325</v>
      </c>
      <c r="I786" s="20">
        <f t="shared" si="316"/>
        <v>12789.543128379628</v>
      </c>
      <c r="J786" s="47" t="s">
        <v>67</v>
      </c>
      <c r="K786" s="48" t="s">
        <v>67</v>
      </c>
      <c r="L786" s="20">
        <f t="shared" si="319"/>
        <v>1777661.3952112338</v>
      </c>
      <c r="M786" s="20">
        <f t="shared" si="319"/>
        <v>113294.74279611111</v>
      </c>
      <c r="N786" s="20">
        <f t="shared" si="321"/>
        <v>12789.543128379628</v>
      </c>
      <c r="O786" s="20">
        <f t="shared" si="322"/>
        <v>0</v>
      </c>
      <c r="P786" s="46" t="s">
        <v>67</v>
      </c>
      <c r="Q786" s="45">
        <f t="shared" si="327"/>
        <v>101.08076611111112</v>
      </c>
      <c r="R786" s="20">
        <f t="shared" si="328"/>
        <v>134.7894</v>
      </c>
      <c r="S786" s="20">
        <f t="shared" si="329"/>
        <v>556.59722222222217</v>
      </c>
      <c r="T786" s="20">
        <f t="shared" si="330"/>
        <v>0</v>
      </c>
      <c r="U786" s="20">
        <f t="shared" si="331"/>
        <v>0</v>
      </c>
      <c r="V786" s="20">
        <f t="shared" si="318"/>
        <v>0</v>
      </c>
      <c r="W786" s="20">
        <f t="shared" si="323"/>
        <v>0</v>
      </c>
      <c r="X786" s="20">
        <f t="shared" si="332"/>
        <v>12789.543128379621</v>
      </c>
      <c r="Y786" s="20">
        <f t="shared" si="338"/>
        <v>0</v>
      </c>
      <c r="Z786" s="20">
        <f t="shared" si="333"/>
        <v>0</v>
      </c>
      <c r="AA786" s="52">
        <f t="shared" si="334"/>
        <v>0</v>
      </c>
      <c r="AB786" s="20">
        <f t="shared" si="324"/>
        <v>0</v>
      </c>
      <c r="AC786" s="20">
        <f t="shared" si="335"/>
        <v>81470.702723654642</v>
      </c>
      <c r="AD786" s="20">
        <f t="shared" si="339"/>
        <v>12789.543128379621</v>
      </c>
      <c r="AE786" s="20">
        <f t="shared" si="340"/>
        <v>0</v>
      </c>
      <c r="AF786" s="20">
        <f t="shared" si="336"/>
        <v>0</v>
      </c>
      <c r="AG786" s="16"/>
      <c r="AH786" s="16"/>
      <c r="AM786">
        <f t="shared" si="325"/>
        <v>0</v>
      </c>
      <c r="AN786" s="16">
        <f t="shared" si="326"/>
        <v>0</v>
      </c>
      <c r="AY786" s="57">
        <f t="shared" si="341"/>
        <v>20000</v>
      </c>
    </row>
    <row r="787" spans="2:51" x14ac:dyDescent="0.25">
      <c r="B787" s="4" t="s">
        <v>38</v>
      </c>
      <c r="C787" s="4">
        <v>779</v>
      </c>
      <c r="D787" s="4">
        <v>190</v>
      </c>
      <c r="E787" s="11">
        <v>59.8</v>
      </c>
      <c r="F787" s="20">
        <f t="shared" si="337"/>
        <v>0.41666666666666663</v>
      </c>
      <c r="G787" s="20">
        <f t="shared" si="317"/>
        <v>16.611111111111111</v>
      </c>
      <c r="H787" s="20">
        <f t="shared" si="320"/>
        <v>718.95526444444442</v>
      </c>
      <c r="I787" s="20">
        <f t="shared" si="316"/>
        <v>11942.645781604937</v>
      </c>
      <c r="J787" s="47" t="s">
        <v>67</v>
      </c>
      <c r="K787" s="48" t="s">
        <v>67</v>
      </c>
      <c r="L787" s="20">
        <f t="shared" si="319"/>
        <v>1789604.0409928388</v>
      </c>
      <c r="M787" s="20">
        <f t="shared" si="319"/>
        <v>113294.74279611111</v>
      </c>
      <c r="N787" s="20">
        <f t="shared" si="321"/>
        <v>11942.645781604937</v>
      </c>
      <c r="O787" s="20">
        <f t="shared" si="322"/>
        <v>0</v>
      </c>
      <c r="P787" s="46" t="s">
        <v>67</v>
      </c>
      <c r="Q787" s="45">
        <f t="shared" si="327"/>
        <v>107.08253111111109</v>
      </c>
      <c r="R787" s="20">
        <f t="shared" si="328"/>
        <v>134.7894</v>
      </c>
      <c r="S787" s="20">
        <f t="shared" si="329"/>
        <v>477.08333333333331</v>
      </c>
      <c r="T787" s="20">
        <f t="shared" si="330"/>
        <v>0</v>
      </c>
      <c r="U787" s="20">
        <f t="shared" si="331"/>
        <v>0</v>
      </c>
      <c r="V787" s="20">
        <f t="shared" si="318"/>
        <v>0</v>
      </c>
      <c r="W787" s="20">
        <f t="shared" si="323"/>
        <v>0</v>
      </c>
      <c r="X787" s="20">
        <f t="shared" si="332"/>
        <v>11942.645781605039</v>
      </c>
      <c r="Y787" s="20">
        <f t="shared" si="338"/>
        <v>0</v>
      </c>
      <c r="Z787" s="20">
        <f t="shared" si="333"/>
        <v>0</v>
      </c>
      <c r="AA787" s="52">
        <f t="shared" si="334"/>
        <v>0</v>
      </c>
      <c r="AB787" s="20">
        <f t="shared" si="324"/>
        <v>0</v>
      </c>
      <c r="AC787" s="20">
        <f t="shared" si="335"/>
        <v>81470.702723654642</v>
      </c>
      <c r="AD787" s="20">
        <f t="shared" si="339"/>
        <v>11942.645781605039</v>
      </c>
      <c r="AE787" s="20">
        <f t="shared" si="340"/>
        <v>0</v>
      </c>
      <c r="AF787" s="20">
        <f t="shared" si="336"/>
        <v>0</v>
      </c>
      <c r="AG787" s="16"/>
      <c r="AH787" s="16"/>
      <c r="AM787">
        <f t="shared" si="325"/>
        <v>0</v>
      </c>
      <c r="AN787" s="16">
        <f t="shared" si="326"/>
        <v>0</v>
      </c>
      <c r="AY787" s="57">
        <f t="shared" si="341"/>
        <v>20000</v>
      </c>
    </row>
    <row r="788" spans="2:51" x14ac:dyDescent="0.25">
      <c r="B788" s="4" t="s">
        <v>38</v>
      </c>
      <c r="C788" s="4">
        <v>780</v>
      </c>
      <c r="D788" s="4">
        <v>191</v>
      </c>
      <c r="E788" s="11">
        <v>61.1</v>
      </c>
      <c r="F788" s="20">
        <f t="shared" si="337"/>
        <v>0.31944444444444503</v>
      </c>
      <c r="G788" s="20">
        <f t="shared" si="317"/>
        <v>16.972222222222221</v>
      </c>
      <c r="H788" s="20">
        <f t="shared" si="320"/>
        <v>612.34218833333398</v>
      </c>
      <c r="I788" s="20">
        <f t="shared" si="316"/>
        <v>10392.807696435195</v>
      </c>
      <c r="J788" s="47" t="s">
        <v>67</v>
      </c>
      <c r="K788" s="48" t="s">
        <v>67</v>
      </c>
      <c r="L788" s="20">
        <f t="shared" si="319"/>
        <v>1799996.8486892739</v>
      </c>
      <c r="M788" s="20">
        <f t="shared" si="319"/>
        <v>113294.74279611111</v>
      </c>
      <c r="N788" s="20">
        <f t="shared" si="321"/>
        <v>10392.807696435195</v>
      </c>
      <c r="O788" s="20">
        <f t="shared" si="322"/>
        <v>0</v>
      </c>
      <c r="P788" s="46" t="s">
        <v>67</v>
      </c>
      <c r="Q788" s="45">
        <f t="shared" si="327"/>
        <v>111.78889944444444</v>
      </c>
      <c r="R788" s="20">
        <f t="shared" si="328"/>
        <v>134.7894</v>
      </c>
      <c r="S788" s="20">
        <f t="shared" si="329"/>
        <v>365.76388888888954</v>
      </c>
      <c r="T788" s="20">
        <f t="shared" si="330"/>
        <v>0</v>
      </c>
      <c r="U788" s="20">
        <f t="shared" si="331"/>
        <v>0</v>
      </c>
      <c r="V788" s="20">
        <f t="shared" si="318"/>
        <v>0</v>
      </c>
      <c r="W788" s="20">
        <f t="shared" si="323"/>
        <v>0</v>
      </c>
      <c r="X788" s="20">
        <f t="shared" si="332"/>
        <v>10392.807696435135</v>
      </c>
      <c r="Y788" s="20">
        <f t="shared" si="338"/>
        <v>0</v>
      </c>
      <c r="Z788" s="20">
        <f t="shared" si="333"/>
        <v>0</v>
      </c>
      <c r="AA788" s="52">
        <f t="shared" si="334"/>
        <v>0</v>
      </c>
      <c r="AB788" s="20">
        <f t="shared" si="324"/>
        <v>0</v>
      </c>
      <c r="AC788" s="20">
        <f t="shared" si="335"/>
        <v>81470.702723654642</v>
      </c>
      <c r="AD788" s="20">
        <f t="shared" si="339"/>
        <v>10392.807696435135</v>
      </c>
      <c r="AE788" s="20">
        <f t="shared" si="340"/>
        <v>0</v>
      </c>
      <c r="AF788" s="20">
        <f t="shared" si="336"/>
        <v>0</v>
      </c>
      <c r="AG788" s="16"/>
      <c r="AH788" s="16"/>
      <c r="AM788">
        <f t="shared" si="325"/>
        <v>0</v>
      </c>
      <c r="AN788" s="16">
        <f t="shared" si="326"/>
        <v>0</v>
      </c>
      <c r="AY788" s="57">
        <f t="shared" si="341"/>
        <v>20000</v>
      </c>
    </row>
    <row r="789" spans="2:51" x14ac:dyDescent="0.25">
      <c r="B789" s="4" t="s">
        <v>38</v>
      </c>
      <c r="C789" s="4">
        <v>781</v>
      </c>
      <c r="D789" s="4">
        <v>192</v>
      </c>
      <c r="E789" s="11">
        <v>62.1</v>
      </c>
      <c r="F789" s="20">
        <f t="shared" si="337"/>
        <v>0.23611111111111052</v>
      </c>
      <c r="G789" s="20">
        <f t="shared" si="317"/>
        <v>17.25</v>
      </c>
      <c r="H789" s="20">
        <f t="shared" si="320"/>
        <v>520.61467722222153</v>
      </c>
      <c r="I789" s="20">
        <f t="shared" si="316"/>
        <v>8980.6031820833214</v>
      </c>
      <c r="J789" s="47" t="s">
        <v>67</v>
      </c>
      <c r="K789" s="48" t="s">
        <v>67</v>
      </c>
      <c r="L789" s="20">
        <f t="shared" si="319"/>
        <v>1808977.4518713572</v>
      </c>
      <c r="M789" s="20">
        <f t="shared" si="319"/>
        <v>113294.74279611111</v>
      </c>
      <c r="N789" s="20">
        <f t="shared" si="321"/>
        <v>8980.6031820833214</v>
      </c>
      <c r="O789" s="20">
        <f t="shared" si="322"/>
        <v>0</v>
      </c>
      <c r="P789" s="46" t="s">
        <v>67</v>
      </c>
      <c r="Q789" s="45">
        <f t="shared" si="327"/>
        <v>115.478055</v>
      </c>
      <c r="R789" s="20">
        <f t="shared" si="328"/>
        <v>134.7894</v>
      </c>
      <c r="S789" s="20">
        <f t="shared" si="329"/>
        <v>270.34722222222155</v>
      </c>
      <c r="T789" s="20">
        <f t="shared" si="330"/>
        <v>0</v>
      </c>
      <c r="U789" s="20">
        <f t="shared" si="331"/>
        <v>0</v>
      </c>
      <c r="V789" s="20">
        <f t="shared" si="318"/>
        <v>0</v>
      </c>
      <c r="W789" s="20">
        <f t="shared" si="323"/>
        <v>0</v>
      </c>
      <c r="X789" s="20">
        <f t="shared" si="332"/>
        <v>8980.6031820832286</v>
      </c>
      <c r="Y789" s="20">
        <f t="shared" si="338"/>
        <v>0</v>
      </c>
      <c r="Z789" s="20">
        <f t="shared" si="333"/>
        <v>0</v>
      </c>
      <c r="AA789" s="52">
        <f t="shared" si="334"/>
        <v>0</v>
      </c>
      <c r="AB789" s="20">
        <f t="shared" si="324"/>
        <v>0</v>
      </c>
      <c r="AC789" s="20">
        <f t="shared" si="335"/>
        <v>81470.702723654642</v>
      </c>
      <c r="AD789" s="20">
        <f t="shared" si="339"/>
        <v>8980.6031820832286</v>
      </c>
      <c r="AE789" s="20">
        <f t="shared" si="340"/>
        <v>0</v>
      </c>
      <c r="AF789" s="20">
        <f t="shared" si="336"/>
        <v>0</v>
      </c>
      <c r="AG789" s="16"/>
      <c r="AH789" s="16"/>
      <c r="AM789">
        <f t="shared" si="325"/>
        <v>0</v>
      </c>
      <c r="AN789" s="16">
        <f t="shared" si="326"/>
        <v>0</v>
      </c>
      <c r="AY789" s="57">
        <f t="shared" si="341"/>
        <v>20000</v>
      </c>
    </row>
    <row r="790" spans="2:51" x14ac:dyDescent="0.25">
      <c r="B790" s="4" t="s">
        <v>38</v>
      </c>
      <c r="C790" s="4">
        <v>782</v>
      </c>
      <c r="D790" s="4">
        <v>193</v>
      </c>
      <c r="E790" s="11">
        <v>62.8</v>
      </c>
      <c r="F790" s="20">
        <f t="shared" si="337"/>
        <v>0.16666666666666607</v>
      </c>
      <c r="G790" s="20">
        <f t="shared" si="317"/>
        <v>17.444444444444443</v>
      </c>
      <c r="H790" s="20">
        <f t="shared" si="320"/>
        <v>443.71883111111038</v>
      </c>
      <c r="I790" s="20">
        <f t="shared" ref="I790:I853" si="342">H790*G790</f>
        <v>7740.4284982715917</v>
      </c>
      <c r="J790" s="47" t="s">
        <v>67</v>
      </c>
      <c r="K790" s="48" t="s">
        <v>67</v>
      </c>
      <c r="L790" s="20">
        <f t="shared" si="319"/>
        <v>1816717.8803696288</v>
      </c>
      <c r="M790" s="20">
        <f t="shared" si="319"/>
        <v>113294.74279611111</v>
      </c>
      <c r="N790" s="20">
        <f t="shared" si="321"/>
        <v>7740.4284982715917</v>
      </c>
      <c r="O790" s="20">
        <f t="shared" si="322"/>
        <v>0</v>
      </c>
      <c r="P790" s="46" t="s">
        <v>67</v>
      </c>
      <c r="Q790" s="45">
        <f t="shared" si="327"/>
        <v>118.09609777777776</v>
      </c>
      <c r="R790" s="20">
        <f t="shared" si="328"/>
        <v>134.7894</v>
      </c>
      <c r="S790" s="20">
        <f t="shared" si="329"/>
        <v>190.83333333333266</v>
      </c>
      <c r="T790" s="20">
        <f t="shared" si="330"/>
        <v>0</v>
      </c>
      <c r="U790" s="20">
        <f t="shared" si="331"/>
        <v>0</v>
      </c>
      <c r="V790" s="20">
        <f t="shared" si="318"/>
        <v>0</v>
      </c>
      <c r="W790" s="20">
        <f t="shared" si="323"/>
        <v>0</v>
      </c>
      <c r="X790" s="20">
        <f t="shared" si="332"/>
        <v>7740.4284982716199</v>
      </c>
      <c r="Y790" s="20">
        <f t="shared" si="338"/>
        <v>0</v>
      </c>
      <c r="Z790" s="20">
        <f t="shared" si="333"/>
        <v>0</v>
      </c>
      <c r="AA790" s="52">
        <f t="shared" si="334"/>
        <v>0</v>
      </c>
      <c r="AB790" s="20">
        <f t="shared" si="324"/>
        <v>0</v>
      </c>
      <c r="AC790" s="20">
        <f t="shared" si="335"/>
        <v>81470.702723654642</v>
      </c>
      <c r="AD790" s="20">
        <f t="shared" si="339"/>
        <v>7740.4284982716199</v>
      </c>
      <c r="AE790" s="20">
        <f t="shared" si="340"/>
        <v>0</v>
      </c>
      <c r="AF790" s="20">
        <f t="shared" si="336"/>
        <v>0</v>
      </c>
      <c r="AG790" s="16"/>
      <c r="AH790" s="16"/>
      <c r="AM790">
        <f t="shared" si="325"/>
        <v>0</v>
      </c>
      <c r="AN790" s="16">
        <f t="shared" si="326"/>
        <v>0</v>
      </c>
      <c r="AY790" s="57">
        <f t="shared" si="341"/>
        <v>20000</v>
      </c>
    </row>
    <row r="791" spans="2:51" x14ac:dyDescent="0.25">
      <c r="B791" s="4" t="s">
        <v>38</v>
      </c>
      <c r="C791" s="4">
        <v>783</v>
      </c>
      <c r="D791" s="4">
        <v>194</v>
      </c>
      <c r="E791" s="11">
        <v>63.3</v>
      </c>
      <c r="F791" s="20">
        <f t="shared" si="337"/>
        <v>0.1111111111111117</v>
      </c>
      <c r="G791" s="20">
        <f t="shared" ref="G791:G854" si="343">E791/3.6</f>
        <v>17.583333333333332</v>
      </c>
      <c r="H791" s="20">
        <f t="shared" si="320"/>
        <v>381.99571722222288</v>
      </c>
      <c r="I791" s="20">
        <f t="shared" si="342"/>
        <v>6716.7580278240848</v>
      </c>
      <c r="J791" s="47" t="s">
        <v>67</v>
      </c>
      <c r="K791" s="48" t="s">
        <v>67</v>
      </c>
      <c r="L791" s="20">
        <f t="shared" si="319"/>
        <v>1823434.6383974529</v>
      </c>
      <c r="M791" s="20">
        <f t="shared" si="319"/>
        <v>113294.74279611111</v>
      </c>
      <c r="N791" s="20">
        <f t="shared" si="321"/>
        <v>6716.7580278240848</v>
      </c>
      <c r="O791" s="20">
        <f t="shared" si="322"/>
        <v>0</v>
      </c>
      <c r="P791" s="46" t="s">
        <v>67</v>
      </c>
      <c r="Q791" s="45">
        <f t="shared" si="327"/>
        <v>119.98409499999998</v>
      </c>
      <c r="R791" s="20">
        <f t="shared" si="328"/>
        <v>134.7894</v>
      </c>
      <c r="S791" s="20">
        <f t="shared" si="329"/>
        <v>127.2222222222229</v>
      </c>
      <c r="T791" s="20">
        <f t="shared" si="330"/>
        <v>0</v>
      </c>
      <c r="U791" s="20">
        <f t="shared" si="331"/>
        <v>0</v>
      </c>
      <c r="V791" s="20">
        <f t="shared" si="318"/>
        <v>0</v>
      </c>
      <c r="W791" s="20">
        <f t="shared" si="323"/>
        <v>0</v>
      </c>
      <c r="X791" s="20">
        <f t="shared" si="332"/>
        <v>6716.7580278241076</v>
      </c>
      <c r="Y791" s="20">
        <f t="shared" si="338"/>
        <v>0</v>
      </c>
      <c r="Z791" s="20">
        <f t="shared" si="333"/>
        <v>0</v>
      </c>
      <c r="AA791" s="52">
        <f t="shared" si="334"/>
        <v>0</v>
      </c>
      <c r="AB791" s="20">
        <f t="shared" si="324"/>
        <v>0</v>
      </c>
      <c r="AC791" s="20">
        <f t="shared" si="335"/>
        <v>81470.702723654642</v>
      </c>
      <c r="AD791" s="20">
        <f t="shared" si="339"/>
        <v>6716.7580278241076</v>
      </c>
      <c r="AE791" s="20">
        <f t="shared" si="340"/>
        <v>0</v>
      </c>
      <c r="AF791" s="20">
        <f t="shared" si="336"/>
        <v>0</v>
      </c>
      <c r="AG791" s="16"/>
      <c r="AH791" s="16"/>
      <c r="AM791">
        <f t="shared" si="325"/>
        <v>0</v>
      </c>
      <c r="AN791" s="16">
        <f t="shared" si="326"/>
        <v>0</v>
      </c>
      <c r="AY791" s="57">
        <f t="shared" si="341"/>
        <v>20000</v>
      </c>
    </row>
    <row r="792" spans="2:51" x14ac:dyDescent="0.25">
      <c r="B792" s="4" t="s">
        <v>38</v>
      </c>
      <c r="C792" s="4">
        <v>784</v>
      </c>
      <c r="D792" s="4">
        <v>195</v>
      </c>
      <c r="E792" s="11">
        <v>63.6</v>
      </c>
      <c r="F792" s="20">
        <f t="shared" si="337"/>
        <v>9.7222222222222612E-2</v>
      </c>
      <c r="G792" s="20">
        <f t="shared" si="343"/>
        <v>17.666666666666668</v>
      </c>
      <c r="H792" s="20">
        <f t="shared" si="320"/>
        <v>367.2329244444449</v>
      </c>
      <c r="I792" s="20">
        <f t="shared" si="342"/>
        <v>6487.7816651851936</v>
      </c>
      <c r="J792" s="47" t="s">
        <v>67</v>
      </c>
      <c r="K792" s="48" t="s">
        <v>67</v>
      </c>
      <c r="L792" s="20">
        <f t="shared" si="319"/>
        <v>1829922.4200626381</v>
      </c>
      <c r="M792" s="20">
        <f t="shared" si="319"/>
        <v>113294.74279611111</v>
      </c>
      <c r="N792" s="20">
        <f t="shared" si="321"/>
        <v>6487.7816651851936</v>
      </c>
      <c r="O792" s="20">
        <f t="shared" si="322"/>
        <v>0</v>
      </c>
      <c r="P792" s="46" t="s">
        <v>67</v>
      </c>
      <c r="Q792" s="45">
        <f t="shared" si="327"/>
        <v>121.12408000000001</v>
      </c>
      <c r="R792" s="20">
        <f t="shared" si="328"/>
        <v>134.7894</v>
      </c>
      <c r="S792" s="20">
        <f t="shared" si="329"/>
        <v>111.3194444444449</v>
      </c>
      <c r="T792" s="20">
        <f t="shared" si="330"/>
        <v>0</v>
      </c>
      <c r="U792" s="20">
        <f t="shared" si="331"/>
        <v>0</v>
      </c>
      <c r="V792" s="20">
        <f t="shared" si="318"/>
        <v>0</v>
      </c>
      <c r="W792" s="20">
        <f t="shared" si="323"/>
        <v>0</v>
      </c>
      <c r="X792" s="20">
        <f t="shared" si="332"/>
        <v>6487.7816651852336</v>
      </c>
      <c r="Y792" s="20">
        <f t="shared" si="338"/>
        <v>0</v>
      </c>
      <c r="Z792" s="20">
        <f t="shared" si="333"/>
        <v>0</v>
      </c>
      <c r="AA792" s="52">
        <f t="shared" si="334"/>
        <v>0</v>
      </c>
      <c r="AB792" s="20">
        <f t="shared" si="324"/>
        <v>0</v>
      </c>
      <c r="AC792" s="20">
        <f t="shared" si="335"/>
        <v>81470.702723654642</v>
      </c>
      <c r="AD792" s="20">
        <f t="shared" si="339"/>
        <v>6487.7816651852336</v>
      </c>
      <c r="AE792" s="20">
        <f t="shared" si="340"/>
        <v>0</v>
      </c>
      <c r="AF792" s="20">
        <f t="shared" si="336"/>
        <v>0</v>
      </c>
      <c r="AG792" s="16"/>
      <c r="AH792" s="16"/>
      <c r="AM792">
        <f t="shared" si="325"/>
        <v>0</v>
      </c>
      <c r="AN792" s="16">
        <f t="shared" si="326"/>
        <v>0</v>
      </c>
      <c r="AY792" s="57">
        <f t="shared" si="341"/>
        <v>20000</v>
      </c>
    </row>
    <row r="793" spans="2:51" x14ac:dyDescent="0.25">
      <c r="B793" s="4" t="s">
        <v>38</v>
      </c>
      <c r="C793" s="4">
        <v>785</v>
      </c>
      <c r="D793" s="4">
        <v>196</v>
      </c>
      <c r="E793" s="11">
        <v>64</v>
      </c>
      <c r="F793" s="20">
        <f t="shared" si="337"/>
        <v>0.15277777777777798</v>
      </c>
      <c r="G793" s="20">
        <f t="shared" si="343"/>
        <v>17.777777777777779</v>
      </c>
      <c r="H793" s="20">
        <f t="shared" si="320"/>
        <v>432.3724000000002</v>
      </c>
      <c r="I793" s="20">
        <f t="shared" si="342"/>
        <v>7686.6204444444484</v>
      </c>
      <c r="J793" s="47" t="s">
        <v>67</v>
      </c>
      <c r="K793" s="48" t="s">
        <v>67</v>
      </c>
      <c r="L793" s="20">
        <f t="shared" si="319"/>
        <v>1837609.0405070826</v>
      </c>
      <c r="M793" s="20">
        <f t="shared" si="319"/>
        <v>113294.74279611111</v>
      </c>
      <c r="N793" s="20">
        <f t="shared" si="321"/>
        <v>7686.6204444444484</v>
      </c>
      <c r="O793" s="20">
        <f t="shared" si="322"/>
        <v>0</v>
      </c>
      <c r="P793" s="46" t="s">
        <v>67</v>
      </c>
      <c r="Q793" s="45">
        <f t="shared" si="327"/>
        <v>122.65244444444446</v>
      </c>
      <c r="R793" s="20">
        <f t="shared" si="328"/>
        <v>134.7894</v>
      </c>
      <c r="S793" s="20">
        <f t="shared" si="329"/>
        <v>174.9305555555558</v>
      </c>
      <c r="T793" s="20">
        <f t="shared" si="330"/>
        <v>0</v>
      </c>
      <c r="U793" s="20">
        <f t="shared" si="331"/>
        <v>0</v>
      </c>
      <c r="V793" s="20">
        <f t="shared" si="318"/>
        <v>0</v>
      </c>
      <c r="W793" s="20">
        <f t="shared" si="323"/>
        <v>0</v>
      </c>
      <c r="X793" s="20">
        <f t="shared" si="332"/>
        <v>7686.6204444444738</v>
      </c>
      <c r="Y793" s="20">
        <f t="shared" si="338"/>
        <v>0</v>
      </c>
      <c r="Z793" s="20">
        <f t="shared" si="333"/>
        <v>0</v>
      </c>
      <c r="AA793" s="52">
        <f t="shared" si="334"/>
        <v>0</v>
      </c>
      <c r="AB793" s="20">
        <f t="shared" si="324"/>
        <v>0</v>
      </c>
      <c r="AC793" s="20">
        <f t="shared" si="335"/>
        <v>81470.702723654642</v>
      </c>
      <c r="AD793" s="20">
        <f t="shared" si="339"/>
        <v>7686.6204444444738</v>
      </c>
      <c r="AE793" s="20">
        <f t="shared" si="340"/>
        <v>0</v>
      </c>
      <c r="AF793" s="20">
        <f t="shared" si="336"/>
        <v>0</v>
      </c>
      <c r="AG793" s="16"/>
      <c r="AH793" s="16"/>
      <c r="AM793">
        <f t="shared" si="325"/>
        <v>0</v>
      </c>
      <c r="AN793" s="16">
        <f t="shared" si="326"/>
        <v>0</v>
      </c>
      <c r="AY793" s="57">
        <f t="shared" si="341"/>
        <v>20000</v>
      </c>
    </row>
    <row r="794" spans="2:51" x14ac:dyDescent="0.25">
      <c r="B794" s="4" t="s">
        <v>38</v>
      </c>
      <c r="C794" s="4">
        <v>786</v>
      </c>
      <c r="D794" s="4">
        <v>197</v>
      </c>
      <c r="E794" s="11">
        <v>64.7</v>
      </c>
      <c r="F794" s="20">
        <f t="shared" si="337"/>
        <v>0.16666666666666705</v>
      </c>
      <c r="G794" s="20">
        <f t="shared" si="343"/>
        <v>17.972222222222221</v>
      </c>
      <c r="H794" s="20">
        <f t="shared" si="320"/>
        <v>450.97287277777821</v>
      </c>
      <c r="I794" s="20">
        <f t="shared" si="342"/>
        <v>8104.9846857561806</v>
      </c>
      <c r="J794" s="47" t="s">
        <v>67</v>
      </c>
      <c r="K794" s="48" t="s">
        <v>67</v>
      </c>
      <c r="L794" s="20">
        <f t="shared" si="319"/>
        <v>1845714.0251928389</v>
      </c>
      <c r="M794" s="20">
        <f t="shared" si="319"/>
        <v>113294.74279611111</v>
      </c>
      <c r="N794" s="20">
        <f t="shared" si="321"/>
        <v>8104.9846857561806</v>
      </c>
      <c r="O794" s="20">
        <f t="shared" si="322"/>
        <v>0</v>
      </c>
      <c r="P794" s="46" t="s">
        <v>67</v>
      </c>
      <c r="Q794" s="45">
        <f t="shared" si="327"/>
        <v>125.35013944444442</v>
      </c>
      <c r="R794" s="20">
        <f t="shared" si="328"/>
        <v>134.7894</v>
      </c>
      <c r="S794" s="20">
        <f t="shared" si="329"/>
        <v>190.83333333333377</v>
      </c>
      <c r="T794" s="20">
        <f t="shared" si="330"/>
        <v>0</v>
      </c>
      <c r="U794" s="20">
        <f t="shared" si="331"/>
        <v>0</v>
      </c>
      <c r="V794" s="20">
        <f t="shared" si="318"/>
        <v>0</v>
      </c>
      <c r="W794" s="20">
        <f t="shared" si="323"/>
        <v>0</v>
      </c>
      <c r="X794" s="20">
        <f t="shared" si="332"/>
        <v>8104.9846857562661</v>
      </c>
      <c r="Y794" s="20">
        <f t="shared" si="338"/>
        <v>0</v>
      </c>
      <c r="Z794" s="20">
        <f t="shared" si="333"/>
        <v>0</v>
      </c>
      <c r="AA794" s="52">
        <f t="shared" si="334"/>
        <v>0</v>
      </c>
      <c r="AB794" s="20">
        <f t="shared" si="324"/>
        <v>0</v>
      </c>
      <c r="AC794" s="20">
        <f t="shared" si="335"/>
        <v>81470.702723654642</v>
      </c>
      <c r="AD794" s="20">
        <f t="shared" si="339"/>
        <v>8104.9846857562661</v>
      </c>
      <c r="AE794" s="20">
        <f t="shared" si="340"/>
        <v>0</v>
      </c>
      <c r="AF794" s="20">
        <f t="shared" si="336"/>
        <v>0</v>
      </c>
      <c r="AG794" s="16"/>
      <c r="AH794" s="16"/>
      <c r="AM794">
        <f t="shared" si="325"/>
        <v>0</v>
      </c>
      <c r="AN794" s="16">
        <f t="shared" si="326"/>
        <v>0</v>
      </c>
      <c r="AY794" s="57">
        <f t="shared" si="341"/>
        <v>20000</v>
      </c>
    </row>
    <row r="795" spans="2:51" x14ac:dyDescent="0.25">
      <c r="B795" s="4" t="s">
        <v>38</v>
      </c>
      <c r="C795" s="4">
        <v>787</v>
      </c>
      <c r="D795" s="4">
        <v>198</v>
      </c>
      <c r="E795" s="11">
        <v>65.2</v>
      </c>
      <c r="F795" s="20">
        <f t="shared" si="337"/>
        <v>8.3333333333332538E-2</v>
      </c>
      <c r="G795" s="20">
        <f t="shared" si="343"/>
        <v>18.111111111111111</v>
      </c>
      <c r="H795" s="20">
        <f t="shared" si="320"/>
        <v>357.50109777777692</v>
      </c>
      <c r="I795" s="20">
        <f t="shared" si="342"/>
        <v>6474.7421041975149</v>
      </c>
      <c r="J795" s="47" t="s">
        <v>67</v>
      </c>
      <c r="K795" s="48" t="s">
        <v>67</v>
      </c>
      <c r="L795" s="20">
        <f t="shared" si="319"/>
        <v>1852188.7672970365</v>
      </c>
      <c r="M795" s="20">
        <f t="shared" si="319"/>
        <v>113294.74279611111</v>
      </c>
      <c r="N795" s="20">
        <f t="shared" si="321"/>
        <v>6474.7421041975149</v>
      </c>
      <c r="O795" s="20">
        <f t="shared" si="322"/>
        <v>0</v>
      </c>
      <c r="P795" s="46" t="s">
        <v>67</v>
      </c>
      <c r="Q795" s="45">
        <f t="shared" si="327"/>
        <v>127.29503111111111</v>
      </c>
      <c r="R795" s="20">
        <f t="shared" si="328"/>
        <v>134.7894</v>
      </c>
      <c r="S795" s="20">
        <f t="shared" si="329"/>
        <v>95.416666666665762</v>
      </c>
      <c r="T795" s="20">
        <f t="shared" si="330"/>
        <v>0</v>
      </c>
      <c r="U795" s="20">
        <f t="shared" si="331"/>
        <v>0</v>
      </c>
      <c r="V795" s="20">
        <f t="shared" ref="V795:V858" si="344">MAX(0,MIN(AY795,U795*AH$9*AH$6))</f>
        <v>0</v>
      </c>
      <c r="W795" s="20">
        <f t="shared" si="323"/>
        <v>0</v>
      </c>
      <c r="X795" s="20">
        <f t="shared" si="332"/>
        <v>6474.7421041976195</v>
      </c>
      <c r="Y795" s="20">
        <f t="shared" si="338"/>
        <v>0</v>
      </c>
      <c r="Z795" s="20">
        <f t="shared" si="333"/>
        <v>0</v>
      </c>
      <c r="AA795" s="52">
        <f t="shared" si="334"/>
        <v>0</v>
      </c>
      <c r="AB795" s="20">
        <f t="shared" si="324"/>
        <v>0</v>
      </c>
      <c r="AC795" s="20">
        <f t="shared" si="335"/>
        <v>81470.702723654642</v>
      </c>
      <c r="AD795" s="20">
        <f t="shared" si="339"/>
        <v>6474.7421041976195</v>
      </c>
      <c r="AE795" s="20">
        <f t="shared" si="340"/>
        <v>0</v>
      </c>
      <c r="AF795" s="20">
        <f t="shared" si="336"/>
        <v>0</v>
      </c>
      <c r="AG795" s="16"/>
      <c r="AH795" s="16"/>
      <c r="AM795">
        <f t="shared" si="325"/>
        <v>0</v>
      </c>
      <c r="AN795" s="16">
        <f t="shared" si="326"/>
        <v>0</v>
      </c>
      <c r="AY795" s="57">
        <f t="shared" si="341"/>
        <v>20000</v>
      </c>
    </row>
    <row r="796" spans="2:51" x14ac:dyDescent="0.25">
      <c r="B796" s="4" t="s">
        <v>38</v>
      </c>
      <c r="C796" s="4">
        <v>788</v>
      </c>
      <c r="D796" s="4">
        <v>199</v>
      </c>
      <c r="E796" s="11">
        <v>65.3</v>
      </c>
      <c r="F796" s="20">
        <f t="shared" si="337"/>
        <v>1.3888888888888099E-2</v>
      </c>
      <c r="G796" s="20">
        <f t="shared" si="343"/>
        <v>18.138888888888889</v>
      </c>
      <c r="H796" s="20">
        <f t="shared" si="320"/>
        <v>278.37798388888797</v>
      </c>
      <c r="I796" s="20">
        <f t="shared" si="342"/>
        <v>5049.4673188734405</v>
      </c>
      <c r="J796" s="47" t="s">
        <v>67</v>
      </c>
      <c r="K796" s="48" t="s">
        <v>67</v>
      </c>
      <c r="L796" s="20">
        <f t="shared" si="319"/>
        <v>1857238.2346159099</v>
      </c>
      <c r="M796" s="20">
        <f t="shared" si="319"/>
        <v>113294.74279611111</v>
      </c>
      <c r="N796" s="20">
        <f t="shared" si="321"/>
        <v>5049.4673188734405</v>
      </c>
      <c r="O796" s="20">
        <f t="shared" si="322"/>
        <v>0</v>
      </c>
      <c r="P796" s="46" t="s">
        <v>67</v>
      </c>
      <c r="Q796" s="45">
        <f t="shared" si="327"/>
        <v>127.68580611111112</v>
      </c>
      <c r="R796" s="20">
        <f t="shared" si="328"/>
        <v>134.7894</v>
      </c>
      <c r="S796" s="20">
        <f t="shared" si="329"/>
        <v>15.902777777776873</v>
      </c>
      <c r="T796" s="20">
        <f t="shared" si="330"/>
        <v>0</v>
      </c>
      <c r="U796" s="20">
        <f t="shared" si="331"/>
        <v>0</v>
      </c>
      <c r="V796" s="20">
        <f t="shared" si="344"/>
        <v>0</v>
      </c>
      <c r="W796" s="20">
        <f t="shared" si="323"/>
        <v>0</v>
      </c>
      <c r="X796" s="20">
        <f t="shared" si="332"/>
        <v>5049.4673188733868</v>
      </c>
      <c r="Y796" s="20">
        <f t="shared" si="338"/>
        <v>0</v>
      </c>
      <c r="Z796" s="20">
        <f t="shared" si="333"/>
        <v>0</v>
      </c>
      <c r="AA796" s="52">
        <f t="shared" si="334"/>
        <v>0</v>
      </c>
      <c r="AB796" s="20">
        <f t="shared" si="324"/>
        <v>0</v>
      </c>
      <c r="AC796" s="20">
        <f t="shared" si="335"/>
        <v>81470.702723654642</v>
      </c>
      <c r="AD796" s="20">
        <f t="shared" si="339"/>
        <v>5049.4673188733868</v>
      </c>
      <c r="AE796" s="20">
        <f t="shared" si="340"/>
        <v>0</v>
      </c>
      <c r="AF796" s="20">
        <f t="shared" si="336"/>
        <v>0</v>
      </c>
      <c r="AG796" s="16"/>
      <c r="AH796" s="16"/>
      <c r="AM796">
        <f t="shared" si="325"/>
        <v>0</v>
      </c>
      <c r="AN796" s="16">
        <f t="shared" si="326"/>
        <v>0</v>
      </c>
      <c r="AY796" s="57">
        <f t="shared" si="341"/>
        <v>20000</v>
      </c>
    </row>
    <row r="797" spans="2:51" x14ac:dyDescent="0.25">
      <c r="B797" s="4" t="s">
        <v>38</v>
      </c>
      <c r="C797" s="4">
        <v>789</v>
      </c>
      <c r="D797" s="4">
        <v>200</v>
      </c>
      <c r="E797" s="11">
        <v>65.3</v>
      </c>
      <c r="F797" s="20">
        <f t="shared" si="337"/>
        <v>1.3888888888890073E-2</v>
      </c>
      <c r="G797" s="20">
        <f t="shared" si="343"/>
        <v>18.138888888888889</v>
      </c>
      <c r="H797" s="20">
        <f t="shared" si="320"/>
        <v>278.37798388889024</v>
      </c>
      <c r="I797" s="20">
        <f t="shared" si="342"/>
        <v>5049.4673188734814</v>
      </c>
      <c r="J797" s="47" t="s">
        <v>67</v>
      </c>
      <c r="K797" s="48" t="s">
        <v>67</v>
      </c>
      <c r="L797" s="20">
        <f t="shared" si="319"/>
        <v>1862287.7019347833</v>
      </c>
      <c r="M797" s="20">
        <f t="shared" si="319"/>
        <v>113294.74279611111</v>
      </c>
      <c r="N797" s="20">
        <f t="shared" si="321"/>
        <v>5049.4673188734814</v>
      </c>
      <c r="O797" s="20">
        <f t="shared" si="322"/>
        <v>0</v>
      </c>
      <c r="P797" s="46" t="s">
        <v>67</v>
      </c>
      <c r="Q797" s="45">
        <f t="shared" si="327"/>
        <v>127.68580611111112</v>
      </c>
      <c r="R797" s="20">
        <f t="shared" si="328"/>
        <v>134.7894</v>
      </c>
      <c r="S797" s="20">
        <f t="shared" si="329"/>
        <v>15.902777777779134</v>
      </c>
      <c r="T797" s="20">
        <f t="shared" si="330"/>
        <v>0</v>
      </c>
      <c r="U797" s="20">
        <f t="shared" si="331"/>
        <v>0</v>
      </c>
      <c r="V797" s="20">
        <f t="shared" si="344"/>
        <v>0</v>
      </c>
      <c r="W797" s="20">
        <f t="shared" si="323"/>
        <v>0</v>
      </c>
      <c r="X797" s="20">
        <f t="shared" si="332"/>
        <v>5049.4673188733868</v>
      </c>
      <c r="Y797" s="20">
        <f t="shared" si="338"/>
        <v>0</v>
      </c>
      <c r="Z797" s="20">
        <f t="shared" si="333"/>
        <v>0</v>
      </c>
      <c r="AA797" s="52">
        <f t="shared" si="334"/>
        <v>0</v>
      </c>
      <c r="AB797" s="20">
        <f t="shared" si="324"/>
        <v>0</v>
      </c>
      <c r="AC797" s="20">
        <f t="shared" si="335"/>
        <v>81470.702723654642</v>
      </c>
      <c r="AD797" s="20">
        <f t="shared" si="339"/>
        <v>5049.4673188733868</v>
      </c>
      <c r="AE797" s="20">
        <f t="shared" si="340"/>
        <v>0</v>
      </c>
      <c r="AF797" s="20">
        <f t="shared" si="336"/>
        <v>0</v>
      </c>
      <c r="AG797" s="16"/>
      <c r="AH797" s="16"/>
      <c r="AM797">
        <f t="shared" si="325"/>
        <v>0</v>
      </c>
      <c r="AN797" s="16">
        <f t="shared" si="326"/>
        <v>0</v>
      </c>
      <c r="AY797" s="57">
        <f t="shared" si="341"/>
        <v>20000</v>
      </c>
    </row>
    <row r="798" spans="2:51" x14ac:dyDescent="0.25">
      <c r="B798" s="4" t="s">
        <v>38</v>
      </c>
      <c r="C798" s="4">
        <v>790</v>
      </c>
      <c r="D798" s="4">
        <v>201</v>
      </c>
      <c r="E798" s="11">
        <v>65.400000000000006</v>
      </c>
      <c r="F798" s="20">
        <f t="shared" si="337"/>
        <v>5.5555555555556344E-2</v>
      </c>
      <c r="G798" s="20">
        <f t="shared" si="343"/>
        <v>18.166666666666668</v>
      </c>
      <c r="H798" s="20">
        <f t="shared" si="320"/>
        <v>326.47769111111199</v>
      </c>
      <c r="I798" s="20">
        <f t="shared" si="342"/>
        <v>5931.0113885185347</v>
      </c>
      <c r="J798" s="47" t="s">
        <v>67</v>
      </c>
      <c r="K798" s="48" t="s">
        <v>67</v>
      </c>
      <c r="L798" s="20">
        <f t="shared" si="319"/>
        <v>1868218.7133233019</v>
      </c>
      <c r="M798" s="20">
        <f t="shared" si="319"/>
        <v>113294.74279611111</v>
      </c>
      <c r="N798" s="20">
        <f t="shared" si="321"/>
        <v>5931.0113885185347</v>
      </c>
      <c r="O798" s="20">
        <f t="shared" si="322"/>
        <v>0</v>
      </c>
      <c r="P798" s="46" t="s">
        <v>67</v>
      </c>
      <c r="Q798" s="45">
        <f t="shared" si="327"/>
        <v>128.07718000000003</v>
      </c>
      <c r="R798" s="20">
        <f t="shared" si="328"/>
        <v>134.7894</v>
      </c>
      <c r="S798" s="20">
        <f t="shared" si="329"/>
        <v>63.611111111112017</v>
      </c>
      <c r="T798" s="20">
        <f t="shared" si="330"/>
        <v>0</v>
      </c>
      <c r="U798" s="20">
        <f t="shared" si="331"/>
        <v>0</v>
      </c>
      <c r="V798" s="20">
        <f t="shared" si="344"/>
        <v>0</v>
      </c>
      <c r="W798" s="20">
        <f t="shared" si="323"/>
        <v>0</v>
      </c>
      <c r="X798" s="20">
        <f t="shared" si="332"/>
        <v>5931.0113885186147</v>
      </c>
      <c r="Y798" s="20">
        <f t="shared" si="338"/>
        <v>0</v>
      </c>
      <c r="Z798" s="20">
        <f t="shared" si="333"/>
        <v>0</v>
      </c>
      <c r="AA798" s="52">
        <f t="shared" si="334"/>
        <v>0</v>
      </c>
      <c r="AB798" s="20">
        <f t="shared" si="324"/>
        <v>0</v>
      </c>
      <c r="AC798" s="20">
        <f t="shared" si="335"/>
        <v>81470.702723654642</v>
      </c>
      <c r="AD798" s="20">
        <f t="shared" si="339"/>
        <v>5931.0113885186147</v>
      </c>
      <c r="AE798" s="20">
        <f t="shared" si="340"/>
        <v>0</v>
      </c>
      <c r="AF798" s="20">
        <f t="shared" si="336"/>
        <v>0</v>
      </c>
      <c r="AG798" s="16"/>
      <c r="AH798" s="16"/>
      <c r="AM798">
        <f t="shared" si="325"/>
        <v>0</v>
      </c>
      <c r="AN798" s="16">
        <f t="shared" si="326"/>
        <v>0</v>
      </c>
      <c r="AY798" s="57">
        <f t="shared" si="341"/>
        <v>20000</v>
      </c>
    </row>
    <row r="799" spans="2:51" x14ac:dyDescent="0.25">
      <c r="B799" s="4" t="s">
        <v>38</v>
      </c>
      <c r="C799" s="4">
        <v>791</v>
      </c>
      <c r="D799" s="4">
        <v>202</v>
      </c>
      <c r="E799" s="11">
        <v>65.7</v>
      </c>
      <c r="F799" s="20">
        <f t="shared" si="337"/>
        <v>8.3333333333332538E-2</v>
      </c>
      <c r="G799" s="20">
        <f t="shared" si="343"/>
        <v>18.25</v>
      </c>
      <c r="H799" s="20">
        <f t="shared" si="320"/>
        <v>359.46096166666581</v>
      </c>
      <c r="I799" s="20">
        <f t="shared" si="342"/>
        <v>6560.1625504166514</v>
      </c>
      <c r="J799" s="47" t="s">
        <v>67</v>
      </c>
      <c r="K799" s="48" t="s">
        <v>67</v>
      </c>
      <c r="L799" s="20">
        <f t="shared" si="319"/>
        <v>1874778.8758737184</v>
      </c>
      <c r="M799" s="20">
        <f t="shared" si="319"/>
        <v>113294.74279611111</v>
      </c>
      <c r="N799" s="20">
        <f t="shared" si="321"/>
        <v>6560.1625504166514</v>
      </c>
      <c r="O799" s="20">
        <f t="shared" si="322"/>
        <v>0</v>
      </c>
      <c r="P799" s="46" t="s">
        <v>67</v>
      </c>
      <c r="Q799" s="45">
        <f t="shared" si="327"/>
        <v>129.254895</v>
      </c>
      <c r="R799" s="20">
        <f t="shared" si="328"/>
        <v>134.7894</v>
      </c>
      <c r="S799" s="20">
        <f t="shared" si="329"/>
        <v>95.416666666665762</v>
      </c>
      <c r="T799" s="20">
        <f t="shared" si="330"/>
        <v>0</v>
      </c>
      <c r="U799" s="20">
        <f t="shared" si="331"/>
        <v>0</v>
      </c>
      <c r="V799" s="20">
        <f t="shared" si="344"/>
        <v>0</v>
      </c>
      <c r="W799" s="20">
        <f t="shared" si="323"/>
        <v>0</v>
      </c>
      <c r="X799" s="20">
        <f t="shared" si="332"/>
        <v>6560.1625504165422</v>
      </c>
      <c r="Y799" s="20">
        <f t="shared" si="338"/>
        <v>0</v>
      </c>
      <c r="Z799" s="20">
        <f t="shared" si="333"/>
        <v>0</v>
      </c>
      <c r="AA799" s="52">
        <f t="shared" si="334"/>
        <v>0</v>
      </c>
      <c r="AB799" s="20">
        <f t="shared" si="324"/>
        <v>0</v>
      </c>
      <c r="AC799" s="20">
        <f t="shared" si="335"/>
        <v>81470.702723654642</v>
      </c>
      <c r="AD799" s="20">
        <f t="shared" si="339"/>
        <v>6560.1625504165422</v>
      </c>
      <c r="AE799" s="20">
        <f t="shared" si="340"/>
        <v>0</v>
      </c>
      <c r="AF799" s="20">
        <f t="shared" si="336"/>
        <v>0</v>
      </c>
      <c r="AG799" s="16"/>
      <c r="AH799" s="16"/>
      <c r="AM799">
        <f t="shared" si="325"/>
        <v>0</v>
      </c>
      <c r="AN799" s="16">
        <f t="shared" si="326"/>
        <v>0</v>
      </c>
      <c r="AY799" s="57">
        <f t="shared" si="341"/>
        <v>20000</v>
      </c>
    </row>
    <row r="800" spans="2:51" x14ac:dyDescent="0.25">
      <c r="B800" s="4" t="s">
        <v>38</v>
      </c>
      <c r="C800" s="4">
        <v>792</v>
      </c>
      <c r="D800" s="4">
        <v>203</v>
      </c>
      <c r="E800" s="11">
        <v>66</v>
      </c>
      <c r="F800" s="20">
        <f t="shared" si="337"/>
        <v>-1.3888888888890073E-2</v>
      </c>
      <c r="G800" s="20">
        <f t="shared" si="343"/>
        <v>18.333333333333332</v>
      </c>
      <c r="H800" s="20">
        <f t="shared" si="320"/>
        <v>249.32462222222085</v>
      </c>
      <c r="I800" s="20">
        <f t="shared" si="342"/>
        <v>4570.9514074073822</v>
      </c>
      <c r="J800" s="47" t="s">
        <v>67</v>
      </c>
      <c r="K800" s="48" t="s">
        <v>67</v>
      </c>
      <c r="L800" s="20">
        <f t="shared" ref="L800:M863" si="345">L799+N800</f>
        <v>1879349.8272811258</v>
      </c>
      <c r="M800" s="20">
        <f t="shared" si="345"/>
        <v>113294.74279611111</v>
      </c>
      <c r="N800" s="20">
        <f t="shared" si="321"/>
        <v>4570.9514074073822</v>
      </c>
      <c r="O800" s="20">
        <f t="shared" si="322"/>
        <v>0</v>
      </c>
      <c r="P800" s="46" t="s">
        <v>67</v>
      </c>
      <c r="Q800" s="45">
        <f t="shared" si="327"/>
        <v>130.43799999999999</v>
      </c>
      <c r="R800" s="20">
        <f t="shared" si="328"/>
        <v>134.7894</v>
      </c>
      <c r="S800" s="20">
        <f t="shared" si="329"/>
        <v>-15.902777777779134</v>
      </c>
      <c r="T800" s="20">
        <f t="shared" si="330"/>
        <v>0</v>
      </c>
      <c r="U800" s="20">
        <f t="shared" si="331"/>
        <v>0</v>
      </c>
      <c r="V800" s="20">
        <f t="shared" si="344"/>
        <v>0</v>
      </c>
      <c r="W800" s="20">
        <f t="shared" si="323"/>
        <v>0</v>
      </c>
      <c r="X800" s="20">
        <f t="shared" si="332"/>
        <v>4570.9514074074104</v>
      </c>
      <c r="Y800" s="20">
        <f t="shared" si="338"/>
        <v>0</v>
      </c>
      <c r="Z800" s="20">
        <f t="shared" si="333"/>
        <v>0</v>
      </c>
      <c r="AA800" s="52">
        <f t="shared" si="334"/>
        <v>0</v>
      </c>
      <c r="AB800" s="20">
        <f t="shared" si="324"/>
        <v>0</v>
      </c>
      <c r="AC800" s="20">
        <f t="shared" si="335"/>
        <v>81470.702723654642</v>
      </c>
      <c r="AD800" s="20">
        <f t="shared" si="339"/>
        <v>4570.9514074074104</v>
      </c>
      <c r="AE800" s="20">
        <f t="shared" si="340"/>
        <v>0</v>
      </c>
      <c r="AF800" s="20">
        <f t="shared" si="336"/>
        <v>0</v>
      </c>
      <c r="AG800" s="16"/>
      <c r="AH800" s="16"/>
      <c r="AM800">
        <f t="shared" si="325"/>
        <v>133.91831999999704</v>
      </c>
      <c r="AN800" s="16">
        <f t="shared" si="326"/>
        <v>0</v>
      </c>
      <c r="AY800" s="57">
        <f t="shared" si="341"/>
        <v>20000</v>
      </c>
    </row>
    <row r="801" spans="2:51" x14ac:dyDescent="0.25">
      <c r="B801" s="4" t="s">
        <v>38</v>
      </c>
      <c r="C801" s="4">
        <v>793</v>
      </c>
      <c r="D801" s="4">
        <v>204</v>
      </c>
      <c r="E801" s="11">
        <v>65.599999999999994</v>
      </c>
      <c r="F801" s="20">
        <f t="shared" si="337"/>
        <v>-0.34722222222222221</v>
      </c>
      <c r="G801" s="20">
        <f t="shared" si="343"/>
        <v>18.222222222222221</v>
      </c>
      <c r="H801" s="20">
        <f t="shared" si="320"/>
        <v>-133.91831999999999</v>
      </c>
      <c r="I801" s="20">
        <f t="shared" si="342"/>
        <v>-2440.2893866666664</v>
      </c>
      <c r="J801" s="47" t="s">
        <v>67</v>
      </c>
      <c r="K801" s="48" t="s">
        <v>67</v>
      </c>
      <c r="L801" s="20">
        <f t="shared" si="345"/>
        <v>1879349.8272811258</v>
      </c>
      <c r="M801" s="20">
        <f t="shared" si="345"/>
        <v>113428.66111611111</v>
      </c>
      <c r="N801" s="20">
        <f t="shared" si="321"/>
        <v>0</v>
      </c>
      <c r="O801" s="20">
        <f t="shared" si="322"/>
        <v>133.91831999999999</v>
      </c>
      <c r="P801" s="46" t="s">
        <v>67</v>
      </c>
      <c r="Q801" s="45">
        <f t="shared" si="327"/>
        <v>128.86172444444443</v>
      </c>
      <c r="R801" s="20">
        <f t="shared" si="328"/>
        <v>134.7894</v>
      </c>
      <c r="S801" s="20">
        <f t="shared" si="329"/>
        <v>-397.56944444444446</v>
      </c>
      <c r="T801" s="20">
        <f t="shared" si="330"/>
        <v>133.91831999999704</v>
      </c>
      <c r="U801" s="20">
        <f t="shared" si="331"/>
        <v>133.91831999999704</v>
      </c>
      <c r="V801" s="20">
        <f t="shared" si="344"/>
        <v>113.56273535999749</v>
      </c>
      <c r="W801" s="20">
        <f t="shared" si="323"/>
        <v>113.56273535999749</v>
      </c>
      <c r="X801" s="20">
        <f t="shared" si="332"/>
        <v>0</v>
      </c>
      <c r="Y801" s="20">
        <f t="shared" si="338"/>
        <v>0</v>
      </c>
      <c r="Z801" s="20">
        <f t="shared" si="333"/>
        <v>0</v>
      </c>
      <c r="AA801" s="52">
        <f t="shared" si="334"/>
        <v>0</v>
      </c>
      <c r="AB801" s="20">
        <f t="shared" si="324"/>
        <v>0</v>
      </c>
      <c r="AC801" s="20">
        <f t="shared" si="335"/>
        <v>81470.702723654642</v>
      </c>
      <c r="AD801" s="20">
        <f t="shared" si="339"/>
        <v>0</v>
      </c>
      <c r="AE801" s="20">
        <f t="shared" si="340"/>
        <v>133.91831999999704</v>
      </c>
      <c r="AF801" s="20">
        <f t="shared" si="336"/>
        <v>0</v>
      </c>
      <c r="AG801" s="16"/>
      <c r="AH801" s="16"/>
      <c r="AM801">
        <f t="shared" si="325"/>
        <v>682.73100277777121</v>
      </c>
      <c r="AN801" s="16">
        <f t="shared" si="326"/>
        <v>0</v>
      </c>
      <c r="AY801" s="57">
        <f t="shared" si="341"/>
        <v>20000</v>
      </c>
    </row>
    <row r="802" spans="2:51" x14ac:dyDescent="0.25">
      <c r="B802" s="4" t="s">
        <v>38</v>
      </c>
      <c r="C802" s="4">
        <v>794</v>
      </c>
      <c r="D802" s="4">
        <v>205</v>
      </c>
      <c r="E802" s="11">
        <v>63.5</v>
      </c>
      <c r="F802" s="20">
        <f t="shared" si="337"/>
        <v>-0.8194444444444432</v>
      </c>
      <c r="G802" s="20">
        <f t="shared" si="343"/>
        <v>17.638888888888889</v>
      </c>
      <c r="H802" s="20">
        <f t="shared" si="320"/>
        <v>-682.73100277777633</v>
      </c>
      <c r="I802" s="20">
        <f t="shared" si="342"/>
        <v>-12042.616298996889</v>
      </c>
      <c r="J802" s="47" t="s">
        <v>67</v>
      </c>
      <c r="K802" s="48" t="s">
        <v>67</v>
      </c>
      <c r="L802" s="20">
        <f t="shared" si="345"/>
        <v>1879349.8272811258</v>
      </c>
      <c r="M802" s="20">
        <f t="shared" si="345"/>
        <v>114111.39211888888</v>
      </c>
      <c r="N802" s="20">
        <f t="shared" si="321"/>
        <v>0</v>
      </c>
      <c r="O802" s="20">
        <f t="shared" si="322"/>
        <v>682.73100277777633</v>
      </c>
      <c r="P802" s="46" t="s">
        <v>67</v>
      </c>
      <c r="Q802" s="45">
        <f t="shared" si="327"/>
        <v>120.74348611111111</v>
      </c>
      <c r="R802" s="20">
        <f t="shared" si="328"/>
        <v>134.7894</v>
      </c>
      <c r="S802" s="20">
        <f t="shared" si="329"/>
        <v>-938.26388888888744</v>
      </c>
      <c r="T802" s="20">
        <f t="shared" si="330"/>
        <v>682.73100277777121</v>
      </c>
      <c r="U802" s="20">
        <f t="shared" si="331"/>
        <v>682.73100277777121</v>
      </c>
      <c r="V802" s="20">
        <f t="shared" si="344"/>
        <v>578.95589035554997</v>
      </c>
      <c r="W802" s="20">
        <f t="shared" si="323"/>
        <v>692.5186257155475</v>
      </c>
      <c r="X802" s="20">
        <f t="shared" si="332"/>
        <v>0</v>
      </c>
      <c r="Y802" s="20">
        <f t="shared" si="338"/>
        <v>113.56273535999749</v>
      </c>
      <c r="Z802" s="20">
        <f t="shared" si="333"/>
        <v>0</v>
      </c>
      <c r="AA802" s="52">
        <f t="shared" si="334"/>
        <v>0</v>
      </c>
      <c r="AB802" s="20">
        <f t="shared" si="324"/>
        <v>0</v>
      </c>
      <c r="AC802" s="20">
        <f t="shared" si="335"/>
        <v>81470.702723654642</v>
      </c>
      <c r="AD802" s="20">
        <f t="shared" si="339"/>
        <v>0</v>
      </c>
      <c r="AE802" s="20">
        <f t="shared" si="340"/>
        <v>682.73100277777121</v>
      </c>
      <c r="AF802" s="20">
        <f t="shared" si="336"/>
        <v>0</v>
      </c>
      <c r="AG802" s="16"/>
      <c r="AH802" s="16"/>
      <c r="AM802">
        <f t="shared" si="325"/>
        <v>1173.8331272222276</v>
      </c>
      <c r="AN802" s="16">
        <f t="shared" si="326"/>
        <v>0</v>
      </c>
      <c r="AY802" s="57">
        <f t="shared" si="341"/>
        <v>19886.437264640004</v>
      </c>
    </row>
    <row r="803" spans="2:51" x14ac:dyDescent="0.25">
      <c r="B803" s="4" t="s">
        <v>38</v>
      </c>
      <c r="C803" s="4">
        <v>795</v>
      </c>
      <c r="D803" s="4">
        <v>206</v>
      </c>
      <c r="E803" s="11">
        <v>59.7</v>
      </c>
      <c r="F803" s="20">
        <f t="shared" si="337"/>
        <v>-1.2361111111111109</v>
      </c>
      <c r="G803" s="20">
        <f t="shared" si="343"/>
        <v>16.583333333333332</v>
      </c>
      <c r="H803" s="20">
        <f t="shared" si="320"/>
        <v>-1173.8331272222219</v>
      </c>
      <c r="I803" s="20">
        <f t="shared" si="342"/>
        <v>-19466.066026435179</v>
      </c>
      <c r="J803" s="47" t="s">
        <v>67</v>
      </c>
      <c r="K803" s="48" t="s">
        <v>67</v>
      </c>
      <c r="L803" s="20">
        <f t="shared" si="345"/>
        <v>1879349.8272811258</v>
      </c>
      <c r="M803" s="20">
        <f t="shared" si="345"/>
        <v>115285.22524611111</v>
      </c>
      <c r="N803" s="20">
        <f t="shared" si="321"/>
        <v>0</v>
      </c>
      <c r="O803" s="20">
        <f t="shared" si="322"/>
        <v>1173.8331272222219</v>
      </c>
      <c r="P803" s="46" t="s">
        <v>67</v>
      </c>
      <c r="Q803" s="45">
        <f t="shared" si="327"/>
        <v>106.72469499999998</v>
      </c>
      <c r="R803" s="20">
        <f t="shared" si="328"/>
        <v>134.7894</v>
      </c>
      <c r="S803" s="20">
        <f t="shared" si="329"/>
        <v>-1415.3472222222219</v>
      </c>
      <c r="T803" s="20">
        <f t="shared" si="330"/>
        <v>1173.8331272222276</v>
      </c>
      <c r="U803" s="20">
        <f t="shared" si="331"/>
        <v>1173.8331272222276</v>
      </c>
      <c r="V803" s="20">
        <f t="shared" si="344"/>
        <v>995.41049188444902</v>
      </c>
      <c r="W803" s="20">
        <f t="shared" si="323"/>
        <v>1687.9291175999965</v>
      </c>
      <c r="X803" s="20">
        <f t="shared" si="332"/>
        <v>0</v>
      </c>
      <c r="Y803" s="20">
        <f t="shared" si="338"/>
        <v>692.5186257155475</v>
      </c>
      <c r="Z803" s="20">
        <f t="shared" si="333"/>
        <v>0</v>
      </c>
      <c r="AA803" s="52">
        <f t="shared" si="334"/>
        <v>0</v>
      </c>
      <c r="AB803" s="20">
        <f t="shared" si="324"/>
        <v>0</v>
      </c>
      <c r="AC803" s="20">
        <f t="shared" si="335"/>
        <v>81470.702723654642</v>
      </c>
      <c r="AD803" s="20">
        <f t="shared" si="339"/>
        <v>0</v>
      </c>
      <c r="AE803" s="20">
        <f t="shared" si="340"/>
        <v>1173.8331272222276</v>
      </c>
      <c r="AF803" s="20">
        <f t="shared" si="336"/>
        <v>0</v>
      </c>
      <c r="AG803" s="16"/>
      <c r="AH803" s="16"/>
      <c r="AM803">
        <f t="shared" si="325"/>
        <v>1429.8303088888933</v>
      </c>
      <c r="AN803" s="16">
        <f t="shared" si="326"/>
        <v>0</v>
      </c>
      <c r="AY803" s="57">
        <f t="shared" si="341"/>
        <v>19307.481374284453</v>
      </c>
    </row>
    <row r="804" spans="2:51" x14ac:dyDescent="0.25">
      <c r="B804" s="4" t="s">
        <v>38</v>
      </c>
      <c r="C804" s="4">
        <v>796</v>
      </c>
      <c r="D804" s="4">
        <v>207</v>
      </c>
      <c r="E804" s="11">
        <v>54.6</v>
      </c>
      <c r="F804" s="20">
        <f t="shared" si="337"/>
        <v>-1.4444444444444453</v>
      </c>
      <c r="G804" s="20">
        <f t="shared" si="343"/>
        <v>15.166666666666666</v>
      </c>
      <c r="H804" s="20">
        <f t="shared" si="320"/>
        <v>-1429.8303088888897</v>
      </c>
      <c r="I804" s="20">
        <f t="shared" si="342"/>
        <v>-21685.759684814828</v>
      </c>
      <c r="J804" s="47" t="s">
        <v>67</v>
      </c>
      <c r="K804" s="48" t="s">
        <v>67</v>
      </c>
      <c r="L804" s="20">
        <f t="shared" si="345"/>
        <v>1879349.8272811258</v>
      </c>
      <c r="M804" s="20">
        <f t="shared" si="345"/>
        <v>116715.055555</v>
      </c>
      <c r="N804" s="20">
        <f t="shared" si="321"/>
        <v>0</v>
      </c>
      <c r="O804" s="20">
        <f t="shared" si="322"/>
        <v>1429.8303088888897</v>
      </c>
      <c r="P804" s="46" t="s">
        <v>67</v>
      </c>
      <c r="Q804" s="45">
        <f t="shared" si="327"/>
        <v>89.269179999999992</v>
      </c>
      <c r="R804" s="20">
        <f t="shared" si="328"/>
        <v>134.7894</v>
      </c>
      <c r="S804" s="20">
        <f t="shared" si="329"/>
        <v>-1653.8888888888898</v>
      </c>
      <c r="T804" s="20">
        <f t="shared" si="330"/>
        <v>1429.8303088888933</v>
      </c>
      <c r="U804" s="20">
        <f t="shared" si="331"/>
        <v>1429.8303088888933</v>
      </c>
      <c r="V804" s="20">
        <f t="shared" si="344"/>
        <v>1212.4961019377815</v>
      </c>
      <c r="W804" s="20">
        <f t="shared" si="323"/>
        <v>2900.425219537778</v>
      </c>
      <c r="X804" s="20">
        <f t="shared" si="332"/>
        <v>0</v>
      </c>
      <c r="Y804" s="20">
        <f t="shared" si="338"/>
        <v>1687.9291175999965</v>
      </c>
      <c r="Z804" s="20">
        <f t="shared" si="333"/>
        <v>0</v>
      </c>
      <c r="AA804" s="52">
        <f t="shared" si="334"/>
        <v>0</v>
      </c>
      <c r="AB804" s="20">
        <f t="shared" si="324"/>
        <v>0</v>
      </c>
      <c r="AC804" s="20">
        <f t="shared" si="335"/>
        <v>81470.702723654642</v>
      </c>
      <c r="AD804" s="20">
        <f t="shared" si="339"/>
        <v>0</v>
      </c>
      <c r="AE804" s="20">
        <f t="shared" si="340"/>
        <v>1429.8303088888933</v>
      </c>
      <c r="AF804" s="20">
        <f t="shared" si="336"/>
        <v>0</v>
      </c>
      <c r="AG804" s="16"/>
      <c r="AH804" s="16"/>
      <c r="AM804">
        <f t="shared" si="325"/>
        <v>1335.0003716666688</v>
      </c>
      <c r="AN804" s="16">
        <f t="shared" si="326"/>
        <v>0</v>
      </c>
      <c r="AY804" s="57">
        <f t="shared" si="341"/>
        <v>18312.070882400003</v>
      </c>
    </row>
    <row r="805" spans="2:51" x14ac:dyDescent="0.25">
      <c r="B805" s="4" t="s">
        <v>38</v>
      </c>
      <c r="C805" s="4">
        <v>797</v>
      </c>
      <c r="D805" s="4">
        <v>208</v>
      </c>
      <c r="E805" s="11">
        <v>49.3</v>
      </c>
      <c r="F805" s="20">
        <f t="shared" si="337"/>
        <v>-1.3472222222222225</v>
      </c>
      <c r="G805" s="20">
        <f t="shared" si="343"/>
        <v>13.694444444444443</v>
      </c>
      <c r="H805" s="20">
        <f t="shared" ref="H805:H868" si="346">Q805+R805+S805</f>
        <v>-1335.000371666667</v>
      </c>
      <c r="I805" s="20">
        <f t="shared" si="342"/>
        <v>-18282.088423101854</v>
      </c>
      <c r="J805" s="47" t="s">
        <v>67</v>
      </c>
      <c r="K805" s="48" t="s">
        <v>67</v>
      </c>
      <c r="L805" s="20">
        <f t="shared" si="345"/>
        <v>1879349.8272811258</v>
      </c>
      <c r="M805" s="20">
        <f t="shared" si="345"/>
        <v>118050.05592666667</v>
      </c>
      <c r="N805" s="20">
        <f t="shared" si="321"/>
        <v>0</v>
      </c>
      <c r="O805" s="20">
        <f t="shared" si="322"/>
        <v>1335.000371666667</v>
      </c>
      <c r="P805" s="46" t="s">
        <v>67</v>
      </c>
      <c r="Q805" s="45">
        <f t="shared" si="327"/>
        <v>72.779672777777762</v>
      </c>
      <c r="R805" s="20">
        <f t="shared" si="328"/>
        <v>134.7894</v>
      </c>
      <c r="S805" s="20">
        <f t="shared" si="329"/>
        <v>-1542.5694444444448</v>
      </c>
      <c r="T805" s="20">
        <f t="shared" si="330"/>
        <v>1335.0003716666688</v>
      </c>
      <c r="U805" s="20">
        <f t="shared" si="331"/>
        <v>1335.0003716666688</v>
      </c>
      <c r="V805" s="20">
        <f t="shared" si="344"/>
        <v>1132.0803151733351</v>
      </c>
      <c r="W805" s="20">
        <f t="shared" si="323"/>
        <v>4032.5055347111129</v>
      </c>
      <c r="X805" s="20">
        <f t="shared" si="332"/>
        <v>0</v>
      </c>
      <c r="Y805" s="20">
        <f t="shared" si="338"/>
        <v>2900.425219537778</v>
      </c>
      <c r="Z805" s="20">
        <f t="shared" si="333"/>
        <v>0</v>
      </c>
      <c r="AA805" s="52">
        <f t="shared" si="334"/>
        <v>0</v>
      </c>
      <c r="AB805" s="20">
        <f t="shared" si="324"/>
        <v>0</v>
      </c>
      <c r="AC805" s="20">
        <f t="shared" si="335"/>
        <v>81470.702723654642</v>
      </c>
      <c r="AD805" s="20">
        <f t="shared" si="339"/>
        <v>0</v>
      </c>
      <c r="AE805" s="20">
        <f t="shared" si="340"/>
        <v>1335.0003716666688</v>
      </c>
      <c r="AF805" s="20">
        <f t="shared" si="336"/>
        <v>0</v>
      </c>
      <c r="AG805" s="16"/>
      <c r="AH805" s="16"/>
      <c r="AM805">
        <f t="shared" si="325"/>
        <v>918.03674500000488</v>
      </c>
      <c r="AN805" s="16">
        <f t="shared" si="326"/>
        <v>0</v>
      </c>
      <c r="AY805" s="57">
        <f t="shared" si="341"/>
        <v>17099.574780462222</v>
      </c>
    </row>
    <row r="806" spans="2:51" x14ac:dyDescent="0.25">
      <c r="B806" s="4" t="s">
        <v>38</v>
      </c>
      <c r="C806" s="4">
        <v>798</v>
      </c>
      <c r="D806" s="4">
        <v>209</v>
      </c>
      <c r="E806" s="11">
        <v>44.9</v>
      </c>
      <c r="F806" s="20">
        <f t="shared" si="337"/>
        <v>-0.97222222222222221</v>
      </c>
      <c r="G806" s="20">
        <f t="shared" si="343"/>
        <v>12.472222222222221</v>
      </c>
      <c r="H806" s="20">
        <f t="shared" si="346"/>
        <v>-918.03674499999988</v>
      </c>
      <c r="I806" s="20">
        <f t="shared" si="342"/>
        <v>-11449.958291805553</v>
      </c>
      <c r="J806" s="47" t="s">
        <v>67</v>
      </c>
      <c r="K806" s="48" t="s">
        <v>67</v>
      </c>
      <c r="L806" s="20">
        <f t="shared" si="345"/>
        <v>1879349.8272811258</v>
      </c>
      <c r="M806" s="20">
        <f t="shared" si="345"/>
        <v>118968.09267166667</v>
      </c>
      <c r="N806" s="20">
        <f t="shared" si="321"/>
        <v>0</v>
      </c>
      <c r="O806" s="20">
        <f t="shared" si="322"/>
        <v>918.03674499999988</v>
      </c>
      <c r="P806" s="46" t="s">
        <v>67</v>
      </c>
      <c r="Q806" s="45">
        <f t="shared" si="327"/>
        <v>60.368299444444432</v>
      </c>
      <c r="R806" s="20">
        <f t="shared" si="328"/>
        <v>134.7894</v>
      </c>
      <c r="S806" s="20">
        <f t="shared" si="329"/>
        <v>-1113.1944444444443</v>
      </c>
      <c r="T806" s="20">
        <f t="shared" si="330"/>
        <v>918.03674500000488</v>
      </c>
      <c r="U806" s="20">
        <f t="shared" si="331"/>
        <v>918.03674500000488</v>
      </c>
      <c r="V806" s="20">
        <f t="shared" si="344"/>
        <v>778.49515976000407</v>
      </c>
      <c r="W806" s="20">
        <f t="shared" si="323"/>
        <v>4811.0006944711167</v>
      </c>
      <c r="X806" s="20">
        <f t="shared" si="332"/>
        <v>0</v>
      </c>
      <c r="Y806" s="20">
        <f t="shared" si="338"/>
        <v>4032.5055347111129</v>
      </c>
      <c r="Z806" s="20">
        <f t="shared" si="333"/>
        <v>0</v>
      </c>
      <c r="AA806" s="52">
        <f t="shared" si="334"/>
        <v>0</v>
      </c>
      <c r="AB806" s="20">
        <f t="shared" si="324"/>
        <v>0</v>
      </c>
      <c r="AC806" s="20">
        <f t="shared" si="335"/>
        <v>81470.702723654642</v>
      </c>
      <c r="AD806" s="20">
        <f t="shared" si="339"/>
        <v>0</v>
      </c>
      <c r="AE806" s="20">
        <f t="shared" si="340"/>
        <v>918.03674500000488</v>
      </c>
      <c r="AF806" s="20">
        <f t="shared" si="336"/>
        <v>0</v>
      </c>
      <c r="AG806" s="16"/>
      <c r="AH806" s="16"/>
      <c r="AM806">
        <f t="shared" si="325"/>
        <v>368.2285272222216</v>
      </c>
      <c r="AN806" s="16">
        <f t="shared" si="326"/>
        <v>0</v>
      </c>
      <c r="AY806" s="57">
        <f t="shared" si="341"/>
        <v>15967.494465288888</v>
      </c>
    </row>
    <row r="807" spans="2:51" x14ac:dyDescent="0.25">
      <c r="B807" s="4" t="s">
        <v>38</v>
      </c>
      <c r="C807" s="4">
        <v>799</v>
      </c>
      <c r="D807" s="4">
        <v>210</v>
      </c>
      <c r="E807" s="11">
        <v>42.3</v>
      </c>
      <c r="F807" s="20">
        <f t="shared" si="337"/>
        <v>-0.4861111111111111</v>
      </c>
      <c r="G807" s="20">
        <f t="shared" si="343"/>
        <v>11.749999999999998</v>
      </c>
      <c r="H807" s="20">
        <f t="shared" si="346"/>
        <v>-368.22852722222217</v>
      </c>
      <c r="I807" s="20">
        <f t="shared" si="342"/>
        <v>-4326.6851948611102</v>
      </c>
      <c r="J807" s="47" t="s">
        <v>67</v>
      </c>
      <c r="K807" s="48" t="s">
        <v>67</v>
      </c>
      <c r="L807" s="20">
        <f t="shared" si="345"/>
        <v>1879349.8272811258</v>
      </c>
      <c r="M807" s="20">
        <f t="shared" si="345"/>
        <v>119336.32119888889</v>
      </c>
      <c r="N807" s="20">
        <f t="shared" si="321"/>
        <v>0</v>
      </c>
      <c r="O807" s="20">
        <f t="shared" si="322"/>
        <v>368.22852722222217</v>
      </c>
      <c r="P807" s="46" t="s">
        <v>67</v>
      </c>
      <c r="Q807" s="45">
        <f t="shared" si="327"/>
        <v>53.579294999999988</v>
      </c>
      <c r="R807" s="20">
        <f t="shared" si="328"/>
        <v>134.7894</v>
      </c>
      <c r="S807" s="20">
        <f t="shared" si="329"/>
        <v>-556.59722222222217</v>
      </c>
      <c r="T807" s="20">
        <f t="shared" si="330"/>
        <v>368.2285272222216</v>
      </c>
      <c r="U807" s="20">
        <f t="shared" si="331"/>
        <v>368.2285272222216</v>
      </c>
      <c r="V807" s="20">
        <f t="shared" si="344"/>
        <v>312.25779108444391</v>
      </c>
      <c r="W807" s="20">
        <f t="shared" si="323"/>
        <v>5123.2584855555606</v>
      </c>
      <c r="X807" s="20">
        <f t="shared" si="332"/>
        <v>0</v>
      </c>
      <c r="Y807" s="20">
        <f t="shared" si="338"/>
        <v>4811.0006944711167</v>
      </c>
      <c r="Z807" s="20">
        <f t="shared" si="333"/>
        <v>0</v>
      </c>
      <c r="AA807" s="52">
        <f t="shared" si="334"/>
        <v>0</v>
      </c>
      <c r="AB807" s="20">
        <f t="shared" si="324"/>
        <v>0</v>
      </c>
      <c r="AC807" s="20">
        <f t="shared" si="335"/>
        <v>81470.702723654642</v>
      </c>
      <c r="AD807" s="20">
        <f t="shared" si="339"/>
        <v>0</v>
      </c>
      <c r="AE807" s="20">
        <f t="shared" si="340"/>
        <v>368.2285272222216</v>
      </c>
      <c r="AF807" s="20">
        <f t="shared" si="336"/>
        <v>0</v>
      </c>
      <c r="AG807" s="16"/>
      <c r="AH807" s="16"/>
      <c r="AM807">
        <f t="shared" si="325"/>
        <v>0</v>
      </c>
      <c r="AN807" s="16">
        <f t="shared" si="326"/>
        <v>0</v>
      </c>
      <c r="AY807" s="57">
        <f t="shared" si="341"/>
        <v>15188.999305528883</v>
      </c>
    </row>
    <row r="808" spans="2:51" x14ac:dyDescent="0.25">
      <c r="B808" s="4" t="s">
        <v>38</v>
      </c>
      <c r="C808" s="4">
        <v>800</v>
      </c>
      <c r="D808" s="4">
        <v>211</v>
      </c>
      <c r="E808" s="11">
        <v>41.4</v>
      </c>
      <c r="F808" s="20">
        <f t="shared" si="337"/>
        <v>-0.1388888888888889</v>
      </c>
      <c r="G808" s="20">
        <f t="shared" si="343"/>
        <v>11.5</v>
      </c>
      <c r="H808" s="20">
        <f t="shared" si="346"/>
        <v>27.085202222222222</v>
      </c>
      <c r="I808" s="20">
        <f t="shared" si="342"/>
        <v>311.47982555555552</v>
      </c>
      <c r="J808" s="47" t="s">
        <v>67</v>
      </c>
      <c r="K808" s="48" t="s">
        <v>67</v>
      </c>
      <c r="L808" s="20">
        <f t="shared" si="345"/>
        <v>1879661.3071066814</v>
      </c>
      <c r="M808" s="20">
        <f t="shared" si="345"/>
        <v>119336.32119888889</v>
      </c>
      <c r="N808" s="20">
        <f t="shared" si="321"/>
        <v>311.47982555555552</v>
      </c>
      <c r="O808" s="20">
        <f t="shared" si="322"/>
        <v>0</v>
      </c>
      <c r="P808" s="46" t="s">
        <v>67</v>
      </c>
      <c r="Q808" s="45">
        <f t="shared" si="327"/>
        <v>51.32358</v>
      </c>
      <c r="R808" s="20">
        <f t="shared" si="328"/>
        <v>134.7894</v>
      </c>
      <c r="S808" s="20">
        <f t="shared" si="329"/>
        <v>-159.02777777777777</v>
      </c>
      <c r="T808" s="20">
        <f t="shared" si="330"/>
        <v>0</v>
      </c>
      <c r="U808" s="20">
        <f t="shared" si="331"/>
        <v>0</v>
      </c>
      <c r="V808" s="20">
        <f t="shared" si="344"/>
        <v>0</v>
      </c>
      <c r="W808" s="20">
        <f t="shared" si="323"/>
        <v>4811.7786599999808</v>
      </c>
      <c r="X808" s="20">
        <f t="shared" si="332"/>
        <v>311.47982555557974</v>
      </c>
      <c r="Y808" s="20">
        <f t="shared" si="338"/>
        <v>5123.2584855555606</v>
      </c>
      <c r="Z808" s="20">
        <f t="shared" si="333"/>
        <v>311.47982555557974</v>
      </c>
      <c r="AA808" s="52">
        <f t="shared" si="334"/>
        <v>264.13489207113162</v>
      </c>
      <c r="AB808" s="20">
        <f t="shared" si="324"/>
        <v>311.47982555557974</v>
      </c>
      <c r="AC808" s="20">
        <f t="shared" si="335"/>
        <v>81734.837615725774</v>
      </c>
      <c r="AD808" s="20">
        <f t="shared" si="339"/>
        <v>311.47982555557974</v>
      </c>
      <c r="AE808" s="20">
        <f t="shared" si="340"/>
        <v>0</v>
      </c>
      <c r="AF808" s="20">
        <f t="shared" si="336"/>
        <v>311.47982555557974</v>
      </c>
      <c r="AG808" s="16"/>
      <c r="AH808" s="16"/>
      <c r="AM808">
        <f t="shared" si="325"/>
        <v>0</v>
      </c>
      <c r="AN808" s="16">
        <f t="shared" si="326"/>
        <v>0</v>
      </c>
      <c r="AY808" s="57">
        <f t="shared" si="341"/>
        <v>14876.741514444439</v>
      </c>
    </row>
    <row r="809" spans="2:51" x14ac:dyDescent="0.25">
      <c r="B809" s="4" t="s">
        <v>38</v>
      </c>
      <c r="C809" s="4">
        <v>801</v>
      </c>
      <c r="D809" s="4">
        <v>212</v>
      </c>
      <c r="E809" s="11">
        <v>41.3</v>
      </c>
      <c r="F809" s="20">
        <f t="shared" si="337"/>
        <v>9.7222222222222612E-2</v>
      </c>
      <c r="G809" s="20">
        <f t="shared" si="343"/>
        <v>11.472222222222221</v>
      </c>
      <c r="H809" s="20">
        <f t="shared" si="346"/>
        <v>297.18478388888934</v>
      </c>
      <c r="I809" s="20">
        <f t="shared" si="342"/>
        <v>3409.3698818364246</v>
      </c>
      <c r="J809" s="47" t="s">
        <v>67</v>
      </c>
      <c r="K809" s="48" t="s">
        <v>67</v>
      </c>
      <c r="L809" s="20">
        <f t="shared" si="345"/>
        <v>1883070.6769885179</v>
      </c>
      <c r="M809" s="20">
        <f t="shared" si="345"/>
        <v>119336.32119888889</v>
      </c>
      <c r="N809" s="20">
        <f t="shared" si="321"/>
        <v>3409.3698818364246</v>
      </c>
      <c r="O809" s="20">
        <f t="shared" si="322"/>
        <v>0</v>
      </c>
      <c r="P809" s="46" t="s">
        <v>67</v>
      </c>
      <c r="Q809" s="45">
        <f t="shared" si="327"/>
        <v>51.075939444444437</v>
      </c>
      <c r="R809" s="20">
        <f t="shared" si="328"/>
        <v>134.7894</v>
      </c>
      <c r="S809" s="20">
        <f t="shared" si="329"/>
        <v>111.3194444444449</v>
      </c>
      <c r="T809" s="20">
        <f t="shared" si="330"/>
        <v>0</v>
      </c>
      <c r="U809" s="20">
        <f t="shared" si="331"/>
        <v>0</v>
      </c>
      <c r="V809" s="20">
        <f t="shared" si="344"/>
        <v>0</v>
      </c>
      <c r="W809" s="20">
        <f t="shared" si="323"/>
        <v>1402.4087781635162</v>
      </c>
      <c r="X809" s="20">
        <f t="shared" si="332"/>
        <v>3409.3698818364646</v>
      </c>
      <c r="Y809" s="20">
        <f t="shared" si="338"/>
        <v>4811.7786599999808</v>
      </c>
      <c r="Z809" s="20">
        <f t="shared" si="333"/>
        <v>3409.3698818364646</v>
      </c>
      <c r="AA809" s="52">
        <f t="shared" si="334"/>
        <v>2891.145659797322</v>
      </c>
      <c r="AB809" s="20">
        <f t="shared" si="324"/>
        <v>3409.3698818364646</v>
      </c>
      <c r="AC809" s="20">
        <f t="shared" si="335"/>
        <v>84625.983275523089</v>
      </c>
      <c r="AD809" s="20">
        <f t="shared" si="339"/>
        <v>3409.3698818364646</v>
      </c>
      <c r="AE809" s="20">
        <f t="shared" si="340"/>
        <v>0</v>
      </c>
      <c r="AF809" s="20">
        <f t="shared" si="336"/>
        <v>3409.3698818364646</v>
      </c>
      <c r="AG809" s="16"/>
      <c r="AH809" s="16"/>
      <c r="AM809">
        <f t="shared" si="325"/>
        <v>0</v>
      </c>
      <c r="AN809" s="16">
        <f t="shared" si="326"/>
        <v>0</v>
      </c>
      <c r="AY809" s="57">
        <f t="shared" si="341"/>
        <v>15188.221340000018</v>
      </c>
    </row>
    <row r="810" spans="2:51" x14ac:dyDescent="0.25">
      <c r="B810" s="4" t="s">
        <v>38</v>
      </c>
      <c r="C810" s="4">
        <v>802</v>
      </c>
      <c r="D810" s="4">
        <v>213</v>
      </c>
      <c r="E810" s="11">
        <v>42.1</v>
      </c>
      <c r="F810" s="20">
        <f t="shared" si="337"/>
        <v>0.47222222222222299</v>
      </c>
      <c r="G810" s="20">
        <f t="shared" si="343"/>
        <v>11.694444444444445</v>
      </c>
      <c r="H810" s="20">
        <f t="shared" si="346"/>
        <v>728.55767722222322</v>
      </c>
      <c r="I810" s="20">
        <f t="shared" si="342"/>
        <v>8520.0772808487764</v>
      </c>
      <c r="J810" s="47" t="s">
        <v>67</v>
      </c>
      <c r="K810" s="48" t="s">
        <v>67</v>
      </c>
      <c r="L810" s="20">
        <f t="shared" si="345"/>
        <v>1891590.7542693666</v>
      </c>
      <c r="M810" s="20">
        <f t="shared" si="345"/>
        <v>119336.32119888889</v>
      </c>
      <c r="N810" s="20">
        <f t="shared" si="321"/>
        <v>8520.0772808487764</v>
      </c>
      <c r="O810" s="20">
        <f t="shared" si="322"/>
        <v>0</v>
      </c>
      <c r="P810" s="46" t="s">
        <v>67</v>
      </c>
      <c r="Q810" s="45">
        <f t="shared" si="327"/>
        <v>53.073832777777781</v>
      </c>
      <c r="R810" s="20">
        <f t="shared" si="328"/>
        <v>134.7894</v>
      </c>
      <c r="S810" s="20">
        <f t="shared" si="329"/>
        <v>540.69444444444537</v>
      </c>
      <c r="T810" s="20">
        <f t="shared" si="330"/>
        <v>0</v>
      </c>
      <c r="U810" s="20">
        <f t="shared" si="331"/>
        <v>0</v>
      </c>
      <c r="V810" s="20">
        <f t="shared" si="344"/>
        <v>0</v>
      </c>
      <c r="W810" s="20">
        <f t="shared" si="323"/>
        <v>0</v>
      </c>
      <c r="X810" s="20">
        <f t="shared" si="332"/>
        <v>8520.0772808487527</v>
      </c>
      <c r="Y810" s="20">
        <f t="shared" si="338"/>
        <v>1402.4087781635162</v>
      </c>
      <c r="Z810" s="20">
        <f t="shared" si="333"/>
        <v>1402.4087781635162</v>
      </c>
      <c r="AA810" s="52">
        <f t="shared" si="334"/>
        <v>1189.2426438826617</v>
      </c>
      <c r="AB810" s="20">
        <f t="shared" si="324"/>
        <v>1402.4087781635162</v>
      </c>
      <c r="AC810" s="20">
        <f t="shared" si="335"/>
        <v>85815.225919405755</v>
      </c>
      <c r="AD810" s="20">
        <f t="shared" si="339"/>
        <v>8520.0772808487527</v>
      </c>
      <c r="AE810" s="20">
        <f t="shared" si="340"/>
        <v>0</v>
      </c>
      <c r="AF810" s="20">
        <f t="shared" si="336"/>
        <v>1402.4087781635162</v>
      </c>
      <c r="AG810" s="16"/>
      <c r="AH810" s="16"/>
      <c r="AM810">
        <f t="shared" si="325"/>
        <v>0</v>
      </c>
      <c r="AN810" s="16">
        <f t="shared" si="326"/>
        <v>0</v>
      </c>
      <c r="AY810" s="57">
        <f t="shared" si="341"/>
        <v>18597.591221836483</v>
      </c>
    </row>
    <row r="811" spans="2:51" x14ac:dyDescent="0.25">
      <c r="B811" s="4" t="s">
        <v>38</v>
      </c>
      <c r="C811" s="4">
        <v>803</v>
      </c>
      <c r="D811" s="4">
        <v>214</v>
      </c>
      <c r="E811" s="11">
        <v>44.7</v>
      </c>
      <c r="F811" s="20">
        <f t="shared" si="337"/>
        <v>0.87499999999999956</v>
      </c>
      <c r="G811" s="20">
        <f t="shared" si="343"/>
        <v>12.416666666666668</v>
      </c>
      <c r="H811" s="20">
        <f t="shared" si="346"/>
        <v>1196.4960949999995</v>
      </c>
      <c r="I811" s="20">
        <f t="shared" si="342"/>
        <v>14856.493179583329</v>
      </c>
      <c r="J811" s="47" t="s">
        <v>67</v>
      </c>
      <c r="K811" s="48" t="s">
        <v>67</v>
      </c>
      <c r="L811" s="20">
        <f t="shared" si="345"/>
        <v>1906447.2474489498</v>
      </c>
      <c r="M811" s="20">
        <f t="shared" si="345"/>
        <v>119336.32119888889</v>
      </c>
      <c r="N811" s="20">
        <f t="shared" si="321"/>
        <v>14856.493179583329</v>
      </c>
      <c r="O811" s="20">
        <f t="shared" si="322"/>
        <v>0</v>
      </c>
      <c r="P811" s="46" t="s">
        <v>67</v>
      </c>
      <c r="Q811" s="45">
        <f t="shared" si="327"/>
        <v>59.831695000000011</v>
      </c>
      <c r="R811" s="20">
        <f t="shared" si="328"/>
        <v>134.7894</v>
      </c>
      <c r="S811" s="20">
        <f t="shared" si="329"/>
        <v>1001.8749999999995</v>
      </c>
      <c r="T811" s="20">
        <f t="shared" si="330"/>
        <v>0</v>
      </c>
      <c r="U811" s="20">
        <f t="shared" si="331"/>
        <v>0</v>
      </c>
      <c r="V811" s="20">
        <f t="shared" si="344"/>
        <v>0</v>
      </c>
      <c r="W811" s="20">
        <f t="shared" si="323"/>
        <v>0</v>
      </c>
      <c r="X811" s="20">
        <f t="shared" si="332"/>
        <v>14856.493179583224</v>
      </c>
      <c r="Y811" s="20">
        <f t="shared" si="338"/>
        <v>0</v>
      </c>
      <c r="Z811" s="20">
        <f t="shared" si="333"/>
        <v>0</v>
      </c>
      <c r="AA811" s="52">
        <f t="shared" si="334"/>
        <v>0</v>
      </c>
      <c r="AB811" s="20">
        <f t="shared" si="324"/>
        <v>0</v>
      </c>
      <c r="AC811" s="20">
        <f t="shared" si="335"/>
        <v>85815.225919405755</v>
      </c>
      <c r="AD811" s="20">
        <f t="shared" si="339"/>
        <v>14856.493179583224</v>
      </c>
      <c r="AE811" s="20">
        <f t="shared" si="340"/>
        <v>0</v>
      </c>
      <c r="AF811" s="20">
        <f t="shared" si="336"/>
        <v>0</v>
      </c>
      <c r="AG811" s="16"/>
      <c r="AH811" s="16"/>
      <c r="AM811">
        <f t="shared" si="325"/>
        <v>0</v>
      </c>
      <c r="AN811" s="16">
        <f t="shared" si="326"/>
        <v>0</v>
      </c>
      <c r="AY811" s="57">
        <f t="shared" si="341"/>
        <v>20000</v>
      </c>
    </row>
    <row r="812" spans="2:51" x14ac:dyDescent="0.25">
      <c r="B812" s="4" t="s">
        <v>38</v>
      </c>
      <c r="C812" s="4">
        <v>804</v>
      </c>
      <c r="D812" s="4">
        <v>215</v>
      </c>
      <c r="E812" s="11">
        <v>48.4</v>
      </c>
      <c r="F812" s="20">
        <f t="shared" si="337"/>
        <v>0.93055555555555491</v>
      </c>
      <c r="G812" s="20">
        <f t="shared" si="343"/>
        <v>13.444444444444443</v>
      </c>
      <c r="H812" s="20">
        <f t="shared" si="346"/>
        <v>1270.4221688888881</v>
      </c>
      <c r="I812" s="20">
        <f t="shared" si="342"/>
        <v>17080.12027061727</v>
      </c>
      <c r="J812" s="47" t="s">
        <v>67</v>
      </c>
      <c r="K812" s="48" t="s">
        <v>67</v>
      </c>
      <c r="L812" s="20">
        <f t="shared" si="345"/>
        <v>1923527.3677195671</v>
      </c>
      <c r="M812" s="20">
        <f t="shared" si="345"/>
        <v>119336.32119888889</v>
      </c>
      <c r="N812" s="20">
        <f t="shared" si="321"/>
        <v>17080.12027061727</v>
      </c>
      <c r="O812" s="20">
        <f t="shared" si="322"/>
        <v>0</v>
      </c>
      <c r="P812" s="46" t="s">
        <v>67</v>
      </c>
      <c r="Q812" s="45">
        <f t="shared" si="327"/>
        <v>70.146657777777747</v>
      </c>
      <c r="R812" s="20">
        <f t="shared" si="328"/>
        <v>134.7894</v>
      </c>
      <c r="S812" s="20">
        <f t="shared" si="329"/>
        <v>1065.4861111111104</v>
      </c>
      <c r="T812" s="20">
        <f t="shared" si="330"/>
        <v>0</v>
      </c>
      <c r="U812" s="20">
        <f t="shared" si="331"/>
        <v>0</v>
      </c>
      <c r="V812" s="20">
        <f t="shared" si="344"/>
        <v>0</v>
      </c>
      <c r="W812" s="20">
        <f t="shared" si="323"/>
        <v>0</v>
      </c>
      <c r="X812" s="20">
        <f t="shared" si="332"/>
        <v>17080.120270617306</v>
      </c>
      <c r="Y812" s="20">
        <f t="shared" si="338"/>
        <v>0</v>
      </c>
      <c r="Z812" s="20">
        <f t="shared" si="333"/>
        <v>0</v>
      </c>
      <c r="AA812" s="52">
        <f t="shared" si="334"/>
        <v>0</v>
      </c>
      <c r="AB812" s="20">
        <f t="shared" si="324"/>
        <v>0</v>
      </c>
      <c r="AC812" s="20">
        <f t="shared" si="335"/>
        <v>85815.225919405755</v>
      </c>
      <c r="AD812" s="20">
        <f t="shared" si="339"/>
        <v>17080.120270617306</v>
      </c>
      <c r="AE812" s="20">
        <f t="shared" si="340"/>
        <v>0</v>
      </c>
      <c r="AF812" s="20">
        <f t="shared" si="336"/>
        <v>0</v>
      </c>
      <c r="AG812" s="16"/>
      <c r="AH812" s="16"/>
      <c r="AM812">
        <f t="shared" si="325"/>
        <v>0</v>
      </c>
      <c r="AN812" s="16">
        <f t="shared" si="326"/>
        <v>0</v>
      </c>
      <c r="AY812" s="57">
        <f t="shared" si="341"/>
        <v>20000</v>
      </c>
    </row>
    <row r="813" spans="2:51" x14ac:dyDescent="0.25">
      <c r="B813" s="4" t="s">
        <v>38</v>
      </c>
      <c r="C813" s="4">
        <v>805</v>
      </c>
      <c r="D813" s="4">
        <v>216</v>
      </c>
      <c r="E813" s="11">
        <v>51.4</v>
      </c>
      <c r="F813" s="20">
        <f t="shared" si="337"/>
        <v>0.59722222222222276</v>
      </c>
      <c r="G813" s="20">
        <f t="shared" si="343"/>
        <v>14.277777777777777</v>
      </c>
      <c r="H813" s="20">
        <f t="shared" si="346"/>
        <v>897.72086888888953</v>
      </c>
      <c r="I813" s="20">
        <f t="shared" si="342"/>
        <v>12817.459072469144</v>
      </c>
      <c r="J813" s="47" t="s">
        <v>67</v>
      </c>
      <c r="K813" s="48" t="s">
        <v>67</v>
      </c>
      <c r="L813" s="20">
        <f t="shared" si="345"/>
        <v>1936344.8267920362</v>
      </c>
      <c r="M813" s="20">
        <f t="shared" si="345"/>
        <v>119336.32119888889</v>
      </c>
      <c r="N813" s="20">
        <f t="shared" si="321"/>
        <v>12817.459072469144</v>
      </c>
      <c r="O813" s="20">
        <f t="shared" si="322"/>
        <v>0</v>
      </c>
      <c r="P813" s="46" t="s">
        <v>67</v>
      </c>
      <c r="Q813" s="45">
        <f t="shared" si="327"/>
        <v>79.11202444444443</v>
      </c>
      <c r="R813" s="20">
        <f t="shared" si="328"/>
        <v>134.7894</v>
      </c>
      <c r="S813" s="20">
        <f t="shared" si="329"/>
        <v>683.81944444444503</v>
      </c>
      <c r="T813" s="20">
        <f t="shared" si="330"/>
        <v>0</v>
      </c>
      <c r="U813" s="20">
        <f t="shared" si="331"/>
        <v>0</v>
      </c>
      <c r="V813" s="20">
        <f t="shared" si="344"/>
        <v>0</v>
      </c>
      <c r="W813" s="20">
        <f t="shared" si="323"/>
        <v>0</v>
      </c>
      <c r="X813" s="20">
        <f t="shared" si="332"/>
        <v>12817.459072469035</v>
      </c>
      <c r="Y813" s="20">
        <f t="shared" si="338"/>
        <v>0</v>
      </c>
      <c r="Z813" s="20">
        <f t="shared" si="333"/>
        <v>0</v>
      </c>
      <c r="AA813" s="52">
        <f t="shared" si="334"/>
        <v>0</v>
      </c>
      <c r="AB813" s="20">
        <f t="shared" si="324"/>
        <v>0</v>
      </c>
      <c r="AC813" s="20">
        <f t="shared" si="335"/>
        <v>85815.225919405755</v>
      </c>
      <c r="AD813" s="20">
        <f t="shared" si="339"/>
        <v>12817.459072469035</v>
      </c>
      <c r="AE813" s="20">
        <f t="shared" si="340"/>
        <v>0</v>
      </c>
      <c r="AF813" s="20">
        <f t="shared" si="336"/>
        <v>0</v>
      </c>
      <c r="AG813" s="16"/>
      <c r="AH813" s="16"/>
      <c r="AM813">
        <f t="shared" si="325"/>
        <v>0</v>
      </c>
      <c r="AN813" s="16">
        <f t="shared" si="326"/>
        <v>0</v>
      </c>
      <c r="AY813" s="57">
        <f t="shared" si="341"/>
        <v>20000</v>
      </c>
    </row>
    <row r="814" spans="2:51" x14ac:dyDescent="0.25">
      <c r="B814" s="4" t="s">
        <v>38</v>
      </c>
      <c r="C814" s="4">
        <v>806</v>
      </c>
      <c r="D814" s="4">
        <v>217</v>
      </c>
      <c r="E814" s="11">
        <v>52.7</v>
      </c>
      <c r="F814" s="20">
        <f t="shared" si="337"/>
        <v>0.2222222222222224</v>
      </c>
      <c r="G814" s="20">
        <f t="shared" si="343"/>
        <v>14.638888888888889</v>
      </c>
      <c r="H814" s="20">
        <f t="shared" si="346"/>
        <v>472.39825055555582</v>
      </c>
      <c r="I814" s="20">
        <f t="shared" si="342"/>
        <v>6915.3855011882761</v>
      </c>
      <c r="J814" s="47" t="s">
        <v>67</v>
      </c>
      <c r="K814" s="48" t="s">
        <v>67</v>
      </c>
      <c r="L814" s="20">
        <f t="shared" si="345"/>
        <v>1943260.2122932244</v>
      </c>
      <c r="M814" s="20">
        <f t="shared" si="345"/>
        <v>119336.32119888889</v>
      </c>
      <c r="N814" s="20">
        <f t="shared" si="321"/>
        <v>6915.3855011882761</v>
      </c>
      <c r="O814" s="20">
        <f t="shared" si="322"/>
        <v>0</v>
      </c>
      <c r="P814" s="46" t="s">
        <v>67</v>
      </c>
      <c r="Q814" s="45">
        <f t="shared" si="327"/>
        <v>83.16440611111112</v>
      </c>
      <c r="R814" s="20">
        <f t="shared" si="328"/>
        <v>134.7894</v>
      </c>
      <c r="S814" s="20">
        <f t="shared" si="329"/>
        <v>254.44444444444466</v>
      </c>
      <c r="T814" s="20">
        <f t="shared" si="330"/>
        <v>0</v>
      </c>
      <c r="U814" s="20">
        <f t="shared" si="331"/>
        <v>0</v>
      </c>
      <c r="V814" s="20">
        <f t="shared" si="344"/>
        <v>0</v>
      </c>
      <c r="W814" s="20">
        <f t="shared" si="323"/>
        <v>0</v>
      </c>
      <c r="X814" s="20">
        <f t="shared" si="332"/>
        <v>6915.385501188226</v>
      </c>
      <c r="Y814" s="20">
        <f t="shared" si="338"/>
        <v>0</v>
      </c>
      <c r="Z814" s="20">
        <f t="shared" si="333"/>
        <v>0</v>
      </c>
      <c r="AA814" s="52">
        <f t="shared" si="334"/>
        <v>0</v>
      </c>
      <c r="AB814" s="20">
        <f t="shared" si="324"/>
        <v>0</v>
      </c>
      <c r="AC814" s="20">
        <f t="shared" si="335"/>
        <v>85815.225919405755</v>
      </c>
      <c r="AD814" s="20">
        <f t="shared" si="339"/>
        <v>6915.385501188226</v>
      </c>
      <c r="AE814" s="20">
        <f t="shared" si="340"/>
        <v>0</v>
      </c>
      <c r="AF814" s="20">
        <f t="shared" si="336"/>
        <v>0</v>
      </c>
      <c r="AG814" s="16"/>
      <c r="AH814" s="16"/>
      <c r="AM814">
        <f t="shared" si="325"/>
        <v>0</v>
      </c>
      <c r="AN814" s="16">
        <f t="shared" si="326"/>
        <v>0</v>
      </c>
      <c r="AY814" s="57">
        <f t="shared" si="341"/>
        <v>20000</v>
      </c>
    </row>
    <row r="815" spans="2:51" x14ac:dyDescent="0.25">
      <c r="B815" s="4" t="s">
        <v>38</v>
      </c>
      <c r="C815" s="4">
        <v>807</v>
      </c>
      <c r="D815" s="4">
        <v>218</v>
      </c>
      <c r="E815" s="11">
        <v>53</v>
      </c>
      <c r="F815" s="20">
        <f t="shared" si="337"/>
        <v>-2.7777777777778172E-2</v>
      </c>
      <c r="G815" s="20">
        <f t="shared" si="343"/>
        <v>14.722222222222221</v>
      </c>
      <c r="H815" s="20">
        <f t="shared" si="346"/>
        <v>187.09778888888843</v>
      </c>
      <c r="I815" s="20">
        <f t="shared" si="342"/>
        <v>2754.4952253086349</v>
      </c>
      <c r="J815" s="47" t="s">
        <v>67</v>
      </c>
      <c r="K815" s="48" t="s">
        <v>67</v>
      </c>
      <c r="L815" s="20">
        <f t="shared" si="345"/>
        <v>1946014.7075185331</v>
      </c>
      <c r="M815" s="20">
        <f t="shared" si="345"/>
        <v>119336.32119888889</v>
      </c>
      <c r="N815" s="20">
        <f t="shared" si="321"/>
        <v>2754.4952253086349</v>
      </c>
      <c r="O815" s="20">
        <f t="shared" si="322"/>
        <v>0</v>
      </c>
      <c r="P815" s="46" t="s">
        <v>67</v>
      </c>
      <c r="Q815" s="45">
        <f t="shared" si="327"/>
        <v>84.113944444444428</v>
      </c>
      <c r="R815" s="20">
        <f t="shared" si="328"/>
        <v>134.7894</v>
      </c>
      <c r="S815" s="20">
        <f t="shared" si="329"/>
        <v>-31.805555555556008</v>
      </c>
      <c r="T815" s="20">
        <f t="shared" si="330"/>
        <v>0</v>
      </c>
      <c r="U815" s="20">
        <f t="shared" si="331"/>
        <v>0</v>
      </c>
      <c r="V815" s="20">
        <f t="shared" si="344"/>
        <v>0</v>
      </c>
      <c r="W815" s="20">
        <f t="shared" si="323"/>
        <v>0</v>
      </c>
      <c r="X815" s="20">
        <f t="shared" si="332"/>
        <v>2754.4952253086958</v>
      </c>
      <c r="Y815" s="20">
        <f t="shared" si="338"/>
        <v>0</v>
      </c>
      <c r="Z815" s="20">
        <f t="shared" si="333"/>
        <v>0</v>
      </c>
      <c r="AA815" s="52">
        <f t="shared" si="334"/>
        <v>0</v>
      </c>
      <c r="AB815" s="20">
        <f t="shared" si="324"/>
        <v>0</v>
      </c>
      <c r="AC815" s="20">
        <f t="shared" si="335"/>
        <v>85815.225919405755</v>
      </c>
      <c r="AD815" s="20">
        <f t="shared" si="339"/>
        <v>2754.4952253086958</v>
      </c>
      <c r="AE815" s="20">
        <f t="shared" si="340"/>
        <v>0</v>
      </c>
      <c r="AF815" s="20">
        <f t="shared" si="336"/>
        <v>0</v>
      </c>
      <c r="AG815" s="16"/>
      <c r="AH815" s="16"/>
      <c r="AM815">
        <f t="shared" si="325"/>
        <v>53.023447222221876</v>
      </c>
      <c r="AN815" s="16">
        <f t="shared" si="326"/>
        <v>0</v>
      </c>
      <c r="AY815" s="57">
        <f t="shared" si="341"/>
        <v>20000</v>
      </c>
    </row>
    <row r="816" spans="2:51" x14ac:dyDescent="0.25">
      <c r="B816" s="4" t="s">
        <v>38</v>
      </c>
      <c r="C816" s="4">
        <v>808</v>
      </c>
      <c r="D816" s="4">
        <v>219</v>
      </c>
      <c r="E816" s="11">
        <v>52.5</v>
      </c>
      <c r="F816" s="20">
        <f t="shared" si="337"/>
        <v>-0.23611111111111149</v>
      </c>
      <c r="G816" s="20">
        <f t="shared" si="343"/>
        <v>14.583333333333332</v>
      </c>
      <c r="H816" s="20">
        <f t="shared" si="346"/>
        <v>-53.0234472222227</v>
      </c>
      <c r="I816" s="20">
        <f t="shared" si="342"/>
        <v>-773.25860532408103</v>
      </c>
      <c r="J816" s="47" t="s">
        <v>67</v>
      </c>
      <c r="K816" s="48" t="s">
        <v>67</v>
      </c>
      <c r="L816" s="20">
        <f t="shared" si="345"/>
        <v>1946014.7075185331</v>
      </c>
      <c r="M816" s="20">
        <f t="shared" si="345"/>
        <v>119389.34464611112</v>
      </c>
      <c r="N816" s="20">
        <f t="shared" si="321"/>
        <v>0</v>
      </c>
      <c r="O816" s="20">
        <f t="shared" si="322"/>
        <v>53.0234472222227</v>
      </c>
      <c r="P816" s="46" t="s">
        <v>67</v>
      </c>
      <c r="Q816" s="45">
        <f t="shared" si="327"/>
        <v>82.534374999999983</v>
      </c>
      <c r="R816" s="20">
        <f t="shared" si="328"/>
        <v>134.7894</v>
      </c>
      <c r="S816" s="20">
        <f t="shared" si="329"/>
        <v>-270.34722222222268</v>
      </c>
      <c r="T816" s="20">
        <f t="shared" si="330"/>
        <v>53.023447222221876</v>
      </c>
      <c r="U816" s="20">
        <f t="shared" si="331"/>
        <v>53.023447222221876</v>
      </c>
      <c r="V816" s="20">
        <f t="shared" si="344"/>
        <v>44.963883244444148</v>
      </c>
      <c r="W816" s="20">
        <f t="shared" si="323"/>
        <v>44.963883244444148</v>
      </c>
      <c r="X816" s="20">
        <f t="shared" si="332"/>
        <v>0</v>
      </c>
      <c r="Y816" s="20">
        <f t="shared" si="338"/>
        <v>0</v>
      </c>
      <c r="Z816" s="20">
        <f t="shared" si="333"/>
        <v>0</v>
      </c>
      <c r="AA816" s="52">
        <f t="shared" si="334"/>
        <v>0</v>
      </c>
      <c r="AB816" s="20">
        <f t="shared" si="324"/>
        <v>0</v>
      </c>
      <c r="AC816" s="20">
        <f t="shared" si="335"/>
        <v>85815.225919405755</v>
      </c>
      <c r="AD816" s="20">
        <f t="shared" si="339"/>
        <v>0</v>
      </c>
      <c r="AE816" s="20">
        <f t="shared" si="340"/>
        <v>53.023447222221876</v>
      </c>
      <c r="AF816" s="20">
        <f t="shared" si="336"/>
        <v>0</v>
      </c>
      <c r="AG816" s="16"/>
      <c r="AH816" s="16"/>
      <c r="AM816">
        <f t="shared" si="325"/>
        <v>231.68388277778286</v>
      </c>
      <c r="AN816" s="16">
        <f t="shared" si="326"/>
        <v>0</v>
      </c>
      <c r="AY816" s="57">
        <f t="shared" si="341"/>
        <v>20000</v>
      </c>
    </row>
    <row r="817" spans="2:51" x14ac:dyDescent="0.25">
      <c r="B817" s="4" t="s">
        <v>38</v>
      </c>
      <c r="C817" s="4">
        <v>809</v>
      </c>
      <c r="D817" s="4">
        <v>220</v>
      </c>
      <c r="E817" s="11">
        <v>51.3</v>
      </c>
      <c r="F817" s="20">
        <f t="shared" si="337"/>
        <v>-0.38888888888888851</v>
      </c>
      <c r="G817" s="20">
        <f t="shared" si="343"/>
        <v>14.249999999999998</v>
      </c>
      <c r="H817" s="20">
        <f t="shared" si="346"/>
        <v>-231.68388277777734</v>
      </c>
      <c r="I817" s="20">
        <f t="shared" si="342"/>
        <v>-3301.4953295833266</v>
      </c>
      <c r="J817" s="47" t="s">
        <v>67</v>
      </c>
      <c r="K817" s="48" t="s">
        <v>67</v>
      </c>
      <c r="L817" s="20">
        <f t="shared" si="345"/>
        <v>1946014.7075185331</v>
      </c>
      <c r="M817" s="20">
        <f t="shared" si="345"/>
        <v>119621.0285288889</v>
      </c>
      <c r="N817" s="20">
        <f t="shared" si="321"/>
        <v>0</v>
      </c>
      <c r="O817" s="20">
        <f t="shared" si="322"/>
        <v>231.68388277777734</v>
      </c>
      <c r="P817" s="46" t="s">
        <v>67</v>
      </c>
      <c r="Q817" s="45">
        <f t="shared" si="327"/>
        <v>78.804494999999974</v>
      </c>
      <c r="R817" s="20">
        <f t="shared" si="328"/>
        <v>134.7894</v>
      </c>
      <c r="S817" s="20">
        <f t="shared" si="329"/>
        <v>-445.27777777777732</v>
      </c>
      <c r="T817" s="20">
        <f t="shared" si="330"/>
        <v>231.68388277778286</v>
      </c>
      <c r="U817" s="20">
        <f t="shared" si="331"/>
        <v>231.68388277778286</v>
      </c>
      <c r="V817" s="20">
        <f t="shared" si="344"/>
        <v>196.46793259555986</v>
      </c>
      <c r="W817" s="20">
        <f t="shared" si="323"/>
        <v>241.43181584000399</v>
      </c>
      <c r="X817" s="20">
        <f t="shared" si="332"/>
        <v>0</v>
      </c>
      <c r="Y817" s="20">
        <f t="shared" si="338"/>
        <v>44.963883244444148</v>
      </c>
      <c r="Z817" s="20">
        <f t="shared" si="333"/>
        <v>0</v>
      </c>
      <c r="AA817" s="52">
        <f t="shared" si="334"/>
        <v>0</v>
      </c>
      <c r="AB817" s="20">
        <f t="shared" si="324"/>
        <v>0</v>
      </c>
      <c r="AC817" s="20">
        <f t="shared" si="335"/>
        <v>85815.225919405755</v>
      </c>
      <c r="AD817" s="20">
        <f t="shared" si="339"/>
        <v>0</v>
      </c>
      <c r="AE817" s="20">
        <f t="shared" si="340"/>
        <v>231.68388277778286</v>
      </c>
      <c r="AF817" s="20">
        <f t="shared" si="336"/>
        <v>0</v>
      </c>
      <c r="AG817" s="16"/>
      <c r="AH817" s="16"/>
      <c r="AM817">
        <f t="shared" si="325"/>
        <v>411.45346055555274</v>
      </c>
      <c r="AN817" s="16">
        <f t="shared" si="326"/>
        <v>0</v>
      </c>
      <c r="AY817" s="57">
        <f t="shared" si="341"/>
        <v>19955.036116755557</v>
      </c>
    </row>
    <row r="818" spans="2:51" x14ac:dyDescent="0.25">
      <c r="B818" s="4" t="s">
        <v>38</v>
      </c>
      <c r="C818" s="4">
        <v>810</v>
      </c>
      <c r="D818" s="4">
        <v>221</v>
      </c>
      <c r="E818" s="11">
        <v>49.7</v>
      </c>
      <c r="F818" s="20">
        <f t="shared" si="337"/>
        <v>-0.54166666666666641</v>
      </c>
      <c r="G818" s="20">
        <f t="shared" si="343"/>
        <v>13.805555555555555</v>
      </c>
      <c r="H818" s="20">
        <f t="shared" si="346"/>
        <v>-411.45346055555524</v>
      </c>
      <c r="I818" s="20">
        <f t="shared" si="342"/>
        <v>-5680.3436082253038</v>
      </c>
      <c r="J818" s="47" t="s">
        <v>67</v>
      </c>
      <c r="K818" s="48" t="s">
        <v>67</v>
      </c>
      <c r="L818" s="20">
        <f t="shared" si="345"/>
        <v>1946014.7075185331</v>
      </c>
      <c r="M818" s="20">
        <f t="shared" si="345"/>
        <v>120032.48198944445</v>
      </c>
      <c r="N818" s="20">
        <f t="shared" si="321"/>
        <v>0</v>
      </c>
      <c r="O818" s="20">
        <f t="shared" si="322"/>
        <v>411.45346055555524</v>
      </c>
      <c r="P818" s="46" t="s">
        <v>67</v>
      </c>
      <c r="Q818" s="45">
        <f t="shared" si="327"/>
        <v>73.965472777777777</v>
      </c>
      <c r="R818" s="20">
        <f t="shared" si="328"/>
        <v>134.7894</v>
      </c>
      <c r="S818" s="20">
        <f t="shared" si="329"/>
        <v>-620.20833333333303</v>
      </c>
      <c r="T818" s="20">
        <f t="shared" si="330"/>
        <v>411.45346055555274</v>
      </c>
      <c r="U818" s="20">
        <f t="shared" si="331"/>
        <v>411.45346055555274</v>
      </c>
      <c r="V818" s="20">
        <f t="shared" si="344"/>
        <v>348.91253455110871</v>
      </c>
      <c r="W818" s="20">
        <f t="shared" si="323"/>
        <v>590.3443503911127</v>
      </c>
      <c r="X818" s="20">
        <f t="shared" si="332"/>
        <v>0</v>
      </c>
      <c r="Y818" s="20">
        <f t="shared" si="338"/>
        <v>241.43181584000399</v>
      </c>
      <c r="Z818" s="20">
        <f t="shared" si="333"/>
        <v>0</v>
      </c>
      <c r="AA818" s="52">
        <f t="shared" si="334"/>
        <v>0</v>
      </c>
      <c r="AB818" s="20">
        <f t="shared" si="324"/>
        <v>0</v>
      </c>
      <c r="AC818" s="20">
        <f t="shared" si="335"/>
        <v>85815.225919405755</v>
      </c>
      <c r="AD818" s="20">
        <f t="shared" si="339"/>
        <v>0</v>
      </c>
      <c r="AE818" s="20">
        <f t="shared" si="340"/>
        <v>411.45346055555274</v>
      </c>
      <c r="AF818" s="20">
        <f t="shared" si="336"/>
        <v>0</v>
      </c>
      <c r="AG818" s="16"/>
      <c r="AH818" s="16"/>
      <c r="AM818">
        <f t="shared" si="325"/>
        <v>752.09928666666383</v>
      </c>
      <c r="AN818" s="16">
        <f t="shared" si="326"/>
        <v>0</v>
      </c>
      <c r="AY818" s="57">
        <f t="shared" si="341"/>
        <v>19758.568184159994</v>
      </c>
    </row>
    <row r="819" spans="2:51" x14ac:dyDescent="0.25">
      <c r="B819" s="4" t="s">
        <v>38</v>
      </c>
      <c r="C819" s="4">
        <v>811</v>
      </c>
      <c r="D819" s="4">
        <v>222</v>
      </c>
      <c r="E819" s="11">
        <v>47.4</v>
      </c>
      <c r="F819" s="20">
        <f t="shared" si="337"/>
        <v>-0.83333333333333326</v>
      </c>
      <c r="G819" s="20">
        <f t="shared" si="343"/>
        <v>13.166666666666666</v>
      </c>
      <c r="H819" s="20">
        <f t="shared" si="346"/>
        <v>-752.09928666666667</v>
      </c>
      <c r="I819" s="20">
        <f t="shared" si="342"/>
        <v>-9902.6406077777774</v>
      </c>
      <c r="J819" s="47" t="s">
        <v>67</v>
      </c>
      <c r="K819" s="48" t="s">
        <v>67</v>
      </c>
      <c r="L819" s="20">
        <f t="shared" si="345"/>
        <v>1946014.7075185331</v>
      </c>
      <c r="M819" s="20">
        <f t="shared" si="345"/>
        <v>120784.58127611112</v>
      </c>
      <c r="N819" s="20">
        <f t="shared" si="321"/>
        <v>0</v>
      </c>
      <c r="O819" s="20">
        <f t="shared" si="322"/>
        <v>752.09928666666667</v>
      </c>
      <c r="P819" s="46" t="s">
        <v>67</v>
      </c>
      <c r="Q819" s="45">
        <f t="shared" si="327"/>
        <v>67.277979999999985</v>
      </c>
      <c r="R819" s="20">
        <f t="shared" si="328"/>
        <v>134.7894</v>
      </c>
      <c r="S819" s="20">
        <f t="shared" si="329"/>
        <v>-954.16666666666663</v>
      </c>
      <c r="T819" s="20">
        <f t="shared" si="330"/>
        <v>752.09928666666383</v>
      </c>
      <c r="U819" s="20">
        <f t="shared" si="331"/>
        <v>752.09928666666383</v>
      </c>
      <c r="V819" s="20">
        <f t="shared" si="344"/>
        <v>637.78019509333092</v>
      </c>
      <c r="W819" s="20">
        <f t="shared" si="323"/>
        <v>1228.1245454844436</v>
      </c>
      <c r="X819" s="20">
        <f t="shared" si="332"/>
        <v>0</v>
      </c>
      <c r="Y819" s="20">
        <f t="shared" si="338"/>
        <v>590.3443503911127</v>
      </c>
      <c r="Z819" s="20">
        <f t="shared" si="333"/>
        <v>0</v>
      </c>
      <c r="AA819" s="52">
        <f t="shared" si="334"/>
        <v>0</v>
      </c>
      <c r="AB819" s="20">
        <f t="shared" si="324"/>
        <v>0</v>
      </c>
      <c r="AC819" s="20">
        <f t="shared" si="335"/>
        <v>85815.225919405755</v>
      </c>
      <c r="AD819" s="20">
        <f t="shared" si="339"/>
        <v>0</v>
      </c>
      <c r="AE819" s="20">
        <f t="shared" si="340"/>
        <v>752.09928666666383</v>
      </c>
      <c r="AF819" s="20">
        <f t="shared" si="336"/>
        <v>0</v>
      </c>
      <c r="AG819" s="16"/>
      <c r="AH819" s="16"/>
      <c r="AM819">
        <f t="shared" si="325"/>
        <v>1032.5398827777826</v>
      </c>
      <c r="AN819" s="16">
        <f t="shared" si="326"/>
        <v>0</v>
      </c>
      <c r="AY819" s="57">
        <f t="shared" si="341"/>
        <v>19409.655649608889</v>
      </c>
    </row>
    <row r="820" spans="2:51" x14ac:dyDescent="0.25">
      <c r="B820" s="4" t="s">
        <v>38</v>
      </c>
      <c r="C820" s="4">
        <v>812</v>
      </c>
      <c r="D820" s="4">
        <v>223</v>
      </c>
      <c r="E820" s="11">
        <v>43.7</v>
      </c>
      <c r="F820" s="20">
        <f t="shared" si="337"/>
        <v>-1.0694444444444438</v>
      </c>
      <c r="G820" s="20">
        <f t="shared" si="343"/>
        <v>12.138888888888889</v>
      </c>
      <c r="H820" s="20">
        <f t="shared" si="346"/>
        <v>-1032.5398827777769</v>
      </c>
      <c r="I820" s="20">
        <f t="shared" si="342"/>
        <v>-12533.886910385792</v>
      </c>
      <c r="J820" s="47" t="s">
        <v>67</v>
      </c>
      <c r="K820" s="48" t="s">
        <v>67</v>
      </c>
      <c r="L820" s="20">
        <f t="shared" si="345"/>
        <v>1946014.7075185331</v>
      </c>
      <c r="M820" s="20">
        <f t="shared" si="345"/>
        <v>121817.1211588889</v>
      </c>
      <c r="N820" s="20">
        <f t="shared" si="321"/>
        <v>0</v>
      </c>
      <c r="O820" s="20">
        <f t="shared" si="322"/>
        <v>1032.5398827777769</v>
      </c>
      <c r="P820" s="46" t="s">
        <v>67</v>
      </c>
      <c r="Q820" s="45">
        <f t="shared" si="327"/>
        <v>57.184606111111108</v>
      </c>
      <c r="R820" s="20">
        <f t="shared" si="328"/>
        <v>134.7894</v>
      </c>
      <c r="S820" s="20">
        <f t="shared" si="329"/>
        <v>-1224.513888888888</v>
      </c>
      <c r="T820" s="20">
        <f t="shared" si="330"/>
        <v>1032.5398827777826</v>
      </c>
      <c r="U820" s="20">
        <f t="shared" si="331"/>
        <v>1032.5398827777826</v>
      </c>
      <c r="V820" s="20">
        <f t="shared" si="344"/>
        <v>875.59382059555969</v>
      </c>
      <c r="W820" s="20">
        <f t="shared" si="323"/>
        <v>2103.7183660800033</v>
      </c>
      <c r="X820" s="20">
        <f t="shared" si="332"/>
        <v>0</v>
      </c>
      <c r="Y820" s="20">
        <f t="shared" si="338"/>
        <v>1228.1245454844436</v>
      </c>
      <c r="Z820" s="20">
        <f t="shared" si="333"/>
        <v>0</v>
      </c>
      <c r="AA820" s="52">
        <f t="shared" si="334"/>
        <v>0</v>
      </c>
      <c r="AB820" s="20">
        <f t="shared" si="324"/>
        <v>0</v>
      </c>
      <c r="AC820" s="20">
        <f t="shared" si="335"/>
        <v>85815.225919405755</v>
      </c>
      <c r="AD820" s="20">
        <f t="shared" si="339"/>
        <v>0</v>
      </c>
      <c r="AE820" s="20">
        <f t="shared" si="340"/>
        <v>1032.5398827777826</v>
      </c>
      <c r="AF820" s="20">
        <f t="shared" si="336"/>
        <v>0</v>
      </c>
      <c r="AG820" s="16"/>
      <c r="AH820" s="16"/>
      <c r="AM820">
        <f t="shared" si="325"/>
        <v>1122.0432383333391</v>
      </c>
      <c r="AN820" s="16">
        <f t="shared" si="326"/>
        <v>0</v>
      </c>
      <c r="AY820" s="57">
        <f t="shared" si="341"/>
        <v>18771.875454515557</v>
      </c>
    </row>
    <row r="821" spans="2:51" x14ac:dyDescent="0.25">
      <c r="B821" s="4" t="s">
        <v>38</v>
      </c>
      <c r="C821" s="4">
        <v>813</v>
      </c>
      <c r="D821" s="4">
        <v>224</v>
      </c>
      <c r="E821" s="11">
        <v>39.700000000000003</v>
      </c>
      <c r="F821" s="20">
        <f t="shared" si="337"/>
        <v>-1.1388888888888893</v>
      </c>
      <c r="G821" s="20">
        <f t="shared" si="343"/>
        <v>11.027777777777779</v>
      </c>
      <c r="H821" s="20">
        <f t="shared" si="346"/>
        <v>-1122.0432383333339</v>
      </c>
      <c r="I821" s="20">
        <f t="shared" si="342"/>
        <v>-12373.643489398155</v>
      </c>
      <c r="J821" s="47" t="s">
        <v>67</v>
      </c>
      <c r="K821" s="48" t="s">
        <v>67</v>
      </c>
      <c r="L821" s="20">
        <f t="shared" si="345"/>
        <v>1946014.7075185331</v>
      </c>
      <c r="M821" s="20">
        <f t="shared" si="345"/>
        <v>122939.16439722224</v>
      </c>
      <c r="N821" s="20">
        <f t="shared" si="321"/>
        <v>0</v>
      </c>
      <c r="O821" s="20">
        <f t="shared" si="322"/>
        <v>1122.0432383333339</v>
      </c>
      <c r="P821" s="46" t="s">
        <v>67</v>
      </c>
      <c r="Q821" s="45">
        <f t="shared" si="327"/>
        <v>47.195139444444443</v>
      </c>
      <c r="R821" s="20">
        <f t="shared" si="328"/>
        <v>134.7894</v>
      </c>
      <c r="S821" s="20">
        <f t="shared" si="329"/>
        <v>-1304.0277777777783</v>
      </c>
      <c r="T821" s="20">
        <f t="shared" si="330"/>
        <v>1122.0432383333391</v>
      </c>
      <c r="U821" s="20">
        <f t="shared" si="331"/>
        <v>1122.0432383333391</v>
      </c>
      <c r="V821" s="20">
        <f t="shared" si="344"/>
        <v>951.49266610667155</v>
      </c>
      <c r="W821" s="20">
        <f t="shared" si="323"/>
        <v>3055.2110321866749</v>
      </c>
      <c r="X821" s="20">
        <f t="shared" si="332"/>
        <v>0</v>
      </c>
      <c r="Y821" s="20">
        <f t="shared" si="338"/>
        <v>2103.7183660800033</v>
      </c>
      <c r="Z821" s="20">
        <f t="shared" si="333"/>
        <v>0</v>
      </c>
      <c r="AA821" s="52">
        <f t="shared" si="334"/>
        <v>0</v>
      </c>
      <c r="AB821" s="20">
        <f t="shared" si="324"/>
        <v>0</v>
      </c>
      <c r="AC821" s="20">
        <f t="shared" si="335"/>
        <v>85815.225919405755</v>
      </c>
      <c r="AD821" s="20">
        <f t="shared" si="339"/>
        <v>0</v>
      </c>
      <c r="AE821" s="20">
        <f t="shared" si="340"/>
        <v>1122.0432383333391</v>
      </c>
      <c r="AF821" s="20">
        <f t="shared" si="336"/>
        <v>0</v>
      </c>
      <c r="AG821" s="16"/>
      <c r="AH821" s="16"/>
      <c r="AM821">
        <f t="shared" si="325"/>
        <v>1195.1120027777797</v>
      </c>
      <c r="AN821" s="16">
        <f t="shared" si="326"/>
        <v>0</v>
      </c>
      <c r="AY821" s="57">
        <f t="shared" si="341"/>
        <v>17896.281633919996</v>
      </c>
    </row>
    <row r="822" spans="2:51" x14ac:dyDescent="0.25">
      <c r="B822" s="4" t="s">
        <v>38</v>
      </c>
      <c r="C822" s="4">
        <v>814</v>
      </c>
      <c r="D822" s="4">
        <v>225</v>
      </c>
      <c r="E822" s="11">
        <v>35.5</v>
      </c>
      <c r="F822" s="20">
        <f t="shared" si="337"/>
        <v>-1.1944444444444446</v>
      </c>
      <c r="G822" s="20">
        <f t="shared" si="343"/>
        <v>9.8611111111111107</v>
      </c>
      <c r="H822" s="20">
        <f t="shared" si="346"/>
        <v>-1195.1120027777781</v>
      </c>
      <c r="I822" s="20">
        <f t="shared" si="342"/>
        <v>-11785.1322496142</v>
      </c>
      <c r="J822" s="47" t="s">
        <v>67</v>
      </c>
      <c r="K822" s="48" t="s">
        <v>67</v>
      </c>
      <c r="L822" s="20">
        <f t="shared" si="345"/>
        <v>1946014.7075185331</v>
      </c>
      <c r="M822" s="20">
        <f t="shared" si="345"/>
        <v>124134.27640000002</v>
      </c>
      <c r="N822" s="20">
        <f t="shared" si="321"/>
        <v>0</v>
      </c>
      <c r="O822" s="20">
        <f t="shared" si="322"/>
        <v>1195.1120027777781</v>
      </c>
      <c r="P822" s="46" t="s">
        <v>67</v>
      </c>
      <c r="Q822" s="45">
        <f t="shared" si="327"/>
        <v>37.737486111111103</v>
      </c>
      <c r="R822" s="20">
        <f t="shared" si="328"/>
        <v>134.7894</v>
      </c>
      <c r="S822" s="20">
        <f t="shared" si="329"/>
        <v>-1367.6388888888891</v>
      </c>
      <c r="T822" s="20">
        <f t="shared" si="330"/>
        <v>1195.1120027777797</v>
      </c>
      <c r="U822" s="20">
        <f t="shared" si="331"/>
        <v>1195.1120027777797</v>
      </c>
      <c r="V822" s="20">
        <f t="shared" si="344"/>
        <v>1013.4549783555572</v>
      </c>
      <c r="W822" s="20">
        <f t="shared" si="323"/>
        <v>4068.666010542232</v>
      </c>
      <c r="X822" s="20">
        <f t="shared" si="332"/>
        <v>0</v>
      </c>
      <c r="Y822" s="20">
        <f t="shared" si="338"/>
        <v>3055.2110321866749</v>
      </c>
      <c r="Z822" s="20">
        <f t="shared" si="333"/>
        <v>0</v>
      </c>
      <c r="AA822" s="52">
        <f t="shared" si="334"/>
        <v>0</v>
      </c>
      <c r="AB822" s="20">
        <f t="shared" si="324"/>
        <v>0</v>
      </c>
      <c r="AC822" s="20">
        <f t="shared" si="335"/>
        <v>85815.225919405755</v>
      </c>
      <c r="AD822" s="20">
        <f t="shared" si="339"/>
        <v>0</v>
      </c>
      <c r="AE822" s="20">
        <f t="shared" si="340"/>
        <v>1195.1120027777797</v>
      </c>
      <c r="AF822" s="20">
        <f t="shared" si="336"/>
        <v>0</v>
      </c>
      <c r="AG822" s="16"/>
      <c r="AH822" s="16"/>
      <c r="AM822">
        <f t="shared" si="325"/>
        <v>1299.3035894444474</v>
      </c>
      <c r="AN822" s="16">
        <f t="shared" si="326"/>
        <v>0</v>
      </c>
      <c r="AY822" s="57">
        <f t="shared" si="341"/>
        <v>16944.788967813325</v>
      </c>
    </row>
    <row r="823" spans="2:51" x14ac:dyDescent="0.25">
      <c r="B823" s="4" t="s">
        <v>38</v>
      </c>
      <c r="C823" s="4">
        <v>815</v>
      </c>
      <c r="D823" s="4">
        <v>226</v>
      </c>
      <c r="E823" s="11">
        <v>31.1</v>
      </c>
      <c r="F823" s="20">
        <f t="shared" si="337"/>
        <v>-1.2777777777777777</v>
      </c>
      <c r="G823" s="20">
        <f t="shared" si="343"/>
        <v>8.6388888888888893</v>
      </c>
      <c r="H823" s="20">
        <f t="shared" si="346"/>
        <v>-1299.3035894444442</v>
      </c>
      <c r="I823" s="20">
        <f t="shared" si="342"/>
        <v>-11224.539342145061</v>
      </c>
      <c r="J823" s="47" t="s">
        <v>67</v>
      </c>
      <c r="K823" s="48" t="s">
        <v>67</v>
      </c>
      <c r="L823" s="20">
        <f t="shared" si="345"/>
        <v>1946014.7075185331</v>
      </c>
      <c r="M823" s="20">
        <f t="shared" si="345"/>
        <v>125433.57998944446</v>
      </c>
      <c r="N823" s="20">
        <f t="shared" si="321"/>
        <v>0</v>
      </c>
      <c r="O823" s="20">
        <f t="shared" si="322"/>
        <v>1299.3035894444442</v>
      </c>
      <c r="P823" s="46" t="s">
        <v>67</v>
      </c>
      <c r="Q823" s="45">
        <f t="shared" si="327"/>
        <v>28.962566111111116</v>
      </c>
      <c r="R823" s="20">
        <f t="shared" si="328"/>
        <v>134.7894</v>
      </c>
      <c r="S823" s="20">
        <f t="shared" si="329"/>
        <v>-1463.0555555555554</v>
      </c>
      <c r="T823" s="20">
        <f t="shared" si="330"/>
        <v>1299.3035894444474</v>
      </c>
      <c r="U823" s="20">
        <f t="shared" si="331"/>
        <v>1299.3035894444474</v>
      </c>
      <c r="V823" s="20">
        <f t="shared" si="344"/>
        <v>1101.8094438488913</v>
      </c>
      <c r="W823" s="20">
        <f t="shared" si="323"/>
        <v>5170.4754543911231</v>
      </c>
      <c r="X823" s="20">
        <f t="shared" si="332"/>
        <v>0</v>
      </c>
      <c r="Y823" s="20">
        <f t="shared" si="338"/>
        <v>4068.666010542232</v>
      </c>
      <c r="Z823" s="20">
        <f t="shared" si="333"/>
        <v>0</v>
      </c>
      <c r="AA823" s="52">
        <f t="shared" si="334"/>
        <v>0</v>
      </c>
      <c r="AB823" s="20">
        <f t="shared" si="324"/>
        <v>0</v>
      </c>
      <c r="AC823" s="20">
        <f t="shared" si="335"/>
        <v>85815.225919405755</v>
      </c>
      <c r="AD823" s="20">
        <f t="shared" si="339"/>
        <v>0</v>
      </c>
      <c r="AE823" s="20">
        <f t="shared" si="340"/>
        <v>1299.3035894444474</v>
      </c>
      <c r="AF823" s="20">
        <f t="shared" si="336"/>
        <v>0</v>
      </c>
      <c r="AG823" s="16"/>
      <c r="AH823" s="16"/>
      <c r="AM823">
        <f t="shared" si="325"/>
        <v>1307.5538827777782</v>
      </c>
      <c r="AN823" s="16">
        <f t="shared" si="326"/>
        <v>0</v>
      </c>
      <c r="AY823" s="57">
        <f t="shared" si="341"/>
        <v>15931.333989457768</v>
      </c>
    </row>
    <row r="824" spans="2:51" x14ac:dyDescent="0.25">
      <c r="B824" s="4" t="s">
        <v>38</v>
      </c>
      <c r="C824" s="4">
        <v>816</v>
      </c>
      <c r="D824" s="4">
        <v>227</v>
      </c>
      <c r="E824" s="11">
        <v>26.3</v>
      </c>
      <c r="F824" s="20">
        <f t="shared" si="337"/>
        <v>-1.2777777777777781</v>
      </c>
      <c r="G824" s="20">
        <f t="shared" si="343"/>
        <v>7.3055555555555554</v>
      </c>
      <c r="H824" s="20">
        <f t="shared" si="346"/>
        <v>-1307.5538827777782</v>
      </c>
      <c r="I824" s="20">
        <f t="shared" si="342"/>
        <v>-9552.4075325154354</v>
      </c>
      <c r="J824" s="47" t="s">
        <v>67</v>
      </c>
      <c r="K824" s="48" t="s">
        <v>67</v>
      </c>
      <c r="L824" s="20">
        <f t="shared" si="345"/>
        <v>1946014.7075185331</v>
      </c>
      <c r="M824" s="20">
        <f t="shared" si="345"/>
        <v>126741.13387222224</v>
      </c>
      <c r="N824" s="20">
        <f t="shared" si="321"/>
        <v>0</v>
      </c>
      <c r="O824" s="20">
        <f t="shared" si="322"/>
        <v>1307.5538827777782</v>
      </c>
      <c r="P824" s="46" t="s">
        <v>67</v>
      </c>
      <c r="Q824" s="45">
        <f t="shared" si="327"/>
        <v>20.712272777777777</v>
      </c>
      <c r="R824" s="20">
        <f t="shared" si="328"/>
        <v>134.7894</v>
      </c>
      <c r="S824" s="20">
        <f t="shared" si="329"/>
        <v>-1463.0555555555559</v>
      </c>
      <c r="T824" s="20">
        <f t="shared" si="330"/>
        <v>1307.5538827777782</v>
      </c>
      <c r="U824" s="20">
        <f t="shared" si="331"/>
        <v>1307.5538827777782</v>
      </c>
      <c r="V824" s="20">
        <f t="shared" si="344"/>
        <v>1108.8056925955559</v>
      </c>
      <c r="W824" s="20">
        <f t="shared" si="323"/>
        <v>6279.2811469866792</v>
      </c>
      <c r="X824" s="20">
        <f t="shared" si="332"/>
        <v>0</v>
      </c>
      <c r="Y824" s="20">
        <f t="shared" si="338"/>
        <v>5170.4754543911231</v>
      </c>
      <c r="Z824" s="20">
        <f t="shared" si="333"/>
        <v>0</v>
      </c>
      <c r="AA824" s="52">
        <f t="shared" si="334"/>
        <v>0</v>
      </c>
      <c r="AB824" s="20">
        <f t="shared" si="324"/>
        <v>0</v>
      </c>
      <c r="AC824" s="20">
        <f t="shared" si="335"/>
        <v>85815.225919405755</v>
      </c>
      <c r="AD824" s="20">
        <f t="shared" si="339"/>
        <v>0</v>
      </c>
      <c r="AE824" s="20">
        <f t="shared" si="340"/>
        <v>1307.5538827777782</v>
      </c>
      <c r="AF824" s="20">
        <f t="shared" si="336"/>
        <v>0</v>
      </c>
      <c r="AG824" s="16"/>
      <c r="AH824" s="16"/>
      <c r="AM824">
        <f t="shared" si="325"/>
        <v>1170.7795005555527</v>
      </c>
      <c r="AN824" s="16">
        <f t="shared" si="326"/>
        <v>0</v>
      </c>
      <c r="AY824" s="57">
        <f t="shared" si="341"/>
        <v>14829.524545608878</v>
      </c>
    </row>
    <row r="825" spans="2:51" x14ac:dyDescent="0.25">
      <c r="B825" s="4" t="s">
        <v>38</v>
      </c>
      <c r="C825" s="4">
        <v>817</v>
      </c>
      <c r="D825" s="4">
        <v>228</v>
      </c>
      <c r="E825" s="11">
        <v>21.9</v>
      </c>
      <c r="F825" s="20">
        <f t="shared" si="337"/>
        <v>-1.1527777777777779</v>
      </c>
      <c r="G825" s="20">
        <f t="shared" si="343"/>
        <v>6.083333333333333</v>
      </c>
      <c r="H825" s="20">
        <f t="shared" si="346"/>
        <v>-1170.7795005555556</v>
      </c>
      <c r="I825" s="20">
        <f t="shared" si="342"/>
        <v>-7122.2419617129626</v>
      </c>
      <c r="J825" s="47" t="s">
        <v>67</v>
      </c>
      <c r="K825" s="48" t="s">
        <v>67</v>
      </c>
      <c r="L825" s="20">
        <f t="shared" si="345"/>
        <v>1946014.7075185331</v>
      </c>
      <c r="M825" s="20">
        <f t="shared" si="345"/>
        <v>127911.9133727778</v>
      </c>
      <c r="N825" s="20">
        <f t="shared" si="321"/>
        <v>0</v>
      </c>
      <c r="O825" s="20">
        <f t="shared" si="322"/>
        <v>1170.7795005555556</v>
      </c>
      <c r="P825" s="46" t="s">
        <v>67</v>
      </c>
      <c r="Q825" s="45">
        <f t="shared" si="327"/>
        <v>14.361654999999999</v>
      </c>
      <c r="R825" s="20">
        <f t="shared" si="328"/>
        <v>134.7894</v>
      </c>
      <c r="S825" s="20">
        <f t="shared" si="329"/>
        <v>-1319.9305555555557</v>
      </c>
      <c r="T825" s="20">
        <f t="shared" si="330"/>
        <v>1170.7795005555527</v>
      </c>
      <c r="U825" s="20">
        <f t="shared" si="331"/>
        <v>1170.7795005555527</v>
      </c>
      <c r="V825" s="20">
        <f t="shared" si="344"/>
        <v>992.82101647110858</v>
      </c>
      <c r="W825" s="20">
        <f t="shared" si="323"/>
        <v>7272.1021634577883</v>
      </c>
      <c r="X825" s="20">
        <f t="shared" si="332"/>
        <v>0</v>
      </c>
      <c r="Y825" s="20">
        <f t="shared" si="338"/>
        <v>6279.2811469866792</v>
      </c>
      <c r="Z825" s="20">
        <f t="shared" si="333"/>
        <v>0</v>
      </c>
      <c r="AA825" s="52">
        <f t="shared" si="334"/>
        <v>0</v>
      </c>
      <c r="AB825" s="20">
        <f t="shared" si="324"/>
        <v>0</v>
      </c>
      <c r="AC825" s="20">
        <f t="shared" si="335"/>
        <v>85815.225919405755</v>
      </c>
      <c r="AD825" s="20">
        <f t="shared" si="339"/>
        <v>0</v>
      </c>
      <c r="AE825" s="20">
        <f t="shared" si="340"/>
        <v>1170.7795005555527</v>
      </c>
      <c r="AF825" s="20">
        <f t="shared" si="336"/>
        <v>0</v>
      </c>
      <c r="AG825" s="16"/>
      <c r="AH825" s="16"/>
      <c r="AM825">
        <f t="shared" si="325"/>
        <v>634.74471111111052</v>
      </c>
      <c r="AN825" s="16">
        <f t="shared" si="326"/>
        <v>0</v>
      </c>
      <c r="AY825" s="57">
        <f t="shared" si="341"/>
        <v>13720.718853013321</v>
      </c>
    </row>
    <row r="826" spans="2:51" x14ac:dyDescent="0.25">
      <c r="B826" s="5" t="s">
        <v>38</v>
      </c>
      <c r="C826" s="4">
        <v>818</v>
      </c>
      <c r="D826" s="4">
        <v>229</v>
      </c>
      <c r="E826" s="11">
        <v>18</v>
      </c>
      <c r="F826" s="20">
        <f t="shared" si="337"/>
        <v>-0.68055555555555536</v>
      </c>
      <c r="G826" s="20">
        <f t="shared" si="343"/>
        <v>5</v>
      </c>
      <c r="H826" s="20">
        <f t="shared" si="346"/>
        <v>-634.74471111111086</v>
      </c>
      <c r="I826" s="20">
        <f t="shared" si="342"/>
        <v>-3173.7235555555544</v>
      </c>
      <c r="J826" s="47" t="s">
        <v>67</v>
      </c>
      <c r="K826" s="48" t="s">
        <v>67</v>
      </c>
      <c r="L826" s="20">
        <f t="shared" si="345"/>
        <v>1946014.7075185331</v>
      </c>
      <c r="M826" s="20">
        <f t="shared" si="345"/>
        <v>128546.65808388891</v>
      </c>
      <c r="N826" s="20">
        <f t="shared" si="321"/>
        <v>0</v>
      </c>
      <c r="O826" s="20">
        <f t="shared" si="322"/>
        <v>634.74471111111086</v>
      </c>
      <c r="P826" s="46" t="s">
        <v>67</v>
      </c>
      <c r="Q826" s="45">
        <f t="shared" si="327"/>
        <v>9.702</v>
      </c>
      <c r="R826" s="20">
        <f t="shared" si="328"/>
        <v>134.7894</v>
      </c>
      <c r="S826" s="20">
        <f t="shared" si="329"/>
        <v>-779.23611111111086</v>
      </c>
      <c r="T826" s="20">
        <f t="shared" si="330"/>
        <v>634.74471111111052</v>
      </c>
      <c r="U826" s="20">
        <f t="shared" si="331"/>
        <v>634.74471111111052</v>
      </c>
      <c r="V826" s="20">
        <f t="shared" si="344"/>
        <v>538.26351502222167</v>
      </c>
      <c r="W826" s="20">
        <f t="shared" si="323"/>
        <v>7810.3656784800096</v>
      </c>
      <c r="X826" s="20">
        <f t="shared" si="332"/>
        <v>0</v>
      </c>
      <c r="Y826" s="20">
        <f t="shared" si="338"/>
        <v>7272.1021634577883</v>
      </c>
      <c r="Z826" s="20">
        <f t="shared" si="333"/>
        <v>0</v>
      </c>
      <c r="AA826" s="52">
        <f t="shared" si="334"/>
        <v>0</v>
      </c>
      <c r="AB826" s="20">
        <f t="shared" si="324"/>
        <v>0</v>
      </c>
      <c r="AC826" s="20">
        <f t="shared" si="335"/>
        <v>85815.225919405755</v>
      </c>
      <c r="AD826" s="20">
        <f t="shared" si="339"/>
        <v>0</v>
      </c>
      <c r="AE826" s="20">
        <f t="shared" si="340"/>
        <v>634.74471111111052</v>
      </c>
      <c r="AF826" s="20">
        <f t="shared" si="336"/>
        <v>0</v>
      </c>
      <c r="AG826" s="16"/>
      <c r="AH826" s="16"/>
      <c r="AM826">
        <f t="shared" si="325"/>
        <v>0</v>
      </c>
      <c r="AN826" s="16">
        <f t="shared" si="326"/>
        <v>0</v>
      </c>
      <c r="AY826" s="57">
        <f t="shared" si="341"/>
        <v>12727.897836542212</v>
      </c>
    </row>
    <row r="827" spans="2:51" x14ac:dyDescent="0.25">
      <c r="B827" s="4" t="s">
        <v>38</v>
      </c>
      <c r="C827" s="4">
        <v>819</v>
      </c>
      <c r="D827" s="4">
        <v>230</v>
      </c>
      <c r="E827" s="11">
        <v>17</v>
      </c>
      <c r="F827" s="20">
        <f t="shared" si="337"/>
        <v>0</v>
      </c>
      <c r="G827" s="20">
        <f t="shared" si="343"/>
        <v>4.7222222222222223</v>
      </c>
      <c r="H827" s="20">
        <f t="shared" si="346"/>
        <v>143.44334444444445</v>
      </c>
      <c r="I827" s="20">
        <f t="shared" si="342"/>
        <v>677.37134876543212</v>
      </c>
      <c r="J827" s="47" t="s">
        <v>67</v>
      </c>
      <c r="K827" s="48" t="s">
        <v>67</v>
      </c>
      <c r="L827" s="20">
        <f t="shared" si="345"/>
        <v>1946692.0788672986</v>
      </c>
      <c r="M827" s="20">
        <f t="shared" si="345"/>
        <v>128546.65808388891</v>
      </c>
      <c r="N827" s="20">
        <f t="shared" si="321"/>
        <v>677.37134876543212</v>
      </c>
      <c r="O827" s="20">
        <f t="shared" si="322"/>
        <v>0</v>
      </c>
      <c r="P827" s="46" t="s">
        <v>67</v>
      </c>
      <c r="Q827" s="45">
        <f t="shared" si="327"/>
        <v>8.6539444444444449</v>
      </c>
      <c r="R827" s="20">
        <f t="shared" si="328"/>
        <v>134.7894</v>
      </c>
      <c r="S827" s="20">
        <f t="shared" si="329"/>
        <v>0</v>
      </c>
      <c r="T827" s="20">
        <f t="shared" si="330"/>
        <v>0</v>
      </c>
      <c r="U827" s="20">
        <f t="shared" si="331"/>
        <v>0</v>
      </c>
      <c r="V827" s="20">
        <f t="shared" si="344"/>
        <v>0</v>
      </c>
      <c r="W827" s="20">
        <f t="shared" si="323"/>
        <v>7132.9943297145637</v>
      </c>
      <c r="X827" s="20">
        <f t="shared" si="332"/>
        <v>677.37134876544587</v>
      </c>
      <c r="Y827" s="20">
        <f t="shared" si="338"/>
        <v>7810.3656784800096</v>
      </c>
      <c r="Z827" s="20">
        <f t="shared" si="333"/>
        <v>677.37134876544587</v>
      </c>
      <c r="AA827" s="52">
        <f t="shared" si="334"/>
        <v>574.41090375309807</v>
      </c>
      <c r="AB827" s="20">
        <f t="shared" si="324"/>
        <v>677.37134876544587</v>
      </c>
      <c r="AC827" s="20">
        <f t="shared" si="335"/>
        <v>86389.636823158857</v>
      </c>
      <c r="AD827" s="20">
        <f t="shared" si="339"/>
        <v>677.37134876544587</v>
      </c>
      <c r="AE827" s="20">
        <f t="shared" si="340"/>
        <v>0</v>
      </c>
      <c r="AF827" s="20">
        <f t="shared" si="336"/>
        <v>677.37134876544587</v>
      </c>
      <c r="AG827" s="16"/>
      <c r="AH827" s="16"/>
      <c r="AM827">
        <f t="shared" si="325"/>
        <v>0</v>
      </c>
      <c r="AN827" s="16">
        <f t="shared" si="326"/>
        <v>0</v>
      </c>
      <c r="AY827" s="57">
        <f t="shared" si="341"/>
        <v>12189.63432151999</v>
      </c>
    </row>
    <row r="828" spans="2:51" x14ac:dyDescent="0.25">
      <c r="B828" s="4" t="s">
        <v>38</v>
      </c>
      <c r="C828" s="4">
        <v>820</v>
      </c>
      <c r="D828" s="4">
        <v>231</v>
      </c>
      <c r="E828" s="11">
        <v>18</v>
      </c>
      <c r="F828" s="20">
        <f t="shared" si="337"/>
        <v>0.61111111111111094</v>
      </c>
      <c r="G828" s="20">
        <f t="shared" si="343"/>
        <v>5</v>
      </c>
      <c r="H828" s="20">
        <f t="shared" si="346"/>
        <v>844.21362222222206</v>
      </c>
      <c r="I828" s="20">
        <f t="shared" si="342"/>
        <v>4221.0681111111098</v>
      </c>
      <c r="J828" s="47" t="s">
        <v>67</v>
      </c>
      <c r="K828" s="48" t="s">
        <v>67</v>
      </c>
      <c r="L828" s="20">
        <f t="shared" si="345"/>
        <v>1950913.1469784097</v>
      </c>
      <c r="M828" s="20">
        <f t="shared" si="345"/>
        <v>128546.65808388891</v>
      </c>
      <c r="N828" s="20">
        <f t="shared" si="321"/>
        <v>4221.0681111111098</v>
      </c>
      <c r="O828" s="20">
        <f t="shared" si="322"/>
        <v>0</v>
      </c>
      <c r="P828" s="46" t="s">
        <v>67</v>
      </c>
      <c r="Q828" s="45">
        <f t="shared" si="327"/>
        <v>9.702</v>
      </c>
      <c r="R828" s="20">
        <f t="shared" si="328"/>
        <v>134.7894</v>
      </c>
      <c r="S828" s="20">
        <f t="shared" si="329"/>
        <v>699.72222222222206</v>
      </c>
      <c r="T828" s="20">
        <f t="shared" si="330"/>
        <v>0</v>
      </c>
      <c r="U828" s="20">
        <f t="shared" si="331"/>
        <v>0</v>
      </c>
      <c r="V828" s="20">
        <f t="shared" si="344"/>
        <v>0</v>
      </c>
      <c r="W828" s="20">
        <f t="shared" si="323"/>
        <v>2911.9262186033866</v>
      </c>
      <c r="X828" s="20">
        <f t="shared" si="332"/>
        <v>4221.0681111111771</v>
      </c>
      <c r="Y828" s="20">
        <f t="shared" si="338"/>
        <v>7132.9943297145637</v>
      </c>
      <c r="Z828" s="20">
        <f t="shared" si="333"/>
        <v>4221.0681111111771</v>
      </c>
      <c r="AA828" s="52">
        <f t="shared" si="334"/>
        <v>3579.4657582222781</v>
      </c>
      <c r="AB828" s="20">
        <f t="shared" si="324"/>
        <v>4221.0681111111771</v>
      </c>
      <c r="AC828" s="20">
        <f t="shared" si="335"/>
        <v>89969.102581381128</v>
      </c>
      <c r="AD828" s="20">
        <f t="shared" si="339"/>
        <v>4221.0681111111771</v>
      </c>
      <c r="AE828" s="20">
        <f t="shared" si="340"/>
        <v>0</v>
      </c>
      <c r="AF828" s="20">
        <f t="shared" si="336"/>
        <v>4221.0681111111771</v>
      </c>
      <c r="AG828" s="16"/>
      <c r="AH828" s="16"/>
      <c r="AM828">
        <f t="shared" si="325"/>
        <v>0</v>
      </c>
      <c r="AN828" s="16">
        <f t="shared" si="326"/>
        <v>0</v>
      </c>
      <c r="AY828" s="57">
        <f t="shared" si="341"/>
        <v>12867.005670285436</v>
      </c>
    </row>
    <row r="829" spans="2:51" x14ac:dyDescent="0.25">
      <c r="B829" s="4" t="s">
        <v>38</v>
      </c>
      <c r="C829" s="4">
        <v>821</v>
      </c>
      <c r="D829" s="4">
        <v>232</v>
      </c>
      <c r="E829" s="11">
        <v>21.4</v>
      </c>
      <c r="F829" s="20">
        <f t="shared" si="337"/>
        <v>0.94444444444444453</v>
      </c>
      <c r="G829" s="20">
        <f t="shared" si="343"/>
        <v>5.9444444444444438</v>
      </c>
      <c r="H829" s="20">
        <f t="shared" si="346"/>
        <v>1229.8916466666667</v>
      </c>
      <c r="I829" s="20">
        <f t="shared" si="342"/>
        <v>7311.0225662962957</v>
      </c>
      <c r="J829" s="47" t="s">
        <v>67</v>
      </c>
      <c r="K829" s="48" t="s">
        <v>67</v>
      </c>
      <c r="L829" s="20">
        <f t="shared" si="345"/>
        <v>1958224.1695447061</v>
      </c>
      <c r="M829" s="20">
        <f t="shared" si="345"/>
        <v>128546.65808388891</v>
      </c>
      <c r="N829" s="20">
        <f t="shared" si="321"/>
        <v>7311.0225662962957</v>
      </c>
      <c r="O829" s="20">
        <f t="shared" si="322"/>
        <v>0</v>
      </c>
      <c r="P829" s="46" t="s">
        <v>67</v>
      </c>
      <c r="Q829" s="45">
        <f t="shared" si="327"/>
        <v>13.713357777777773</v>
      </c>
      <c r="R829" s="20">
        <f t="shared" si="328"/>
        <v>134.7894</v>
      </c>
      <c r="S829" s="20">
        <f t="shared" si="329"/>
        <v>1081.3888888888889</v>
      </c>
      <c r="T829" s="20">
        <f t="shared" si="330"/>
        <v>0</v>
      </c>
      <c r="U829" s="20">
        <f t="shared" si="331"/>
        <v>0</v>
      </c>
      <c r="V829" s="20">
        <f t="shared" si="344"/>
        <v>0</v>
      </c>
      <c r="W829" s="20">
        <f t="shared" si="323"/>
        <v>0</v>
      </c>
      <c r="X829" s="20">
        <f t="shared" si="332"/>
        <v>7311.0225662963931</v>
      </c>
      <c r="Y829" s="20">
        <f t="shared" si="338"/>
        <v>2911.9262186033866</v>
      </c>
      <c r="Z829" s="20">
        <f t="shared" si="333"/>
        <v>2911.9262186033866</v>
      </c>
      <c r="AA829" s="52">
        <f t="shared" si="334"/>
        <v>2469.3134333756716</v>
      </c>
      <c r="AB829" s="20">
        <f t="shared" si="324"/>
        <v>2911.9262186033866</v>
      </c>
      <c r="AC829" s="20">
        <f t="shared" si="335"/>
        <v>92438.416014756804</v>
      </c>
      <c r="AD829" s="20">
        <f t="shared" si="339"/>
        <v>7311.0225662963931</v>
      </c>
      <c r="AE829" s="20">
        <f t="shared" si="340"/>
        <v>0</v>
      </c>
      <c r="AF829" s="20">
        <f t="shared" si="336"/>
        <v>2911.9262186033866</v>
      </c>
      <c r="AG829" s="16"/>
      <c r="AH829" s="16"/>
      <c r="AM829">
        <f t="shared" si="325"/>
        <v>0</v>
      </c>
      <c r="AN829" s="16">
        <f t="shared" si="326"/>
        <v>0</v>
      </c>
      <c r="AY829" s="57">
        <f t="shared" si="341"/>
        <v>17088.073781396612</v>
      </c>
    </row>
    <row r="830" spans="2:51" x14ac:dyDescent="0.25">
      <c r="B830" s="4" t="s">
        <v>38</v>
      </c>
      <c r="C830" s="4">
        <v>822</v>
      </c>
      <c r="D830" s="4">
        <v>233</v>
      </c>
      <c r="E830" s="11">
        <v>24.8</v>
      </c>
      <c r="F830" s="20">
        <f t="shared" si="337"/>
        <v>0.90277777777777779</v>
      </c>
      <c r="G830" s="20">
        <f t="shared" si="343"/>
        <v>6.8888888888888893</v>
      </c>
      <c r="H830" s="20">
        <f t="shared" si="346"/>
        <v>1186.8869866666669</v>
      </c>
      <c r="I830" s="20">
        <f t="shared" si="342"/>
        <v>8176.3325748148163</v>
      </c>
      <c r="J830" s="47" t="s">
        <v>67</v>
      </c>
      <c r="K830" s="48" t="s">
        <v>67</v>
      </c>
      <c r="L830" s="20">
        <f t="shared" si="345"/>
        <v>1966400.5021195209</v>
      </c>
      <c r="M830" s="20">
        <f t="shared" si="345"/>
        <v>128546.65808388891</v>
      </c>
      <c r="N830" s="20">
        <f t="shared" si="321"/>
        <v>8176.3325748148163</v>
      </c>
      <c r="O830" s="20">
        <f t="shared" si="322"/>
        <v>0</v>
      </c>
      <c r="P830" s="46" t="s">
        <v>67</v>
      </c>
      <c r="Q830" s="45">
        <f t="shared" si="327"/>
        <v>18.417031111111115</v>
      </c>
      <c r="R830" s="20">
        <f t="shared" si="328"/>
        <v>134.7894</v>
      </c>
      <c r="S830" s="20">
        <f t="shared" si="329"/>
        <v>1033.6805555555557</v>
      </c>
      <c r="T830" s="20">
        <f t="shared" si="330"/>
        <v>0</v>
      </c>
      <c r="U830" s="20">
        <f t="shared" si="331"/>
        <v>0</v>
      </c>
      <c r="V830" s="20">
        <f t="shared" si="344"/>
        <v>0</v>
      </c>
      <c r="W830" s="20">
        <f t="shared" si="323"/>
        <v>0</v>
      </c>
      <c r="X830" s="20">
        <f t="shared" si="332"/>
        <v>8176.3325748147909</v>
      </c>
      <c r="Y830" s="20">
        <f t="shared" si="338"/>
        <v>0</v>
      </c>
      <c r="Z830" s="20">
        <f t="shared" si="333"/>
        <v>0</v>
      </c>
      <c r="AA830" s="52">
        <f t="shared" si="334"/>
        <v>0</v>
      </c>
      <c r="AB830" s="20">
        <f t="shared" si="324"/>
        <v>0</v>
      </c>
      <c r="AC830" s="20">
        <f t="shared" si="335"/>
        <v>92438.416014756804</v>
      </c>
      <c r="AD830" s="20">
        <f t="shared" si="339"/>
        <v>8176.3325748147909</v>
      </c>
      <c r="AE830" s="20">
        <f t="shared" si="340"/>
        <v>0</v>
      </c>
      <c r="AF830" s="20">
        <f t="shared" si="336"/>
        <v>0</v>
      </c>
      <c r="AG830" s="16"/>
      <c r="AH830" s="16"/>
      <c r="AM830">
        <f t="shared" si="325"/>
        <v>0</v>
      </c>
      <c r="AN830" s="16">
        <f t="shared" si="326"/>
        <v>0</v>
      </c>
      <c r="AY830" s="57">
        <f t="shared" si="341"/>
        <v>20000</v>
      </c>
    </row>
    <row r="831" spans="2:51" x14ac:dyDescent="0.25">
      <c r="B831" s="4" t="s">
        <v>38</v>
      </c>
      <c r="C831" s="4">
        <v>823</v>
      </c>
      <c r="D831" s="4">
        <v>234</v>
      </c>
      <c r="E831" s="11">
        <v>27.9</v>
      </c>
      <c r="F831" s="20">
        <f t="shared" si="337"/>
        <v>0.83333333333333326</v>
      </c>
      <c r="G831" s="20">
        <f t="shared" si="343"/>
        <v>7.7499999999999991</v>
      </c>
      <c r="H831" s="20">
        <f t="shared" si="346"/>
        <v>1112.2651216666666</v>
      </c>
      <c r="I831" s="20">
        <f t="shared" si="342"/>
        <v>8620.0546929166649</v>
      </c>
      <c r="J831" s="47" t="s">
        <v>67</v>
      </c>
      <c r="K831" s="48" t="s">
        <v>67</v>
      </c>
      <c r="L831" s="20">
        <f t="shared" si="345"/>
        <v>1975020.5568124375</v>
      </c>
      <c r="M831" s="20">
        <f t="shared" si="345"/>
        <v>128546.65808388891</v>
      </c>
      <c r="N831" s="20">
        <f t="shared" si="321"/>
        <v>8620.0546929166649</v>
      </c>
      <c r="O831" s="20">
        <f t="shared" si="322"/>
        <v>0</v>
      </c>
      <c r="P831" s="46" t="s">
        <v>67</v>
      </c>
      <c r="Q831" s="45">
        <f t="shared" si="327"/>
        <v>23.309054999999994</v>
      </c>
      <c r="R831" s="20">
        <f t="shared" si="328"/>
        <v>134.7894</v>
      </c>
      <c r="S831" s="20">
        <f t="shared" si="329"/>
        <v>954.16666666666663</v>
      </c>
      <c r="T831" s="20">
        <f t="shared" si="330"/>
        <v>0</v>
      </c>
      <c r="U831" s="20">
        <f t="shared" si="331"/>
        <v>0</v>
      </c>
      <c r="V831" s="20">
        <f t="shared" si="344"/>
        <v>0</v>
      </c>
      <c r="W831" s="20">
        <f t="shared" si="323"/>
        <v>0</v>
      </c>
      <c r="X831" s="20">
        <f t="shared" si="332"/>
        <v>8620.0546929165721</v>
      </c>
      <c r="Y831" s="20">
        <f t="shared" si="338"/>
        <v>0</v>
      </c>
      <c r="Z831" s="20">
        <f t="shared" si="333"/>
        <v>0</v>
      </c>
      <c r="AA831" s="52">
        <f t="shared" si="334"/>
        <v>0</v>
      </c>
      <c r="AB831" s="20">
        <f t="shared" si="324"/>
        <v>0</v>
      </c>
      <c r="AC831" s="20">
        <f t="shared" si="335"/>
        <v>92438.416014756804</v>
      </c>
      <c r="AD831" s="20">
        <f t="shared" si="339"/>
        <v>8620.0546929165721</v>
      </c>
      <c r="AE831" s="20">
        <f t="shared" si="340"/>
        <v>0</v>
      </c>
      <c r="AF831" s="20">
        <f t="shared" si="336"/>
        <v>0</v>
      </c>
      <c r="AG831" s="16"/>
      <c r="AH831" s="16"/>
      <c r="AM831">
        <f t="shared" si="325"/>
        <v>0</v>
      </c>
      <c r="AN831" s="16">
        <f t="shared" si="326"/>
        <v>0</v>
      </c>
      <c r="AY831" s="57">
        <f t="shared" si="341"/>
        <v>20000</v>
      </c>
    </row>
    <row r="832" spans="2:51" x14ac:dyDescent="0.25">
      <c r="B832" s="4" t="s">
        <v>38</v>
      </c>
      <c r="C832" s="4">
        <v>824</v>
      </c>
      <c r="D832" s="4">
        <v>235</v>
      </c>
      <c r="E832" s="11">
        <v>30.8</v>
      </c>
      <c r="F832" s="20">
        <f t="shared" si="337"/>
        <v>0.70833333333333348</v>
      </c>
      <c r="G832" s="20">
        <f t="shared" si="343"/>
        <v>8.5555555555555554</v>
      </c>
      <c r="H832" s="20">
        <f t="shared" si="346"/>
        <v>974.23756444444462</v>
      </c>
      <c r="I832" s="20">
        <f t="shared" si="342"/>
        <v>8335.1436069135816</v>
      </c>
      <c r="J832" s="47" t="s">
        <v>67</v>
      </c>
      <c r="K832" s="48" t="s">
        <v>67</v>
      </c>
      <c r="L832" s="20">
        <f t="shared" si="345"/>
        <v>1983355.700419351</v>
      </c>
      <c r="M832" s="20">
        <f t="shared" si="345"/>
        <v>128546.65808388891</v>
      </c>
      <c r="N832" s="20">
        <f t="shared" si="321"/>
        <v>8335.1436069135816</v>
      </c>
      <c r="O832" s="20">
        <f t="shared" si="322"/>
        <v>0</v>
      </c>
      <c r="P832" s="46" t="s">
        <v>67</v>
      </c>
      <c r="Q832" s="45">
        <f t="shared" si="327"/>
        <v>28.406497777777776</v>
      </c>
      <c r="R832" s="20">
        <f t="shared" si="328"/>
        <v>134.7894</v>
      </c>
      <c r="S832" s="20">
        <f t="shared" si="329"/>
        <v>811.04166666666686</v>
      </c>
      <c r="T832" s="20">
        <f t="shared" si="330"/>
        <v>0</v>
      </c>
      <c r="U832" s="20">
        <f t="shared" si="331"/>
        <v>0</v>
      </c>
      <c r="V832" s="20">
        <f t="shared" si="344"/>
        <v>0</v>
      </c>
      <c r="W832" s="20">
        <f t="shared" si="323"/>
        <v>0</v>
      </c>
      <c r="X832" s="20">
        <f t="shared" si="332"/>
        <v>8335.1436069135088</v>
      </c>
      <c r="Y832" s="20">
        <f t="shared" si="338"/>
        <v>0</v>
      </c>
      <c r="Z832" s="20">
        <f t="shared" si="333"/>
        <v>0</v>
      </c>
      <c r="AA832" s="52">
        <f t="shared" si="334"/>
        <v>0</v>
      </c>
      <c r="AB832" s="20">
        <f t="shared" si="324"/>
        <v>0</v>
      </c>
      <c r="AC832" s="20">
        <f t="shared" si="335"/>
        <v>92438.416014756804</v>
      </c>
      <c r="AD832" s="20">
        <f t="shared" si="339"/>
        <v>8335.1436069135088</v>
      </c>
      <c r="AE832" s="20">
        <f t="shared" si="340"/>
        <v>0</v>
      </c>
      <c r="AF832" s="20">
        <f t="shared" si="336"/>
        <v>0</v>
      </c>
      <c r="AG832" s="16"/>
      <c r="AH832" s="16"/>
      <c r="AM832">
        <f t="shared" si="325"/>
        <v>0</v>
      </c>
      <c r="AN832" s="16">
        <f t="shared" si="326"/>
        <v>0</v>
      </c>
      <c r="AY832" s="57">
        <f t="shared" si="341"/>
        <v>20000</v>
      </c>
    </row>
    <row r="833" spans="2:51" x14ac:dyDescent="0.25">
      <c r="B833" s="4" t="s">
        <v>38</v>
      </c>
      <c r="C833" s="4">
        <v>825</v>
      </c>
      <c r="D833" s="4">
        <v>236</v>
      </c>
      <c r="E833" s="11">
        <v>33</v>
      </c>
      <c r="F833" s="20">
        <f t="shared" si="337"/>
        <v>0.59722222222222232</v>
      </c>
      <c r="G833" s="20">
        <f t="shared" si="343"/>
        <v>9.1666666666666661</v>
      </c>
      <c r="H833" s="20">
        <f t="shared" si="346"/>
        <v>851.2183444444446</v>
      </c>
      <c r="I833" s="20">
        <f t="shared" si="342"/>
        <v>7802.8348240740752</v>
      </c>
      <c r="J833" s="47" t="s">
        <v>67</v>
      </c>
      <c r="K833" s="48" t="s">
        <v>67</v>
      </c>
      <c r="L833" s="20">
        <f t="shared" si="345"/>
        <v>1991158.5352434251</v>
      </c>
      <c r="M833" s="20">
        <f t="shared" si="345"/>
        <v>128546.65808388891</v>
      </c>
      <c r="N833" s="20">
        <f t="shared" si="321"/>
        <v>7802.8348240740752</v>
      </c>
      <c r="O833" s="20">
        <f t="shared" si="322"/>
        <v>0</v>
      </c>
      <c r="P833" s="46" t="s">
        <v>67</v>
      </c>
      <c r="Q833" s="45">
        <f t="shared" si="327"/>
        <v>32.609499999999997</v>
      </c>
      <c r="R833" s="20">
        <f t="shared" si="328"/>
        <v>134.7894</v>
      </c>
      <c r="S833" s="20">
        <f t="shared" si="329"/>
        <v>683.81944444444457</v>
      </c>
      <c r="T833" s="20">
        <f t="shared" si="330"/>
        <v>0</v>
      </c>
      <c r="U833" s="20">
        <f t="shared" si="331"/>
        <v>0</v>
      </c>
      <c r="V833" s="20">
        <f t="shared" si="344"/>
        <v>0</v>
      </c>
      <c r="W833" s="20">
        <f t="shared" si="323"/>
        <v>0</v>
      </c>
      <c r="X833" s="20">
        <f t="shared" si="332"/>
        <v>7802.8348240740597</v>
      </c>
      <c r="Y833" s="20">
        <f t="shared" si="338"/>
        <v>0</v>
      </c>
      <c r="Z833" s="20">
        <f t="shared" si="333"/>
        <v>0</v>
      </c>
      <c r="AA833" s="52">
        <f t="shared" si="334"/>
        <v>0</v>
      </c>
      <c r="AB833" s="20">
        <f t="shared" si="324"/>
        <v>0</v>
      </c>
      <c r="AC833" s="20">
        <f t="shared" si="335"/>
        <v>92438.416014756804</v>
      </c>
      <c r="AD833" s="20">
        <f t="shared" si="339"/>
        <v>7802.8348240740597</v>
      </c>
      <c r="AE833" s="20">
        <f t="shared" si="340"/>
        <v>0</v>
      </c>
      <c r="AF833" s="20">
        <f t="shared" si="336"/>
        <v>0</v>
      </c>
      <c r="AG833" s="16"/>
      <c r="AH833" s="16"/>
      <c r="AM833">
        <f t="shared" si="325"/>
        <v>0</v>
      </c>
      <c r="AN833" s="16">
        <f t="shared" si="326"/>
        <v>0</v>
      </c>
      <c r="AY833" s="57">
        <f t="shared" si="341"/>
        <v>20000</v>
      </c>
    </row>
    <row r="834" spans="2:51" x14ac:dyDescent="0.25">
      <c r="B834" s="4" t="s">
        <v>38</v>
      </c>
      <c r="C834" s="4">
        <v>826</v>
      </c>
      <c r="D834" s="4">
        <v>237</v>
      </c>
      <c r="E834" s="11">
        <v>35.1</v>
      </c>
      <c r="F834" s="20">
        <f t="shared" si="337"/>
        <v>0.56944444444444464</v>
      </c>
      <c r="G834" s="20">
        <f t="shared" si="343"/>
        <v>9.75</v>
      </c>
      <c r="H834" s="20">
        <f t="shared" si="346"/>
        <v>823.69514388888911</v>
      </c>
      <c r="I834" s="20">
        <f t="shared" si="342"/>
        <v>8031.0276529166686</v>
      </c>
      <c r="J834" s="47" t="s">
        <v>67</v>
      </c>
      <c r="K834" s="48" t="s">
        <v>67</v>
      </c>
      <c r="L834" s="20">
        <f t="shared" si="345"/>
        <v>1999189.5628963418</v>
      </c>
      <c r="M834" s="20">
        <f t="shared" si="345"/>
        <v>128546.65808388891</v>
      </c>
      <c r="N834" s="20">
        <f t="shared" si="321"/>
        <v>8031.0276529166686</v>
      </c>
      <c r="O834" s="20">
        <f t="shared" si="322"/>
        <v>0</v>
      </c>
      <c r="P834" s="46" t="s">
        <v>67</v>
      </c>
      <c r="Q834" s="45">
        <f t="shared" si="327"/>
        <v>36.891855</v>
      </c>
      <c r="R834" s="20">
        <f t="shared" si="328"/>
        <v>134.7894</v>
      </c>
      <c r="S834" s="20">
        <f t="shared" si="329"/>
        <v>652.01388888888914</v>
      </c>
      <c r="T834" s="20">
        <f t="shared" si="330"/>
        <v>0</v>
      </c>
      <c r="U834" s="20">
        <f t="shared" si="331"/>
        <v>0</v>
      </c>
      <c r="V834" s="20">
        <f t="shared" si="344"/>
        <v>0</v>
      </c>
      <c r="W834" s="20">
        <f t="shared" si="323"/>
        <v>0</v>
      </c>
      <c r="X834" s="20">
        <f t="shared" si="332"/>
        <v>8031.0276529167313</v>
      </c>
      <c r="Y834" s="20">
        <f t="shared" si="338"/>
        <v>0</v>
      </c>
      <c r="Z834" s="20">
        <f t="shared" si="333"/>
        <v>0</v>
      </c>
      <c r="AA834" s="52">
        <f t="shared" si="334"/>
        <v>0</v>
      </c>
      <c r="AB834" s="20">
        <f t="shared" si="324"/>
        <v>0</v>
      </c>
      <c r="AC834" s="20">
        <f t="shared" si="335"/>
        <v>92438.416014756804</v>
      </c>
      <c r="AD834" s="20">
        <f t="shared" si="339"/>
        <v>8031.0276529167313</v>
      </c>
      <c r="AE834" s="20">
        <f t="shared" si="340"/>
        <v>0</v>
      </c>
      <c r="AF834" s="20">
        <f t="shared" si="336"/>
        <v>0</v>
      </c>
      <c r="AG834" s="16"/>
      <c r="AH834" s="16"/>
      <c r="AM834">
        <f t="shared" si="325"/>
        <v>0</v>
      </c>
      <c r="AN834" s="16">
        <f t="shared" si="326"/>
        <v>0</v>
      </c>
      <c r="AY834" s="57">
        <f t="shared" si="341"/>
        <v>20000</v>
      </c>
    </row>
    <row r="835" spans="2:51" x14ac:dyDescent="0.25">
      <c r="B835" s="4" t="s">
        <v>38</v>
      </c>
      <c r="C835" s="4">
        <v>827</v>
      </c>
      <c r="D835" s="4">
        <v>238</v>
      </c>
      <c r="E835" s="11">
        <v>37.1</v>
      </c>
      <c r="F835" s="20">
        <f t="shared" si="337"/>
        <v>0.52777777777777735</v>
      </c>
      <c r="G835" s="20">
        <f t="shared" si="343"/>
        <v>10.305555555555555</v>
      </c>
      <c r="H835" s="20">
        <f t="shared" si="346"/>
        <v>780.31078833333288</v>
      </c>
      <c r="I835" s="20">
        <f t="shared" si="342"/>
        <v>8041.5361797685136</v>
      </c>
      <c r="J835" s="47" t="s">
        <v>67</v>
      </c>
      <c r="K835" s="48" t="s">
        <v>67</v>
      </c>
      <c r="L835" s="20">
        <f t="shared" si="345"/>
        <v>2007231.0990761104</v>
      </c>
      <c r="M835" s="20">
        <f t="shared" si="345"/>
        <v>128546.65808388891</v>
      </c>
      <c r="N835" s="20">
        <f t="shared" si="321"/>
        <v>8041.5361797685136</v>
      </c>
      <c r="O835" s="20">
        <f t="shared" si="322"/>
        <v>0</v>
      </c>
      <c r="P835" s="46" t="s">
        <v>67</v>
      </c>
      <c r="Q835" s="45">
        <f t="shared" si="327"/>
        <v>41.215832777777777</v>
      </c>
      <c r="R835" s="20">
        <f t="shared" si="328"/>
        <v>134.7894</v>
      </c>
      <c r="S835" s="20">
        <f t="shared" si="329"/>
        <v>604.30555555555509</v>
      </c>
      <c r="T835" s="20">
        <f t="shared" si="330"/>
        <v>0</v>
      </c>
      <c r="U835" s="20">
        <f t="shared" si="331"/>
        <v>0</v>
      </c>
      <c r="V835" s="20">
        <f t="shared" si="344"/>
        <v>0</v>
      </c>
      <c r="W835" s="20">
        <f t="shared" si="323"/>
        <v>0</v>
      </c>
      <c r="X835" s="20">
        <f t="shared" si="332"/>
        <v>8041.5361797686201</v>
      </c>
      <c r="Y835" s="20">
        <f t="shared" si="338"/>
        <v>0</v>
      </c>
      <c r="Z835" s="20">
        <f t="shared" si="333"/>
        <v>0</v>
      </c>
      <c r="AA835" s="52">
        <f t="shared" si="334"/>
        <v>0</v>
      </c>
      <c r="AB835" s="20">
        <f t="shared" si="324"/>
        <v>0</v>
      </c>
      <c r="AC835" s="20">
        <f t="shared" si="335"/>
        <v>92438.416014756804</v>
      </c>
      <c r="AD835" s="20">
        <f t="shared" si="339"/>
        <v>8041.5361797686201</v>
      </c>
      <c r="AE835" s="20">
        <f t="shared" si="340"/>
        <v>0</v>
      </c>
      <c r="AF835" s="20">
        <f t="shared" si="336"/>
        <v>0</v>
      </c>
      <c r="AG835" s="16"/>
      <c r="AH835" s="16"/>
      <c r="AM835">
        <f t="shared" si="325"/>
        <v>0</v>
      </c>
      <c r="AN835" s="16">
        <f t="shared" si="326"/>
        <v>0</v>
      </c>
      <c r="AY835" s="57">
        <f t="shared" si="341"/>
        <v>20000</v>
      </c>
    </row>
    <row r="836" spans="2:51" x14ac:dyDescent="0.25">
      <c r="B836" s="4" t="s">
        <v>38</v>
      </c>
      <c r="C836" s="4">
        <v>828</v>
      </c>
      <c r="D836" s="4">
        <v>239</v>
      </c>
      <c r="E836" s="11">
        <v>38.9</v>
      </c>
      <c r="F836" s="20">
        <f t="shared" si="337"/>
        <v>0.59722222222222177</v>
      </c>
      <c r="G836" s="20">
        <f t="shared" si="343"/>
        <v>10.805555555555555</v>
      </c>
      <c r="H836" s="20">
        <f t="shared" si="346"/>
        <v>863.9210772222217</v>
      </c>
      <c r="I836" s="20">
        <f t="shared" si="342"/>
        <v>9335.1471955401175</v>
      </c>
      <c r="J836" s="47" t="s">
        <v>67</v>
      </c>
      <c r="K836" s="48" t="s">
        <v>67</v>
      </c>
      <c r="L836" s="20">
        <f t="shared" si="345"/>
        <v>2016566.2462716505</v>
      </c>
      <c r="M836" s="20">
        <f t="shared" si="345"/>
        <v>128546.65808388891</v>
      </c>
      <c r="N836" s="20">
        <f t="shared" si="321"/>
        <v>9335.1471955401175</v>
      </c>
      <c r="O836" s="20">
        <f t="shared" si="322"/>
        <v>0</v>
      </c>
      <c r="P836" s="46" t="s">
        <v>67</v>
      </c>
      <c r="Q836" s="45">
        <f t="shared" si="327"/>
        <v>45.312232777777773</v>
      </c>
      <c r="R836" s="20">
        <f t="shared" si="328"/>
        <v>134.7894</v>
      </c>
      <c r="S836" s="20">
        <f t="shared" si="329"/>
        <v>683.81944444444389</v>
      </c>
      <c r="T836" s="20">
        <f t="shared" si="330"/>
        <v>0</v>
      </c>
      <c r="U836" s="20">
        <f t="shared" si="331"/>
        <v>0</v>
      </c>
      <c r="V836" s="20">
        <f t="shared" si="344"/>
        <v>0</v>
      </c>
      <c r="W836" s="20">
        <f t="shared" si="323"/>
        <v>0</v>
      </c>
      <c r="X836" s="20">
        <f t="shared" si="332"/>
        <v>9335.1471955401357</v>
      </c>
      <c r="Y836" s="20">
        <f t="shared" si="338"/>
        <v>0</v>
      </c>
      <c r="Z836" s="20">
        <f t="shared" si="333"/>
        <v>0</v>
      </c>
      <c r="AA836" s="52">
        <f t="shared" si="334"/>
        <v>0</v>
      </c>
      <c r="AB836" s="20">
        <f t="shared" si="324"/>
        <v>0</v>
      </c>
      <c r="AC836" s="20">
        <f t="shared" si="335"/>
        <v>92438.416014756804</v>
      </c>
      <c r="AD836" s="20">
        <f t="shared" si="339"/>
        <v>9335.1471955401357</v>
      </c>
      <c r="AE836" s="20">
        <f t="shared" si="340"/>
        <v>0</v>
      </c>
      <c r="AF836" s="20">
        <f t="shared" si="336"/>
        <v>0</v>
      </c>
      <c r="AG836" s="16"/>
      <c r="AH836" s="16"/>
      <c r="AM836">
        <f t="shared" si="325"/>
        <v>0</v>
      </c>
      <c r="AN836" s="16">
        <f t="shared" si="326"/>
        <v>0</v>
      </c>
      <c r="AY836" s="57">
        <f t="shared" si="341"/>
        <v>20000</v>
      </c>
    </row>
    <row r="837" spans="2:51" x14ac:dyDescent="0.25">
      <c r="B837" s="4" t="s">
        <v>38</v>
      </c>
      <c r="C837" s="4">
        <v>829</v>
      </c>
      <c r="D837" s="4">
        <v>240</v>
      </c>
      <c r="E837" s="11">
        <v>41.4</v>
      </c>
      <c r="F837" s="20">
        <f t="shared" si="337"/>
        <v>0.70833333333333348</v>
      </c>
      <c r="G837" s="20">
        <f t="shared" si="343"/>
        <v>11.5</v>
      </c>
      <c r="H837" s="20">
        <f t="shared" si="346"/>
        <v>997.15464666666685</v>
      </c>
      <c r="I837" s="20">
        <f t="shared" si="342"/>
        <v>11467.278436666669</v>
      </c>
      <c r="J837" s="47" t="s">
        <v>67</v>
      </c>
      <c r="K837" s="48" t="s">
        <v>67</v>
      </c>
      <c r="L837" s="20">
        <f t="shared" si="345"/>
        <v>2028033.5247083171</v>
      </c>
      <c r="M837" s="20">
        <f t="shared" si="345"/>
        <v>128546.65808388891</v>
      </c>
      <c r="N837" s="20">
        <f t="shared" si="321"/>
        <v>11467.278436666669</v>
      </c>
      <c r="O837" s="20">
        <f t="shared" si="322"/>
        <v>0</v>
      </c>
      <c r="P837" s="46" t="s">
        <v>67</v>
      </c>
      <c r="Q837" s="45">
        <f t="shared" si="327"/>
        <v>51.32358</v>
      </c>
      <c r="R837" s="20">
        <f t="shared" si="328"/>
        <v>134.7894</v>
      </c>
      <c r="S837" s="20">
        <f t="shared" si="329"/>
        <v>811.04166666666686</v>
      </c>
      <c r="T837" s="20">
        <f t="shared" si="330"/>
        <v>0</v>
      </c>
      <c r="U837" s="20">
        <f t="shared" si="331"/>
        <v>0</v>
      </c>
      <c r="V837" s="20">
        <f t="shared" si="344"/>
        <v>0</v>
      </c>
      <c r="W837" s="20">
        <f t="shared" si="323"/>
        <v>0</v>
      </c>
      <c r="X837" s="20">
        <f t="shared" si="332"/>
        <v>11467.278436666587</v>
      </c>
      <c r="Y837" s="20">
        <f t="shared" si="338"/>
        <v>0</v>
      </c>
      <c r="Z837" s="20">
        <f t="shared" si="333"/>
        <v>0</v>
      </c>
      <c r="AA837" s="52">
        <f t="shared" si="334"/>
        <v>0</v>
      </c>
      <c r="AB837" s="20">
        <f t="shared" si="324"/>
        <v>0</v>
      </c>
      <c r="AC837" s="20">
        <f t="shared" si="335"/>
        <v>92438.416014756804</v>
      </c>
      <c r="AD837" s="20">
        <f t="shared" si="339"/>
        <v>11467.278436666587</v>
      </c>
      <c r="AE837" s="20">
        <f t="shared" si="340"/>
        <v>0</v>
      </c>
      <c r="AF837" s="20">
        <f t="shared" si="336"/>
        <v>0</v>
      </c>
      <c r="AG837" s="16"/>
      <c r="AH837" s="16"/>
      <c r="AM837">
        <f t="shared" si="325"/>
        <v>0</v>
      </c>
      <c r="AN837" s="16">
        <f t="shared" si="326"/>
        <v>0</v>
      </c>
      <c r="AY837" s="57">
        <f t="shared" si="341"/>
        <v>20000</v>
      </c>
    </row>
    <row r="838" spans="2:51" x14ac:dyDescent="0.25">
      <c r="B838" s="4" t="s">
        <v>38</v>
      </c>
      <c r="C838" s="4">
        <v>830</v>
      </c>
      <c r="D838" s="4">
        <v>241</v>
      </c>
      <c r="E838" s="11">
        <v>44</v>
      </c>
      <c r="F838" s="20">
        <f t="shared" si="337"/>
        <v>0.68055555555555536</v>
      </c>
      <c r="G838" s="20">
        <f t="shared" si="343"/>
        <v>12.222222222222221</v>
      </c>
      <c r="H838" s="20">
        <f t="shared" si="346"/>
        <v>971.99795555555534</v>
      </c>
      <c r="I838" s="20">
        <f t="shared" si="342"/>
        <v>11879.975012345676</v>
      </c>
      <c r="J838" s="47" t="s">
        <v>67</v>
      </c>
      <c r="K838" s="48" t="s">
        <v>67</v>
      </c>
      <c r="L838" s="20">
        <f t="shared" si="345"/>
        <v>2039913.4997206628</v>
      </c>
      <c r="M838" s="20">
        <f t="shared" si="345"/>
        <v>128546.65808388891</v>
      </c>
      <c r="N838" s="20">
        <f t="shared" si="321"/>
        <v>11879.975012345676</v>
      </c>
      <c r="O838" s="20">
        <f t="shared" si="322"/>
        <v>0</v>
      </c>
      <c r="P838" s="46" t="s">
        <v>67</v>
      </c>
      <c r="Q838" s="45">
        <f t="shared" si="327"/>
        <v>57.972444444444442</v>
      </c>
      <c r="R838" s="20">
        <f t="shared" si="328"/>
        <v>134.7894</v>
      </c>
      <c r="S838" s="20">
        <f t="shared" si="329"/>
        <v>779.23611111111086</v>
      </c>
      <c r="T838" s="20">
        <f t="shared" si="330"/>
        <v>0</v>
      </c>
      <c r="U838" s="20">
        <f t="shared" si="331"/>
        <v>0</v>
      </c>
      <c r="V838" s="20">
        <f t="shared" si="344"/>
        <v>0</v>
      </c>
      <c r="W838" s="20">
        <f t="shared" si="323"/>
        <v>0</v>
      </c>
      <c r="X838" s="20">
        <f t="shared" si="332"/>
        <v>11879.975012345705</v>
      </c>
      <c r="Y838" s="20">
        <f t="shared" si="338"/>
        <v>0</v>
      </c>
      <c r="Z838" s="20">
        <f t="shared" si="333"/>
        <v>0</v>
      </c>
      <c r="AA838" s="52">
        <f t="shared" si="334"/>
        <v>0</v>
      </c>
      <c r="AB838" s="20">
        <f t="shared" si="324"/>
        <v>0</v>
      </c>
      <c r="AC838" s="20">
        <f t="shared" si="335"/>
        <v>92438.416014756804</v>
      </c>
      <c r="AD838" s="20">
        <f t="shared" si="339"/>
        <v>11879.975012345705</v>
      </c>
      <c r="AE838" s="20">
        <f t="shared" si="340"/>
        <v>0</v>
      </c>
      <c r="AF838" s="20">
        <f t="shared" si="336"/>
        <v>0</v>
      </c>
      <c r="AG838" s="16"/>
      <c r="AH838" s="16"/>
      <c r="AM838">
        <f t="shared" si="325"/>
        <v>0</v>
      </c>
      <c r="AN838" s="16">
        <f t="shared" si="326"/>
        <v>0</v>
      </c>
      <c r="AY838" s="57">
        <f t="shared" si="341"/>
        <v>20000</v>
      </c>
    </row>
    <row r="839" spans="2:51" x14ac:dyDescent="0.25">
      <c r="B839" s="4" t="s">
        <v>38</v>
      </c>
      <c r="C839" s="4">
        <v>831</v>
      </c>
      <c r="D839" s="4">
        <v>242</v>
      </c>
      <c r="E839" s="11">
        <v>46.3</v>
      </c>
      <c r="F839" s="20">
        <f t="shared" si="337"/>
        <v>0.51388888888888928</v>
      </c>
      <c r="G839" s="20">
        <f t="shared" si="343"/>
        <v>12.861111111111111</v>
      </c>
      <c r="H839" s="20">
        <f t="shared" si="346"/>
        <v>787.38378388888941</v>
      </c>
      <c r="I839" s="20">
        <f t="shared" si="342"/>
        <v>10126.630331682105</v>
      </c>
      <c r="J839" s="47" t="s">
        <v>67</v>
      </c>
      <c r="K839" s="48" t="s">
        <v>67</v>
      </c>
      <c r="L839" s="20">
        <f t="shared" si="345"/>
        <v>2050040.1300523449</v>
      </c>
      <c r="M839" s="20">
        <f t="shared" si="345"/>
        <v>128546.65808388891</v>
      </c>
      <c r="N839" s="20">
        <f t="shared" si="321"/>
        <v>10126.630331682105</v>
      </c>
      <c r="O839" s="20">
        <f t="shared" si="322"/>
        <v>0</v>
      </c>
      <c r="P839" s="46" t="s">
        <v>67</v>
      </c>
      <c r="Q839" s="45">
        <f t="shared" si="327"/>
        <v>64.191606111111099</v>
      </c>
      <c r="R839" s="20">
        <f t="shared" si="328"/>
        <v>134.7894</v>
      </c>
      <c r="S839" s="20">
        <f t="shared" si="329"/>
        <v>588.40277777777828</v>
      </c>
      <c r="T839" s="20">
        <f t="shared" si="330"/>
        <v>0</v>
      </c>
      <c r="U839" s="20">
        <f t="shared" si="331"/>
        <v>0</v>
      </c>
      <c r="V839" s="20">
        <f t="shared" si="344"/>
        <v>0</v>
      </c>
      <c r="W839" s="20">
        <f t="shared" si="323"/>
        <v>0</v>
      </c>
      <c r="X839" s="20">
        <f t="shared" si="332"/>
        <v>10126.630331682041</v>
      </c>
      <c r="Y839" s="20">
        <f t="shared" si="338"/>
        <v>0</v>
      </c>
      <c r="Z839" s="20">
        <f t="shared" si="333"/>
        <v>0</v>
      </c>
      <c r="AA839" s="52">
        <f t="shared" si="334"/>
        <v>0</v>
      </c>
      <c r="AB839" s="20">
        <f t="shared" si="324"/>
        <v>0</v>
      </c>
      <c r="AC839" s="20">
        <f t="shared" si="335"/>
        <v>92438.416014756804</v>
      </c>
      <c r="AD839" s="20">
        <f t="shared" si="339"/>
        <v>10126.630331682041</v>
      </c>
      <c r="AE839" s="20">
        <f t="shared" si="340"/>
        <v>0</v>
      </c>
      <c r="AF839" s="20">
        <f t="shared" si="336"/>
        <v>0</v>
      </c>
      <c r="AG839" s="16"/>
      <c r="AH839" s="16"/>
      <c r="AM839">
        <f t="shared" si="325"/>
        <v>0</v>
      </c>
      <c r="AN839" s="16">
        <f t="shared" si="326"/>
        <v>0</v>
      </c>
      <c r="AY839" s="57">
        <f t="shared" si="341"/>
        <v>20000</v>
      </c>
    </row>
    <row r="840" spans="2:51" x14ac:dyDescent="0.25">
      <c r="B840" s="4" t="s">
        <v>38</v>
      </c>
      <c r="C840" s="4">
        <v>832</v>
      </c>
      <c r="D840" s="4">
        <v>243</v>
      </c>
      <c r="E840" s="11">
        <v>47.7</v>
      </c>
      <c r="F840" s="20">
        <f t="shared" si="337"/>
        <v>0.26388888888888967</v>
      </c>
      <c r="G840" s="20">
        <f t="shared" si="343"/>
        <v>13.25</v>
      </c>
      <c r="H840" s="20">
        <f t="shared" si="346"/>
        <v>505.07447277777868</v>
      </c>
      <c r="I840" s="20">
        <f t="shared" si="342"/>
        <v>6692.2367643055677</v>
      </c>
      <c r="J840" s="47" t="s">
        <v>67</v>
      </c>
      <c r="K840" s="48" t="s">
        <v>67</v>
      </c>
      <c r="L840" s="20">
        <f t="shared" si="345"/>
        <v>2056732.3668166504</v>
      </c>
      <c r="M840" s="20">
        <f t="shared" si="345"/>
        <v>128546.65808388891</v>
      </c>
      <c r="N840" s="20">
        <f t="shared" ref="N840:N903" si="347">MAX(0,I840)*AH$6</f>
        <v>6692.2367643055677</v>
      </c>
      <c r="O840" s="20">
        <f t="shared" ref="O840:O903" si="348">MAX(0,-H840)*AH$6</f>
        <v>0</v>
      </c>
      <c r="P840" s="46" t="s">
        <v>67</v>
      </c>
      <c r="Q840" s="45">
        <f t="shared" si="327"/>
        <v>68.132294999999999</v>
      </c>
      <c r="R840" s="20">
        <f t="shared" si="328"/>
        <v>134.7894</v>
      </c>
      <c r="S840" s="20">
        <f t="shared" si="329"/>
        <v>302.15277777777868</v>
      </c>
      <c r="T840" s="20">
        <f t="shared" si="330"/>
        <v>0</v>
      </c>
      <c r="U840" s="20">
        <f t="shared" si="331"/>
        <v>0</v>
      </c>
      <c r="V840" s="20">
        <f t="shared" si="344"/>
        <v>0</v>
      </c>
      <c r="W840" s="20">
        <f t="shared" ref="W840:W903" si="349">MAX(0,MIN(AH$8,W839+V840-AB840))</f>
        <v>0</v>
      </c>
      <c r="X840" s="20">
        <f t="shared" si="332"/>
        <v>6692.236764305504</v>
      </c>
      <c r="Y840" s="20">
        <f t="shared" si="338"/>
        <v>0</v>
      </c>
      <c r="Z840" s="20">
        <f t="shared" si="333"/>
        <v>0</v>
      </c>
      <c r="AA840" s="52">
        <f t="shared" si="334"/>
        <v>0</v>
      </c>
      <c r="AB840" s="20">
        <f t="shared" ref="AB840:AB903" si="350">Z840*AH$6</f>
        <v>0</v>
      </c>
      <c r="AC840" s="20">
        <f t="shared" si="335"/>
        <v>92438.416014756804</v>
      </c>
      <c r="AD840" s="20">
        <f t="shared" si="339"/>
        <v>6692.236764305504</v>
      </c>
      <c r="AE840" s="20">
        <f t="shared" si="340"/>
        <v>0</v>
      </c>
      <c r="AF840" s="20">
        <f t="shared" si="336"/>
        <v>0</v>
      </c>
      <c r="AG840" s="16"/>
      <c r="AH840" s="16"/>
      <c r="AM840">
        <f t="shared" ref="AM840:AM903" si="351">MIN(AE841/AH$6,AH$7)</f>
        <v>0</v>
      </c>
      <c r="AN840" s="16">
        <f t="shared" ref="AN840:AN903" si="352">U841-AM840</f>
        <v>0</v>
      </c>
      <c r="AY840" s="57">
        <f t="shared" si="341"/>
        <v>20000</v>
      </c>
    </row>
    <row r="841" spans="2:51" x14ac:dyDescent="0.25">
      <c r="B841" s="4" t="s">
        <v>38</v>
      </c>
      <c r="C841" s="4">
        <v>833</v>
      </c>
      <c r="D841" s="4">
        <v>244</v>
      </c>
      <c r="E841" s="11">
        <v>48.2</v>
      </c>
      <c r="F841" s="20">
        <f t="shared" si="337"/>
        <v>0.1388888888888889</v>
      </c>
      <c r="G841" s="20">
        <f t="shared" si="343"/>
        <v>13.388888888888889</v>
      </c>
      <c r="H841" s="20">
        <f t="shared" si="346"/>
        <v>363.38530888888886</v>
      </c>
      <c r="I841" s="20">
        <f t="shared" si="342"/>
        <v>4865.3255245679011</v>
      </c>
      <c r="J841" s="47" t="s">
        <v>67</v>
      </c>
      <c r="K841" s="48" t="s">
        <v>67</v>
      </c>
      <c r="L841" s="20">
        <f t="shared" si="345"/>
        <v>2061597.6923412182</v>
      </c>
      <c r="M841" s="20">
        <f t="shared" si="345"/>
        <v>128546.65808388891</v>
      </c>
      <c r="N841" s="20">
        <f t="shared" si="347"/>
        <v>4865.3255245679011</v>
      </c>
      <c r="O841" s="20">
        <f t="shared" si="348"/>
        <v>0</v>
      </c>
      <c r="P841" s="46" t="s">
        <v>67</v>
      </c>
      <c r="Q841" s="45">
        <f t="shared" ref="Q841:Q904" si="353">0.5*K$10*K$12*K$13*(G841^2)</f>
        <v>69.568131111111114</v>
      </c>
      <c r="R841" s="20">
        <f t="shared" ref="R841:R904" si="354">K$7*K$8*K$9</f>
        <v>134.7894</v>
      </c>
      <c r="S841" s="20">
        <f t="shared" ref="S841:S904" si="355">K$7*F841</f>
        <v>159.02777777777777</v>
      </c>
      <c r="T841" s="20">
        <f t="shared" ref="T841:T904" si="356">AE841/$AH$6</f>
        <v>0</v>
      </c>
      <c r="U841" s="20">
        <f t="shared" ref="U841:U904" si="357">MIN(T841,AH$7)</f>
        <v>0</v>
      </c>
      <c r="V841" s="20">
        <f t="shared" si="344"/>
        <v>0</v>
      </c>
      <c r="W841" s="20">
        <f t="shared" si="349"/>
        <v>0</v>
      </c>
      <c r="X841" s="20">
        <f t="shared" ref="X841:X904" si="358">AD841/AH$6</f>
        <v>4865.3255245678592</v>
      </c>
      <c r="Y841" s="20">
        <f t="shared" si="338"/>
        <v>0</v>
      </c>
      <c r="Z841" s="20">
        <f t="shared" ref="Z841:Z904" si="359">MIN(X841,AH$7,Y841)</f>
        <v>0</v>
      </c>
      <c r="AA841" s="52">
        <f t="shared" ref="AA841:AA904" si="360">Z841*AH$10</f>
        <v>0</v>
      </c>
      <c r="AB841" s="20">
        <f t="shared" si="350"/>
        <v>0</v>
      </c>
      <c r="AC841" s="20">
        <f t="shared" ref="AC841:AC904" si="361">AC840+AA841*AH$6</f>
        <v>92438.416014756804</v>
      </c>
      <c r="AD841" s="20">
        <f t="shared" si="339"/>
        <v>4865.3255245678592</v>
      </c>
      <c r="AE841" s="20">
        <f t="shared" si="340"/>
        <v>0</v>
      </c>
      <c r="AF841" s="20">
        <f t="shared" ref="AF841:AF904" si="362">Z841*AH$6</f>
        <v>0</v>
      </c>
      <c r="AG841" s="16"/>
      <c r="AH841" s="16"/>
      <c r="AM841">
        <f t="shared" si="351"/>
        <v>0</v>
      </c>
      <c r="AN841" s="16">
        <f t="shared" si="352"/>
        <v>0</v>
      </c>
      <c r="AY841" s="57">
        <f t="shared" si="341"/>
        <v>20000</v>
      </c>
    </row>
    <row r="842" spans="2:51" x14ac:dyDescent="0.25">
      <c r="B842" s="4" t="s">
        <v>38</v>
      </c>
      <c r="C842" s="4">
        <v>834</v>
      </c>
      <c r="D842" s="4">
        <v>245</v>
      </c>
      <c r="E842" s="11">
        <v>48.7</v>
      </c>
      <c r="F842" s="20">
        <f t="shared" ref="F842:F905" si="363">($E843-$E841)/2/3.6</f>
        <v>0.15277777777777699</v>
      </c>
      <c r="G842" s="20">
        <f t="shared" si="343"/>
        <v>13.527777777777779</v>
      </c>
      <c r="H842" s="20">
        <f t="shared" si="346"/>
        <v>380.7388949999991</v>
      </c>
      <c r="I842" s="20">
        <f t="shared" si="342"/>
        <v>5150.5511629166549</v>
      </c>
      <c r="J842" s="47" t="s">
        <v>67</v>
      </c>
      <c r="K842" s="48" t="s">
        <v>67</v>
      </c>
      <c r="L842" s="20">
        <f t="shared" si="345"/>
        <v>2066748.2435041349</v>
      </c>
      <c r="M842" s="20">
        <f t="shared" si="345"/>
        <v>128546.65808388891</v>
      </c>
      <c r="N842" s="20">
        <f t="shared" si="347"/>
        <v>5150.5511629166549</v>
      </c>
      <c r="O842" s="20">
        <f t="shared" si="348"/>
        <v>0</v>
      </c>
      <c r="P842" s="46" t="s">
        <v>67</v>
      </c>
      <c r="Q842" s="45">
        <f t="shared" si="353"/>
        <v>71.018939444444442</v>
      </c>
      <c r="R842" s="20">
        <f t="shared" si="354"/>
        <v>134.7894</v>
      </c>
      <c r="S842" s="20">
        <f t="shared" si="355"/>
        <v>174.93055555555466</v>
      </c>
      <c r="T842" s="20">
        <f t="shared" si="356"/>
        <v>0</v>
      </c>
      <c r="U842" s="20">
        <f t="shared" si="357"/>
        <v>0</v>
      </c>
      <c r="V842" s="20">
        <f t="shared" si="344"/>
        <v>0</v>
      </c>
      <c r="W842" s="20">
        <f t="shared" si="349"/>
        <v>0</v>
      </c>
      <c r="X842" s="20">
        <f t="shared" si="358"/>
        <v>5150.5511629167013</v>
      </c>
      <c r="Y842" s="20">
        <f t="shared" ref="Y842:Y905" si="364">W841/AH$6</f>
        <v>0</v>
      </c>
      <c r="Z842" s="20">
        <f t="shared" si="359"/>
        <v>0</v>
      </c>
      <c r="AA842" s="52">
        <f t="shared" si="360"/>
        <v>0</v>
      </c>
      <c r="AB842" s="20">
        <f t="shared" si="350"/>
        <v>0</v>
      </c>
      <c r="AC842" s="20">
        <f t="shared" si="361"/>
        <v>92438.416014756804</v>
      </c>
      <c r="AD842" s="20">
        <f t="shared" ref="AD842:AD905" si="365">MAX(0,L842-L841)</f>
        <v>5150.5511629167013</v>
      </c>
      <c r="AE842" s="20">
        <f t="shared" ref="AE842:AE905" si="366">MAX(0,M842-M841)</f>
        <v>0</v>
      </c>
      <c r="AF842" s="20">
        <f t="shared" si="362"/>
        <v>0</v>
      </c>
      <c r="AG842" s="16"/>
      <c r="AH842" s="16"/>
      <c r="AM842">
        <f t="shared" si="351"/>
        <v>0</v>
      </c>
      <c r="AN842" s="16">
        <f t="shared" si="352"/>
        <v>0</v>
      </c>
      <c r="AY842" s="57">
        <f t="shared" si="341"/>
        <v>20000</v>
      </c>
    </row>
    <row r="843" spans="2:51" x14ac:dyDescent="0.25">
      <c r="B843" s="4" t="s">
        <v>38</v>
      </c>
      <c r="C843" s="4">
        <v>835</v>
      </c>
      <c r="D843" s="4">
        <v>246</v>
      </c>
      <c r="E843" s="11">
        <v>49.3</v>
      </c>
      <c r="F843" s="20">
        <f t="shared" si="363"/>
        <v>0.15277777777777699</v>
      </c>
      <c r="G843" s="20">
        <f t="shared" si="343"/>
        <v>13.694444444444443</v>
      </c>
      <c r="H843" s="20">
        <f t="shared" si="346"/>
        <v>382.49962833333245</v>
      </c>
      <c r="I843" s="20">
        <f t="shared" si="342"/>
        <v>5238.1199102314686</v>
      </c>
      <c r="J843" s="47" t="s">
        <v>67</v>
      </c>
      <c r="K843" s="48" t="s">
        <v>67</v>
      </c>
      <c r="L843" s="20">
        <f t="shared" si="345"/>
        <v>2071986.3634143665</v>
      </c>
      <c r="M843" s="20">
        <f t="shared" si="345"/>
        <v>128546.65808388891</v>
      </c>
      <c r="N843" s="20">
        <f t="shared" si="347"/>
        <v>5238.1199102314686</v>
      </c>
      <c r="O843" s="20">
        <f t="shared" si="348"/>
        <v>0</v>
      </c>
      <c r="P843" s="46" t="s">
        <v>67</v>
      </c>
      <c r="Q843" s="45">
        <f t="shared" si="353"/>
        <v>72.779672777777762</v>
      </c>
      <c r="R843" s="20">
        <f t="shared" si="354"/>
        <v>134.7894</v>
      </c>
      <c r="S843" s="20">
        <f t="shared" si="355"/>
        <v>174.93055555555466</v>
      </c>
      <c r="T843" s="20">
        <f t="shared" si="356"/>
        <v>0</v>
      </c>
      <c r="U843" s="20">
        <f t="shared" si="357"/>
        <v>0</v>
      </c>
      <c r="V843" s="20">
        <f t="shared" si="344"/>
        <v>0</v>
      </c>
      <c r="W843" s="20">
        <f t="shared" si="349"/>
        <v>0</v>
      </c>
      <c r="X843" s="20">
        <f t="shared" si="358"/>
        <v>5238.1199102315586</v>
      </c>
      <c r="Y843" s="20">
        <f t="shared" si="364"/>
        <v>0</v>
      </c>
      <c r="Z843" s="20">
        <f t="shared" si="359"/>
        <v>0</v>
      </c>
      <c r="AA843" s="52">
        <f t="shared" si="360"/>
        <v>0</v>
      </c>
      <c r="AB843" s="20">
        <f t="shared" si="350"/>
        <v>0</v>
      </c>
      <c r="AC843" s="20">
        <f t="shared" si="361"/>
        <v>92438.416014756804</v>
      </c>
      <c r="AD843" s="20">
        <f t="shared" si="365"/>
        <v>5238.1199102315586</v>
      </c>
      <c r="AE843" s="20">
        <f t="shared" si="366"/>
        <v>0</v>
      </c>
      <c r="AF843" s="20">
        <f t="shared" si="362"/>
        <v>0</v>
      </c>
      <c r="AG843" s="16"/>
      <c r="AH843" s="16"/>
      <c r="AM843">
        <f t="shared" si="351"/>
        <v>0</v>
      </c>
      <c r="AN843" s="16">
        <f t="shared" si="352"/>
        <v>0</v>
      </c>
      <c r="AY843" s="57">
        <f t="shared" si="341"/>
        <v>20000</v>
      </c>
    </row>
    <row r="844" spans="2:51" x14ac:dyDescent="0.25">
      <c r="B844" s="4" t="s">
        <v>38</v>
      </c>
      <c r="C844" s="4">
        <v>836</v>
      </c>
      <c r="D844" s="4">
        <v>247</v>
      </c>
      <c r="E844" s="11">
        <v>49.8</v>
      </c>
      <c r="F844" s="20">
        <f t="shared" si="363"/>
        <v>0.12500000000000078</v>
      </c>
      <c r="G844" s="20">
        <f t="shared" si="343"/>
        <v>13.833333333333332</v>
      </c>
      <c r="H844" s="20">
        <f t="shared" si="346"/>
        <v>352.17782000000091</v>
      </c>
      <c r="I844" s="20">
        <f t="shared" si="342"/>
        <v>4871.7931766666788</v>
      </c>
      <c r="J844" s="47" t="s">
        <v>67</v>
      </c>
      <c r="K844" s="48" t="s">
        <v>67</v>
      </c>
      <c r="L844" s="20">
        <f t="shared" si="345"/>
        <v>2076858.1565910331</v>
      </c>
      <c r="M844" s="20">
        <f t="shared" si="345"/>
        <v>128546.65808388891</v>
      </c>
      <c r="N844" s="20">
        <f t="shared" si="347"/>
        <v>4871.7931766666788</v>
      </c>
      <c r="O844" s="20">
        <f t="shared" si="348"/>
        <v>0</v>
      </c>
      <c r="P844" s="46" t="s">
        <v>67</v>
      </c>
      <c r="Q844" s="45">
        <f t="shared" si="353"/>
        <v>74.263419999999982</v>
      </c>
      <c r="R844" s="20">
        <f t="shared" si="354"/>
        <v>134.7894</v>
      </c>
      <c r="S844" s="20">
        <f t="shared" si="355"/>
        <v>143.12500000000088</v>
      </c>
      <c r="T844" s="20">
        <f t="shared" si="356"/>
        <v>0</v>
      </c>
      <c r="U844" s="20">
        <f t="shared" si="357"/>
        <v>0</v>
      </c>
      <c r="V844" s="20">
        <f t="shared" si="344"/>
        <v>0</v>
      </c>
      <c r="W844" s="20">
        <f t="shared" si="349"/>
        <v>0</v>
      </c>
      <c r="X844" s="20">
        <f t="shared" si="358"/>
        <v>4871.7931766666006</v>
      </c>
      <c r="Y844" s="20">
        <f t="shared" si="364"/>
        <v>0</v>
      </c>
      <c r="Z844" s="20">
        <f t="shared" si="359"/>
        <v>0</v>
      </c>
      <c r="AA844" s="52">
        <f t="shared" si="360"/>
        <v>0</v>
      </c>
      <c r="AB844" s="20">
        <f t="shared" si="350"/>
        <v>0</v>
      </c>
      <c r="AC844" s="20">
        <f t="shared" si="361"/>
        <v>92438.416014756804</v>
      </c>
      <c r="AD844" s="20">
        <f t="shared" si="365"/>
        <v>4871.7931766666006</v>
      </c>
      <c r="AE844" s="20">
        <f t="shared" si="366"/>
        <v>0</v>
      </c>
      <c r="AF844" s="20">
        <f t="shared" si="362"/>
        <v>0</v>
      </c>
      <c r="AG844" s="16"/>
      <c r="AH844" s="16"/>
      <c r="AM844">
        <f t="shared" si="351"/>
        <v>0</v>
      </c>
      <c r="AN844" s="16">
        <f t="shared" si="352"/>
        <v>0</v>
      </c>
      <c r="AY844" s="57">
        <f t="shared" si="341"/>
        <v>20000</v>
      </c>
    </row>
    <row r="845" spans="2:51" x14ac:dyDescent="0.25">
      <c r="B845" s="4" t="s">
        <v>38</v>
      </c>
      <c r="C845" s="4">
        <v>837</v>
      </c>
      <c r="D845" s="4">
        <v>248</v>
      </c>
      <c r="E845" s="11">
        <v>50.2</v>
      </c>
      <c r="F845" s="20">
        <f t="shared" si="363"/>
        <v>0.15277777777777798</v>
      </c>
      <c r="G845" s="20">
        <f t="shared" si="343"/>
        <v>13.944444444444445</v>
      </c>
      <c r="H845" s="20">
        <f t="shared" si="346"/>
        <v>385.18115333333355</v>
      </c>
      <c r="I845" s="20">
        <f t="shared" si="342"/>
        <v>5371.1371937037065</v>
      </c>
      <c r="J845" s="47" t="s">
        <v>67</v>
      </c>
      <c r="K845" s="48" t="s">
        <v>67</v>
      </c>
      <c r="L845" s="20">
        <f t="shared" si="345"/>
        <v>2082229.2937847369</v>
      </c>
      <c r="M845" s="20">
        <f t="shared" si="345"/>
        <v>128546.65808388891</v>
      </c>
      <c r="N845" s="20">
        <f t="shared" si="347"/>
        <v>5371.1371937037065</v>
      </c>
      <c r="O845" s="20">
        <f t="shared" si="348"/>
        <v>0</v>
      </c>
      <c r="P845" s="46" t="s">
        <v>67</v>
      </c>
      <c r="Q845" s="45">
        <f t="shared" si="353"/>
        <v>75.461197777777784</v>
      </c>
      <c r="R845" s="20">
        <f t="shared" si="354"/>
        <v>134.7894</v>
      </c>
      <c r="S845" s="20">
        <f t="shared" si="355"/>
        <v>174.9305555555558</v>
      </c>
      <c r="T845" s="20">
        <f t="shared" si="356"/>
        <v>0</v>
      </c>
      <c r="U845" s="20">
        <f t="shared" si="357"/>
        <v>0</v>
      </c>
      <c r="V845" s="20">
        <f t="shared" si="344"/>
        <v>0</v>
      </c>
      <c r="W845" s="20">
        <f t="shared" si="349"/>
        <v>0</v>
      </c>
      <c r="X845" s="20">
        <f t="shared" si="358"/>
        <v>5371.1371937037911</v>
      </c>
      <c r="Y845" s="20">
        <f t="shared" si="364"/>
        <v>0</v>
      </c>
      <c r="Z845" s="20">
        <f t="shared" si="359"/>
        <v>0</v>
      </c>
      <c r="AA845" s="52">
        <f t="shared" si="360"/>
        <v>0</v>
      </c>
      <c r="AB845" s="20">
        <f t="shared" si="350"/>
        <v>0</v>
      </c>
      <c r="AC845" s="20">
        <f t="shared" si="361"/>
        <v>92438.416014756804</v>
      </c>
      <c r="AD845" s="20">
        <f t="shared" si="365"/>
        <v>5371.1371937037911</v>
      </c>
      <c r="AE845" s="20">
        <f t="shared" si="366"/>
        <v>0</v>
      </c>
      <c r="AF845" s="20">
        <f t="shared" si="362"/>
        <v>0</v>
      </c>
      <c r="AG845" s="16"/>
      <c r="AH845" s="16"/>
      <c r="AM845">
        <f t="shared" si="351"/>
        <v>0</v>
      </c>
      <c r="AN845" s="16">
        <f t="shared" si="352"/>
        <v>0</v>
      </c>
      <c r="AY845" s="57">
        <f t="shared" si="341"/>
        <v>20000</v>
      </c>
    </row>
    <row r="846" spans="2:51" x14ac:dyDescent="0.25">
      <c r="B846" s="4" t="s">
        <v>38</v>
      </c>
      <c r="C846" s="4">
        <v>838</v>
      </c>
      <c r="D846" s="4">
        <v>249</v>
      </c>
      <c r="E846" s="11">
        <v>50.9</v>
      </c>
      <c r="F846" s="20">
        <f t="shared" si="363"/>
        <v>0.22222222222222143</v>
      </c>
      <c r="G846" s="20">
        <f t="shared" si="343"/>
        <v>14.138888888888888</v>
      </c>
      <c r="H846" s="20">
        <f t="shared" si="346"/>
        <v>466.81421055555461</v>
      </c>
      <c r="I846" s="20">
        <f t="shared" si="342"/>
        <v>6600.2342547993685</v>
      </c>
      <c r="J846" s="47" t="s">
        <v>67</v>
      </c>
      <c r="K846" s="48" t="s">
        <v>67</v>
      </c>
      <c r="L846" s="20">
        <f t="shared" si="345"/>
        <v>2088829.5280395362</v>
      </c>
      <c r="M846" s="20">
        <f t="shared" si="345"/>
        <v>128546.65808388891</v>
      </c>
      <c r="N846" s="20">
        <f t="shared" si="347"/>
        <v>6600.2342547993685</v>
      </c>
      <c r="O846" s="20">
        <f t="shared" si="348"/>
        <v>0</v>
      </c>
      <c r="P846" s="46" t="s">
        <v>67</v>
      </c>
      <c r="Q846" s="45">
        <f t="shared" si="353"/>
        <v>77.58036611111109</v>
      </c>
      <c r="R846" s="20">
        <f t="shared" si="354"/>
        <v>134.7894</v>
      </c>
      <c r="S846" s="20">
        <f t="shared" si="355"/>
        <v>254.44444444444355</v>
      </c>
      <c r="T846" s="20">
        <f t="shared" si="356"/>
        <v>0</v>
      </c>
      <c r="U846" s="20">
        <f t="shared" si="357"/>
        <v>0</v>
      </c>
      <c r="V846" s="20">
        <f t="shared" si="344"/>
        <v>0</v>
      </c>
      <c r="W846" s="20">
        <f t="shared" si="349"/>
        <v>0</v>
      </c>
      <c r="X846" s="20">
        <f t="shared" si="358"/>
        <v>6600.2342547993176</v>
      </c>
      <c r="Y846" s="20">
        <f t="shared" si="364"/>
        <v>0</v>
      </c>
      <c r="Z846" s="20">
        <f t="shared" si="359"/>
        <v>0</v>
      </c>
      <c r="AA846" s="52">
        <f t="shared" si="360"/>
        <v>0</v>
      </c>
      <c r="AB846" s="20">
        <f t="shared" si="350"/>
        <v>0</v>
      </c>
      <c r="AC846" s="20">
        <f t="shared" si="361"/>
        <v>92438.416014756804</v>
      </c>
      <c r="AD846" s="20">
        <f t="shared" si="365"/>
        <v>6600.2342547993176</v>
      </c>
      <c r="AE846" s="20">
        <f t="shared" si="366"/>
        <v>0</v>
      </c>
      <c r="AF846" s="20">
        <f t="shared" si="362"/>
        <v>0</v>
      </c>
      <c r="AG846" s="16"/>
      <c r="AH846" s="16"/>
      <c r="AM846">
        <f t="shared" si="351"/>
        <v>0</v>
      </c>
      <c r="AN846" s="16">
        <f t="shared" si="352"/>
        <v>0</v>
      </c>
      <c r="AY846" s="57">
        <f t="shared" ref="AY846:AY909" si="367">AH$8-W845</f>
        <v>20000</v>
      </c>
    </row>
    <row r="847" spans="2:51" x14ac:dyDescent="0.25">
      <c r="B847" s="4" t="s">
        <v>38</v>
      </c>
      <c r="C847" s="4">
        <v>839</v>
      </c>
      <c r="D847" s="4">
        <v>250</v>
      </c>
      <c r="E847" s="11">
        <v>51.8</v>
      </c>
      <c r="F847" s="20">
        <f t="shared" si="363"/>
        <v>0.2222222222222224</v>
      </c>
      <c r="G847" s="20">
        <f t="shared" si="343"/>
        <v>14.388888888888888</v>
      </c>
      <c r="H847" s="20">
        <f t="shared" si="346"/>
        <v>469.58197555555574</v>
      </c>
      <c r="I847" s="20">
        <f t="shared" si="342"/>
        <v>6756.7628704938288</v>
      </c>
      <c r="J847" s="47" t="s">
        <v>67</v>
      </c>
      <c r="K847" s="48" t="s">
        <v>67</v>
      </c>
      <c r="L847" s="20">
        <f t="shared" si="345"/>
        <v>2095586.29091003</v>
      </c>
      <c r="M847" s="20">
        <f t="shared" si="345"/>
        <v>128546.65808388891</v>
      </c>
      <c r="N847" s="20">
        <f t="shared" si="347"/>
        <v>6756.7628704938288</v>
      </c>
      <c r="O847" s="20">
        <f t="shared" si="348"/>
        <v>0</v>
      </c>
      <c r="P847" s="46" t="s">
        <v>67</v>
      </c>
      <c r="Q847" s="45">
        <f t="shared" si="353"/>
        <v>80.348131111111087</v>
      </c>
      <c r="R847" s="20">
        <f t="shared" si="354"/>
        <v>134.7894</v>
      </c>
      <c r="S847" s="20">
        <f t="shared" si="355"/>
        <v>254.44444444444466</v>
      </c>
      <c r="T847" s="20">
        <f t="shared" si="356"/>
        <v>0</v>
      </c>
      <c r="U847" s="20">
        <f t="shared" si="357"/>
        <v>0</v>
      </c>
      <c r="V847" s="20">
        <f t="shared" si="344"/>
        <v>0</v>
      </c>
      <c r="W847" s="20">
        <f t="shared" si="349"/>
        <v>0</v>
      </c>
      <c r="X847" s="20">
        <f t="shared" si="358"/>
        <v>6756.7628704938106</v>
      </c>
      <c r="Y847" s="20">
        <f t="shared" si="364"/>
        <v>0</v>
      </c>
      <c r="Z847" s="20">
        <f t="shared" si="359"/>
        <v>0</v>
      </c>
      <c r="AA847" s="52">
        <f t="shared" si="360"/>
        <v>0</v>
      </c>
      <c r="AB847" s="20">
        <f t="shared" si="350"/>
        <v>0</v>
      </c>
      <c r="AC847" s="20">
        <f t="shared" si="361"/>
        <v>92438.416014756804</v>
      </c>
      <c r="AD847" s="20">
        <f t="shared" si="365"/>
        <v>6756.7628704938106</v>
      </c>
      <c r="AE847" s="20">
        <f t="shared" si="366"/>
        <v>0</v>
      </c>
      <c r="AF847" s="20">
        <f t="shared" si="362"/>
        <v>0</v>
      </c>
      <c r="AG847" s="16"/>
      <c r="AH847" s="16"/>
      <c r="AM847">
        <f t="shared" si="351"/>
        <v>0</v>
      </c>
      <c r="AN847" s="16">
        <f t="shared" si="352"/>
        <v>0</v>
      </c>
      <c r="AY847" s="57">
        <f t="shared" si="367"/>
        <v>20000</v>
      </c>
    </row>
    <row r="848" spans="2:51" x14ac:dyDescent="0.25">
      <c r="B848" s="4" t="s">
        <v>38</v>
      </c>
      <c r="C848" s="4">
        <v>840</v>
      </c>
      <c r="D848" s="4">
        <v>251</v>
      </c>
      <c r="E848" s="11">
        <v>52.5</v>
      </c>
      <c r="F848" s="20">
        <f t="shared" si="363"/>
        <v>0.20833333333333331</v>
      </c>
      <c r="G848" s="20">
        <f t="shared" si="343"/>
        <v>14.583333333333332</v>
      </c>
      <c r="H848" s="20">
        <f t="shared" si="346"/>
        <v>455.86544166666664</v>
      </c>
      <c r="I848" s="20">
        <f t="shared" si="342"/>
        <v>6648.0376909722218</v>
      </c>
      <c r="J848" s="47" t="s">
        <v>67</v>
      </c>
      <c r="K848" s="48" t="s">
        <v>67</v>
      </c>
      <c r="L848" s="20">
        <f t="shared" si="345"/>
        <v>2102234.3286010022</v>
      </c>
      <c r="M848" s="20">
        <f t="shared" si="345"/>
        <v>128546.65808388891</v>
      </c>
      <c r="N848" s="20">
        <f t="shared" si="347"/>
        <v>6648.0376909722218</v>
      </c>
      <c r="O848" s="20">
        <f t="shared" si="348"/>
        <v>0</v>
      </c>
      <c r="P848" s="46" t="s">
        <v>67</v>
      </c>
      <c r="Q848" s="45">
        <f t="shared" si="353"/>
        <v>82.534374999999983</v>
      </c>
      <c r="R848" s="20">
        <f t="shared" si="354"/>
        <v>134.7894</v>
      </c>
      <c r="S848" s="20">
        <f t="shared" si="355"/>
        <v>238.54166666666666</v>
      </c>
      <c r="T848" s="20">
        <f t="shared" si="356"/>
        <v>0</v>
      </c>
      <c r="U848" s="20">
        <f t="shared" si="357"/>
        <v>0</v>
      </c>
      <c r="V848" s="20">
        <f t="shared" si="344"/>
        <v>0</v>
      </c>
      <c r="W848" s="20">
        <f t="shared" si="349"/>
        <v>0</v>
      </c>
      <c r="X848" s="20">
        <f t="shared" si="358"/>
        <v>6648.0376909722108</v>
      </c>
      <c r="Y848" s="20">
        <f t="shared" si="364"/>
        <v>0</v>
      </c>
      <c r="Z848" s="20">
        <f t="shared" si="359"/>
        <v>0</v>
      </c>
      <c r="AA848" s="52">
        <f t="shared" si="360"/>
        <v>0</v>
      </c>
      <c r="AB848" s="20">
        <f t="shared" si="350"/>
        <v>0</v>
      </c>
      <c r="AC848" s="20">
        <f t="shared" si="361"/>
        <v>92438.416014756804</v>
      </c>
      <c r="AD848" s="20">
        <f t="shared" si="365"/>
        <v>6648.0376909722108</v>
      </c>
      <c r="AE848" s="20">
        <f t="shared" si="366"/>
        <v>0</v>
      </c>
      <c r="AF848" s="20">
        <f t="shared" si="362"/>
        <v>0</v>
      </c>
      <c r="AG848" s="16"/>
      <c r="AH848" s="16"/>
      <c r="AM848">
        <f t="shared" si="351"/>
        <v>0</v>
      </c>
      <c r="AN848" s="16">
        <f t="shared" si="352"/>
        <v>0</v>
      </c>
      <c r="AY848" s="57">
        <f t="shared" si="367"/>
        <v>20000</v>
      </c>
    </row>
    <row r="849" spans="2:51" x14ac:dyDescent="0.25">
      <c r="B849" s="4" t="s">
        <v>38</v>
      </c>
      <c r="C849" s="4">
        <v>841</v>
      </c>
      <c r="D849" s="4">
        <v>252</v>
      </c>
      <c r="E849" s="11">
        <v>53.3</v>
      </c>
      <c r="F849" s="20">
        <f t="shared" si="363"/>
        <v>0.27777777777777779</v>
      </c>
      <c r="G849" s="20">
        <f t="shared" si="343"/>
        <v>14.805555555555554</v>
      </c>
      <c r="H849" s="20">
        <f t="shared" si="346"/>
        <v>537.9138283333333</v>
      </c>
      <c r="I849" s="20">
        <f t="shared" si="342"/>
        <v>7964.1130694907388</v>
      </c>
      <c r="J849" s="47" t="s">
        <v>67</v>
      </c>
      <c r="K849" s="48" t="s">
        <v>67</v>
      </c>
      <c r="L849" s="20">
        <f t="shared" si="345"/>
        <v>2110198.4416704928</v>
      </c>
      <c r="M849" s="20">
        <f t="shared" si="345"/>
        <v>128546.65808388891</v>
      </c>
      <c r="N849" s="20">
        <f t="shared" si="347"/>
        <v>7964.1130694907388</v>
      </c>
      <c r="O849" s="20">
        <f t="shared" si="348"/>
        <v>0</v>
      </c>
      <c r="P849" s="46" t="s">
        <v>67</v>
      </c>
      <c r="Q849" s="45">
        <f t="shared" si="353"/>
        <v>85.068872777777756</v>
      </c>
      <c r="R849" s="20">
        <f t="shared" si="354"/>
        <v>134.7894</v>
      </c>
      <c r="S849" s="20">
        <f t="shared" si="355"/>
        <v>318.05555555555554</v>
      </c>
      <c r="T849" s="20">
        <f t="shared" si="356"/>
        <v>0</v>
      </c>
      <c r="U849" s="20">
        <f t="shared" si="357"/>
        <v>0</v>
      </c>
      <c r="V849" s="20">
        <f t="shared" si="344"/>
        <v>0</v>
      </c>
      <c r="W849" s="20">
        <f t="shared" si="349"/>
        <v>0</v>
      </c>
      <c r="X849" s="20">
        <f t="shared" si="358"/>
        <v>7964.1130694905296</v>
      </c>
      <c r="Y849" s="20">
        <f t="shared" si="364"/>
        <v>0</v>
      </c>
      <c r="Z849" s="20">
        <f t="shared" si="359"/>
        <v>0</v>
      </c>
      <c r="AA849" s="52">
        <f t="shared" si="360"/>
        <v>0</v>
      </c>
      <c r="AB849" s="20">
        <f t="shared" si="350"/>
        <v>0</v>
      </c>
      <c r="AC849" s="20">
        <f t="shared" si="361"/>
        <v>92438.416014756804</v>
      </c>
      <c r="AD849" s="20">
        <f t="shared" si="365"/>
        <v>7964.1130694905296</v>
      </c>
      <c r="AE849" s="20">
        <f t="shared" si="366"/>
        <v>0</v>
      </c>
      <c r="AF849" s="20">
        <f t="shared" si="362"/>
        <v>0</v>
      </c>
      <c r="AG849" s="16"/>
      <c r="AH849" s="16"/>
      <c r="AM849">
        <f t="shared" si="351"/>
        <v>0</v>
      </c>
      <c r="AN849" s="16">
        <f t="shared" si="352"/>
        <v>0</v>
      </c>
      <c r="AY849" s="57">
        <f t="shared" si="367"/>
        <v>20000</v>
      </c>
    </row>
    <row r="850" spans="2:51" x14ac:dyDescent="0.25">
      <c r="B850" s="4" t="s">
        <v>38</v>
      </c>
      <c r="C850" s="4">
        <v>842</v>
      </c>
      <c r="D850" s="4">
        <v>253</v>
      </c>
      <c r="E850" s="11">
        <v>54.5</v>
      </c>
      <c r="F850" s="20">
        <f t="shared" si="363"/>
        <v>0.33333333333333409</v>
      </c>
      <c r="G850" s="20">
        <f t="shared" si="343"/>
        <v>15.138888888888889</v>
      </c>
      <c r="H850" s="20">
        <f t="shared" si="346"/>
        <v>605.3985527777786</v>
      </c>
      <c r="I850" s="20">
        <f t="shared" si="342"/>
        <v>9165.0614239969254</v>
      </c>
      <c r="J850" s="47" t="s">
        <v>67</v>
      </c>
      <c r="K850" s="48" t="s">
        <v>67</v>
      </c>
      <c r="L850" s="20">
        <f t="shared" si="345"/>
        <v>2119363.5030944897</v>
      </c>
      <c r="M850" s="20">
        <f t="shared" si="345"/>
        <v>128546.65808388891</v>
      </c>
      <c r="N850" s="20">
        <f t="shared" si="347"/>
        <v>9165.0614239969254</v>
      </c>
      <c r="O850" s="20">
        <f t="shared" si="348"/>
        <v>0</v>
      </c>
      <c r="P850" s="46" t="s">
        <v>67</v>
      </c>
      <c r="Q850" s="45">
        <f t="shared" si="353"/>
        <v>88.942486111111108</v>
      </c>
      <c r="R850" s="20">
        <f t="shared" si="354"/>
        <v>134.7894</v>
      </c>
      <c r="S850" s="20">
        <f t="shared" si="355"/>
        <v>381.66666666666754</v>
      </c>
      <c r="T850" s="20">
        <f t="shared" si="356"/>
        <v>0</v>
      </c>
      <c r="U850" s="20">
        <f t="shared" si="357"/>
        <v>0</v>
      </c>
      <c r="V850" s="20">
        <f t="shared" si="344"/>
        <v>0</v>
      </c>
      <c r="W850" s="20">
        <f t="shared" si="349"/>
        <v>0</v>
      </c>
      <c r="X850" s="20">
        <f t="shared" si="358"/>
        <v>9165.0614239969291</v>
      </c>
      <c r="Y850" s="20">
        <f t="shared" si="364"/>
        <v>0</v>
      </c>
      <c r="Z850" s="20">
        <f t="shared" si="359"/>
        <v>0</v>
      </c>
      <c r="AA850" s="52">
        <f t="shared" si="360"/>
        <v>0</v>
      </c>
      <c r="AB850" s="20">
        <f t="shared" si="350"/>
        <v>0</v>
      </c>
      <c r="AC850" s="20">
        <f t="shared" si="361"/>
        <v>92438.416014756804</v>
      </c>
      <c r="AD850" s="20">
        <f t="shared" si="365"/>
        <v>9165.0614239969291</v>
      </c>
      <c r="AE850" s="20">
        <f t="shared" si="366"/>
        <v>0</v>
      </c>
      <c r="AF850" s="20">
        <f t="shared" si="362"/>
        <v>0</v>
      </c>
      <c r="AG850" s="16"/>
      <c r="AH850" s="16"/>
      <c r="AM850">
        <f t="shared" si="351"/>
        <v>0</v>
      </c>
      <c r="AN850" s="16">
        <f t="shared" si="352"/>
        <v>0</v>
      </c>
      <c r="AY850" s="57">
        <f t="shared" si="367"/>
        <v>20000</v>
      </c>
    </row>
    <row r="851" spans="2:51" x14ac:dyDescent="0.25">
      <c r="B851" s="4" t="s">
        <v>38</v>
      </c>
      <c r="C851" s="4">
        <v>843</v>
      </c>
      <c r="D851" s="4">
        <v>254</v>
      </c>
      <c r="E851" s="11">
        <v>55.7</v>
      </c>
      <c r="F851" s="20">
        <f t="shared" si="363"/>
        <v>0.27777777777777779</v>
      </c>
      <c r="G851" s="20">
        <f t="shared" si="343"/>
        <v>15.472222222222223</v>
      </c>
      <c r="H851" s="20">
        <f t="shared" si="346"/>
        <v>545.74729500000001</v>
      </c>
      <c r="I851" s="20">
        <f t="shared" si="342"/>
        <v>8443.9234254166677</v>
      </c>
      <c r="J851" s="47" t="s">
        <v>67</v>
      </c>
      <c r="K851" s="48" t="s">
        <v>67</v>
      </c>
      <c r="L851" s="20">
        <f t="shared" si="345"/>
        <v>2127807.4265199061</v>
      </c>
      <c r="M851" s="20">
        <f t="shared" si="345"/>
        <v>128546.65808388891</v>
      </c>
      <c r="N851" s="20">
        <f t="shared" si="347"/>
        <v>8443.9234254166677</v>
      </c>
      <c r="O851" s="20">
        <f t="shared" si="348"/>
        <v>0</v>
      </c>
      <c r="P851" s="46" t="s">
        <v>67</v>
      </c>
      <c r="Q851" s="45">
        <f t="shared" si="353"/>
        <v>92.902339444444451</v>
      </c>
      <c r="R851" s="20">
        <f t="shared" si="354"/>
        <v>134.7894</v>
      </c>
      <c r="S851" s="20">
        <f t="shared" si="355"/>
        <v>318.05555555555554</v>
      </c>
      <c r="T851" s="20">
        <f t="shared" si="356"/>
        <v>0</v>
      </c>
      <c r="U851" s="20">
        <f t="shared" si="357"/>
        <v>0</v>
      </c>
      <c r="V851" s="20">
        <f t="shared" si="344"/>
        <v>0</v>
      </c>
      <c r="W851" s="20">
        <f t="shared" si="349"/>
        <v>0</v>
      </c>
      <c r="X851" s="20">
        <f t="shared" si="358"/>
        <v>8443.9234254164621</v>
      </c>
      <c r="Y851" s="20">
        <f t="shared" si="364"/>
        <v>0</v>
      </c>
      <c r="Z851" s="20">
        <f t="shared" si="359"/>
        <v>0</v>
      </c>
      <c r="AA851" s="52">
        <f t="shared" si="360"/>
        <v>0</v>
      </c>
      <c r="AB851" s="20">
        <f t="shared" si="350"/>
        <v>0</v>
      </c>
      <c r="AC851" s="20">
        <f t="shared" si="361"/>
        <v>92438.416014756804</v>
      </c>
      <c r="AD851" s="20">
        <f t="shared" si="365"/>
        <v>8443.9234254164621</v>
      </c>
      <c r="AE851" s="20">
        <f t="shared" si="366"/>
        <v>0</v>
      </c>
      <c r="AF851" s="20">
        <f t="shared" si="362"/>
        <v>0</v>
      </c>
      <c r="AG851" s="16"/>
      <c r="AH851" s="16"/>
      <c r="AM851">
        <f t="shared" si="351"/>
        <v>0</v>
      </c>
      <c r="AN851" s="16">
        <f t="shared" si="352"/>
        <v>0</v>
      </c>
      <c r="AY851" s="57">
        <f t="shared" si="367"/>
        <v>20000</v>
      </c>
    </row>
    <row r="852" spans="2:51" x14ac:dyDescent="0.25">
      <c r="B852" s="4" t="s">
        <v>38</v>
      </c>
      <c r="C852" s="4">
        <v>844</v>
      </c>
      <c r="D852" s="4">
        <v>255</v>
      </c>
      <c r="E852" s="11">
        <v>56.5</v>
      </c>
      <c r="F852" s="20">
        <f t="shared" si="363"/>
        <v>0.15277777777777699</v>
      </c>
      <c r="G852" s="20">
        <f t="shared" si="343"/>
        <v>15.694444444444445</v>
      </c>
      <c r="H852" s="20">
        <f t="shared" si="346"/>
        <v>405.31010833333244</v>
      </c>
      <c r="I852" s="20">
        <f t="shared" si="342"/>
        <v>6361.116978009245</v>
      </c>
      <c r="J852" s="47" t="s">
        <v>67</v>
      </c>
      <c r="K852" s="48" t="s">
        <v>67</v>
      </c>
      <c r="L852" s="20">
        <f t="shared" si="345"/>
        <v>2134168.5434979154</v>
      </c>
      <c r="M852" s="20">
        <f t="shared" si="345"/>
        <v>128546.65808388891</v>
      </c>
      <c r="N852" s="20">
        <f t="shared" si="347"/>
        <v>6361.116978009245</v>
      </c>
      <c r="O852" s="20">
        <f t="shared" si="348"/>
        <v>0</v>
      </c>
      <c r="P852" s="46" t="s">
        <v>67</v>
      </c>
      <c r="Q852" s="45">
        <f t="shared" si="353"/>
        <v>95.590152777777774</v>
      </c>
      <c r="R852" s="20">
        <f t="shared" si="354"/>
        <v>134.7894</v>
      </c>
      <c r="S852" s="20">
        <f t="shared" si="355"/>
        <v>174.93055555555466</v>
      </c>
      <c r="T852" s="20">
        <f t="shared" si="356"/>
        <v>0</v>
      </c>
      <c r="U852" s="20">
        <f t="shared" si="357"/>
        <v>0</v>
      </c>
      <c r="V852" s="20">
        <f t="shared" si="344"/>
        <v>0</v>
      </c>
      <c r="W852" s="20">
        <f t="shared" si="349"/>
        <v>0</v>
      </c>
      <c r="X852" s="20">
        <f t="shared" si="358"/>
        <v>6361.1169780092314</v>
      </c>
      <c r="Y852" s="20">
        <f t="shared" si="364"/>
        <v>0</v>
      </c>
      <c r="Z852" s="20">
        <f t="shared" si="359"/>
        <v>0</v>
      </c>
      <c r="AA852" s="52">
        <f t="shared" si="360"/>
        <v>0</v>
      </c>
      <c r="AB852" s="20">
        <f t="shared" si="350"/>
        <v>0</v>
      </c>
      <c r="AC852" s="20">
        <f t="shared" si="361"/>
        <v>92438.416014756804</v>
      </c>
      <c r="AD852" s="20">
        <f t="shared" si="365"/>
        <v>6361.1169780092314</v>
      </c>
      <c r="AE852" s="20">
        <f t="shared" si="366"/>
        <v>0</v>
      </c>
      <c r="AF852" s="20">
        <f t="shared" si="362"/>
        <v>0</v>
      </c>
      <c r="AG852" s="16"/>
      <c r="AH852" s="16"/>
      <c r="AM852">
        <f t="shared" si="351"/>
        <v>0</v>
      </c>
      <c r="AN852" s="16">
        <f t="shared" si="352"/>
        <v>0</v>
      </c>
      <c r="AY852" s="57">
        <f t="shared" si="367"/>
        <v>20000</v>
      </c>
    </row>
    <row r="853" spans="2:51" x14ac:dyDescent="0.25">
      <c r="B853" s="4" t="s">
        <v>38</v>
      </c>
      <c r="C853" s="4">
        <v>845</v>
      </c>
      <c r="D853" s="4">
        <v>256</v>
      </c>
      <c r="E853" s="11">
        <v>56.8</v>
      </c>
      <c r="F853" s="20">
        <f t="shared" si="363"/>
        <v>6.9444444444444448E-2</v>
      </c>
      <c r="G853" s="20">
        <f t="shared" si="343"/>
        <v>15.777777777777777</v>
      </c>
      <c r="H853" s="20">
        <f t="shared" si="346"/>
        <v>310.91125333333332</v>
      </c>
      <c r="I853" s="20">
        <f t="shared" si="342"/>
        <v>4905.4886637037034</v>
      </c>
      <c r="J853" s="47" t="s">
        <v>67</v>
      </c>
      <c r="K853" s="48" t="s">
        <v>67</v>
      </c>
      <c r="L853" s="20">
        <f t="shared" si="345"/>
        <v>2139074.032161619</v>
      </c>
      <c r="M853" s="20">
        <f t="shared" si="345"/>
        <v>128546.65808388891</v>
      </c>
      <c r="N853" s="20">
        <f t="shared" si="347"/>
        <v>4905.4886637037034</v>
      </c>
      <c r="O853" s="20">
        <f t="shared" si="348"/>
        <v>0</v>
      </c>
      <c r="P853" s="46" t="s">
        <v>67</v>
      </c>
      <c r="Q853" s="45">
        <f t="shared" si="353"/>
        <v>96.607964444444434</v>
      </c>
      <c r="R853" s="20">
        <f t="shared" si="354"/>
        <v>134.7894</v>
      </c>
      <c r="S853" s="20">
        <f t="shared" si="355"/>
        <v>79.513888888888886</v>
      </c>
      <c r="T853" s="20">
        <f t="shared" si="356"/>
        <v>0</v>
      </c>
      <c r="U853" s="20">
        <f t="shared" si="357"/>
        <v>0</v>
      </c>
      <c r="V853" s="20">
        <f t="shared" si="344"/>
        <v>0</v>
      </c>
      <c r="W853" s="20">
        <f t="shared" si="349"/>
        <v>0</v>
      </c>
      <c r="X853" s="20">
        <f t="shared" si="358"/>
        <v>4905.4886637036689</v>
      </c>
      <c r="Y853" s="20">
        <f t="shared" si="364"/>
        <v>0</v>
      </c>
      <c r="Z853" s="20">
        <f t="shared" si="359"/>
        <v>0</v>
      </c>
      <c r="AA853" s="52">
        <f t="shared" si="360"/>
        <v>0</v>
      </c>
      <c r="AB853" s="20">
        <f t="shared" si="350"/>
        <v>0</v>
      </c>
      <c r="AC853" s="20">
        <f t="shared" si="361"/>
        <v>92438.416014756804</v>
      </c>
      <c r="AD853" s="20">
        <f t="shared" si="365"/>
        <v>4905.4886637036689</v>
      </c>
      <c r="AE853" s="20">
        <f t="shared" si="366"/>
        <v>0</v>
      </c>
      <c r="AF853" s="20">
        <f t="shared" si="362"/>
        <v>0</v>
      </c>
      <c r="AG853" s="16"/>
      <c r="AH853" s="16"/>
      <c r="AM853">
        <f t="shared" si="351"/>
        <v>0</v>
      </c>
      <c r="AN853" s="16">
        <f t="shared" si="352"/>
        <v>0</v>
      </c>
      <c r="AY853" s="57">
        <f t="shared" si="367"/>
        <v>20000</v>
      </c>
    </row>
    <row r="854" spans="2:51" x14ac:dyDescent="0.25">
      <c r="B854" s="4" t="s">
        <v>38</v>
      </c>
      <c r="C854" s="4">
        <v>846</v>
      </c>
      <c r="D854" s="4">
        <v>257</v>
      </c>
      <c r="E854" s="11">
        <v>57</v>
      </c>
      <c r="F854" s="20">
        <f t="shared" si="363"/>
        <v>5.5555555555556344E-2</v>
      </c>
      <c r="G854" s="20">
        <f t="shared" si="343"/>
        <v>15.833333333333332</v>
      </c>
      <c r="H854" s="20">
        <f t="shared" si="346"/>
        <v>295.69001111111197</v>
      </c>
      <c r="I854" s="20">
        <f t="shared" ref="I854:I917" si="368">H854*G854</f>
        <v>4681.7585092592726</v>
      </c>
      <c r="J854" s="47" t="s">
        <v>67</v>
      </c>
      <c r="K854" s="48" t="s">
        <v>67</v>
      </c>
      <c r="L854" s="20">
        <f t="shared" si="345"/>
        <v>2143755.7906708783</v>
      </c>
      <c r="M854" s="20">
        <f t="shared" si="345"/>
        <v>128546.65808388891</v>
      </c>
      <c r="N854" s="20">
        <f t="shared" si="347"/>
        <v>4681.7585092592726</v>
      </c>
      <c r="O854" s="20">
        <f t="shared" si="348"/>
        <v>0</v>
      </c>
      <c r="P854" s="46" t="s">
        <v>67</v>
      </c>
      <c r="Q854" s="45">
        <f t="shared" si="353"/>
        <v>97.289499999999975</v>
      </c>
      <c r="R854" s="20">
        <f t="shared" si="354"/>
        <v>134.7894</v>
      </c>
      <c r="S854" s="20">
        <f t="shared" si="355"/>
        <v>63.611111111112017</v>
      </c>
      <c r="T854" s="20">
        <f t="shared" si="356"/>
        <v>0</v>
      </c>
      <c r="U854" s="20">
        <f t="shared" si="357"/>
        <v>0</v>
      </c>
      <c r="V854" s="20">
        <f t="shared" si="344"/>
        <v>0</v>
      </c>
      <c r="W854" s="20">
        <f t="shared" si="349"/>
        <v>0</v>
      </c>
      <c r="X854" s="20">
        <f t="shared" si="358"/>
        <v>4681.7585092592053</v>
      </c>
      <c r="Y854" s="20">
        <f t="shared" si="364"/>
        <v>0</v>
      </c>
      <c r="Z854" s="20">
        <f t="shared" si="359"/>
        <v>0</v>
      </c>
      <c r="AA854" s="52">
        <f t="shared" si="360"/>
        <v>0</v>
      </c>
      <c r="AB854" s="20">
        <f t="shared" si="350"/>
        <v>0</v>
      </c>
      <c r="AC854" s="20">
        <f t="shared" si="361"/>
        <v>92438.416014756804</v>
      </c>
      <c r="AD854" s="20">
        <f t="shared" si="365"/>
        <v>4681.7585092592053</v>
      </c>
      <c r="AE854" s="20">
        <f t="shared" si="366"/>
        <v>0</v>
      </c>
      <c r="AF854" s="20">
        <f t="shared" si="362"/>
        <v>0</v>
      </c>
      <c r="AG854" s="16"/>
      <c r="AH854" s="16"/>
      <c r="AM854">
        <f t="shared" si="351"/>
        <v>0</v>
      </c>
      <c r="AN854" s="16">
        <f t="shared" si="352"/>
        <v>0</v>
      </c>
      <c r="AY854" s="57">
        <f t="shared" si="367"/>
        <v>20000</v>
      </c>
    </row>
    <row r="855" spans="2:51" x14ac:dyDescent="0.25">
      <c r="B855" s="4" t="s">
        <v>38</v>
      </c>
      <c r="C855" s="4">
        <v>847</v>
      </c>
      <c r="D855" s="4">
        <v>258</v>
      </c>
      <c r="E855" s="11">
        <v>57.2</v>
      </c>
      <c r="F855" s="20">
        <f t="shared" si="363"/>
        <v>9.7222222222222612E-2</v>
      </c>
      <c r="G855" s="20">
        <f t="shared" ref="G855:G918" si="369">E855/3.6</f>
        <v>15.888888888888889</v>
      </c>
      <c r="H855" s="20">
        <f t="shared" si="346"/>
        <v>344.08227555555601</v>
      </c>
      <c r="I855" s="20">
        <f t="shared" si="368"/>
        <v>5467.0850449382788</v>
      </c>
      <c r="J855" s="47" t="s">
        <v>67</v>
      </c>
      <c r="K855" s="48" t="s">
        <v>67</v>
      </c>
      <c r="L855" s="20">
        <f t="shared" si="345"/>
        <v>2149222.8757158164</v>
      </c>
      <c r="M855" s="20">
        <f t="shared" si="345"/>
        <v>128546.65808388891</v>
      </c>
      <c r="N855" s="20">
        <f t="shared" si="347"/>
        <v>5467.0850449382788</v>
      </c>
      <c r="O855" s="20">
        <f t="shared" si="348"/>
        <v>0</v>
      </c>
      <c r="P855" s="46" t="s">
        <v>67</v>
      </c>
      <c r="Q855" s="45">
        <f t="shared" si="353"/>
        <v>97.973431111111111</v>
      </c>
      <c r="R855" s="20">
        <f t="shared" si="354"/>
        <v>134.7894</v>
      </c>
      <c r="S855" s="20">
        <f t="shared" si="355"/>
        <v>111.3194444444449</v>
      </c>
      <c r="T855" s="20">
        <f t="shared" si="356"/>
        <v>0</v>
      </c>
      <c r="U855" s="20">
        <f t="shared" si="357"/>
        <v>0</v>
      </c>
      <c r="V855" s="20">
        <f t="shared" si="344"/>
        <v>0</v>
      </c>
      <c r="W855" s="20">
        <f t="shared" si="349"/>
        <v>0</v>
      </c>
      <c r="X855" s="20">
        <f t="shared" si="358"/>
        <v>5467.0850449381396</v>
      </c>
      <c r="Y855" s="20">
        <f t="shared" si="364"/>
        <v>0</v>
      </c>
      <c r="Z855" s="20">
        <f t="shared" si="359"/>
        <v>0</v>
      </c>
      <c r="AA855" s="52">
        <f t="shared" si="360"/>
        <v>0</v>
      </c>
      <c r="AB855" s="20">
        <f t="shared" si="350"/>
        <v>0</v>
      </c>
      <c r="AC855" s="20">
        <f t="shared" si="361"/>
        <v>92438.416014756804</v>
      </c>
      <c r="AD855" s="20">
        <f t="shared" si="365"/>
        <v>5467.0850449381396</v>
      </c>
      <c r="AE855" s="20">
        <f t="shared" si="366"/>
        <v>0</v>
      </c>
      <c r="AF855" s="20">
        <f t="shared" si="362"/>
        <v>0</v>
      </c>
      <c r="AG855" s="16"/>
      <c r="AH855" s="16"/>
      <c r="AM855">
        <f t="shared" si="351"/>
        <v>0</v>
      </c>
      <c r="AN855" s="16">
        <f t="shared" si="352"/>
        <v>0</v>
      </c>
      <c r="AY855" s="57">
        <f t="shared" si="367"/>
        <v>20000</v>
      </c>
    </row>
    <row r="856" spans="2:51" x14ac:dyDescent="0.25">
      <c r="B856" s="4" t="s">
        <v>38</v>
      </c>
      <c r="C856" s="4">
        <v>848</v>
      </c>
      <c r="D856" s="4">
        <v>259</v>
      </c>
      <c r="E856" s="11">
        <v>57.7</v>
      </c>
      <c r="F856" s="20">
        <f t="shared" si="363"/>
        <v>0.20833333333333331</v>
      </c>
      <c r="G856" s="20">
        <f t="shared" si="369"/>
        <v>16.027777777777779</v>
      </c>
      <c r="H856" s="20">
        <f t="shared" si="346"/>
        <v>473.0248061111111</v>
      </c>
      <c r="I856" s="20">
        <f t="shared" si="368"/>
        <v>7581.5364757253092</v>
      </c>
      <c r="J856" s="47" t="s">
        <v>67</v>
      </c>
      <c r="K856" s="48" t="s">
        <v>67</v>
      </c>
      <c r="L856" s="20">
        <f t="shared" si="345"/>
        <v>2156804.4121915419</v>
      </c>
      <c r="M856" s="20">
        <f t="shared" si="345"/>
        <v>128546.65808388891</v>
      </c>
      <c r="N856" s="20">
        <f t="shared" si="347"/>
        <v>7581.5364757253092</v>
      </c>
      <c r="O856" s="20">
        <f t="shared" si="348"/>
        <v>0</v>
      </c>
      <c r="P856" s="46" t="s">
        <v>67</v>
      </c>
      <c r="Q856" s="45">
        <f t="shared" si="353"/>
        <v>99.693739444444446</v>
      </c>
      <c r="R856" s="20">
        <f t="shared" si="354"/>
        <v>134.7894</v>
      </c>
      <c r="S856" s="20">
        <f t="shared" si="355"/>
        <v>238.54166666666666</v>
      </c>
      <c r="T856" s="20">
        <f t="shared" si="356"/>
        <v>0</v>
      </c>
      <c r="U856" s="20">
        <f t="shared" si="357"/>
        <v>0</v>
      </c>
      <c r="V856" s="20">
        <f t="shared" si="344"/>
        <v>0</v>
      </c>
      <c r="W856" s="20">
        <f t="shared" si="349"/>
        <v>0</v>
      </c>
      <c r="X856" s="20">
        <f t="shared" si="358"/>
        <v>7581.536475725472</v>
      </c>
      <c r="Y856" s="20">
        <f t="shared" si="364"/>
        <v>0</v>
      </c>
      <c r="Z856" s="20">
        <f t="shared" si="359"/>
        <v>0</v>
      </c>
      <c r="AA856" s="52">
        <f t="shared" si="360"/>
        <v>0</v>
      </c>
      <c r="AB856" s="20">
        <f t="shared" si="350"/>
        <v>0</v>
      </c>
      <c r="AC856" s="20">
        <f t="shared" si="361"/>
        <v>92438.416014756804</v>
      </c>
      <c r="AD856" s="20">
        <f t="shared" si="365"/>
        <v>7581.536475725472</v>
      </c>
      <c r="AE856" s="20">
        <f t="shared" si="366"/>
        <v>0</v>
      </c>
      <c r="AF856" s="20">
        <f t="shared" si="362"/>
        <v>0</v>
      </c>
      <c r="AG856" s="16"/>
      <c r="AH856" s="16"/>
      <c r="AM856">
        <f t="shared" si="351"/>
        <v>0</v>
      </c>
      <c r="AN856" s="16">
        <f t="shared" si="352"/>
        <v>0</v>
      </c>
      <c r="AY856" s="57">
        <f t="shared" si="367"/>
        <v>20000</v>
      </c>
    </row>
    <row r="857" spans="2:51" x14ac:dyDescent="0.25">
      <c r="B857" s="4" t="s">
        <v>38</v>
      </c>
      <c r="C857" s="4">
        <v>849</v>
      </c>
      <c r="D857" s="4">
        <v>260</v>
      </c>
      <c r="E857" s="11">
        <v>58.7</v>
      </c>
      <c r="F857" s="20">
        <f t="shared" si="363"/>
        <v>0.33333333333333315</v>
      </c>
      <c r="G857" s="20">
        <f t="shared" si="369"/>
        <v>16.305555555555557</v>
      </c>
      <c r="H857" s="20">
        <f t="shared" si="346"/>
        <v>619.6353394444443</v>
      </c>
      <c r="I857" s="20">
        <f t="shared" si="368"/>
        <v>10103.498451496913</v>
      </c>
      <c r="J857" s="47" t="s">
        <v>67</v>
      </c>
      <c r="K857" s="48" t="s">
        <v>67</v>
      </c>
      <c r="L857" s="20">
        <f t="shared" si="345"/>
        <v>2166907.9106430388</v>
      </c>
      <c r="M857" s="20">
        <f t="shared" si="345"/>
        <v>128546.65808388891</v>
      </c>
      <c r="N857" s="20">
        <f t="shared" si="347"/>
        <v>10103.498451496913</v>
      </c>
      <c r="O857" s="20">
        <f t="shared" si="348"/>
        <v>0</v>
      </c>
      <c r="P857" s="46" t="s">
        <v>67</v>
      </c>
      <c r="Q857" s="45">
        <f t="shared" si="353"/>
        <v>103.1792727777778</v>
      </c>
      <c r="R857" s="20">
        <f t="shared" si="354"/>
        <v>134.7894</v>
      </c>
      <c r="S857" s="20">
        <f t="shared" si="355"/>
        <v>381.66666666666646</v>
      </c>
      <c r="T857" s="20">
        <f t="shared" si="356"/>
        <v>0</v>
      </c>
      <c r="U857" s="20">
        <f t="shared" si="357"/>
        <v>0</v>
      </c>
      <c r="V857" s="20">
        <f t="shared" si="344"/>
        <v>0</v>
      </c>
      <c r="W857" s="20">
        <f t="shared" si="349"/>
        <v>0</v>
      </c>
      <c r="X857" s="20">
        <f t="shared" si="358"/>
        <v>10103.49845149694</v>
      </c>
      <c r="Y857" s="20">
        <f t="shared" si="364"/>
        <v>0</v>
      </c>
      <c r="Z857" s="20">
        <f t="shared" si="359"/>
        <v>0</v>
      </c>
      <c r="AA857" s="52">
        <f t="shared" si="360"/>
        <v>0</v>
      </c>
      <c r="AB857" s="20">
        <f t="shared" si="350"/>
        <v>0</v>
      </c>
      <c r="AC857" s="20">
        <f t="shared" si="361"/>
        <v>92438.416014756804</v>
      </c>
      <c r="AD857" s="20">
        <f t="shared" si="365"/>
        <v>10103.49845149694</v>
      </c>
      <c r="AE857" s="20">
        <f t="shared" si="366"/>
        <v>0</v>
      </c>
      <c r="AF857" s="20">
        <f t="shared" si="362"/>
        <v>0</v>
      </c>
      <c r="AG857" s="16"/>
      <c r="AH857" s="16"/>
      <c r="AM857">
        <f t="shared" si="351"/>
        <v>0</v>
      </c>
      <c r="AN857" s="16">
        <f t="shared" si="352"/>
        <v>0</v>
      </c>
      <c r="AY857" s="57">
        <f t="shared" si="367"/>
        <v>20000</v>
      </c>
    </row>
    <row r="858" spans="2:51" x14ac:dyDescent="0.25">
      <c r="B858" s="4" t="s">
        <v>38</v>
      </c>
      <c r="C858" s="4">
        <v>850</v>
      </c>
      <c r="D858" s="4">
        <v>261</v>
      </c>
      <c r="E858" s="11">
        <v>60.1</v>
      </c>
      <c r="F858" s="20">
        <f t="shared" si="363"/>
        <v>0.33333333333333315</v>
      </c>
      <c r="G858" s="20">
        <f t="shared" si="369"/>
        <v>16.694444444444443</v>
      </c>
      <c r="H858" s="20">
        <f t="shared" si="346"/>
        <v>624.6156994444442</v>
      </c>
      <c r="I858" s="20">
        <f t="shared" si="368"/>
        <v>10427.612093503081</v>
      </c>
      <c r="J858" s="47" t="s">
        <v>67</v>
      </c>
      <c r="K858" s="48" t="s">
        <v>67</v>
      </c>
      <c r="L858" s="20">
        <f t="shared" si="345"/>
        <v>2177335.5227365419</v>
      </c>
      <c r="M858" s="20">
        <f t="shared" si="345"/>
        <v>128546.65808388891</v>
      </c>
      <c r="N858" s="20">
        <f t="shared" si="347"/>
        <v>10427.612093503081</v>
      </c>
      <c r="O858" s="20">
        <f t="shared" si="348"/>
        <v>0</v>
      </c>
      <c r="P858" s="46" t="s">
        <v>67</v>
      </c>
      <c r="Q858" s="45">
        <f t="shared" si="353"/>
        <v>108.15963277777774</v>
      </c>
      <c r="R858" s="20">
        <f t="shared" si="354"/>
        <v>134.7894</v>
      </c>
      <c r="S858" s="20">
        <f t="shared" si="355"/>
        <v>381.66666666666646</v>
      </c>
      <c r="T858" s="20">
        <f t="shared" si="356"/>
        <v>0</v>
      </c>
      <c r="U858" s="20">
        <f t="shared" si="357"/>
        <v>0</v>
      </c>
      <c r="V858" s="20">
        <f t="shared" si="344"/>
        <v>0</v>
      </c>
      <c r="W858" s="20">
        <f t="shared" si="349"/>
        <v>0</v>
      </c>
      <c r="X858" s="20">
        <f t="shared" si="358"/>
        <v>10427.612093503121</v>
      </c>
      <c r="Y858" s="20">
        <f t="shared" si="364"/>
        <v>0</v>
      </c>
      <c r="Z858" s="20">
        <f t="shared" si="359"/>
        <v>0</v>
      </c>
      <c r="AA858" s="52">
        <f t="shared" si="360"/>
        <v>0</v>
      </c>
      <c r="AB858" s="20">
        <f t="shared" si="350"/>
        <v>0</v>
      </c>
      <c r="AC858" s="20">
        <f t="shared" si="361"/>
        <v>92438.416014756804</v>
      </c>
      <c r="AD858" s="20">
        <f t="shared" si="365"/>
        <v>10427.612093503121</v>
      </c>
      <c r="AE858" s="20">
        <f t="shared" si="366"/>
        <v>0</v>
      </c>
      <c r="AF858" s="20">
        <f t="shared" si="362"/>
        <v>0</v>
      </c>
      <c r="AG858" s="16"/>
      <c r="AH858" s="16"/>
      <c r="AM858">
        <f t="shared" si="351"/>
        <v>0</v>
      </c>
      <c r="AN858" s="16">
        <f t="shared" si="352"/>
        <v>0</v>
      </c>
      <c r="AY858" s="57">
        <f t="shared" si="367"/>
        <v>20000</v>
      </c>
    </row>
    <row r="859" spans="2:51" x14ac:dyDescent="0.25">
      <c r="B859" s="4" t="s">
        <v>38</v>
      </c>
      <c r="C859" s="4">
        <v>851</v>
      </c>
      <c r="D859" s="4">
        <v>262</v>
      </c>
      <c r="E859" s="11">
        <v>61.1</v>
      </c>
      <c r="F859" s="20">
        <f t="shared" si="363"/>
        <v>0.2222222222222224</v>
      </c>
      <c r="G859" s="20">
        <f t="shared" si="369"/>
        <v>16.972222222222221</v>
      </c>
      <c r="H859" s="20">
        <f t="shared" si="346"/>
        <v>501.02274388888907</v>
      </c>
      <c r="I859" s="20">
        <f t="shared" si="368"/>
        <v>8503.4693476697557</v>
      </c>
      <c r="J859" s="47" t="s">
        <v>67</v>
      </c>
      <c r="K859" s="48" t="s">
        <v>67</v>
      </c>
      <c r="L859" s="20">
        <f t="shared" si="345"/>
        <v>2185838.9920842117</v>
      </c>
      <c r="M859" s="20">
        <f t="shared" si="345"/>
        <v>128546.65808388891</v>
      </c>
      <c r="N859" s="20">
        <f t="shared" si="347"/>
        <v>8503.4693476697557</v>
      </c>
      <c r="O859" s="20">
        <f t="shared" si="348"/>
        <v>0</v>
      </c>
      <c r="P859" s="46" t="s">
        <v>67</v>
      </c>
      <c r="Q859" s="45">
        <f t="shared" si="353"/>
        <v>111.78889944444444</v>
      </c>
      <c r="R859" s="20">
        <f t="shared" si="354"/>
        <v>134.7894</v>
      </c>
      <c r="S859" s="20">
        <f t="shared" si="355"/>
        <v>254.44444444444466</v>
      </c>
      <c r="T859" s="20">
        <f t="shared" si="356"/>
        <v>0</v>
      </c>
      <c r="U859" s="20">
        <f t="shared" si="357"/>
        <v>0</v>
      </c>
      <c r="V859" s="20">
        <f t="shared" ref="V859:V922" si="370">MAX(0,MIN(AY859,U859*AH$9*AH$6))</f>
        <v>0</v>
      </c>
      <c r="W859" s="20">
        <f t="shared" si="349"/>
        <v>0</v>
      </c>
      <c r="X859" s="20">
        <f t="shared" si="358"/>
        <v>8503.469347669743</v>
      </c>
      <c r="Y859" s="20">
        <f t="shared" si="364"/>
        <v>0</v>
      </c>
      <c r="Z859" s="20">
        <f t="shared" si="359"/>
        <v>0</v>
      </c>
      <c r="AA859" s="52">
        <f t="shared" si="360"/>
        <v>0</v>
      </c>
      <c r="AB859" s="20">
        <f t="shared" si="350"/>
        <v>0</v>
      </c>
      <c r="AC859" s="20">
        <f t="shared" si="361"/>
        <v>92438.416014756804</v>
      </c>
      <c r="AD859" s="20">
        <f t="shared" si="365"/>
        <v>8503.469347669743</v>
      </c>
      <c r="AE859" s="20">
        <f t="shared" si="366"/>
        <v>0</v>
      </c>
      <c r="AF859" s="20">
        <f t="shared" si="362"/>
        <v>0</v>
      </c>
      <c r="AG859" s="16"/>
      <c r="AH859" s="16"/>
      <c r="AM859">
        <f t="shared" si="351"/>
        <v>0</v>
      </c>
      <c r="AN859" s="16">
        <f t="shared" si="352"/>
        <v>0</v>
      </c>
      <c r="AY859" s="57">
        <f t="shared" si="367"/>
        <v>20000</v>
      </c>
    </row>
    <row r="860" spans="2:51" x14ac:dyDescent="0.25">
      <c r="B860" s="4" t="s">
        <v>38</v>
      </c>
      <c r="C860" s="4">
        <v>852</v>
      </c>
      <c r="D860" s="4">
        <v>263</v>
      </c>
      <c r="E860" s="11">
        <v>61.7</v>
      </c>
      <c r="F860" s="20">
        <f t="shared" si="363"/>
        <v>0.16666666666666607</v>
      </c>
      <c r="G860" s="20">
        <f t="shared" si="369"/>
        <v>17.138888888888889</v>
      </c>
      <c r="H860" s="20">
        <f t="shared" si="346"/>
        <v>439.61793944444378</v>
      </c>
      <c r="I860" s="20">
        <f t="shared" si="368"/>
        <v>7534.563017700606</v>
      </c>
      <c r="J860" s="47" t="s">
        <v>67</v>
      </c>
      <c r="K860" s="48" t="s">
        <v>67</v>
      </c>
      <c r="L860" s="20">
        <f t="shared" si="345"/>
        <v>2193373.5551019125</v>
      </c>
      <c r="M860" s="20">
        <f t="shared" si="345"/>
        <v>128546.65808388891</v>
      </c>
      <c r="N860" s="20">
        <f t="shared" si="347"/>
        <v>7534.563017700606</v>
      </c>
      <c r="O860" s="20">
        <f t="shared" si="348"/>
        <v>0</v>
      </c>
      <c r="P860" s="46" t="s">
        <v>67</v>
      </c>
      <c r="Q860" s="45">
        <f t="shared" si="353"/>
        <v>113.99520611111112</v>
      </c>
      <c r="R860" s="20">
        <f t="shared" si="354"/>
        <v>134.7894</v>
      </c>
      <c r="S860" s="20">
        <f t="shared" si="355"/>
        <v>190.83333333333266</v>
      </c>
      <c r="T860" s="20">
        <f t="shared" si="356"/>
        <v>0</v>
      </c>
      <c r="U860" s="20">
        <f t="shared" si="357"/>
        <v>0</v>
      </c>
      <c r="V860" s="20">
        <f t="shared" si="370"/>
        <v>0</v>
      </c>
      <c r="W860" s="20">
        <f t="shared" si="349"/>
        <v>0</v>
      </c>
      <c r="X860" s="20">
        <f t="shared" si="358"/>
        <v>7534.5630177007988</v>
      </c>
      <c r="Y860" s="20">
        <f t="shared" si="364"/>
        <v>0</v>
      </c>
      <c r="Z860" s="20">
        <f t="shared" si="359"/>
        <v>0</v>
      </c>
      <c r="AA860" s="52">
        <f t="shared" si="360"/>
        <v>0</v>
      </c>
      <c r="AB860" s="20">
        <f t="shared" si="350"/>
        <v>0</v>
      </c>
      <c r="AC860" s="20">
        <f t="shared" si="361"/>
        <v>92438.416014756804</v>
      </c>
      <c r="AD860" s="20">
        <f t="shared" si="365"/>
        <v>7534.5630177007988</v>
      </c>
      <c r="AE860" s="20">
        <f t="shared" si="366"/>
        <v>0</v>
      </c>
      <c r="AF860" s="20">
        <f t="shared" si="362"/>
        <v>0</v>
      </c>
      <c r="AG860" s="16"/>
      <c r="AH860" s="16"/>
      <c r="AM860">
        <f t="shared" si="351"/>
        <v>0</v>
      </c>
      <c r="AN860" s="16">
        <f t="shared" si="352"/>
        <v>0</v>
      </c>
      <c r="AY860" s="57">
        <f t="shared" si="367"/>
        <v>20000</v>
      </c>
    </row>
    <row r="861" spans="2:51" x14ac:dyDescent="0.25">
      <c r="B861" s="4" t="s">
        <v>38</v>
      </c>
      <c r="C861" s="4">
        <v>853</v>
      </c>
      <c r="D861" s="4">
        <v>264</v>
      </c>
      <c r="E861" s="11">
        <v>62.3</v>
      </c>
      <c r="F861" s="20">
        <f t="shared" si="363"/>
        <v>0.16666666666666607</v>
      </c>
      <c r="G861" s="20">
        <f t="shared" si="369"/>
        <v>17.305555555555554</v>
      </c>
      <c r="H861" s="20">
        <f t="shared" si="346"/>
        <v>441.84580611111039</v>
      </c>
      <c r="I861" s="20">
        <f t="shared" si="368"/>
        <v>7646.3871446450485</v>
      </c>
      <c r="J861" s="47" t="s">
        <v>67</v>
      </c>
      <c r="K861" s="48" t="s">
        <v>67</v>
      </c>
      <c r="L861" s="20">
        <f t="shared" si="345"/>
        <v>2201019.9422465577</v>
      </c>
      <c r="M861" s="20">
        <f t="shared" si="345"/>
        <v>128546.65808388891</v>
      </c>
      <c r="N861" s="20">
        <f t="shared" si="347"/>
        <v>7646.3871446450485</v>
      </c>
      <c r="O861" s="20">
        <f t="shared" si="348"/>
        <v>0</v>
      </c>
      <c r="P861" s="46" t="s">
        <v>67</v>
      </c>
      <c r="Q861" s="45">
        <f t="shared" si="353"/>
        <v>116.22307277777774</v>
      </c>
      <c r="R861" s="20">
        <f t="shared" si="354"/>
        <v>134.7894</v>
      </c>
      <c r="S861" s="20">
        <f t="shared" si="355"/>
        <v>190.83333333333266</v>
      </c>
      <c r="T861" s="20">
        <f t="shared" si="356"/>
        <v>0</v>
      </c>
      <c r="U861" s="20">
        <f t="shared" si="357"/>
        <v>0</v>
      </c>
      <c r="V861" s="20">
        <f t="shared" si="370"/>
        <v>0</v>
      </c>
      <c r="W861" s="20">
        <f t="shared" si="349"/>
        <v>0</v>
      </c>
      <c r="X861" s="20">
        <f t="shared" si="358"/>
        <v>7646.3871446452104</v>
      </c>
      <c r="Y861" s="20">
        <f t="shared" si="364"/>
        <v>0</v>
      </c>
      <c r="Z861" s="20">
        <f t="shared" si="359"/>
        <v>0</v>
      </c>
      <c r="AA861" s="52">
        <f t="shared" si="360"/>
        <v>0</v>
      </c>
      <c r="AB861" s="20">
        <f t="shared" si="350"/>
        <v>0</v>
      </c>
      <c r="AC861" s="20">
        <f t="shared" si="361"/>
        <v>92438.416014756804</v>
      </c>
      <c r="AD861" s="20">
        <f t="shared" si="365"/>
        <v>7646.3871446452104</v>
      </c>
      <c r="AE861" s="20">
        <f t="shared" si="366"/>
        <v>0</v>
      </c>
      <c r="AF861" s="20">
        <f t="shared" si="362"/>
        <v>0</v>
      </c>
      <c r="AG861" s="16"/>
      <c r="AH861" s="16"/>
      <c r="AM861">
        <f t="shared" si="351"/>
        <v>0</v>
      </c>
      <c r="AN861" s="16">
        <f t="shared" si="352"/>
        <v>0</v>
      </c>
      <c r="AY861" s="57">
        <f t="shared" si="367"/>
        <v>20000</v>
      </c>
    </row>
    <row r="862" spans="2:51" x14ac:dyDescent="0.25">
      <c r="B862" s="4" t="s">
        <v>38</v>
      </c>
      <c r="C862" s="4">
        <v>854</v>
      </c>
      <c r="D862" s="4">
        <v>265</v>
      </c>
      <c r="E862" s="11">
        <v>62.9</v>
      </c>
      <c r="F862" s="20">
        <f t="shared" si="363"/>
        <v>0.1388888888888889</v>
      </c>
      <c r="G862" s="20">
        <f t="shared" si="369"/>
        <v>17.472222222222221</v>
      </c>
      <c r="H862" s="20">
        <f t="shared" si="346"/>
        <v>412.28967722222217</v>
      </c>
      <c r="I862" s="20">
        <f t="shared" si="368"/>
        <v>7203.6168603549368</v>
      </c>
      <c r="J862" s="47" t="s">
        <v>67</v>
      </c>
      <c r="K862" s="48" t="s">
        <v>67</v>
      </c>
      <c r="L862" s="20">
        <f t="shared" si="345"/>
        <v>2208223.5591069125</v>
      </c>
      <c r="M862" s="20">
        <f t="shared" si="345"/>
        <v>128546.65808388891</v>
      </c>
      <c r="N862" s="20">
        <f t="shared" si="347"/>
        <v>7203.6168603549368</v>
      </c>
      <c r="O862" s="20">
        <f t="shared" si="348"/>
        <v>0</v>
      </c>
      <c r="P862" s="46" t="s">
        <v>67</v>
      </c>
      <c r="Q862" s="45">
        <f t="shared" si="353"/>
        <v>118.47249944444442</v>
      </c>
      <c r="R862" s="20">
        <f t="shared" si="354"/>
        <v>134.7894</v>
      </c>
      <c r="S862" s="20">
        <f t="shared" si="355"/>
        <v>159.02777777777777</v>
      </c>
      <c r="T862" s="20">
        <f t="shared" si="356"/>
        <v>0</v>
      </c>
      <c r="U862" s="20">
        <f t="shared" si="357"/>
        <v>0</v>
      </c>
      <c r="V862" s="20">
        <f t="shared" si="370"/>
        <v>0</v>
      </c>
      <c r="W862" s="20">
        <f t="shared" si="349"/>
        <v>0</v>
      </c>
      <c r="X862" s="20">
        <f t="shared" si="358"/>
        <v>7203.6168603547849</v>
      </c>
      <c r="Y862" s="20">
        <f t="shared" si="364"/>
        <v>0</v>
      </c>
      <c r="Z862" s="20">
        <f t="shared" si="359"/>
        <v>0</v>
      </c>
      <c r="AA862" s="52">
        <f t="shared" si="360"/>
        <v>0</v>
      </c>
      <c r="AB862" s="20">
        <f t="shared" si="350"/>
        <v>0</v>
      </c>
      <c r="AC862" s="20">
        <f t="shared" si="361"/>
        <v>92438.416014756804</v>
      </c>
      <c r="AD862" s="20">
        <f t="shared" si="365"/>
        <v>7203.6168603547849</v>
      </c>
      <c r="AE862" s="20">
        <f t="shared" si="366"/>
        <v>0</v>
      </c>
      <c r="AF862" s="20">
        <f t="shared" si="362"/>
        <v>0</v>
      </c>
      <c r="AG862" s="16"/>
      <c r="AH862" s="16"/>
      <c r="AM862">
        <f t="shared" si="351"/>
        <v>0</v>
      </c>
      <c r="AN862" s="16">
        <f t="shared" si="352"/>
        <v>0</v>
      </c>
      <c r="AY862" s="57">
        <f t="shared" si="367"/>
        <v>20000</v>
      </c>
    </row>
    <row r="863" spans="2:51" x14ac:dyDescent="0.25">
      <c r="B863" s="4" t="s">
        <v>38</v>
      </c>
      <c r="C863" s="4">
        <v>855</v>
      </c>
      <c r="D863" s="4">
        <v>266</v>
      </c>
      <c r="E863" s="11">
        <v>63.3</v>
      </c>
      <c r="F863" s="20">
        <f t="shared" si="363"/>
        <v>6.9444444444444448E-2</v>
      </c>
      <c r="G863" s="20">
        <f t="shared" si="369"/>
        <v>17.583333333333332</v>
      </c>
      <c r="H863" s="20">
        <f t="shared" si="346"/>
        <v>334.28738388888883</v>
      </c>
      <c r="I863" s="20">
        <f t="shared" si="368"/>
        <v>5877.8865000462947</v>
      </c>
      <c r="J863" s="47" t="s">
        <v>67</v>
      </c>
      <c r="K863" s="48" t="s">
        <v>67</v>
      </c>
      <c r="L863" s="20">
        <f t="shared" si="345"/>
        <v>2214101.4456069586</v>
      </c>
      <c r="M863" s="20">
        <f t="shared" si="345"/>
        <v>128546.65808388891</v>
      </c>
      <c r="N863" s="20">
        <f t="shared" si="347"/>
        <v>5877.8865000462947</v>
      </c>
      <c r="O863" s="20">
        <f t="shared" si="348"/>
        <v>0</v>
      </c>
      <c r="P863" s="46" t="s">
        <v>67</v>
      </c>
      <c r="Q863" s="45">
        <f t="shared" si="353"/>
        <v>119.98409499999998</v>
      </c>
      <c r="R863" s="20">
        <f t="shared" si="354"/>
        <v>134.7894</v>
      </c>
      <c r="S863" s="20">
        <f t="shared" si="355"/>
        <v>79.513888888888886</v>
      </c>
      <c r="T863" s="20">
        <f t="shared" si="356"/>
        <v>0</v>
      </c>
      <c r="U863" s="20">
        <f t="shared" si="357"/>
        <v>0</v>
      </c>
      <c r="V863" s="20">
        <f t="shared" si="370"/>
        <v>0</v>
      </c>
      <c r="W863" s="20">
        <f t="shared" si="349"/>
        <v>0</v>
      </c>
      <c r="X863" s="20">
        <f t="shared" si="358"/>
        <v>5877.8865000461228</v>
      </c>
      <c r="Y863" s="20">
        <f t="shared" si="364"/>
        <v>0</v>
      </c>
      <c r="Z863" s="20">
        <f t="shared" si="359"/>
        <v>0</v>
      </c>
      <c r="AA863" s="52">
        <f t="shared" si="360"/>
        <v>0</v>
      </c>
      <c r="AB863" s="20">
        <f t="shared" si="350"/>
        <v>0</v>
      </c>
      <c r="AC863" s="20">
        <f t="shared" si="361"/>
        <v>92438.416014756804</v>
      </c>
      <c r="AD863" s="20">
        <f t="shared" si="365"/>
        <v>5877.8865000461228</v>
      </c>
      <c r="AE863" s="20">
        <f t="shared" si="366"/>
        <v>0</v>
      </c>
      <c r="AF863" s="20">
        <f t="shared" si="362"/>
        <v>0</v>
      </c>
      <c r="AG863" s="16"/>
      <c r="AH863" s="16"/>
      <c r="AM863">
        <f t="shared" si="351"/>
        <v>0</v>
      </c>
      <c r="AN863" s="16">
        <f t="shared" si="352"/>
        <v>0</v>
      </c>
      <c r="AY863" s="57">
        <f t="shared" si="367"/>
        <v>20000</v>
      </c>
    </row>
    <row r="864" spans="2:51" x14ac:dyDescent="0.25">
      <c r="B864" s="4" t="s">
        <v>38</v>
      </c>
      <c r="C864" s="4">
        <v>856</v>
      </c>
      <c r="D864" s="4">
        <v>267</v>
      </c>
      <c r="E864" s="11">
        <v>63.4</v>
      </c>
      <c r="F864" s="20">
        <f t="shared" si="363"/>
        <v>2.7777777777778172E-2</v>
      </c>
      <c r="G864" s="20">
        <f t="shared" si="369"/>
        <v>17.611111111111111</v>
      </c>
      <c r="H864" s="20">
        <f t="shared" si="346"/>
        <v>286.9584466666671</v>
      </c>
      <c r="I864" s="20">
        <f t="shared" si="368"/>
        <v>5053.6570885185256</v>
      </c>
      <c r="J864" s="47" t="s">
        <v>67</v>
      </c>
      <c r="K864" s="48" t="s">
        <v>67</v>
      </c>
      <c r="L864" s="20">
        <f t="shared" ref="L864:M927" si="371">L863+N864</f>
        <v>2219155.1026954772</v>
      </c>
      <c r="M864" s="20">
        <f t="shared" si="371"/>
        <v>128546.65808388891</v>
      </c>
      <c r="N864" s="20">
        <f t="shared" si="347"/>
        <v>5053.6570885185256</v>
      </c>
      <c r="O864" s="20">
        <f t="shared" si="348"/>
        <v>0</v>
      </c>
      <c r="P864" s="46" t="s">
        <v>67</v>
      </c>
      <c r="Q864" s="45">
        <f t="shared" si="353"/>
        <v>120.3634911111111</v>
      </c>
      <c r="R864" s="20">
        <f t="shared" si="354"/>
        <v>134.7894</v>
      </c>
      <c r="S864" s="20">
        <f t="shared" si="355"/>
        <v>31.805555555556008</v>
      </c>
      <c r="T864" s="20">
        <f t="shared" si="356"/>
        <v>0</v>
      </c>
      <c r="U864" s="20">
        <f t="shared" si="357"/>
        <v>0</v>
      </c>
      <c r="V864" s="20">
        <f t="shared" si="370"/>
        <v>0</v>
      </c>
      <c r="W864" s="20">
        <f t="shared" si="349"/>
        <v>0</v>
      </c>
      <c r="X864" s="20">
        <f t="shared" si="358"/>
        <v>5053.6570885186084</v>
      </c>
      <c r="Y864" s="20">
        <f t="shared" si="364"/>
        <v>0</v>
      </c>
      <c r="Z864" s="20">
        <f t="shared" si="359"/>
        <v>0</v>
      </c>
      <c r="AA864" s="52">
        <f t="shared" si="360"/>
        <v>0</v>
      </c>
      <c r="AB864" s="20">
        <f t="shared" si="350"/>
        <v>0</v>
      </c>
      <c r="AC864" s="20">
        <f t="shared" si="361"/>
        <v>92438.416014756804</v>
      </c>
      <c r="AD864" s="20">
        <f t="shared" si="365"/>
        <v>5053.6570885186084</v>
      </c>
      <c r="AE864" s="20">
        <f t="shared" si="366"/>
        <v>0</v>
      </c>
      <c r="AF864" s="20">
        <f t="shared" si="362"/>
        <v>0</v>
      </c>
      <c r="AG864" s="16"/>
      <c r="AH864" s="16"/>
      <c r="AM864">
        <f t="shared" si="351"/>
        <v>0</v>
      </c>
      <c r="AN864" s="16">
        <f t="shared" si="352"/>
        <v>0</v>
      </c>
      <c r="AY864" s="57">
        <f t="shared" si="367"/>
        <v>20000</v>
      </c>
    </row>
    <row r="865" spans="2:51" x14ac:dyDescent="0.25">
      <c r="B865" s="4" t="s">
        <v>38</v>
      </c>
      <c r="C865" s="4">
        <v>857</v>
      </c>
      <c r="D865" s="4">
        <v>268</v>
      </c>
      <c r="E865" s="11">
        <v>63.5</v>
      </c>
      <c r="F865" s="20">
        <f t="shared" si="363"/>
        <v>0.15277777777777798</v>
      </c>
      <c r="G865" s="20">
        <f t="shared" si="369"/>
        <v>17.638888888888889</v>
      </c>
      <c r="H865" s="20">
        <f t="shared" si="346"/>
        <v>430.46344166666688</v>
      </c>
      <c r="I865" s="20">
        <f t="shared" si="368"/>
        <v>7592.8968182870412</v>
      </c>
      <c r="J865" s="47" t="s">
        <v>67</v>
      </c>
      <c r="K865" s="48" t="s">
        <v>67</v>
      </c>
      <c r="L865" s="20">
        <f t="shared" si="371"/>
        <v>2226747.9995137644</v>
      </c>
      <c r="M865" s="20">
        <f t="shared" si="371"/>
        <v>128546.65808388891</v>
      </c>
      <c r="N865" s="20">
        <f t="shared" si="347"/>
        <v>7592.8968182870412</v>
      </c>
      <c r="O865" s="20">
        <f t="shared" si="348"/>
        <v>0</v>
      </c>
      <c r="P865" s="46" t="s">
        <v>67</v>
      </c>
      <c r="Q865" s="45">
        <f t="shared" si="353"/>
        <v>120.74348611111111</v>
      </c>
      <c r="R865" s="20">
        <f t="shared" si="354"/>
        <v>134.7894</v>
      </c>
      <c r="S865" s="20">
        <f t="shared" si="355"/>
        <v>174.9305555555558</v>
      </c>
      <c r="T865" s="20">
        <f t="shared" si="356"/>
        <v>0</v>
      </c>
      <c r="U865" s="20">
        <f t="shared" si="357"/>
        <v>0</v>
      </c>
      <c r="V865" s="20">
        <f t="shared" si="370"/>
        <v>0</v>
      </c>
      <c r="W865" s="20">
        <f t="shared" si="349"/>
        <v>0</v>
      </c>
      <c r="X865" s="20">
        <f t="shared" si="358"/>
        <v>7592.896818287205</v>
      </c>
      <c r="Y865" s="20">
        <f t="shared" si="364"/>
        <v>0</v>
      </c>
      <c r="Z865" s="20">
        <f t="shared" si="359"/>
        <v>0</v>
      </c>
      <c r="AA865" s="52">
        <f t="shared" si="360"/>
        <v>0</v>
      </c>
      <c r="AB865" s="20">
        <f t="shared" si="350"/>
        <v>0</v>
      </c>
      <c r="AC865" s="20">
        <f t="shared" si="361"/>
        <v>92438.416014756804</v>
      </c>
      <c r="AD865" s="20">
        <f t="shared" si="365"/>
        <v>7592.896818287205</v>
      </c>
      <c r="AE865" s="20">
        <f t="shared" si="366"/>
        <v>0</v>
      </c>
      <c r="AF865" s="20">
        <f t="shared" si="362"/>
        <v>0</v>
      </c>
      <c r="AG865" s="16"/>
      <c r="AH865" s="16"/>
      <c r="AM865">
        <f t="shared" si="351"/>
        <v>0</v>
      </c>
      <c r="AN865" s="16">
        <f t="shared" si="352"/>
        <v>0</v>
      </c>
      <c r="AY865" s="57">
        <f t="shared" si="367"/>
        <v>20000</v>
      </c>
    </row>
    <row r="866" spans="2:51" x14ac:dyDescent="0.25">
      <c r="B866" s="4" t="s">
        <v>38</v>
      </c>
      <c r="C866" s="4">
        <v>858</v>
      </c>
      <c r="D866" s="4">
        <v>269</v>
      </c>
      <c r="E866" s="11">
        <v>64.5</v>
      </c>
      <c r="F866" s="20">
        <f t="shared" si="363"/>
        <v>0.31944444444444403</v>
      </c>
      <c r="G866" s="20">
        <f t="shared" si="369"/>
        <v>17.916666666666668</v>
      </c>
      <c r="H866" s="20">
        <f t="shared" si="346"/>
        <v>625.12966388888844</v>
      </c>
      <c r="I866" s="20">
        <f t="shared" si="368"/>
        <v>11200.239811342586</v>
      </c>
      <c r="J866" s="47" t="s">
        <v>67</v>
      </c>
      <c r="K866" s="48" t="s">
        <v>67</v>
      </c>
      <c r="L866" s="20">
        <f t="shared" si="371"/>
        <v>2237948.2393251071</v>
      </c>
      <c r="M866" s="20">
        <f t="shared" si="371"/>
        <v>128546.65808388891</v>
      </c>
      <c r="N866" s="20">
        <f t="shared" si="347"/>
        <v>11200.239811342586</v>
      </c>
      <c r="O866" s="20">
        <f t="shared" si="348"/>
        <v>0</v>
      </c>
      <c r="P866" s="46" t="s">
        <v>67</v>
      </c>
      <c r="Q866" s="45">
        <f t="shared" si="353"/>
        <v>124.57637500000003</v>
      </c>
      <c r="R866" s="20">
        <f t="shared" si="354"/>
        <v>134.7894</v>
      </c>
      <c r="S866" s="20">
        <f t="shared" si="355"/>
        <v>365.7638888888884</v>
      </c>
      <c r="T866" s="20">
        <f t="shared" si="356"/>
        <v>0</v>
      </c>
      <c r="U866" s="20">
        <f t="shared" si="357"/>
        <v>0</v>
      </c>
      <c r="V866" s="20">
        <f t="shared" si="370"/>
        <v>0</v>
      </c>
      <c r="W866" s="20">
        <f t="shared" si="349"/>
        <v>0</v>
      </c>
      <c r="X866" s="20">
        <f t="shared" si="358"/>
        <v>11200.239811342675</v>
      </c>
      <c r="Y866" s="20">
        <f t="shared" si="364"/>
        <v>0</v>
      </c>
      <c r="Z866" s="20">
        <f t="shared" si="359"/>
        <v>0</v>
      </c>
      <c r="AA866" s="52">
        <f t="shared" si="360"/>
        <v>0</v>
      </c>
      <c r="AB866" s="20">
        <f t="shared" si="350"/>
        <v>0</v>
      </c>
      <c r="AC866" s="20">
        <f t="shared" si="361"/>
        <v>92438.416014756804</v>
      </c>
      <c r="AD866" s="20">
        <f t="shared" si="365"/>
        <v>11200.239811342675</v>
      </c>
      <c r="AE866" s="20">
        <f t="shared" si="366"/>
        <v>0</v>
      </c>
      <c r="AF866" s="20">
        <f t="shared" si="362"/>
        <v>0</v>
      </c>
      <c r="AG866" s="16"/>
      <c r="AH866" s="16"/>
      <c r="AM866">
        <f t="shared" si="351"/>
        <v>0</v>
      </c>
      <c r="AN866" s="16">
        <f t="shared" si="352"/>
        <v>0</v>
      </c>
      <c r="AY866" s="57">
        <f t="shared" si="367"/>
        <v>20000</v>
      </c>
    </row>
    <row r="867" spans="2:51" x14ac:dyDescent="0.25">
      <c r="B867" s="4" t="s">
        <v>38</v>
      </c>
      <c r="C867" s="4">
        <v>859</v>
      </c>
      <c r="D867" s="4">
        <v>270</v>
      </c>
      <c r="E867" s="11">
        <v>65.8</v>
      </c>
      <c r="F867" s="20">
        <f t="shared" si="363"/>
        <v>0.31944444444444403</v>
      </c>
      <c r="G867" s="20">
        <f t="shared" si="369"/>
        <v>18.277777777777775</v>
      </c>
      <c r="H867" s="20">
        <f t="shared" si="346"/>
        <v>630.20195333333277</v>
      </c>
      <c r="I867" s="20">
        <f t="shared" si="368"/>
        <v>11518.691258148136</v>
      </c>
      <c r="J867" s="47" t="s">
        <v>67</v>
      </c>
      <c r="K867" s="48" t="s">
        <v>67</v>
      </c>
      <c r="L867" s="20">
        <f t="shared" si="371"/>
        <v>2249466.9305832554</v>
      </c>
      <c r="M867" s="20">
        <f t="shared" si="371"/>
        <v>128546.65808388891</v>
      </c>
      <c r="N867" s="20">
        <f t="shared" si="347"/>
        <v>11518.691258148136</v>
      </c>
      <c r="O867" s="20">
        <f t="shared" si="348"/>
        <v>0</v>
      </c>
      <c r="P867" s="46" t="s">
        <v>67</v>
      </c>
      <c r="Q867" s="45">
        <f t="shared" si="353"/>
        <v>129.64866444444439</v>
      </c>
      <c r="R867" s="20">
        <f t="shared" si="354"/>
        <v>134.7894</v>
      </c>
      <c r="S867" s="20">
        <f t="shared" si="355"/>
        <v>365.7638888888884</v>
      </c>
      <c r="T867" s="20">
        <f t="shared" si="356"/>
        <v>0</v>
      </c>
      <c r="U867" s="20">
        <f t="shared" si="357"/>
        <v>0</v>
      </c>
      <c r="V867" s="20">
        <f t="shared" si="370"/>
        <v>0</v>
      </c>
      <c r="W867" s="20">
        <f t="shared" si="349"/>
        <v>0</v>
      </c>
      <c r="X867" s="20">
        <f t="shared" si="358"/>
        <v>11518.69125814829</v>
      </c>
      <c r="Y867" s="20">
        <f t="shared" si="364"/>
        <v>0</v>
      </c>
      <c r="Z867" s="20">
        <f t="shared" si="359"/>
        <v>0</v>
      </c>
      <c r="AA867" s="52">
        <f t="shared" si="360"/>
        <v>0</v>
      </c>
      <c r="AB867" s="20">
        <f t="shared" si="350"/>
        <v>0</v>
      </c>
      <c r="AC867" s="20">
        <f t="shared" si="361"/>
        <v>92438.416014756804</v>
      </c>
      <c r="AD867" s="20">
        <f t="shared" si="365"/>
        <v>11518.69125814829</v>
      </c>
      <c r="AE867" s="20">
        <f t="shared" si="366"/>
        <v>0</v>
      </c>
      <c r="AF867" s="20">
        <f t="shared" si="362"/>
        <v>0</v>
      </c>
      <c r="AG867" s="16"/>
      <c r="AH867" s="16"/>
      <c r="AM867">
        <f t="shared" si="351"/>
        <v>0</v>
      </c>
      <c r="AN867" s="16">
        <f t="shared" si="352"/>
        <v>0</v>
      </c>
      <c r="AY867" s="57">
        <f t="shared" si="367"/>
        <v>20000</v>
      </c>
    </row>
    <row r="868" spans="2:51" x14ac:dyDescent="0.25">
      <c r="B868" s="4" t="s">
        <v>38</v>
      </c>
      <c r="C868" s="4">
        <v>860</v>
      </c>
      <c r="D868" s="4">
        <v>271</v>
      </c>
      <c r="E868" s="11">
        <v>66.8</v>
      </c>
      <c r="F868" s="20">
        <f t="shared" si="363"/>
        <v>0.2222222222222234</v>
      </c>
      <c r="G868" s="20">
        <f t="shared" si="369"/>
        <v>18.555555555555554</v>
      </c>
      <c r="H868" s="20">
        <f t="shared" si="346"/>
        <v>522.8531422222236</v>
      </c>
      <c r="I868" s="20">
        <f t="shared" si="368"/>
        <v>9701.8305279012584</v>
      </c>
      <c r="J868" s="47" t="s">
        <v>67</v>
      </c>
      <c r="K868" s="48" t="s">
        <v>67</v>
      </c>
      <c r="L868" s="20">
        <f t="shared" si="371"/>
        <v>2259168.7611111565</v>
      </c>
      <c r="M868" s="20">
        <f t="shared" si="371"/>
        <v>128546.65808388891</v>
      </c>
      <c r="N868" s="20">
        <f t="shared" si="347"/>
        <v>9701.8305279012584</v>
      </c>
      <c r="O868" s="20">
        <f t="shared" si="348"/>
        <v>0</v>
      </c>
      <c r="P868" s="46" t="s">
        <v>67</v>
      </c>
      <c r="Q868" s="45">
        <f t="shared" si="353"/>
        <v>133.61929777777775</v>
      </c>
      <c r="R868" s="20">
        <f t="shared" si="354"/>
        <v>134.7894</v>
      </c>
      <c r="S868" s="20">
        <f t="shared" si="355"/>
        <v>254.44444444444579</v>
      </c>
      <c r="T868" s="20">
        <f t="shared" si="356"/>
        <v>0</v>
      </c>
      <c r="U868" s="20">
        <f t="shared" si="357"/>
        <v>0</v>
      </c>
      <c r="V868" s="20">
        <f t="shared" si="370"/>
        <v>0</v>
      </c>
      <c r="W868" s="20">
        <f t="shared" si="349"/>
        <v>0</v>
      </c>
      <c r="X868" s="20">
        <f t="shared" si="358"/>
        <v>9701.8305279011838</v>
      </c>
      <c r="Y868" s="20">
        <f t="shared" si="364"/>
        <v>0</v>
      </c>
      <c r="Z868" s="20">
        <f t="shared" si="359"/>
        <v>0</v>
      </c>
      <c r="AA868" s="52">
        <f t="shared" si="360"/>
        <v>0</v>
      </c>
      <c r="AB868" s="20">
        <f t="shared" si="350"/>
        <v>0</v>
      </c>
      <c r="AC868" s="20">
        <f t="shared" si="361"/>
        <v>92438.416014756804</v>
      </c>
      <c r="AD868" s="20">
        <f t="shared" si="365"/>
        <v>9701.8305279011838</v>
      </c>
      <c r="AE868" s="20">
        <f t="shared" si="366"/>
        <v>0</v>
      </c>
      <c r="AF868" s="20">
        <f t="shared" si="362"/>
        <v>0</v>
      </c>
      <c r="AG868" s="16"/>
      <c r="AH868" s="16"/>
      <c r="AM868">
        <f t="shared" si="351"/>
        <v>0</v>
      </c>
      <c r="AN868" s="16">
        <f t="shared" si="352"/>
        <v>0</v>
      </c>
      <c r="AY868" s="57">
        <f t="shared" si="367"/>
        <v>20000</v>
      </c>
    </row>
    <row r="869" spans="2:51" x14ac:dyDescent="0.25">
      <c r="B869" s="4" t="s">
        <v>38</v>
      </c>
      <c r="C869" s="4">
        <v>861</v>
      </c>
      <c r="D869" s="4">
        <v>272</v>
      </c>
      <c r="E869" s="11">
        <v>67.400000000000006</v>
      </c>
      <c r="F869" s="20">
        <f t="shared" si="363"/>
        <v>0.27777777777777779</v>
      </c>
      <c r="G869" s="20">
        <f t="shared" si="369"/>
        <v>18.722222222222225</v>
      </c>
      <c r="H869" s="20">
        <f t="shared" ref="H869:H932" si="372">Q869+R869+S869</f>
        <v>588.87537999999995</v>
      </c>
      <c r="I869" s="20">
        <f t="shared" si="368"/>
        <v>11025.055725555556</v>
      </c>
      <c r="J869" s="47" t="s">
        <v>67</v>
      </c>
      <c r="K869" s="48" t="s">
        <v>67</v>
      </c>
      <c r="L869" s="20">
        <f t="shared" si="371"/>
        <v>2270193.816836712</v>
      </c>
      <c r="M869" s="20">
        <f t="shared" si="371"/>
        <v>128546.65808388891</v>
      </c>
      <c r="N869" s="20">
        <f t="shared" si="347"/>
        <v>11025.055725555556</v>
      </c>
      <c r="O869" s="20">
        <f t="shared" si="348"/>
        <v>0</v>
      </c>
      <c r="P869" s="46" t="s">
        <v>67</v>
      </c>
      <c r="Q869" s="45">
        <f t="shared" si="353"/>
        <v>136.03042444444446</v>
      </c>
      <c r="R869" s="20">
        <f t="shared" si="354"/>
        <v>134.7894</v>
      </c>
      <c r="S869" s="20">
        <f t="shared" si="355"/>
        <v>318.05555555555554</v>
      </c>
      <c r="T869" s="20">
        <f t="shared" si="356"/>
        <v>0</v>
      </c>
      <c r="U869" s="20">
        <f t="shared" si="357"/>
        <v>0</v>
      </c>
      <c r="V869" s="20">
        <f t="shared" si="370"/>
        <v>0</v>
      </c>
      <c r="W869" s="20">
        <f t="shared" si="349"/>
        <v>0</v>
      </c>
      <c r="X869" s="20">
        <f t="shared" si="358"/>
        <v>11025.055725555401</v>
      </c>
      <c r="Y869" s="20">
        <f t="shared" si="364"/>
        <v>0</v>
      </c>
      <c r="Z869" s="20">
        <f t="shared" si="359"/>
        <v>0</v>
      </c>
      <c r="AA869" s="52">
        <f t="shared" si="360"/>
        <v>0</v>
      </c>
      <c r="AB869" s="20">
        <f t="shared" si="350"/>
        <v>0</v>
      </c>
      <c r="AC869" s="20">
        <f t="shared" si="361"/>
        <v>92438.416014756804</v>
      </c>
      <c r="AD869" s="20">
        <f t="shared" si="365"/>
        <v>11025.055725555401</v>
      </c>
      <c r="AE869" s="20">
        <f t="shared" si="366"/>
        <v>0</v>
      </c>
      <c r="AF869" s="20">
        <f t="shared" si="362"/>
        <v>0</v>
      </c>
      <c r="AG869" s="16"/>
      <c r="AH869" s="16"/>
      <c r="AM869">
        <f t="shared" si="351"/>
        <v>0</v>
      </c>
      <c r="AN869" s="16">
        <f t="shared" si="352"/>
        <v>0</v>
      </c>
      <c r="AY869" s="57">
        <f t="shared" si="367"/>
        <v>20000</v>
      </c>
    </row>
    <row r="870" spans="2:51" x14ac:dyDescent="0.25">
      <c r="B870" s="4" t="s">
        <v>38</v>
      </c>
      <c r="C870" s="4">
        <v>862</v>
      </c>
      <c r="D870" s="4">
        <v>273</v>
      </c>
      <c r="E870" s="11">
        <v>68.8</v>
      </c>
      <c r="F870" s="20">
        <f t="shared" si="363"/>
        <v>0.51388888888888729</v>
      </c>
      <c r="G870" s="20">
        <f t="shared" si="369"/>
        <v>19.111111111111111</v>
      </c>
      <c r="H870" s="20">
        <f t="shared" si="372"/>
        <v>864.93240888888704</v>
      </c>
      <c r="I870" s="20">
        <f t="shared" si="368"/>
        <v>16529.819369876506</v>
      </c>
      <c r="J870" s="47" t="s">
        <v>67</v>
      </c>
      <c r="K870" s="48" t="s">
        <v>67</v>
      </c>
      <c r="L870" s="20">
        <f t="shared" si="371"/>
        <v>2286723.6362065882</v>
      </c>
      <c r="M870" s="20">
        <f t="shared" si="371"/>
        <v>128546.65808388891</v>
      </c>
      <c r="N870" s="20">
        <f t="shared" si="347"/>
        <v>16529.819369876506</v>
      </c>
      <c r="O870" s="20">
        <f t="shared" si="348"/>
        <v>0</v>
      </c>
      <c r="P870" s="46" t="s">
        <v>67</v>
      </c>
      <c r="Q870" s="45">
        <f t="shared" si="353"/>
        <v>141.74023111111109</v>
      </c>
      <c r="R870" s="20">
        <f t="shared" si="354"/>
        <v>134.7894</v>
      </c>
      <c r="S870" s="20">
        <f t="shared" si="355"/>
        <v>588.4027777777759</v>
      </c>
      <c r="T870" s="20">
        <f t="shared" si="356"/>
        <v>0</v>
      </c>
      <c r="U870" s="20">
        <f t="shared" si="357"/>
        <v>0</v>
      </c>
      <c r="V870" s="20">
        <f t="shared" si="370"/>
        <v>0</v>
      </c>
      <c r="W870" s="20">
        <f t="shared" si="349"/>
        <v>0</v>
      </c>
      <c r="X870" s="20">
        <f t="shared" si="358"/>
        <v>16529.819369876292</v>
      </c>
      <c r="Y870" s="20">
        <f t="shared" si="364"/>
        <v>0</v>
      </c>
      <c r="Z870" s="20">
        <f t="shared" si="359"/>
        <v>0</v>
      </c>
      <c r="AA870" s="52">
        <f t="shared" si="360"/>
        <v>0</v>
      </c>
      <c r="AB870" s="20">
        <f t="shared" si="350"/>
        <v>0</v>
      </c>
      <c r="AC870" s="20">
        <f t="shared" si="361"/>
        <v>92438.416014756804</v>
      </c>
      <c r="AD870" s="20">
        <f t="shared" si="365"/>
        <v>16529.819369876292</v>
      </c>
      <c r="AE870" s="20">
        <f t="shared" si="366"/>
        <v>0</v>
      </c>
      <c r="AF870" s="20">
        <f t="shared" si="362"/>
        <v>0</v>
      </c>
      <c r="AG870" s="16"/>
      <c r="AH870" s="16"/>
      <c r="AM870">
        <f t="shared" si="351"/>
        <v>0</v>
      </c>
      <c r="AN870" s="16">
        <f t="shared" si="352"/>
        <v>0</v>
      </c>
      <c r="AY870" s="57">
        <f t="shared" si="367"/>
        <v>20000</v>
      </c>
    </row>
    <row r="871" spans="2:51" x14ac:dyDescent="0.25">
      <c r="B871" s="4" t="s">
        <v>38</v>
      </c>
      <c r="C871" s="4">
        <v>863</v>
      </c>
      <c r="D871" s="4">
        <v>274</v>
      </c>
      <c r="E871" s="11">
        <v>71.099999999999994</v>
      </c>
      <c r="F871" s="20">
        <f t="shared" si="363"/>
        <v>0.4861111111111111</v>
      </c>
      <c r="G871" s="20">
        <f t="shared" si="369"/>
        <v>19.749999999999996</v>
      </c>
      <c r="H871" s="20">
        <f t="shared" si="372"/>
        <v>842.76207722222216</v>
      </c>
      <c r="I871" s="20">
        <f t="shared" si="368"/>
        <v>16644.551025138884</v>
      </c>
      <c r="J871" s="47" t="s">
        <v>67</v>
      </c>
      <c r="K871" s="48" t="s">
        <v>67</v>
      </c>
      <c r="L871" s="20">
        <f t="shared" si="371"/>
        <v>2303368.1872317269</v>
      </c>
      <c r="M871" s="20">
        <f t="shared" si="371"/>
        <v>128546.65808388891</v>
      </c>
      <c r="N871" s="20">
        <f t="shared" si="347"/>
        <v>16644.551025138884</v>
      </c>
      <c r="O871" s="20">
        <f t="shared" si="348"/>
        <v>0</v>
      </c>
      <c r="P871" s="46" t="s">
        <v>67</v>
      </c>
      <c r="Q871" s="45">
        <f t="shared" si="353"/>
        <v>151.37545499999996</v>
      </c>
      <c r="R871" s="20">
        <f t="shared" si="354"/>
        <v>134.7894</v>
      </c>
      <c r="S871" s="20">
        <f t="shared" si="355"/>
        <v>556.59722222222217</v>
      </c>
      <c r="T871" s="20">
        <f t="shared" si="356"/>
        <v>0</v>
      </c>
      <c r="U871" s="20">
        <f t="shared" si="357"/>
        <v>0</v>
      </c>
      <c r="V871" s="20">
        <f t="shared" si="370"/>
        <v>0</v>
      </c>
      <c r="W871" s="20">
        <f t="shared" si="349"/>
        <v>0</v>
      </c>
      <c r="X871" s="20">
        <f t="shared" si="358"/>
        <v>16644.551025138702</v>
      </c>
      <c r="Y871" s="20">
        <f t="shared" si="364"/>
        <v>0</v>
      </c>
      <c r="Z871" s="20">
        <f t="shared" si="359"/>
        <v>0</v>
      </c>
      <c r="AA871" s="52">
        <f t="shared" si="360"/>
        <v>0</v>
      </c>
      <c r="AB871" s="20">
        <f t="shared" si="350"/>
        <v>0</v>
      </c>
      <c r="AC871" s="20">
        <f t="shared" si="361"/>
        <v>92438.416014756804</v>
      </c>
      <c r="AD871" s="20">
        <f t="shared" si="365"/>
        <v>16644.551025138702</v>
      </c>
      <c r="AE871" s="20">
        <f t="shared" si="366"/>
        <v>0</v>
      </c>
      <c r="AF871" s="20">
        <f t="shared" si="362"/>
        <v>0</v>
      </c>
      <c r="AG871" s="16"/>
      <c r="AH871" s="16"/>
      <c r="AM871">
        <f t="shared" si="351"/>
        <v>0</v>
      </c>
      <c r="AN871" s="16">
        <f t="shared" si="352"/>
        <v>0</v>
      </c>
      <c r="AY871" s="57">
        <f t="shared" si="367"/>
        <v>20000</v>
      </c>
    </row>
    <row r="872" spans="2:51" x14ac:dyDescent="0.25">
      <c r="B872" s="4" t="s">
        <v>38</v>
      </c>
      <c r="C872" s="4">
        <v>864</v>
      </c>
      <c r="D872" s="4">
        <v>275</v>
      </c>
      <c r="E872" s="11">
        <v>72.3</v>
      </c>
      <c r="F872" s="20">
        <f t="shared" si="363"/>
        <v>0.23611111111111149</v>
      </c>
      <c r="G872" s="20">
        <f t="shared" si="369"/>
        <v>20.083333333333332</v>
      </c>
      <c r="H872" s="20">
        <f t="shared" si="372"/>
        <v>561.66491722222258</v>
      </c>
      <c r="I872" s="20">
        <f t="shared" si="368"/>
        <v>11280.103754212969</v>
      </c>
      <c r="J872" s="47" t="s">
        <v>67</v>
      </c>
      <c r="K872" s="48" t="s">
        <v>67</v>
      </c>
      <c r="L872" s="20">
        <f t="shared" si="371"/>
        <v>2314648.29098594</v>
      </c>
      <c r="M872" s="20">
        <f t="shared" si="371"/>
        <v>128546.65808388891</v>
      </c>
      <c r="N872" s="20">
        <f t="shared" si="347"/>
        <v>11280.103754212969</v>
      </c>
      <c r="O872" s="20">
        <f t="shared" si="348"/>
        <v>0</v>
      </c>
      <c r="P872" s="46" t="s">
        <v>67</v>
      </c>
      <c r="Q872" s="45">
        <f t="shared" si="353"/>
        <v>156.52829499999996</v>
      </c>
      <c r="R872" s="20">
        <f t="shared" si="354"/>
        <v>134.7894</v>
      </c>
      <c r="S872" s="20">
        <f t="shared" si="355"/>
        <v>270.34722222222268</v>
      </c>
      <c r="T872" s="20">
        <f t="shared" si="356"/>
        <v>0</v>
      </c>
      <c r="U872" s="20">
        <f t="shared" si="357"/>
        <v>0</v>
      </c>
      <c r="V872" s="20">
        <f t="shared" si="370"/>
        <v>0</v>
      </c>
      <c r="W872" s="20">
        <f t="shared" si="349"/>
        <v>0</v>
      </c>
      <c r="X872" s="20">
        <f t="shared" si="358"/>
        <v>11280.10375421308</v>
      </c>
      <c r="Y872" s="20">
        <f t="shared" si="364"/>
        <v>0</v>
      </c>
      <c r="Z872" s="20">
        <f t="shared" si="359"/>
        <v>0</v>
      </c>
      <c r="AA872" s="52">
        <f t="shared" si="360"/>
        <v>0</v>
      </c>
      <c r="AB872" s="20">
        <f t="shared" si="350"/>
        <v>0</v>
      </c>
      <c r="AC872" s="20">
        <f t="shared" si="361"/>
        <v>92438.416014756804</v>
      </c>
      <c r="AD872" s="20">
        <f t="shared" si="365"/>
        <v>11280.10375421308</v>
      </c>
      <c r="AE872" s="20">
        <f t="shared" si="366"/>
        <v>0</v>
      </c>
      <c r="AF872" s="20">
        <f t="shared" si="362"/>
        <v>0</v>
      </c>
      <c r="AG872" s="16"/>
      <c r="AH872" s="16"/>
      <c r="AM872">
        <f t="shared" si="351"/>
        <v>0</v>
      </c>
      <c r="AN872" s="16">
        <f t="shared" si="352"/>
        <v>0</v>
      </c>
      <c r="AY872" s="57">
        <f t="shared" si="367"/>
        <v>20000</v>
      </c>
    </row>
    <row r="873" spans="2:51" x14ac:dyDescent="0.25">
      <c r="B873" s="4" t="s">
        <v>38</v>
      </c>
      <c r="C873" s="4">
        <v>865</v>
      </c>
      <c r="D873" s="4">
        <v>276</v>
      </c>
      <c r="E873" s="11">
        <v>72.8</v>
      </c>
      <c r="F873" s="20">
        <f t="shared" si="363"/>
        <v>0.15277777777777896</v>
      </c>
      <c r="G873" s="20">
        <f t="shared" si="369"/>
        <v>20.222222222222221</v>
      </c>
      <c r="H873" s="20">
        <f t="shared" si="372"/>
        <v>468.42072000000132</v>
      </c>
      <c r="I873" s="20">
        <f t="shared" si="368"/>
        <v>9472.5078933333589</v>
      </c>
      <c r="J873" s="47" t="s">
        <v>67</v>
      </c>
      <c r="K873" s="48" t="s">
        <v>67</v>
      </c>
      <c r="L873" s="20">
        <f t="shared" si="371"/>
        <v>2324120.7988792732</v>
      </c>
      <c r="M873" s="20">
        <f t="shared" si="371"/>
        <v>128546.65808388891</v>
      </c>
      <c r="N873" s="20">
        <f t="shared" si="347"/>
        <v>9472.5078933333589</v>
      </c>
      <c r="O873" s="20">
        <f t="shared" si="348"/>
        <v>0</v>
      </c>
      <c r="P873" s="46" t="s">
        <v>67</v>
      </c>
      <c r="Q873" s="45">
        <f t="shared" si="353"/>
        <v>158.70076444444442</v>
      </c>
      <c r="R873" s="20">
        <f t="shared" si="354"/>
        <v>134.7894</v>
      </c>
      <c r="S873" s="20">
        <f t="shared" si="355"/>
        <v>174.93055555555691</v>
      </c>
      <c r="T873" s="20">
        <f t="shared" si="356"/>
        <v>0</v>
      </c>
      <c r="U873" s="20">
        <f t="shared" si="357"/>
        <v>0</v>
      </c>
      <c r="V873" s="20">
        <f t="shared" si="370"/>
        <v>0</v>
      </c>
      <c r="W873" s="20">
        <f t="shared" si="349"/>
        <v>0</v>
      </c>
      <c r="X873" s="20">
        <f t="shared" si="358"/>
        <v>9472.5078933332115</v>
      </c>
      <c r="Y873" s="20">
        <f t="shared" si="364"/>
        <v>0</v>
      </c>
      <c r="Z873" s="20">
        <f t="shared" si="359"/>
        <v>0</v>
      </c>
      <c r="AA873" s="52">
        <f t="shared" si="360"/>
        <v>0</v>
      </c>
      <c r="AB873" s="20">
        <f t="shared" si="350"/>
        <v>0</v>
      </c>
      <c r="AC873" s="20">
        <f t="shared" si="361"/>
        <v>92438.416014756804</v>
      </c>
      <c r="AD873" s="20">
        <f t="shared" si="365"/>
        <v>9472.5078933332115</v>
      </c>
      <c r="AE873" s="20">
        <f t="shared" si="366"/>
        <v>0</v>
      </c>
      <c r="AF873" s="20">
        <f t="shared" si="362"/>
        <v>0</v>
      </c>
      <c r="AG873" s="16"/>
      <c r="AH873" s="16"/>
      <c r="AM873">
        <f t="shared" si="351"/>
        <v>0</v>
      </c>
      <c r="AN873" s="16">
        <f t="shared" si="352"/>
        <v>0</v>
      </c>
      <c r="AY873" s="57">
        <f t="shared" si="367"/>
        <v>20000</v>
      </c>
    </row>
    <row r="874" spans="2:51" x14ac:dyDescent="0.25">
      <c r="B874" s="4" t="s">
        <v>38</v>
      </c>
      <c r="C874" s="4">
        <v>866</v>
      </c>
      <c r="D874" s="4">
        <v>277</v>
      </c>
      <c r="E874" s="11">
        <v>73.400000000000006</v>
      </c>
      <c r="F874" s="20">
        <f t="shared" si="363"/>
        <v>0.24999999999999961</v>
      </c>
      <c r="G874" s="20">
        <f t="shared" si="369"/>
        <v>20.388888888888889</v>
      </c>
      <c r="H874" s="20">
        <f t="shared" si="372"/>
        <v>582.36689111111059</v>
      </c>
      <c r="I874" s="20">
        <f t="shared" si="368"/>
        <v>11873.813835432089</v>
      </c>
      <c r="J874" s="47" t="s">
        <v>67</v>
      </c>
      <c r="K874" s="48" t="s">
        <v>67</v>
      </c>
      <c r="L874" s="20">
        <f t="shared" si="371"/>
        <v>2335994.6127147055</v>
      </c>
      <c r="M874" s="20">
        <f t="shared" si="371"/>
        <v>128546.65808388891</v>
      </c>
      <c r="N874" s="20">
        <f t="shared" si="347"/>
        <v>11873.813835432089</v>
      </c>
      <c r="O874" s="20">
        <f t="shared" si="348"/>
        <v>0</v>
      </c>
      <c r="P874" s="46" t="s">
        <v>67</v>
      </c>
      <c r="Q874" s="45">
        <f t="shared" si="353"/>
        <v>161.3274911111111</v>
      </c>
      <c r="R874" s="20">
        <f t="shared" si="354"/>
        <v>134.7894</v>
      </c>
      <c r="S874" s="20">
        <f t="shared" si="355"/>
        <v>286.24999999999955</v>
      </c>
      <c r="T874" s="20">
        <f t="shared" si="356"/>
        <v>0</v>
      </c>
      <c r="U874" s="20">
        <f t="shared" si="357"/>
        <v>0</v>
      </c>
      <c r="V874" s="20">
        <f t="shared" si="370"/>
        <v>0</v>
      </c>
      <c r="W874" s="20">
        <f t="shared" si="349"/>
        <v>0</v>
      </c>
      <c r="X874" s="20">
        <f t="shared" si="358"/>
        <v>11873.813835432287</v>
      </c>
      <c r="Y874" s="20">
        <f t="shared" si="364"/>
        <v>0</v>
      </c>
      <c r="Z874" s="20">
        <f t="shared" si="359"/>
        <v>0</v>
      </c>
      <c r="AA874" s="52">
        <f t="shared" si="360"/>
        <v>0</v>
      </c>
      <c r="AB874" s="20">
        <f t="shared" si="350"/>
        <v>0</v>
      </c>
      <c r="AC874" s="20">
        <f t="shared" si="361"/>
        <v>92438.416014756804</v>
      </c>
      <c r="AD874" s="20">
        <f t="shared" si="365"/>
        <v>11873.813835432287</v>
      </c>
      <c r="AE874" s="20">
        <f t="shared" si="366"/>
        <v>0</v>
      </c>
      <c r="AF874" s="20">
        <f t="shared" si="362"/>
        <v>0</v>
      </c>
      <c r="AG874" s="16"/>
      <c r="AH874" s="16"/>
      <c r="AM874">
        <f t="shared" si="351"/>
        <v>0</v>
      </c>
      <c r="AN874" s="16">
        <f t="shared" si="352"/>
        <v>0</v>
      </c>
      <c r="AY874" s="57">
        <f t="shared" si="367"/>
        <v>20000</v>
      </c>
    </row>
    <row r="875" spans="2:51" x14ac:dyDescent="0.25">
      <c r="B875" s="4" t="s">
        <v>38</v>
      </c>
      <c r="C875" s="4">
        <v>867</v>
      </c>
      <c r="D875" s="4">
        <v>278</v>
      </c>
      <c r="E875" s="11">
        <v>74.599999999999994</v>
      </c>
      <c r="F875" s="20">
        <f t="shared" si="363"/>
        <v>0.36111111111111033</v>
      </c>
      <c r="G875" s="20">
        <f t="shared" si="369"/>
        <v>20.722222222222221</v>
      </c>
      <c r="H875" s="20">
        <f t="shared" si="372"/>
        <v>714.90724666666574</v>
      </c>
      <c r="I875" s="20">
        <f t="shared" si="368"/>
        <v>14814.466833703684</v>
      </c>
      <c r="J875" s="47" t="s">
        <v>67</v>
      </c>
      <c r="K875" s="48" t="s">
        <v>67</v>
      </c>
      <c r="L875" s="20">
        <f t="shared" si="371"/>
        <v>2350809.0795484092</v>
      </c>
      <c r="M875" s="20">
        <f t="shared" si="371"/>
        <v>128546.65808388891</v>
      </c>
      <c r="N875" s="20">
        <f t="shared" si="347"/>
        <v>14814.466833703684</v>
      </c>
      <c r="O875" s="20">
        <f t="shared" si="348"/>
        <v>0</v>
      </c>
      <c r="P875" s="46" t="s">
        <v>67</v>
      </c>
      <c r="Q875" s="45">
        <f t="shared" si="353"/>
        <v>166.64562444444442</v>
      </c>
      <c r="R875" s="20">
        <f t="shared" si="354"/>
        <v>134.7894</v>
      </c>
      <c r="S875" s="20">
        <f t="shared" si="355"/>
        <v>413.47222222222132</v>
      </c>
      <c r="T875" s="20">
        <f t="shared" si="356"/>
        <v>0</v>
      </c>
      <c r="U875" s="20">
        <f t="shared" si="357"/>
        <v>0</v>
      </c>
      <c r="V875" s="20">
        <f t="shared" si="370"/>
        <v>0</v>
      </c>
      <c r="W875" s="20">
        <f t="shared" si="349"/>
        <v>0</v>
      </c>
      <c r="X875" s="20">
        <f t="shared" si="358"/>
        <v>14814.466833703686</v>
      </c>
      <c r="Y875" s="20">
        <f t="shared" si="364"/>
        <v>0</v>
      </c>
      <c r="Z875" s="20">
        <f t="shared" si="359"/>
        <v>0</v>
      </c>
      <c r="AA875" s="52">
        <f t="shared" si="360"/>
        <v>0</v>
      </c>
      <c r="AB875" s="20">
        <f t="shared" si="350"/>
        <v>0</v>
      </c>
      <c r="AC875" s="20">
        <f t="shared" si="361"/>
        <v>92438.416014756804</v>
      </c>
      <c r="AD875" s="20">
        <f t="shared" si="365"/>
        <v>14814.466833703686</v>
      </c>
      <c r="AE875" s="20">
        <f t="shared" si="366"/>
        <v>0</v>
      </c>
      <c r="AF875" s="20">
        <f t="shared" si="362"/>
        <v>0</v>
      </c>
      <c r="AG875" s="16"/>
      <c r="AH875" s="16"/>
      <c r="AM875">
        <f t="shared" si="351"/>
        <v>0</v>
      </c>
      <c r="AN875" s="16">
        <f t="shared" si="352"/>
        <v>0</v>
      </c>
      <c r="AY875" s="57">
        <f t="shared" si="367"/>
        <v>20000</v>
      </c>
    </row>
    <row r="876" spans="2:51" x14ac:dyDescent="0.25">
      <c r="B876" s="4" t="s">
        <v>38</v>
      </c>
      <c r="C876" s="4">
        <v>868</v>
      </c>
      <c r="D876" s="4">
        <v>279</v>
      </c>
      <c r="E876" s="11">
        <v>76</v>
      </c>
      <c r="F876" s="20">
        <f t="shared" si="363"/>
        <v>0.27777777777777779</v>
      </c>
      <c r="G876" s="20">
        <f t="shared" si="369"/>
        <v>21.111111111111111</v>
      </c>
      <c r="H876" s="20">
        <f t="shared" si="372"/>
        <v>625.80406666666659</v>
      </c>
      <c r="I876" s="20">
        <f t="shared" si="368"/>
        <v>13211.419185185183</v>
      </c>
      <c r="J876" s="47" t="s">
        <v>67</v>
      </c>
      <c r="K876" s="48" t="s">
        <v>67</v>
      </c>
      <c r="L876" s="20">
        <f t="shared" si="371"/>
        <v>2364020.4987335945</v>
      </c>
      <c r="M876" s="20">
        <f t="shared" si="371"/>
        <v>128546.65808388891</v>
      </c>
      <c r="N876" s="20">
        <f t="shared" si="347"/>
        <v>13211.419185185183</v>
      </c>
      <c r="O876" s="20">
        <f t="shared" si="348"/>
        <v>0</v>
      </c>
      <c r="P876" s="46" t="s">
        <v>67</v>
      </c>
      <c r="Q876" s="45">
        <f t="shared" si="353"/>
        <v>172.9591111111111</v>
      </c>
      <c r="R876" s="20">
        <f t="shared" si="354"/>
        <v>134.7894</v>
      </c>
      <c r="S876" s="20">
        <f t="shared" si="355"/>
        <v>318.05555555555554</v>
      </c>
      <c r="T876" s="20">
        <f t="shared" si="356"/>
        <v>0</v>
      </c>
      <c r="U876" s="20">
        <f t="shared" si="357"/>
        <v>0</v>
      </c>
      <c r="V876" s="20">
        <f t="shared" si="370"/>
        <v>0</v>
      </c>
      <c r="W876" s="20">
        <f t="shared" si="349"/>
        <v>0</v>
      </c>
      <c r="X876" s="20">
        <f t="shared" si="358"/>
        <v>13211.419185185339</v>
      </c>
      <c r="Y876" s="20">
        <f t="shared" si="364"/>
        <v>0</v>
      </c>
      <c r="Z876" s="20">
        <f t="shared" si="359"/>
        <v>0</v>
      </c>
      <c r="AA876" s="52">
        <f t="shared" si="360"/>
        <v>0</v>
      </c>
      <c r="AB876" s="20">
        <f t="shared" si="350"/>
        <v>0</v>
      </c>
      <c r="AC876" s="20">
        <f t="shared" si="361"/>
        <v>92438.416014756804</v>
      </c>
      <c r="AD876" s="20">
        <f t="shared" si="365"/>
        <v>13211.419185185339</v>
      </c>
      <c r="AE876" s="20">
        <f t="shared" si="366"/>
        <v>0</v>
      </c>
      <c r="AF876" s="20">
        <f t="shared" si="362"/>
        <v>0</v>
      </c>
      <c r="AG876" s="16"/>
      <c r="AH876" s="16"/>
      <c r="AM876">
        <f t="shared" si="351"/>
        <v>0</v>
      </c>
      <c r="AN876" s="16">
        <f t="shared" si="352"/>
        <v>0</v>
      </c>
      <c r="AY876" s="57">
        <f t="shared" si="367"/>
        <v>20000</v>
      </c>
    </row>
    <row r="877" spans="2:51" x14ac:dyDescent="0.25">
      <c r="B877" s="4" t="s">
        <v>38</v>
      </c>
      <c r="C877" s="4">
        <v>869</v>
      </c>
      <c r="D877" s="4">
        <v>280</v>
      </c>
      <c r="E877" s="11">
        <v>76.599999999999994</v>
      </c>
      <c r="F877" s="20">
        <f t="shared" si="363"/>
        <v>6.9444444444444448E-2</v>
      </c>
      <c r="G877" s="20">
        <f t="shared" si="369"/>
        <v>21.277777777777775</v>
      </c>
      <c r="H877" s="20">
        <f t="shared" si="372"/>
        <v>390.00411333333329</v>
      </c>
      <c r="I877" s="20">
        <f t="shared" si="368"/>
        <v>8298.4208559259241</v>
      </c>
      <c r="J877" s="47" t="s">
        <v>67</v>
      </c>
      <c r="K877" s="48" t="s">
        <v>67</v>
      </c>
      <c r="L877" s="20">
        <f t="shared" si="371"/>
        <v>2372318.9195895204</v>
      </c>
      <c r="M877" s="20">
        <f t="shared" si="371"/>
        <v>128546.65808388891</v>
      </c>
      <c r="N877" s="20">
        <f t="shared" si="347"/>
        <v>8298.4208559259241</v>
      </c>
      <c r="O877" s="20">
        <f t="shared" si="348"/>
        <v>0</v>
      </c>
      <c r="P877" s="46" t="s">
        <v>67</v>
      </c>
      <c r="Q877" s="45">
        <f t="shared" si="353"/>
        <v>175.70082444444438</v>
      </c>
      <c r="R877" s="20">
        <f t="shared" si="354"/>
        <v>134.7894</v>
      </c>
      <c r="S877" s="20">
        <f t="shared" si="355"/>
        <v>79.513888888888886</v>
      </c>
      <c r="T877" s="20">
        <f t="shared" si="356"/>
        <v>0</v>
      </c>
      <c r="U877" s="20">
        <f t="shared" si="357"/>
        <v>0</v>
      </c>
      <c r="V877" s="20">
        <f t="shared" si="370"/>
        <v>0</v>
      </c>
      <c r="W877" s="20">
        <f t="shared" si="349"/>
        <v>0</v>
      </c>
      <c r="X877" s="20">
        <f t="shared" si="358"/>
        <v>8298.4208559258841</v>
      </c>
      <c r="Y877" s="20">
        <f t="shared" si="364"/>
        <v>0</v>
      </c>
      <c r="Z877" s="20">
        <f t="shared" si="359"/>
        <v>0</v>
      </c>
      <c r="AA877" s="52">
        <f t="shared" si="360"/>
        <v>0</v>
      </c>
      <c r="AB877" s="20">
        <f t="shared" si="350"/>
        <v>0</v>
      </c>
      <c r="AC877" s="20">
        <f t="shared" si="361"/>
        <v>92438.416014756804</v>
      </c>
      <c r="AD877" s="20">
        <f t="shared" si="365"/>
        <v>8298.4208559258841</v>
      </c>
      <c r="AE877" s="20">
        <f t="shared" si="366"/>
        <v>0</v>
      </c>
      <c r="AF877" s="20">
        <f t="shared" si="362"/>
        <v>0</v>
      </c>
      <c r="AG877" s="16"/>
      <c r="AH877" s="16"/>
      <c r="AM877">
        <f t="shared" si="351"/>
        <v>0</v>
      </c>
      <c r="AN877" s="16">
        <f t="shared" si="352"/>
        <v>0</v>
      </c>
      <c r="AY877" s="57">
        <f t="shared" si="367"/>
        <v>20000</v>
      </c>
    </row>
    <row r="878" spans="2:51" x14ac:dyDescent="0.25">
      <c r="B878" s="4" t="s">
        <v>38</v>
      </c>
      <c r="C878" s="4">
        <v>870</v>
      </c>
      <c r="D878" s="4">
        <v>281</v>
      </c>
      <c r="E878" s="11">
        <v>76.5</v>
      </c>
      <c r="F878" s="20">
        <f t="shared" si="363"/>
        <v>-5.5555555555554373E-2</v>
      </c>
      <c r="G878" s="20">
        <f t="shared" si="369"/>
        <v>21.25</v>
      </c>
      <c r="H878" s="20">
        <f t="shared" si="372"/>
        <v>246.42066388889023</v>
      </c>
      <c r="I878" s="20">
        <f t="shared" si="368"/>
        <v>5236.4391076389174</v>
      </c>
      <c r="J878" s="47" t="s">
        <v>67</v>
      </c>
      <c r="K878" s="48" t="s">
        <v>67</v>
      </c>
      <c r="L878" s="20">
        <f t="shared" si="371"/>
        <v>2377555.3586971592</v>
      </c>
      <c r="M878" s="20">
        <f t="shared" si="371"/>
        <v>128546.65808388891</v>
      </c>
      <c r="N878" s="20">
        <f t="shared" si="347"/>
        <v>5236.4391076389174</v>
      </c>
      <c r="O878" s="20">
        <f t="shared" si="348"/>
        <v>0</v>
      </c>
      <c r="P878" s="46" t="s">
        <v>67</v>
      </c>
      <c r="Q878" s="45">
        <f t="shared" si="353"/>
        <v>175.24237499999998</v>
      </c>
      <c r="R878" s="20">
        <f t="shared" si="354"/>
        <v>134.7894</v>
      </c>
      <c r="S878" s="20">
        <f t="shared" si="355"/>
        <v>-63.611111111109757</v>
      </c>
      <c r="T878" s="20">
        <f t="shared" si="356"/>
        <v>0</v>
      </c>
      <c r="U878" s="20">
        <f t="shared" si="357"/>
        <v>0</v>
      </c>
      <c r="V878" s="20">
        <f t="shared" si="370"/>
        <v>0</v>
      </c>
      <c r="W878" s="20">
        <f t="shared" si="349"/>
        <v>0</v>
      </c>
      <c r="X878" s="20">
        <f t="shared" si="358"/>
        <v>5236.4391076387838</v>
      </c>
      <c r="Y878" s="20">
        <f t="shared" si="364"/>
        <v>0</v>
      </c>
      <c r="Z878" s="20">
        <f t="shared" si="359"/>
        <v>0</v>
      </c>
      <c r="AA878" s="52">
        <f t="shared" si="360"/>
        <v>0</v>
      </c>
      <c r="AB878" s="20">
        <f t="shared" si="350"/>
        <v>0</v>
      </c>
      <c r="AC878" s="20">
        <f t="shared" si="361"/>
        <v>92438.416014756804</v>
      </c>
      <c r="AD878" s="20">
        <f t="shared" si="365"/>
        <v>5236.4391076387838</v>
      </c>
      <c r="AE878" s="20">
        <f t="shared" si="366"/>
        <v>0</v>
      </c>
      <c r="AF878" s="20">
        <f t="shared" si="362"/>
        <v>0</v>
      </c>
      <c r="AG878" s="16"/>
      <c r="AH878" s="16"/>
      <c r="AM878">
        <f t="shared" si="351"/>
        <v>0</v>
      </c>
      <c r="AN878" s="16">
        <f t="shared" si="352"/>
        <v>0</v>
      </c>
      <c r="AY878" s="57">
        <f t="shared" si="367"/>
        <v>20000</v>
      </c>
    </row>
    <row r="879" spans="2:51" x14ac:dyDescent="0.25">
      <c r="B879" s="4" t="s">
        <v>38</v>
      </c>
      <c r="C879" s="4">
        <v>871</v>
      </c>
      <c r="D879" s="4">
        <v>282</v>
      </c>
      <c r="E879" s="11">
        <v>76.2</v>
      </c>
      <c r="F879" s="20">
        <f t="shared" si="363"/>
        <v>-9.7222222222222612E-2</v>
      </c>
      <c r="G879" s="20">
        <f t="shared" si="369"/>
        <v>21.166666666666668</v>
      </c>
      <c r="H879" s="20">
        <f t="shared" si="372"/>
        <v>197.34057555555512</v>
      </c>
      <c r="I879" s="20">
        <f t="shared" si="368"/>
        <v>4177.0421825925832</v>
      </c>
      <c r="J879" s="47" t="s">
        <v>67</v>
      </c>
      <c r="K879" s="48" t="s">
        <v>67</v>
      </c>
      <c r="L879" s="20">
        <f t="shared" si="371"/>
        <v>2381732.4008797519</v>
      </c>
      <c r="M879" s="20">
        <f t="shared" si="371"/>
        <v>128546.65808388891</v>
      </c>
      <c r="N879" s="20">
        <f t="shared" si="347"/>
        <v>4177.0421825925832</v>
      </c>
      <c r="O879" s="20">
        <f t="shared" si="348"/>
        <v>0</v>
      </c>
      <c r="P879" s="46" t="s">
        <v>67</v>
      </c>
      <c r="Q879" s="45">
        <f t="shared" si="353"/>
        <v>173.87062</v>
      </c>
      <c r="R879" s="20">
        <f t="shared" si="354"/>
        <v>134.7894</v>
      </c>
      <c r="S879" s="20">
        <f t="shared" si="355"/>
        <v>-111.3194444444449</v>
      </c>
      <c r="T879" s="20">
        <f t="shared" si="356"/>
        <v>0</v>
      </c>
      <c r="U879" s="20">
        <f t="shared" si="357"/>
        <v>0</v>
      </c>
      <c r="V879" s="20">
        <f t="shared" si="370"/>
        <v>0</v>
      </c>
      <c r="W879" s="20">
        <f t="shared" si="349"/>
        <v>0</v>
      </c>
      <c r="X879" s="20">
        <f t="shared" si="358"/>
        <v>4177.0421825926751</v>
      </c>
      <c r="Y879" s="20">
        <f t="shared" si="364"/>
        <v>0</v>
      </c>
      <c r="Z879" s="20">
        <f t="shared" si="359"/>
        <v>0</v>
      </c>
      <c r="AA879" s="52">
        <f t="shared" si="360"/>
        <v>0</v>
      </c>
      <c r="AB879" s="20">
        <f t="shared" si="350"/>
        <v>0</v>
      </c>
      <c r="AC879" s="20">
        <f t="shared" si="361"/>
        <v>92438.416014756804</v>
      </c>
      <c r="AD879" s="20">
        <f t="shared" si="365"/>
        <v>4177.0421825926751</v>
      </c>
      <c r="AE879" s="20">
        <f t="shared" si="366"/>
        <v>0</v>
      </c>
      <c r="AF879" s="20">
        <f t="shared" si="362"/>
        <v>0</v>
      </c>
      <c r="AG879" s="16"/>
      <c r="AH879" s="16"/>
      <c r="AM879">
        <f t="shared" si="351"/>
        <v>0</v>
      </c>
      <c r="AN879" s="16">
        <f t="shared" si="352"/>
        <v>0</v>
      </c>
      <c r="AY879" s="57">
        <f t="shared" si="367"/>
        <v>20000</v>
      </c>
    </row>
    <row r="880" spans="2:51" x14ac:dyDescent="0.25">
      <c r="B880" s="4" t="s">
        <v>38</v>
      </c>
      <c r="C880" s="4">
        <v>872</v>
      </c>
      <c r="D880" s="4">
        <v>283</v>
      </c>
      <c r="E880" s="11">
        <v>75.8</v>
      </c>
      <c r="F880" s="20">
        <f t="shared" si="363"/>
        <v>-0.11111111111111072</v>
      </c>
      <c r="G880" s="20">
        <f t="shared" si="369"/>
        <v>21.055555555555554</v>
      </c>
      <c r="H880" s="20">
        <f t="shared" si="372"/>
        <v>179.61717555555595</v>
      </c>
      <c r="I880" s="20">
        <f t="shared" si="368"/>
        <v>3781.9394186419831</v>
      </c>
      <c r="J880" s="47" t="s">
        <v>67</v>
      </c>
      <c r="K880" s="48" t="s">
        <v>67</v>
      </c>
      <c r="L880" s="20">
        <f t="shared" si="371"/>
        <v>2385514.3402983937</v>
      </c>
      <c r="M880" s="20">
        <f t="shared" si="371"/>
        <v>128546.65808388891</v>
      </c>
      <c r="N880" s="20">
        <f t="shared" si="347"/>
        <v>3781.9394186419831</v>
      </c>
      <c r="O880" s="20">
        <f t="shared" si="348"/>
        <v>0</v>
      </c>
      <c r="P880" s="46" t="s">
        <v>67</v>
      </c>
      <c r="Q880" s="45">
        <f t="shared" si="353"/>
        <v>172.04999777777772</v>
      </c>
      <c r="R880" s="20">
        <f t="shared" si="354"/>
        <v>134.7894</v>
      </c>
      <c r="S880" s="20">
        <f t="shared" si="355"/>
        <v>-127.22222222222177</v>
      </c>
      <c r="T880" s="20">
        <f t="shared" si="356"/>
        <v>0</v>
      </c>
      <c r="U880" s="20">
        <f t="shared" si="357"/>
        <v>0</v>
      </c>
      <c r="V880" s="20">
        <f t="shared" si="370"/>
        <v>0</v>
      </c>
      <c r="W880" s="20">
        <f t="shared" si="349"/>
        <v>0</v>
      </c>
      <c r="X880" s="20">
        <f t="shared" si="358"/>
        <v>3781.9394186418504</v>
      </c>
      <c r="Y880" s="20">
        <f t="shared" si="364"/>
        <v>0</v>
      </c>
      <c r="Z880" s="20">
        <f t="shared" si="359"/>
        <v>0</v>
      </c>
      <c r="AA880" s="52">
        <f t="shared" si="360"/>
        <v>0</v>
      </c>
      <c r="AB880" s="20">
        <f t="shared" si="350"/>
        <v>0</v>
      </c>
      <c r="AC880" s="20">
        <f t="shared" si="361"/>
        <v>92438.416014756804</v>
      </c>
      <c r="AD880" s="20">
        <f t="shared" si="365"/>
        <v>3781.9394186418504</v>
      </c>
      <c r="AE880" s="20">
        <f t="shared" si="366"/>
        <v>0</v>
      </c>
      <c r="AF880" s="20">
        <f t="shared" si="362"/>
        <v>0</v>
      </c>
      <c r="AG880" s="16"/>
      <c r="AH880" s="16"/>
      <c r="AM880">
        <f t="shared" si="351"/>
        <v>0</v>
      </c>
      <c r="AN880" s="16">
        <f t="shared" si="352"/>
        <v>0</v>
      </c>
      <c r="AY880" s="57">
        <f t="shared" si="367"/>
        <v>20000</v>
      </c>
    </row>
    <row r="881" spans="2:51" x14ac:dyDescent="0.25">
      <c r="B881" s="4" t="s">
        <v>38</v>
      </c>
      <c r="C881" s="4">
        <v>873</v>
      </c>
      <c r="D881" s="4">
        <v>284</v>
      </c>
      <c r="E881" s="11">
        <v>75.400000000000006</v>
      </c>
      <c r="F881" s="20">
        <f t="shared" si="363"/>
        <v>-0.1388888888888889</v>
      </c>
      <c r="G881" s="20">
        <f t="shared" si="369"/>
        <v>20.944444444444446</v>
      </c>
      <c r="H881" s="20">
        <f t="shared" si="372"/>
        <v>146.00058000000007</v>
      </c>
      <c r="I881" s="20">
        <f t="shared" si="368"/>
        <v>3057.9010366666685</v>
      </c>
      <c r="J881" s="47" t="s">
        <v>67</v>
      </c>
      <c r="K881" s="48" t="s">
        <v>67</v>
      </c>
      <c r="L881" s="20">
        <f t="shared" si="371"/>
        <v>2388572.2413350604</v>
      </c>
      <c r="M881" s="20">
        <f t="shared" si="371"/>
        <v>128546.65808388891</v>
      </c>
      <c r="N881" s="20">
        <f t="shared" si="347"/>
        <v>3057.9010366666685</v>
      </c>
      <c r="O881" s="20">
        <f t="shared" si="348"/>
        <v>0</v>
      </c>
      <c r="P881" s="46" t="s">
        <v>67</v>
      </c>
      <c r="Q881" s="45">
        <f t="shared" si="353"/>
        <v>170.23895777777781</v>
      </c>
      <c r="R881" s="20">
        <f t="shared" si="354"/>
        <v>134.7894</v>
      </c>
      <c r="S881" s="20">
        <f t="shared" si="355"/>
        <v>-159.02777777777777</v>
      </c>
      <c r="T881" s="20">
        <f t="shared" si="356"/>
        <v>0</v>
      </c>
      <c r="U881" s="20">
        <f t="shared" si="357"/>
        <v>0</v>
      </c>
      <c r="V881" s="20">
        <f t="shared" si="370"/>
        <v>0</v>
      </c>
      <c r="W881" s="20">
        <f t="shared" si="349"/>
        <v>0</v>
      </c>
      <c r="X881" s="20">
        <f t="shared" si="358"/>
        <v>3057.9010366667062</v>
      </c>
      <c r="Y881" s="20">
        <f t="shared" si="364"/>
        <v>0</v>
      </c>
      <c r="Z881" s="20">
        <f t="shared" si="359"/>
        <v>0</v>
      </c>
      <c r="AA881" s="52">
        <f t="shared" si="360"/>
        <v>0</v>
      </c>
      <c r="AB881" s="20">
        <f t="shared" si="350"/>
        <v>0</v>
      </c>
      <c r="AC881" s="20">
        <f t="shared" si="361"/>
        <v>92438.416014756804</v>
      </c>
      <c r="AD881" s="20">
        <f t="shared" si="365"/>
        <v>3057.9010366667062</v>
      </c>
      <c r="AE881" s="20">
        <f t="shared" si="366"/>
        <v>0</v>
      </c>
      <c r="AF881" s="20">
        <f t="shared" si="362"/>
        <v>0</v>
      </c>
      <c r="AG881" s="16"/>
      <c r="AH881" s="16"/>
      <c r="AM881">
        <f t="shared" si="351"/>
        <v>0</v>
      </c>
      <c r="AN881" s="16">
        <f t="shared" si="352"/>
        <v>0</v>
      </c>
      <c r="AY881" s="57">
        <f t="shared" si="367"/>
        <v>20000</v>
      </c>
    </row>
    <row r="882" spans="2:51" x14ac:dyDescent="0.25">
      <c r="B882" s="4" t="s">
        <v>38</v>
      </c>
      <c r="C882" s="4">
        <v>874</v>
      </c>
      <c r="D882" s="4">
        <v>285</v>
      </c>
      <c r="E882" s="11">
        <v>74.8</v>
      </c>
      <c r="F882" s="20">
        <f t="shared" si="363"/>
        <v>-0.20833333333333331</v>
      </c>
      <c r="G882" s="20">
        <f t="shared" si="369"/>
        <v>20.777777777777775</v>
      </c>
      <c r="H882" s="20">
        <f t="shared" si="372"/>
        <v>63.788097777777722</v>
      </c>
      <c r="I882" s="20">
        <f t="shared" si="368"/>
        <v>1325.3749204938258</v>
      </c>
      <c r="J882" s="47" t="s">
        <v>67</v>
      </c>
      <c r="K882" s="48" t="s">
        <v>67</v>
      </c>
      <c r="L882" s="20">
        <f t="shared" si="371"/>
        <v>2389897.6162555544</v>
      </c>
      <c r="M882" s="20">
        <f t="shared" si="371"/>
        <v>128546.65808388891</v>
      </c>
      <c r="N882" s="20">
        <f t="shared" si="347"/>
        <v>1325.3749204938258</v>
      </c>
      <c r="O882" s="20">
        <f t="shared" si="348"/>
        <v>0</v>
      </c>
      <c r="P882" s="46" t="s">
        <v>67</v>
      </c>
      <c r="Q882" s="45">
        <f t="shared" si="353"/>
        <v>167.54036444444438</v>
      </c>
      <c r="R882" s="20">
        <f t="shared" si="354"/>
        <v>134.7894</v>
      </c>
      <c r="S882" s="20">
        <f t="shared" si="355"/>
        <v>-238.54166666666666</v>
      </c>
      <c r="T882" s="20">
        <f t="shared" si="356"/>
        <v>0</v>
      </c>
      <c r="U882" s="20">
        <f t="shared" si="357"/>
        <v>0</v>
      </c>
      <c r="V882" s="20">
        <f t="shared" si="370"/>
        <v>0</v>
      </c>
      <c r="W882" s="20">
        <f t="shared" si="349"/>
        <v>0</v>
      </c>
      <c r="X882" s="20">
        <f t="shared" si="358"/>
        <v>1325.3749204939231</v>
      </c>
      <c r="Y882" s="20">
        <f t="shared" si="364"/>
        <v>0</v>
      </c>
      <c r="Z882" s="20">
        <f t="shared" si="359"/>
        <v>0</v>
      </c>
      <c r="AA882" s="52">
        <f t="shared" si="360"/>
        <v>0</v>
      </c>
      <c r="AB882" s="20">
        <f t="shared" si="350"/>
        <v>0</v>
      </c>
      <c r="AC882" s="20">
        <f t="shared" si="361"/>
        <v>92438.416014756804</v>
      </c>
      <c r="AD882" s="20">
        <f t="shared" si="365"/>
        <v>1325.3749204939231</v>
      </c>
      <c r="AE882" s="20">
        <f t="shared" si="366"/>
        <v>0</v>
      </c>
      <c r="AF882" s="20">
        <f t="shared" si="362"/>
        <v>0</v>
      </c>
      <c r="AG882" s="16"/>
      <c r="AH882" s="16"/>
      <c r="AM882">
        <f t="shared" si="351"/>
        <v>35.636033888891689</v>
      </c>
      <c r="AN882" s="16">
        <f t="shared" si="352"/>
        <v>0</v>
      </c>
      <c r="AY882" s="57">
        <f t="shared" si="367"/>
        <v>20000</v>
      </c>
    </row>
    <row r="883" spans="2:51" x14ac:dyDescent="0.25">
      <c r="B883" s="4" t="s">
        <v>38</v>
      </c>
      <c r="C883" s="4">
        <v>875</v>
      </c>
      <c r="D883" s="4">
        <v>286</v>
      </c>
      <c r="E883" s="11">
        <v>73.900000000000006</v>
      </c>
      <c r="F883" s="20">
        <f t="shared" si="363"/>
        <v>-0.29166666666666585</v>
      </c>
      <c r="G883" s="20">
        <f t="shared" si="369"/>
        <v>20.527777777777779</v>
      </c>
      <c r="H883" s="20">
        <f t="shared" si="372"/>
        <v>-35.636033888887994</v>
      </c>
      <c r="I883" s="20">
        <f t="shared" si="368"/>
        <v>-731.52858455245075</v>
      </c>
      <c r="J883" s="47" t="s">
        <v>67</v>
      </c>
      <c r="K883" s="48" t="s">
        <v>67</v>
      </c>
      <c r="L883" s="20">
        <f t="shared" si="371"/>
        <v>2389897.6162555544</v>
      </c>
      <c r="M883" s="20">
        <f t="shared" si="371"/>
        <v>128582.2941177778</v>
      </c>
      <c r="N883" s="20">
        <f t="shared" si="347"/>
        <v>0</v>
      </c>
      <c r="O883" s="20">
        <f t="shared" si="348"/>
        <v>35.636033888887994</v>
      </c>
      <c r="P883" s="46" t="s">
        <v>67</v>
      </c>
      <c r="Q883" s="45">
        <f t="shared" si="353"/>
        <v>163.53289944444444</v>
      </c>
      <c r="R883" s="20">
        <f t="shared" si="354"/>
        <v>134.7894</v>
      </c>
      <c r="S883" s="20">
        <f t="shared" si="355"/>
        <v>-333.9583333333324</v>
      </c>
      <c r="T883" s="20">
        <f t="shared" si="356"/>
        <v>35.636033888891689</v>
      </c>
      <c r="U883" s="20">
        <f t="shared" si="357"/>
        <v>35.636033888891689</v>
      </c>
      <c r="V883" s="20">
        <f t="shared" si="370"/>
        <v>30.219356737780149</v>
      </c>
      <c r="W883" s="20">
        <f t="shared" si="349"/>
        <v>30.219356737780149</v>
      </c>
      <c r="X883" s="20">
        <f t="shared" si="358"/>
        <v>0</v>
      </c>
      <c r="Y883" s="20">
        <f t="shared" si="364"/>
        <v>0</v>
      </c>
      <c r="Z883" s="20">
        <f t="shared" si="359"/>
        <v>0</v>
      </c>
      <c r="AA883" s="52">
        <f t="shared" si="360"/>
        <v>0</v>
      </c>
      <c r="AB883" s="20">
        <f t="shared" si="350"/>
        <v>0</v>
      </c>
      <c r="AC883" s="20">
        <f t="shared" si="361"/>
        <v>92438.416014756804</v>
      </c>
      <c r="AD883" s="20">
        <f t="shared" si="365"/>
        <v>0</v>
      </c>
      <c r="AE883" s="20">
        <f t="shared" si="366"/>
        <v>35.636033888891689</v>
      </c>
      <c r="AF883" s="20">
        <f t="shared" si="362"/>
        <v>0</v>
      </c>
      <c r="AG883" s="16"/>
      <c r="AH883" s="16"/>
      <c r="AM883">
        <f t="shared" si="351"/>
        <v>120.41774944444478</v>
      </c>
      <c r="AN883" s="16">
        <f t="shared" si="352"/>
        <v>0</v>
      </c>
      <c r="AY883" s="57">
        <f t="shared" si="367"/>
        <v>20000</v>
      </c>
    </row>
    <row r="884" spans="2:51" x14ac:dyDescent="0.25">
      <c r="B884" s="4" t="s">
        <v>38</v>
      </c>
      <c r="C884" s="4">
        <v>876</v>
      </c>
      <c r="D884" s="4">
        <v>287</v>
      </c>
      <c r="E884" s="11">
        <v>72.7</v>
      </c>
      <c r="F884" s="20">
        <f t="shared" si="363"/>
        <v>-0.36111111111111227</v>
      </c>
      <c r="G884" s="20">
        <f t="shared" si="369"/>
        <v>20.194444444444446</v>
      </c>
      <c r="H884" s="20">
        <f t="shared" si="372"/>
        <v>-120.41774944444569</v>
      </c>
      <c r="I884" s="20">
        <f t="shared" si="368"/>
        <v>-2431.7695512808896</v>
      </c>
      <c r="J884" s="47" t="s">
        <v>67</v>
      </c>
      <c r="K884" s="48" t="s">
        <v>67</v>
      </c>
      <c r="L884" s="20">
        <f t="shared" si="371"/>
        <v>2389897.6162555544</v>
      </c>
      <c r="M884" s="20">
        <f t="shared" si="371"/>
        <v>128702.71186722224</v>
      </c>
      <c r="N884" s="20">
        <f t="shared" si="347"/>
        <v>0</v>
      </c>
      <c r="O884" s="20">
        <f t="shared" si="348"/>
        <v>120.41774944444569</v>
      </c>
      <c r="P884" s="46" t="s">
        <v>67</v>
      </c>
      <c r="Q884" s="45">
        <f t="shared" si="353"/>
        <v>158.26507277777782</v>
      </c>
      <c r="R884" s="20">
        <f t="shared" si="354"/>
        <v>134.7894</v>
      </c>
      <c r="S884" s="20">
        <f t="shared" si="355"/>
        <v>-413.47222222222354</v>
      </c>
      <c r="T884" s="20">
        <f t="shared" si="356"/>
        <v>120.41774944444478</v>
      </c>
      <c r="U884" s="20">
        <f t="shared" si="357"/>
        <v>120.41774944444478</v>
      </c>
      <c r="V884" s="20">
        <f t="shared" si="370"/>
        <v>102.11425152888917</v>
      </c>
      <c r="W884" s="20">
        <f t="shared" si="349"/>
        <v>132.33360826666933</v>
      </c>
      <c r="X884" s="20">
        <f t="shared" si="358"/>
        <v>0</v>
      </c>
      <c r="Y884" s="20">
        <f t="shared" si="364"/>
        <v>30.219356737780149</v>
      </c>
      <c r="Z884" s="20">
        <f t="shared" si="359"/>
        <v>0</v>
      </c>
      <c r="AA884" s="52">
        <f t="shared" si="360"/>
        <v>0</v>
      </c>
      <c r="AB884" s="20">
        <f t="shared" si="350"/>
        <v>0</v>
      </c>
      <c r="AC884" s="20">
        <f t="shared" si="361"/>
        <v>92438.416014756804</v>
      </c>
      <c r="AD884" s="20">
        <f t="shared" si="365"/>
        <v>0</v>
      </c>
      <c r="AE884" s="20">
        <f t="shared" si="366"/>
        <v>120.41774944444478</v>
      </c>
      <c r="AF884" s="20">
        <f t="shared" si="362"/>
        <v>0</v>
      </c>
      <c r="AG884" s="16"/>
      <c r="AH884" s="16"/>
      <c r="AM884">
        <f t="shared" si="351"/>
        <v>78.746216111103422</v>
      </c>
      <c r="AN884" s="16">
        <f t="shared" si="352"/>
        <v>0</v>
      </c>
      <c r="AY884" s="57">
        <f t="shared" si="367"/>
        <v>19969.78064326222</v>
      </c>
    </row>
    <row r="885" spans="2:51" x14ac:dyDescent="0.25">
      <c r="B885" s="4" t="s">
        <v>38</v>
      </c>
      <c r="C885" s="4">
        <v>877</v>
      </c>
      <c r="D885" s="4">
        <v>288</v>
      </c>
      <c r="E885" s="11">
        <v>71.3</v>
      </c>
      <c r="F885" s="20">
        <f t="shared" si="363"/>
        <v>-0.31944444444444403</v>
      </c>
      <c r="G885" s="20">
        <f t="shared" si="369"/>
        <v>19.805555555555554</v>
      </c>
      <c r="H885" s="20">
        <f t="shared" si="372"/>
        <v>-78.746216111110641</v>
      </c>
      <c r="I885" s="20">
        <f t="shared" si="368"/>
        <v>-1559.6125579783857</v>
      </c>
      <c r="J885" s="47" t="s">
        <v>67</v>
      </c>
      <c r="K885" s="48" t="s">
        <v>67</v>
      </c>
      <c r="L885" s="20">
        <f t="shared" si="371"/>
        <v>2389897.6162555544</v>
      </c>
      <c r="M885" s="20">
        <f t="shared" si="371"/>
        <v>128781.45808333335</v>
      </c>
      <c r="N885" s="20">
        <f t="shared" si="347"/>
        <v>0</v>
      </c>
      <c r="O885" s="20">
        <f t="shared" si="348"/>
        <v>78.746216111110641</v>
      </c>
      <c r="P885" s="46" t="s">
        <v>67</v>
      </c>
      <c r="Q885" s="45">
        <f t="shared" si="353"/>
        <v>152.22827277777773</v>
      </c>
      <c r="R885" s="20">
        <f t="shared" si="354"/>
        <v>134.7894</v>
      </c>
      <c r="S885" s="20">
        <f t="shared" si="355"/>
        <v>-365.7638888888884</v>
      </c>
      <c r="T885" s="20">
        <f t="shared" si="356"/>
        <v>78.746216111103422</v>
      </c>
      <c r="U885" s="20">
        <f t="shared" si="357"/>
        <v>78.746216111103422</v>
      </c>
      <c r="V885" s="20">
        <f t="shared" si="370"/>
        <v>66.776791262215696</v>
      </c>
      <c r="W885" s="20">
        <f t="shared" si="349"/>
        <v>199.11039952888501</v>
      </c>
      <c r="X885" s="20">
        <f t="shared" si="358"/>
        <v>0</v>
      </c>
      <c r="Y885" s="20">
        <f t="shared" si="364"/>
        <v>132.33360826666933</v>
      </c>
      <c r="Z885" s="20">
        <f t="shared" si="359"/>
        <v>0</v>
      </c>
      <c r="AA885" s="52">
        <f t="shared" si="360"/>
        <v>0</v>
      </c>
      <c r="AB885" s="20">
        <f t="shared" si="350"/>
        <v>0</v>
      </c>
      <c r="AC885" s="20">
        <f t="shared" si="361"/>
        <v>92438.416014756804</v>
      </c>
      <c r="AD885" s="20">
        <f t="shared" si="365"/>
        <v>0</v>
      </c>
      <c r="AE885" s="20">
        <f t="shared" si="366"/>
        <v>78.746216111103422</v>
      </c>
      <c r="AF885" s="20">
        <f t="shared" si="362"/>
        <v>0</v>
      </c>
      <c r="AG885" s="16"/>
      <c r="AH885" s="16"/>
      <c r="AM885">
        <f t="shared" si="351"/>
        <v>0</v>
      </c>
      <c r="AN885" s="16">
        <f t="shared" si="352"/>
        <v>0</v>
      </c>
      <c r="AY885" s="57">
        <f t="shared" si="367"/>
        <v>19867.666391733332</v>
      </c>
    </row>
    <row r="886" spans="2:51" x14ac:dyDescent="0.25">
      <c r="B886" s="4" t="s">
        <v>38</v>
      </c>
      <c r="C886" s="4">
        <v>878</v>
      </c>
      <c r="D886" s="4">
        <v>289</v>
      </c>
      <c r="E886" s="11">
        <v>70.400000000000006</v>
      </c>
      <c r="F886" s="20">
        <f t="shared" si="363"/>
        <v>-0.18055555555555516</v>
      </c>
      <c r="G886" s="20">
        <f t="shared" si="369"/>
        <v>19.555555555555557</v>
      </c>
      <c r="H886" s="20">
        <f t="shared" si="372"/>
        <v>76.46274666666713</v>
      </c>
      <c r="I886" s="20">
        <f t="shared" si="368"/>
        <v>1495.2714903703795</v>
      </c>
      <c r="J886" s="47" t="s">
        <v>67</v>
      </c>
      <c r="K886" s="48" t="s">
        <v>67</v>
      </c>
      <c r="L886" s="20">
        <f t="shared" si="371"/>
        <v>2391392.8877459248</v>
      </c>
      <c r="M886" s="20">
        <f t="shared" si="371"/>
        <v>128781.45808333335</v>
      </c>
      <c r="N886" s="20">
        <f t="shared" si="347"/>
        <v>1495.2714903703795</v>
      </c>
      <c r="O886" s="20">
        <f t="shared" si="348"/>
        <v>0</v>
      </c>
      <c r="P886" s="46" t="s">
        <v>67</v>
      </c>
      <c r="Q886" s="45">
        <f t="shared" si="353"/>
        <v>148.40945777777779</v>
      </c>
      <c r="R886" s="20">
        <f t="shared" si="354"/>
        <v>134.7894</v>
      </c>
      <c r="S886" s="20">
        <f t="shared" si="355"/>
        <v>-206.73611111111066</v>
      </c>
      <c r="T886" s="20">
        <f t="shared" si="356"/>
        <v>0</v>
      </c>
      <c r="U886" s="20">
        <f t="shared" si="357"/>
        <v>0</v>
      </c>
      <c r="V886" s="20">
        <f t="shared" si="370"/>
        <v>0</v>
      </c>
      <c r="W886" s="20">
        <f t="shared" si="349"/>
        <v>0</v>
      </c>
      <c r="X886" s="20">
        <f t="shared" si="358"/>
        <v>1495.2714903703891</v>
      </c>
      <c r="Y886" s="20">
        <f t="shared" si="364"/>
        <v>199.11039952888501</v>
      </c>
      <c r="Z886" s="20">
        <f t="shared" si="359"/>
        <v>199.11039952888501</v>
      </c>
      <c r="AA886" s="52">
        <f t="shared" si="360"/>
        <v>168.84561880049449</v>
      </c>
      <c r="AB886" s="20">
        <f t="shared" si="350"/>
        <v>199.11039952888501</v>
      </c>
      <c r="AC886" s="20">
        <f t="shared" si="361"/>
        <v>92607.261633557297</v>
      </c>
      <c r="AD886" s="20">
        <f t="shared" si="365"/>
        <v>1495.2714903703891</v>
      </c>
      <c r="AE886" s="20">
        <f t="shared" si="366"/>
        <v>0</v>
      </c>
      <c r="AF886" s="20">
        <f t="shared" si="362"/>
        <v>199.11039952888501</v>
      </c>
      <c r="AG886" s="16"/>
      <c r="AH886" s="16"/>
      <c r="AM886">
        <f t="shared" si="351"/>
        <v>0</v>
      </c>
      <c r="AN886" s="16">
        <f t="shared" si="352"/>
        <v>0</v>
      </c>
      <c r="AY886" s="57">
        <f t="shared" si="367"/>
        <v>19800.889600471113</v>
      </c>
    </row>
    <row r="887" spans="2:51" x14ac:dyDescent="0.25">
      <c r="B887" s="4" t="s">
        <v>38</v>
      </c>
      <c r="C887" s="4">
        <v>879</v>
      </c>
      <c r="D887" s="4">
        <v>290</v>
      </c>
      <c r="E887" s="11">
        <v>70</v>
      </c>
      <c r="F887" s="20">
        <f t="shared" si="363"/>
        <v>-5.5555555555556344E-2</v>
      </c>
      <c r="G887" s="20">
        <f t="shared" si="369"/>
        <v>19.444444444444443</v>
      </c>
      <c r="H887" s="20">
        <f t="shared" si="372"/>
        <v>217.90606666666574</v>
      </c>
      <c r="I887" s="20">
        <f t="shared" si="368"/>
        <v>4237.0624074073894</v>
      </c>
      <c r="J887" s="47" t="s">
        <v>67</v>
      </c>
      <c r="K887" s="48" t="s">
        <v>67</v>
      </c>
      <c r="L887" s="20">
        <f t="shared" si="371"/>
        <v>2395629.9501533322</v>
      </c>
      <c r="M887" s="20">
        <f t="shared" si="371"/>
        <v>128781.45808333335</v>
      </c>
      <c r="N887" s="20">
        <f t="shared" si="347"/>
        <v>4237.0624074073894</v>
      </c>
      <c r="O887" s="20">
        <f t="shared" si="348"/>
        <v>0</v>
      </c>
      <c r="P887" s="46" t="s">
        <v>67</v>
      </c>
      <c r="Q887" s="45">
        <f t="shared" si="353"/>
        <v>146.72777777777776</v>
      </c>
      <c r="R887" s="20">
        <f t="shared" si="354"/>
        <v>134.7894</v>
      </c>
      <c r="S887" s="20">
        <f t="shared" si="355"/>
        <v>-63.611111111112017</v>
      </c>
      <c r="T887" s="20">
        <f t="shared" si="356"/>
        <v>0</v>
      </c>
      <c r="U887" s="20">
        <f t="shared" si="357"/>
        <v>0</v>
      </c>
      <c r="V887" s="20">
        <f t="shared" si="370"/>
        <v>0</v>
      </c>
      <c r="W887" s="20">
        <f t="shared" si="349"/>
        <v>0</v>
      </c>
      <c r="X887" s="20">
        <f t="shared" si="358"/>
        <v>4237.062407407444</v>
      </c>
      <c r="Y887" s="20">
        <f t="shared" si="364"/>
        <v>0</v>
      </c>
      <c r="Z887" s="20">
        <f t="shared" si="359"/>
        <v>0</v>
      </c>
      <c r="AA887" s="52">
        <f t="shared" si="360"/>
        <v>0</v>
      </c>
      <c r="AB887" s="20">
        <f t="shared" si="350"/>
        <v>0</v>
      </c>
      <c r="AC887" s="20">
        <f t="shared" si="361"/>
        <v>92607.261633557297</v>
      </c>
      <c r="AD887" s="20">
        <f t="shared" si="365"/>
        <v>4237.062407407444</v>
      </c>
      <c r="AE887" s="20">
        <f t="shared" si="366"/>
        <v>0</v>
      </c>
      <c r="AF887" s="20">
        <f t="shared" si="362"/>
        <v>0</v>
      </c>
      <c r="AG887" s="16"/>
      <c r="AH887" s="16"/>
      <c r="AM887">
        <f t="shared" si="351"/>
        <v>0</v>
      </c>
      <c r="AN887" s="16">
        <f t="shared" si="352"/>
        <v>0</v>
      </c>
      <c r="AY887" s="57">
        <f t="shared" si="367"/>
        <v>20000</v>
      </c>
    </row>
    <row r="888" spans="2:51" x14ac:dyDescent="0.25">
      <c r="B888" s="4" t="s">
        <v>38</v>
      </c>
      <c r="C888" s="4">
        <v>880</v>
      </c>
      <c r="D888" s="4">
        <v>291</v>
      </c>
      <c r="E888" s="11">
        <v>70</v>
      </c>
      <c r="F888" s="20">
        <f t="shared" si="363"/>
        <v>-0.1388888888888889</v>
      </c>
      <c r="G888" s="20">
        <f t="shared" si="369"/>
        <v>19.444444444444443</v>
      </c>
      <c r="H888" s="20">
        <f t="shared" si="372"/>
        <v>122.48939999999999</v>
      </c>
      <c r="I888" s="20">
        <f t="shared" si="368"/>
        <v>2381.7383333333328</v>
      </c>
      <c r="J888" s="47" t="s">
        <v>67</v>
      </c>
      <c r="K888" s="48" t="s">
        <v>67</v>
      </c>
      <c r="L888" s="20">
        <f t="shared" si="371"/>
        <v>2398011.6884866655</v>
      </c>
      <c r="M888" s="20">
        <f t="shared" si="371"/>
        <v>128781.45808333335</v>
      </c>
      <c r="N888" s="20">
        <f t="shared" si="347"/>
        <v>2381.7383333333328</v>
      </c>
      <c r="O888" s="20">
        <f t="shared" si="348"/>
        <v>0</v>
      </c>
      <c r="P888" s="46" t="s">
        <v>67</v>
      </c>
      <c r="Q888" s="45">
        <f t="shared" si="353"/>
        <v>146.72777777777776</v>
      </c>
      <c r="R888" s="20">
        <f t="shared" si="354"/>
        <v>134.7894</v>
      </c>
      <c r="S888" s="20">
        <f t="shared" si="355"/>
        <v>-159.02777777777777</v>
      </c>
      <c r="T888" s="20">
        <f t="shared" si="356"/>
        <v>0</v>
      </c>
      <c r="U888" s="20">
        <f t="shared" si="357"/>
        <v>0</v>
      </c>
      <c r="V888" s="20">
        <f t="shared" si="370"/>
        <v>0</v>
      </c>
      <c r="W888" s="20">
        <f t="shared" si="349"/>
        <v>0</v>
      </c>
      <c r="X888" s="20">
        <f t="shared" si="358"/>
        <v>2381.7383333332837</v>
      </c>
      <c r="Y888" s="20">
        <f t="shared" si="364"/>
        <v>0</v>
      </c>
      <c r="Z888" s="20">
        <f t="shared" si="359"/>
        <v>0</v>
      </c>
      <c r="AA888" s="52">
        <f t="shared" si="360"/>
        <v>0</v>
      </c>
      <c r="AB888" s="20">
        <f t="shared" si="350"/>
        <v>0</v>
      </c>
      <c r="AC888" s="20">
        <f t="shared" si="361"/>
        <v>92607.261633557297</v>
      </c>
      <c r="AD888" s="20">
        <f t="shared" si="365"/>
        <v>2381.7383333332837</v>
      </c>
      <c r="AE888" s="20">
        <f t="shared" si="366"/>
        <v>0</v>
      </c>
      <c r="AF888" s="20">
        <f t="shared" si="362"/>
        <v>0</v>
      </c>
      <c r="AG888" s="16"/>
      <c r="AH888" s="16"/>
      <c r="AM888">
        <f t="shared" si="351"/>
        <v>40.700655555556295</v>
      </c>
      <c r="AN888" s="16">
        <f t="shared" si="352"/>
        <v>0</v>
      </c>
      <c r="AY888" s="57">
        <f t="shared" si="367"/>
        <v>20000</v>
      </c>
    </row>
    <row r="889" spans="2:51" x14ac:dyDescent="0.25">
      <c r="B889" s="4" t="s">
        <v>38</v>
      </c>
      <c r="C889" s="4">
        <v>881</v>
      </c>
      <c r="D889" s="4">
        <v>292</v>
      </c>
      <c r="E889" s="11">
        <v>69</v>
      </c>
      <c r="F889" s="20">
        <f t="shared" si="363"/>
        <v>-0.27777777777777779</v>
      </c>
      <c r="G889" s="20">
        <f t="shared" si="369"/>
        <v>19.166666666666668</v>
      </c>
      <c r="H889" s="20">
        <f t="shared" si="372"/>
        <v>-40.7006555555555</v>
      </c>
      <c r="I889" s="20">
        <f t="shared" si="368"/>
        <v>-780.09589814814717</v>
      </c>
      <c r="J889" s="47" t="s">
        <v>67</v>
      </c>
      <c r="K889" s="48" t="s">
        <v>67</v>
      </c>
      <c r="L889" s="20">
        <f t="shared" si="371"/>
        <v>2398011.6884866655</v>
      </c>
      <c r="M889" s="20">
        <f t="shared" si="371"/>
        <v>128822.1587388889</v>
      </c>
      <c r="N889" s="20">
        <f t="shared" si="347"/>
        <v>0</v>
      </c>
      <c r="O889" s="20">
        <f t="shared" si="348"/>
        <v>40.7006555555555</v>
      </c>
      <c r="P889" s="46" t="s">
        <v>67</v>
      </c>
      <c r="Q889" s="45">
        <f t="shared" si="353"/>
        <v>142.56550000000001</v>
      </c>
      <c r="R889" s="20">
        <f t="shared" si="354"/>
        <v>134.7894</v>
      </c>
      <c r="S889" s="20">
        <f t="shared" si="355"/>
        <v>-318.05555555555554</v>
      </c>
      <c r="T889" s="20">
        <f t="shared" si="356"/>
        <v>40.700655555556295</v>
      </c>
      <c r="U889" s="20">
        <f t="shared" si="357"/>
        <v>40.700655555556295</v>
      </c>
      <c r="V889" s="20">
        <f t="shared" si="370"/>
        <v>34.514155911111736</v>
      </c>
      <c r="W889" s="20">
        <f t="shared" si="349"/>
        <v>34.514155911111736</v>
      </c>
      <c r="X889" s="20">
        <f t="shared" si="358"/>
        <v>0</v>
      </c>
      <c r="Y889" s="20">
        <f t="shared" si="364"/>
        <v>0</v>
      </c>
      <c r="Z889" s="20">
        <f t="shared" si="359"/>
        <v>0</v>
      </c>
      <c r="AA889" s="52">
        <f t="shared" si="360"/>
        <v>0</v>
      </c>
      <c r="AB889" s="20">
        <f t="shared" si="350"/>
        <v>0</v>
      </c>
      <c r="AC889" s="20">
        <f t="shared" si="361"/>
        <v>92607.261633557297</v>
      </c>
      <c r="AD889" s="20">
        <f t="shared" si="365"/>
        <v>0</v>
      </c>
      <c r="AE889" s="20">
        <f t="shared" si="366"/>
        <v>40.700655555556295</v>
      </c>
      <c r="AF889" s="20">
        <f t="shared" si="362"/>
        <v>0</v>
      </c>
      <c r="AG889" s="16"/>
      <c r="AH889" s="16"/>
      <c r="AM889">
        <f t="shared" si="351"/>
        <v>0</v>
      </c>
      <c r="AN889" s="16">
        <f t="shared" si="352"/>
        <v>0</v>
      </c>
      <c r="AY889" s="57">
        <f t="shared" si="367"/>
        <v>20000</v>
      </c>
    </row>
    <row r="890" spans="2:51" x14ac:dyDescent="0.25">
      <c r="B890" s="4" t="s">
        <v>38</v>
      </c>
      <c r="C890" s="4">
        <v>882</v>
      </c>
      <c r="D890" s="4">
        <v>293</v>
      </c>
      <c r="E890" s="11">
        <v>68</v>
      </c>
      <c r="F890" s="20">
        <f t="shared" si="363"/>
        <v>-0.1388888888888889</v>
      </c>
      <c r="G890" s="20">
        <f t="shared" si="369"/>
        <v>18.888888888888889</v>
      </c>
      <c r="H890" s="20">
        <f t="shared" si="372"/>
        <v>114.22473333333335</v>
      </c>
      <c r="I890" s="20">
        <f t="shared" si="368"/>
        <v>2157.5782962962967</v>
      </c>
      <c r="J890" s="47" t="s">
        <v>67</v>
      </c>
      <c r="K890" s="48" t="s">
        <v>67</v>
      </c>
      <c r="L890" s="20">
        <f t="shared" si="371"/>
        <v>2400169.2667829618</v>
      </c>
      <c r="M890" s="20">
        <f t="shared" si="371"/>
        <v>128822.1587388889</v>
      </c>
      <c r="N890" s="20">
        <f t="shared" si="347"/>
        <v>2157.5782962962967</v>
      </c>
      <c r="O890" s="20">
        <f t="shared" si="348"/>
        <v>0</v>
      </c>
      <c r="P890" s="46" t="s">
        <v>67</v>
      </c>
      <c r="Q890" s="45">
        <f t="shared" si="353"/>
        <v>138.46311111111112</v>
      </c>
      <c r="R890" s="20">
        <f t="shared" si="354"/>
        <v>134.7894</v>
      </c>
      <c r="S890" s="20">
        <f t="shared" si="355"/>
        <v>-159.02777777777777</v>
      </c>
      <c r="T890" s="20">
        <f t="shared" si="356"/>
        <v>0</v>
      </c>
      <c r="U890" s="20">
        <f t="shared" si="357"/>
        <v>0</v>
      </c>
      <c r="V890" s="20">
        <f t="shared" si="370"/>
        <v>0</v>
      </c>
      <c r="W890" s="20">
        <f t="shared" si="349"/>
        <v>0</v>
      </c>
      <c r="X890" s="20">
        <f t="shared" si="358"/>
        <v>2157.5782962962985</v>
      </c>
      <c r="Y890" s="20">
        <f t="shared" si="364"/>
        <v>34.514155911111736</v>
      </c>
      <c r="Z890" s="20">
        <f t="shared" si="359"/>
        <v>34.514155911111736</v>
      </c>
      <c r="AA890" s="52">
        <f t="shared" si="360"/>
        <v>29.268004212622753</v>
      </c>
      <c r="AB890" s="20">
        <f t="shared" si="350"/>
        <v>34.514155911111736</v>
      </c>
      <c r="AC890" s="20">
        <f t="shared" si="361"/>
        <v>92636.529637769912</v>
      </c>
      <c r="AD890" s="20">
        <f t="shared" si="365"/>
        <v>2157.5782962962985</v>
      </c>
      <c r="AE890" s="20">
        <f t="shared" si="366"/>
        <v>0</v>
      </c>
      <c r="AF890" s="20">
        <f t="shared" si="362"/>
        <v>34.514155911111736</v>
      </c>
      <c r="AG890" s="16"/>
      <c r="AH890" s="16"/>
      <c r="AM890">
        <f t="shared" si="351"/>
        <v>0</v>
      </c>
      <c r="AN890" s="16">
        <f t="shared" si="352"/>
        <v>0</v>
      </c>
      <c r="AY890" s="57">
        <f t="shared" si="367"/>
        <v>19965.485844088889</v>
      </c>
    </row>
    <row r="891" spans="2:51" x14ac:dyDescent="0.25">
      <c r="B891" s="4" t="s">
        <v>38</v>
      </c>
      <c r="C891" s="4">
        <v>883</v>
      </c>
      <c r="D891" s="4">
        <v>294</v>
      </c>
      <c r="E891" s="11">
        <v>68</v>
      </c>
      <c r="F891" s="20">
        <f t="shared" si="363"/>
        <v>0</v>
      </c>
      <c r="G891" s="20">
        <f t="shared" si="369"/>
        <v>18.888888888888889</v>
      </c>
      <c r="H891" s="20">
        <f t="shared" si="372"/>
        <v>273.25251111111112</v>
      </c>
      <c r="I891" s="20">
        <f t="shared" si="368"/>
        <v>5161.4363209876547</v>
      </c>
      <c r="J891" s="47" t="s">
        <v>67</v>
      </c>
      <c r="K891" s="48" t="s">
        <v>67</v>
      </c>
      <c r="L891" s="20">
        <f t="shared" si="371"/>
        <v>2405330.7031039493</v>
      </c>
      <c r="M891" s="20">
        <f t="shared" si="371"/>
        <v>128822.1587388889</v>
      </c>
      <c r="N891" s="20">
        <f t="shared" si="347"/>
        <v>5161.4363209876547</v>
      </c>
      <c r="O891" s="20">
        <f t="shared" si="348"/>
        <v>0</v>
      </c>
      <c r="P891" s="46" t="s">
        <v>67</v>
      </c>
      <c r="Q891" s="45">
        <f t="shared" si="353"/>
        <v>138.46311111111112</v>
      </c>
      <c r="R891" s="20">
        <f t="shared" si="354"/>
        <v>134.7894</v>
      </c>
      <c r="S891" s="20">
        <f t="shared" si="355"/>
        <v>0</v>
      </c>
      <c r="T891" s="20">
        <f t="shared" si="356"/>
        <v>0</v>
      </c>
      <c r="U891" s="20">
        <f t="shared" si="357"/>
        <v>0</v>
      </c>
      <c r="V891" s="20">
        <f t="shared" si="370"/>
        <v>0</v>
      </c>
      <c r="W891" s="20">
        <f t="shared" si="349"/>
        <v>0</v>
      </c>
      <c r="X891" s="20">
        <f t="shared" si="358"/>
        <v>5161.4363209875301</v>
      </c>
      <c r="Y891" s="20">
        <f t="shared" si="364"/>
        <v>0</v>
      </c>
      <c r="Z891" s="20">
        <f t="shared" si="359"/>
        <v>0</v>
      </c>
      <c r="AA891" s="52">
        <f t="shared" si="360"/>
        <v>0</v>
      </c>
      <c r="AB891" s="20">
        <f t="shared" si="350"/>
        <v>0</v>
      </c>
      <c r="AC891" s="20">
        <f t="shared" si="361"/>
        <v>92636.529637769912</v>
      </c>
      <c r="AD891" s="20">
        <f t="shared" si="365"/>
        <v>5161.4363209875301</v>
      </c>
      <c r="AE891" s="20">
        <f t="shared" si="366"/>
        <v>0</v>
      </c>
      <c r="AF891" s="20">
        <f t="shared" si="362"/>
        <v>0</v>
      </c>
      <c r="AG891" s="16"/>
      <c r="AH891" s="16"/>
      <c r="AM891">
        <f t="shared" si="351"/>
        <v>0</v>
      </c>
      <c r="AN891" s="16">
        <f t="shared" si="352"/>
        <v>0</v>
      </c>
      <c r="AY891" s="57">
        <f t="shared" si="367"/>
        <v>20000</v>
      </c>
    </row>
    <row r="892" spans="2:51" x14ac:dyDescent="0.25">
      <c r="B892" s="4" t="s">
        <v>38</v>
      </c>
      <c r="C892" s="4">
        <v>884</v>
      </c>
      <c r="D892" s="4">
        <v>295</v>
      </c>
      <c r="E892" s="11">
        <v>68</v>
      </c>
      <c r="F892" s="20">
        <f t="shared" si="363"/>
        <v>1.3888888888888099E-2</v>
      </c>
      <c r="G892" s="20">
        <f t="shared" si="369"/>
        <v>18.888888888888889</v>
      </c>
      <c r="H892" s="20">
        <f t="shared" si="372"/>
        <v>289.15528888888798</v>
      </c>
      <c r="I892" s="20">
        <f t="shared" si="368"/>
        <v>5461.8221234567727</v>
      </c>
      <c r="J892" s="47" t="s">
        <v>67</v>
      </c>
      <c r="K892" s="48" t="s">
        <v>67</v>
      </c>
      <c r="L892" s="20">
        <f t="shared" si="371"/>
        <v>2410792.5252274061</v>
      </c>
      <c r="M892" s="20">
        <f t="shared" si="371"/>
        <v>128822.1587388889</v>
      </c>
      <c r="N892" s="20">
        <f t="shared" si="347"/>
        <v>5461.8221234567727</v>
      </c>
      <c r="O892" s="20">
        <f t="shared" si="348"/>
        <v>0</v>
      </c>
      <c r="P892" s="46" t="s">
        <v>67</v>
      </c>
      <c r="Q892" s="45">
        <f t="shared" si="353"/>
        <v>138.46311111111112</v>
      </c>
      <c r="R892" s="20">
        <f t="shared" si="354"/>
        <v>134.7894</v>
      </c>
      <c r="S892" s="20">
        <f t="shared" si="355"/>
        <v>15.902777777776873</v>
      </c>
      <c r="T892" s="20">
        <f t="shared" si="356"/>
        <v>0</v>
      </c>
      <c r="U892" s="20">
        <f t="shared" si="357"/>
        <v>0</v>
      </c>
      <c r="V892" s="20">
        <f t="shared" si="370"/>
        <v>0</v>
      </c>
      <c r="W892" s="20">
        <f t="shared" si="349"/>
        <v>0</v>
      </c>
      <c r="X892" s="20">
        <f t="shared" si="358"/>
        <v>5461.8221234567463</v>
      </c>
      <c r="Y892" s="20">
        <f t="shared" si="364"/>
        <v>0</v>
      </c>
      <c r="Z892" s="20">
        <f t="shared" si="359"/>
        <v>0</v>
      </c>
      <c r="AA892" s="52">
        <f t="shared" si="360"/>
        <v>0</v>
      </c>
      <c r="AB892" s="20">
        <f t="shared" si="350"/>
        <v>0</v>
      </c>
      <c r="AC892" s="20">
        <f t="shared" si="361"/>
        <v>92636.529637769912</v>
      </c>
      <c r="AD892" s="20">
        <f t="shared" si="365"/>
        <v>5461.8221234567463</v>
      </c>
      <c r="AE892" s="20">
        <f t="shared" si="366"/>
        <v>0</v>
      </c>
      <c r="AF892" s="20">
        <f t="shared" si="362"/>
        <v>0</v>
      </c>
      <c r="AG892" s="16"/>
      <c r="AH892" s="16"/>
      <c r="AM892">
        <f t="shared" si="351"/>
        <v>0</v>
      </c>
      <c r="AN892" s="16">
        <f t="shared" si="352"/>
        <v>0</v>
      </c>
      <c r="AY892" s="57">
        <f t="shared" si="367"/>
        <v>20000</v>
      </c>
    </row>
    <row r="893" spans="2:51" x14ac:dyDescent="0.25">
      <c r="B893" s="4" t="s">
        <v>38</v>
      </c>
      <c r="C893" s="4">
        <v>885</v>
      </c>
      <c r="D893" s="4">
        <v>296</v>
      </c>
      <c r="E893" s="11">
        <v>68.099999999999994</v>
      </c>
      <c r="F893" s="20">
        <f t="shared" si="363"/>
        <v>5.5555555555556344E-2</v>
      </c>
      <c r="G893" s="20">
        <f t="shared" si="369"/>
        <v>18.916666666666664</v>
      </c>
      <c r="H893" s="20">
        <f t="shared" si="372"/>
        <v>337.27116611111194</v>
      </c>
      <c r="I893" s="20">
        <f t="shared" si="368"/>
        <v>6380.0462256018664</v>
      </c>
      <c r="J893" s="47" t="s">
        <v>67</v>
      </c>
      <c r="K893" s="48" t="s">
        <v>67</v>
      </c>
      <c r="L893" s="20">
        <f t="shared" si="371"/>
        <v>2417172.5714530079</v>
      </c>
      <c r="M893" s="20">
        <f t="shared" si="371"/>
        <v>128822.1587388889</v>
      </c>
      <c r="N893" s="20">
        <f t="shared" si="347"/>
        <v>6380.0462256018664</v>
      </c>
      <c r="O893" s="20">
        <f t="shared" si="348"/>
        <v>0</v>
      </c>
      <c r="P893" s="46" t="s">
        <v>67</v>
      </c>
      <c r="Q893" s="45">
        <f t="shared" si="353"/>
        <v>138.87065499999997</v>
      </c>
      <c r="R893" s="20">
        <f t="shared" si="354"/>
        <v>134.7894</v>
      </c>
      <c r="S893" s="20">
        <f t="shared" si="355"/>
        <v>63.611111111112017</v>
      </c>
      <c r="T893" s="20">
        <f t="shared" si="356"/>
        <v>0</v>
      </c>
      <c r="U893" s="20">
        <f t="shared" si="357"/>
        <v>0</v>
      </c>
      <c r="V893" s="20">
        <f t="shared" si="370"/>
        <v>0</v>
      </c>
      <c r="W893" s="20">
        <f t="shared" si="349"/>
        <v>0</v>
      </c>
      <c r="X893" s="20">
        <f t="shared" si="358"/>
        <v>6380.0462256018072</v>
      </c>
      <c r="Y893" s="20">
        <f t="shared" si="364"/>
        <v>0</v>
      </c>
      <c r="Z893" s="20">
        <f t="shared" si="359"/>
        <v>0</v>
      </c>
      <c r="AA893" s="52">
        <f t="shared" si="360"/>
        <v>0</v>
      </c>
      <c r="AB893" s="20">
        <f t="shared" si="350"/>
        <v>0</v>
      </c>
      <c r="AC893" s="20">
        <f t="shared" si="361"/>
        <v>92636.529637769912</v>
      </c>
      <c r="AD893" s="20">
        <f t="shared" si="365"/>
        <v>6380.0462256018072</v>
      </c>
      <c r="AE893" s="20">
        <f t="shared" si="366"/>
        <v>0</v>
      </c>
      <c r="AF893" s="20">
        <f t="shared" si="362"/>
        <v>0</v>
      </c>
      <c r="AG893" s="16"/>
      <c r="AH893" s="16"/>
      <c r="AM893">
        <f t="shared" si="351"/>
        <v>0</v>
      </c>
      <c r="AN893" s="16">
        <f t="shared" si="352"/>
        <v>0</v>
      </c>
      <c r="AY893" s="57">
        <f t="shared" si="367"/>
        <v>20000</v>
      </c>
    </row>
    <row r="894" spans="2:51" x14ac:dyDescent="0.25">
      <c r="B894" s="4" t="s">
        <v>38</v>
      </c>
      <c r="C894" s="4">
        <v>886</v>
      </c>
      <c r="D894" s="4">
        <v>297</v>
      </c>
      <c r="E894" s="11">
        <v>68.400000000000006</v>
      </c>
      <c r="F894" s="20">
        <f t="shared" si="363"/>
        <v>6.9444444444444448E-2</v>
      </c>
      <c r="G894" s="20">
        <f t="shared" si="369"/>
        <v>19</v>
      </c>
      <c r="H894" s="20">
        <f t="shared" si="372"/>
        <v>354.40016888888886</v>
      </c>
      <c r="I894" s="20">
        <f t="shared" si="368"/>
        <v>6733.6032088888878</v>
      </c>
      <c r="J894" s="47" t="s">
        <v>67</v>
      </c>
      <c r="K894" s="48" t="s">
        <v>67</v>
      </c>
      <c r="L894" s="20">
        <f t="shared" si="371"/>
        <v>2423906.1746618967</v>
      </c>
      <c r="M894" s="20">
        <f t="shared" si="371"/>
        <v>128822.1587388889</v>
      </c>
      <c r="N894" s="20">
        <f t="shared" si="347"/>
        <v>6733.6032088888878</v>
      </c>
      <c r="O894" s="20">
        <f t="shared" si="348"/>
        <v>0</v>
      </c>
      <c r="P894" s="46" t="s">
        <v>67</v>
      </c>
      <c r="Q894" s="45">
        <f t="shared" si="353"/>
        <v>140.09688</v>
      </c>
      <c r="R894" s="20">
        <f t="shared" si="354"/>
        <v>134.7894</v>
      </c>
      <c r="S894" s="20">
        <f t="shared" si="355"/>
        <v>79.513888888888886</v>
      </c>
      <c r="T894" s="20">
        <f t="shared" si="356"/>
        <v>0</v>
      </c>
      <c r="U894" s="20">
        <f t="shared" si="357"/>
        <v>0</v>
      </c>
      <c r="V894" s="20">
        <f t="shared" si="370"/>
        <v>0</v>
      </c>
      <c r="W894" s="20">
        <f t="shared" si="349"/>
        <v>0</v>
      </c>
      <c r="X894" s="20">
        <f t="shared" si="358"/>
        <v>6733.6032088887878</v>
      </c>
      <c r="Y894" s="20">
        <f t="shared" si="364"/>
        <v>0</v>
      </c>
      <c r="Z894" s="20">
        <f t="shared" si="359"/>
        <v>0</v>
      </c>
      <c r="AA894" s="52">
        <f t="shared" si="360"/>
        <v>0</v>
      </c>
      <c r="AB894" s="20">
        <f t="shared" si="350"/>
        <v>0</v>
      </c>
      <c r="AC894" s="20">
        <f t="shared" si="361"/>
        <v>92636.529637769912</v>
      </c>
      <c r="AD894" s="20">
        <f t="shared" si="365"/>
        <v>6733.6032088887878</v>
      </c>
      <c r="AE894" s="20">
        <f t="shared" si="366"/>
        <v>0</v>
      </c>
      <c r="AF894" s="20">
        <f t="shared" si="362"/>
        <v>0</v>
      </c>
      <c r="AG894" s="16"/>
      <c r="AH894" s="16"/>
      <c r="AM894">
        <f t="shared" si="351"/>
        <v>0</v>
      </c>
      <c r="AN894" s="16">
        <f t="shared" si="352"/>
        <v>0</v>
      </c>
      <c r="AY894" s="57">
        <f t="shared" si="367"/>
        <v>20000</v>
      </c>
    </row>
    <row r="895" spans="2:51" x14ac:dyDescent="0.25">
      <c r="B895" s="4" t="s">
        <v>38</v>
      </c>
      <c r="C895" s="4">
        <v>887</v>
      </c>
      <c r="D895" s="4">
        <v>298</v>
      </c>
      <c r="E895" s="11">
        <v>68.599999999999994</v>
      </c>
      <c r="F895" s="20">
        <f t="shared" si="363"/>
        <v>4.1666666666666269E-2</v>
      </c>
      <c r="G895" s="20">
        <f t="shared" si="369"/>
        <v>19.055555555555554</v>
      </c>
      <c r="H895" s="20">
        <f t="shared" si="372"/>
        <v>323.4150911111106</v>
      </c>
      <c r="I895" s="20">
        <f t="shared" si="368"/>
        <v>6162.8542361728287</v>
      </c>
      <c r="J895" s="47" t="s">
        <v>67</v>
      </c>
      <c r="K895" s="48" t="s">
        <v>67</v>
      </c>
      <c r="L895" s="20">
        <f t="shared" si="371"/>
        <v>2430069.0288980696</v>
      </c>
      <c r="M895" s="20">
        <f t="shared" si="371"/>
        <v>128822.1587388889</v>
      </c>
      <c r="N895" s="20">
        <f t="shared" si="347"/>
        <v>6162.8542361728287</v>
      </c>
      <c r="O895" s="20">
        <f t="shared" si="348"/>
        <v>0</v>
      </c>
      <c r="P895" s="46" t="s">
        <v>67</v>
      </c>
      <c r="Q895" s="45">
        <f t="shared" si="353"/>
        <v>140.91735777777774</v>
      </c>
      <c r="R895" s="20">
        <f t="shared" si="354"/>
        <v>134.7894</v>
      </c>
      <c r="S895" s="20">
        <f t="shared" si="355"/>
        <v>47.708333333332881</v>
      </c>
      <c r="T895" s="20">
        <f t="shared" si="356"/>
        <v>0</v>
      </c>
      <c r="U895" s="20">
        <f t="shared" si="357"/>
        <v>0</v>
      </c>
      <c r="V895" s="20">
        <f t="shared" si="370"/>
        <v>0</v>
      </c>
      <c r="W895" s="20">
        <f t="shared" si="349"/>
        <v>0</v>
      </c>
      <c r="X895" s="20">
        <f t="shared" si="358"/>
        <v>6162.8542361729778</v>
      </c>
      <c r="Y895" s="20">
        <f t="shared" si="364"/>
        <v>0</v>
      </c>
      <c r="Z895" s="20">
        <f t="shared" si="359"/>
        <v>0</v>
      </c>
      <c r="AA895" s="52">
        <f t="shared" si="360"/>
        <v>0</v>
      </c>
      <c r="AB895" s="20">
        <f t="shared" si="350"/>
        <v>0</v>
      </c>
      <c r="AC895" s="20">
        <f t="shared" si="361"/>
        <v>92636.529637769912</v>
      </c>
      <c r="AD895" s="20">
        <f t="shared" si="365"/>
        <v>6162.8542361729778</v>
      </c>
      <c r="AE895" s="20">
        <f t="shared" si="366"/>
        <v>0</v>
      </c>
      <c r="AF895" s="20">
        <f t="shared" si="362"/>
        <v>0</v>
      </c>
      <c r="AG895" s="16"/>
      <c r="AH895" s="16"/>
      <c r="AM895">
        <f t="shared" si="351"/>
        <v>0</v>
      </c>
      <c r="AN895" s="16">
        <f t="shared" si="352"/>
        <v>0</v>
      </c>
      <c r="AY895" s="57">
        <f t="shared" si="367"/>
        <v>20000</v>
      </c>
    </row>
    <row r="896" spans="2:51" x14ac:dyDescent="0.25">
      <c r="B896" s="4" t="s">
        <v>38</v>
      </c>
      <c r="C896" s="4">
        <v>888</v>
      </c>
      <c r="D896" s="4">
        <v>299</v>
      </c>
      <c r="E896" s="11">
        <v>68.7</v>
      </c>
      <c r="F896" s="20">
        <f t="shared" si="363"/>
        <v>-1.3888888888888099E-2</v>
      </c>
      <c r="G896" s="20">
        <f t="shared" si="369"/>
        <v>19.083333333333332</v>
      </c>
      <c r="H896" s="20">
        <f t="shared" si="372"/>
        <v>260.21511722222311</v>
      </c>
      <c r="I896" s="20">
        <f t="shared" si="368"/>
        <v>4965.7718203240911</v>
      </c>
      <c r="J896" s="47" t="s">
        <v>67</v>
      </c>
      <c r="K896" s="48" t="s">
        <v>67</v>
      </c>
      <c r="L896" s="20">
        <f t="shared" si="371"/>
        <v>2435034.8007183936</v>
      </c>
      <c r="M896" s="20">
        <f t="shared" si="371"/>
        <v>128822.1587388889</v>
      </c>
      <c r="N896" s="20">
        <f t="shared" si="347"/>
        <v>4965.7718203240911</v>
      </c>
      <c r="O896" s="20">
        <f t="shared" si="348"/>
        <v>0</v>
      </c>
      <c r="P896" s="46" t="s">
        <v>67</v>
      </c>
      <c r="Q896" s="45">
        <f t="shared" si="353"/>
        <v>141.32849499999998</v>
      </c>
      <c r="R896" s="20">
        <f t="shared" si="354"/>
        <v>134.7894</v>
      </c>
      <c r="S896" s="20">
        <f t="shared" si="355"/>
        <v>-15.902777777776873</v>
      </c>
      <c r="T896" s="20">
        <f t="shared" si="356"/>
        <v>0</v>
      </c>
      <c r="U896" s="20">
        <f t="shared" si="357"/>
        <v>0</v>
      </c>
      <c r="V896" s="20">
        <f t="shared" si="370"/>
        <v>0</v>
      </c>
      <c r="W896" s="20">
        <f t="shared" si="349"/>
        <v>0</v>
      </c>
      <c r="X896" s="20">
        <f t="shared" si="358"/>
        <v>4965.7718203240074</v>
      </c>
      <c r="Y896" s="20">
        <f t="shared" si="364"/>
        <v>0</v>
      </c>
      <c r="Z896" s="20">
        <f t="shared" si="359"/>
        <v>0</v>
      </c>
      <c r="AA896" s="52">
        <f t="shared" si="360"/>
        <v>0</v>
      </c>
      <c r="AB896" s="20">
        <f t="shared" si="350"/>
        <v>0</v>
      </c>
      <c r="AC896" s="20">
        <f t="shared" si="361"/>
        <v>92636.529637769912</v>
      </c>
      <c r="AD896" s="20">
        <f t="shared" si="365"/>
        <v>4965.7718203240074</v>
      </c>
      <c r="AE896" s="20">
        <f t="shared" si="366"/>
        <v>0</v>
      </c>
      <c r="AF896" s="20">
        <f t="shared" si="362"/>
        <v>0</v>
      </c>
      <c r="AG896" s="16"/>
      <c r="AH896" s="16"/>
      <c r="AM896">
        <f t="shared" si="351"/>
        <v>0</v>
      </c>
      <c r="AN896" s="16">
        <f t="shared" si="352"/>
        <v>0</v>
      </c>
      <c r="AY896" s="57">
        <f t="shared" si="367"/>
        <v>20000</v>
      </c>
    </row>
    <row r="897" spans="2:51" x14ac:dyDescent="0.25">
      <c r="B897" s="4" t="s">
        <v>38</v>
      </c>
      <c r="C897" s="4">
        <v>889</v>
      </c>
      <c r="D897" s="4">
        <v>300</v>
      </c>
      <c r="E897" s="11">
        <v>68.5</v>
      </c>
      <c r="F897" s="20">
        <f t="shared" si="363"/>
        <v>-8.3333333333334522E-2</v>
      </c>
      <c r="G897" s="20">
        <f t="shared" si="369"/>
        <v>19.027777777777779</v>
      </c>
      <c r="H897" s="20">
        <f t="shared" si="372"/>
        <v>179.87955277777641</v>
      </c>
      <c r="I897" s="20">
        <f t="shared" si="368"/>
        <v>3422.7081570215792</v>
      </c>
      <c r="J897" s="47" t="s">
        <v>67</v>
      </c>
      <c r="K897" s="48" t="s">
        <v>67</v>
      </c>
      <c r="L897" s="20">
        <f t="shared" si="371"/>
        <v>2438457.5088754152</v>
      </c>
      <c r="M897" s="20">
        <f t="shared" si="371"/>
        <v>128822.1587388889</v>
      </c>
      <c r="N897" s="20">
        <f t="shared" si="347"/>
        <v>3422.7081570215792</v>
      </c>
      <c r="O897" s="20">
        <f t="shared" si="348"/>
        <v>0</v>
      </c>
      <c r="P897" s="46" t="s">
        <v>67</v>
      </c>
      <c r="Q897" s="45">
        <f t="shared" si="353"/>
        <v>140.50681944444446</v>
      </c>
      <c r="R897" s="20">
        <f t="shared" si="354"/>
        <v>134.7894</v>
      </c>
      <c r="S897" s="20">
        <f t="shared" si="355"/>
        <v>-95.416666666668021</v>
      </c>
      <c r="T897" s="20">
        <f t="shared" si="356"/>
        <v>0</v>
      </c>
      <c r="U897" s="20">
        <f t="shared" si="357"/>
        <v>0</v>
      </c>
      <c r="V897" s="20">
        <f t="shared" si="370"/>
        <v>0</v>
      </c>
      <c r="W897" s="20">
        <f t="shared" si="349"/>
        <v>0</v>
      </c>
      <c r="X897" s="20">
        <f t="shared" si="358"/>
        <v>3422.7081570215523</v>
      </c>
      <c r="Y897" s="20">
        <f t="shared" si="364"/>
        <v>0</v>
      </c>
      <c r="Z897" s="20">
        <f t="shared" si="359"/>
        <v>0</v>
      </c>
      <c r="AA897" s="52">
        <f t="shared" si="360"/>
        <v>0</v>
      </c>
      <c r="AB897" s="20">
        <f t="shared" si="350"/>
        <v>0</v>
      </c>
      <c r="AC897" s="20">
        <f t="shared" si="361"/>
        <v>92636.529637769912</v>
      </c>
      <c r="AD897" s="20">
        <f t="shared" si="365"/>
        <v>3422.7081570215523</v>
      </c>
      <c r="AE897" s="20">
        <f t="shared" si="366"/>
        <v>0</v>
      </c>
      <c r="AF897" s="20">
        <f t="shared" si="362"/>
        <v>0</v>
      </c>
      <c r="AG897" s="16"/>
      <c r="AH897" s="16"/>
      <c r="AM897">
        <f t="shared" si="351"/>
        <v>0</v>
      </c>
      <c r="AN897" s="16">
        <f t="shared" si="352"/>
        <v>0</v>
      </c>
      <c r="AY897" s="57">
        <f t="shared" si="367"/>
        <v>20000</v>
      </c>
    </row>
    <row r="898" spans="2:51" x14ac:dyDescent="0.25">
      <c r="B898" s="4" t="s">
        <v>38</v>
      </c>
      <c r="C898" s="4">
        <v>890</v>
      </c>
      <c r="D898" s="4">
        <v>301</v>
      </c>
      <c r="E898" s="11">
        <v>68.099999999999994</v>
      </c>
      <c r="F898" s="20">
        <f t="shared" si="363"/>
        <v>-0.16666666666666705</v>
      </c>
      <c r="G898" s="20">
        <f t="shared" si="369"/>
        <v>18.916666666666664</v>
      </c>
      <c r="H898" s="20">
        <f t="shared" si="372"/>
        <v>82.826721666666174</v>
      </c>
      <c r="I898" s="20">
        <f t="shared" si="368"/>
        <v>1566.8054848611016</v>
      </c>
      <c r="J898" s="47" t="s">
        <v>67</v>
      </c>
      <c r="K898" s="48" t="s">
        <v>67</v>
      </c>
      <c r="L898" s="20">
        <f t="shared" si="371"/>
        <v>2440024.3143602763</v>
      </c>
      <c r="M898" s="20">
        <f t="shared" si="371"/>
        <v>128822.1587388889</v>
      </c>
      <c r="N898" s="20">
        <f t="shared" si="347"/>
        <v>1566.8054848611016</v>
      </c>
      <c r="O898" s="20">
        <f t="shared" si="348"/>
        <v>0</v>
      </c>
      <c r="P898" s="46" t="s">
        <v>67</v>
      </c>
      <c r="Q898" s="45">
        <f t="shared" si="353"/>
        <v>138.87065499999997</v>
      </c>
      <c r="R898" s="20">
        <f t="shared" si="354"/>
        <v>134.7894</v>
      </c>
      <c r="S898" s="20">
        <f t="shared" si="355"/>
        <v>-190.83333333333377</v>
      </c>
      <c r="T898" s="20">
        <f t="shared" si="356"/>
        <v>0</v>
      </c>
      <c r="U898" s="20">
        <f t="shared" si="357"/>
        <v>0</v>
      </c>
      <c r="V898" s="20">
        <f t="shared" si="370"/>
        <v>0</v>
      </c>
      <c r="W898" s="20">
        <f t="shared" si="349"/>
        <v>0</v>
      </c>
      <c r="X898" s="20">
        <f t="shared" si="358"/>
        <v>1566.8054848611355</v>
      </c>
      <c r="Y898" s="20">
        <f t="shared" si="364"/>
        <v>0</v>
      </c>
      <c r="Z898" s="20">
        <f t="shared" si="359"/>
        <v>0</v>
      </c>
      <c r="AA898" s="52">
        <f t="shared" si="360"/>
        <v>0</v>
      </c>
      <c r="AB898" s="20">
        <f t="shared" si="350"/>
        <v>0</v>
      </c>
      <c r="AC898" s="20">
        <f t="shared" si="361"/>
        <v>92636.529637769912</v>
      </c>
      <c r="AD898" s="20">
        <f t="shared" si="365"/>
        <v>1566.8054848611355</v>
      </c>
      <c r="AE898" s="20">
        <f t="shared" si="366"/>
        <v>0</v>
      </c>
      <c r="AF898" s="20">
        <f t="shared" si="362"/>
        <v>0</v>
      </c>
      <c r="AG898" s="16"/>
      <c r="AH898" s="16"/>
      <c r="AM898">
        <f t="shared" si="351"/>
        <v>31.736304999998538</v>
      </c>
      <c r="AN898" s="16">
        <f t="shared" si="352"/>
        <v>0</v>
      </c>
      <c r="AY898" s="57">
        <f t="shared" si="367"/>
        <v>20000</v>
      </c>
    </row>
    <row r="899" spans="2:51" x14ac:dyDescent="0.25">
      <c r="B899" s="4" t="s">
        <v>38</v>
      </c>
      <c r="C899" s="4">
        <v>891</v>
      </c>
      <c r="D899" s="4">
        <v>302</v>
      </c>
      <c r="E899" s="11">
        <v>67.3</v>
      </c>
      <c r="F899" s="20">
        <f t="shared" si="363"/>
        <v>-0.26388888888888767</v>
      </c>
      <c r="G899" s="20">
        <f t="shared" si="369"/>
        <v>18.694444444444443</v>
      </c>
      <c r="H899" s="20">
        <f t="shared" si="372"/>
        <v>-31.736304999998652</v>
      </c>
      <c r="I899" s="20">
        <f t="shared" si="368"/>
        <v>-593.29259069441923</v>
      </c>
      <c r="J899" s="47" t="s">
        <v>67</v>
      </c>
      <c r="K899" s="48" t="s">
        <v>67</v>
      </c>
      <c r="L899" s="20">
        <f t="shared" si="371"/>
        <v>2440024.3143602763</v>
      </c>
      <c r="M899" s="20">
        <f t="shared" si="371"/>
        <v>128853.8950438889</v>
      </c>
      <c r="N899" s="20">
        <f t="shared" si="347"/>
        <v>0</v>
      </c>
      <c r="O899" s="20">
        <f t="shared" si="348"/>
        <v>31.736304999998652</v>
      </c>
      <c r="P899" s="46" t="s">
        <v>67</v>
      </c>
      <c r="Q899" s="45">
        <f t="shared" si="353"/>
        <v>135.62707277777776</v>
      </c>
      <c r="R899" s="20">
        <f t="shared" si="354"/>
        <v>134.7894</v>
      </c>
      <c r="S899" s="20">
        <f t="shared" si="355"/>
        <v>-302.15277777777641</v>
      </c>
      <c r="T899" s="20">
        <f t="shared" si="356"/>
        <v>31.736304999998538</v>
      </c>
      <c r="U899" s="20">
        <f t="shared" si="357"/>
        <v>31.736304999998538</v>
      </c>
      <c r="V899" s="20">
        <f t="shared" si="370"/>
        <v>26.912386639998758</v>
      </c>
      <c r="W899" s="20">
        <f t="shared" si="349"/>
        <v>26.912386639998758</v>
      </c>
      <c r="X899" s="20">
        <f t="shared" si="358"/>
        <v>0</v>
      </c>
      <c r="Y899" s="20">
        <f t="shared" si="364"/>
        <v>0</v>
      </c>
      <c r="Z899" s="20">
        <f t="shared" si="359"/>
        <v>0</v>
      </c>
      <c r="AA899" s="52">
        <f t="shared" si="360"/>
        <v>0</v>
      </c>
      <c r="AB899" s="20">
        <f t="shared" si="350"/>
        <v>0</v>
      </c>
      <c r="AC899" s="20">
        <f t="shared" si="361"/>
        <v>92636.529637769912</v>
      </c>
      <c r="AD899" s="20">
        <f t="shared" si="365"/>
        <v>0</v>
      </c>
      <c r="AE899" s="20">
        <f t="shared" si="366"/>
        <v>31.736304999998538</v>
      </c>
      <c r="AF899" s="20">
        <f t="shared" si="362"/>
        <v>0</v>
      </c>
      <c r="AG899" s="16"/>
      <c r="AH899" s="16"/>
      <c r="AM899">
        <f t="shared" si="351"/>
        <v>131.55031333334045</v>
      </c>
      <c r="AN899" s="16">
        <f t="shared" si="352"/>
        <v>0</v>
      </c>
      <c r="AY899" s="57">
        <f t="shared" si="367"/>
        <v>20000</v>
      </c>
    </row>
    <row r="900" spans="2:51" x14ac:dyDescent="0.25">
      <c r="B900" s="4" t="s">
        <v>38</v>
      </c>
      <c r="C900" s="4">
        <v>892</v>
      </c>
      <c r="D900" s="4">
        <v>303</v>
      </c>
      <c r="E900" s="11">
        <v>66.2</v>
      </c>
      <c r="F900" s="20">
        <f t="shared" si="363"/>
        <v>-0.34722222222222221</v>
      </c>
      <c r="G900" s="20">
        <f t="shared" si="369"/>
        <v>18.388888888888889</v>
      </c>
      <c r="H900" s="20">
        <f t="shared" si="372"/>
        <v>-131.55031333333335</v>
      </c>
      <c r="I900" s="20">
        <f t="shared" si="368"/>
        <v>-2419.0640951851856</v>
      </c>
      <c r="J900" s="47" t="s">
        <v>67</v>
      </c>
      <c r="K900" s="48" t="s">
        <v>67</v>
      </c>
      <c r="L900" s="20">
        <f t="shared" si="371"/>
        <v>2440024.3143602763</v>
      </c>
      <c r="M900" s="20">
        <f t="shared" si="371"/>
        <v>128985.44535722224</v>
      </c>
      <c r="N900" s="20">
        <f t="shared" si="347"/>
        <v>0</v>
      </c>
      <c r="O900" s="20">
        <f t="shared" si="348"/>
        <v>131.55031333333335</v>
      </c>
      <c r="P900" s="46" t="s">
        <v>67</v>
      </c>
      <c r="Q900" s="45">
        <f t="shared" si="353"/>
        <v>131.22973111111111</v>
      </c>
      <c r="R900" s="20">
        <f t="shared" si="354"/>
        <v>134.7894</v>
      </c>
      <c r="S900" s="20">
        <f t="shared" si="355"/>
        <v>-397.56944444444446</v>
      </c>
      <c r="T900" s="20">
        <f t="shared" si="356"/>
        <v>131.55031333334045</v>
      </c>
      <c r="U900" s="20">
        <f t="shared" si="357"/>
        <v>131.55031333334045</v>
      </c>
      <c r="V900" s="20">
        <f t="shared" si="370"/>
        <v>111.55466570667271</v>
      </c>
      <c r="W900" s="20">
        <f t="shared" si="349"/>
        <v>138.46705234667147</v>
      </c>
      <c r="X900" s="20">
        <f t="shared" si="358"/>
        <v>0</v>
      </c>
      <c r="Y900" s="20">
        <f t="shared" si="364"/>
        <v>26.912386639998758</v>
      </c>
      <c r="Z900" s="20">
        <f t="shared" si="359"/>
        <v>0</v>
      </c>
      <c r="AA900" s="52">
        <f t="shared" si="360"/>
        <v>0</v>
      </c>
      <c r="AB900" s="20">
        <f t="shared" si="350"/>
        <v>0</v>
      </c>
      <c r="AC900" s="20">
        <f t="shared" si="361"/>
        <v>92636.529637769912</v>
      </c>
      <c r="AD900" s="20">
        <f t="shared" si="365"/>
        <v>0</v>
      </c>
      <c r="AE900" s="20">
        <f t="shared" si="366"/>
        <v>131.55031333334045</v>
      </c>
      <c r="AF900" s="20">
        <f t="shared" si="362"/>
        <v>0</v>
      </c>
      <c r="AG900" s="16"/>
      <c r="AH900" s="16"/>
      <c r="AM900">
        <f t="shared" si="351"/>
        <v>152.94490222222521</v>
      </c>
      <c r="AN900" s="16">
        <f t="shared" si="352"/>
        <v>0</v>
      </c>
      <c r="AY900" s="57">
        <f t="shared" si="367"/>
        <v>19973.08761336</v>
      </c>
    </row>
    <row r="901" spans="2:51" x14ac:dyDescent="0.25">
      <c r="B901" s="4" t="s">
        <v>38</v>
      </c>
      <c r="C901" s="4">
        <v>893</v>
      </c>
      <c r="D901" s="4">
        <v>304</v>
      </c>
      <c r="E901" s="11">
        <v>64.8</v>
      </c>
      <c r="F901" s="20">
        <f t="shared" si="363"/>
        <v>-0.36111111111111133</v>
      </c>
      <c r="G901" s="20">
        <f t="shared" si="369"/>
        <v>18</v>
      </c>
      <c r="H901" s="20">
        <f t="shared" si="372"/>
        <v>-152.94490222222248</v>
      </c>
      <c r="I901" s="20">
        <f t="shared" si="368"/>
        <v>-2753.0082400000047</v>
      </c>
      <c r="J901" s="47" t="s">
        <v>67</v>
      </c>
      <c r="K901" s="48" t="s">
        <v>67</v>
      </c>
      <c r="L901" s="20">
        <f t="shared" si="371"/>
        <v>2440024.3143602763</v>
      </c>
      <c r="M901" s="20">
        <f t="shared" si="371"/>
        <v>129138.39025944447</v>
      </c>
      <c r="N901" s="20">
        <f t="shared" si="347"/>
        <v>0</v>
      </c>
      <c r="O901" s="20">
        <f t="shared" si="348"/>
        <v>152.94490222222248</v>
      </c>
      <c r="P901" s="46" t="s">
        <v>67</v>
      </c>
      <c r="Q901" s="45">
        <f t="shared" si="353"/>
        <v>125.73791999999999</v>
      </c>
      <c r="R901" s="20">
        <f t="shared" si="354"/>
        <v>134.7894</v>
      </c>
      <c r="S901" s="20">
        <f t="shared" si="355"/>
        <v>-413.47222222222246</v>
      </c>
      <c r="T901" s="20">
        <f t="shared" si="356"/>
        <v>152.94490222222521</v>
      </c>
      <c r="U901" s="20">
        <f t="shared" si="357"/>
        <v>152.94490222222521</v>
      </c>
      <c r="V901" s="20">
        <f t="shared" si="370"/>
        <v>129.69727708444697</v>
      </c>
      <c r="W901" s="20">
        <f t="shared" si="349"/>
        <v>268.1643294311184</v>
      </c>
      <c r="X901" s="20">
        <f t="shared" si="358"/>
        <v>0</v>
      </c>
      <c r="Y901" s="20">
        <f t="shared" si="364"/>
        <v>138.46705234667147</v>
      </c>
      <c r="Z901" s="20">
        <f t="shared" si="359"/>
        <v>0</v>
      </c>
      <c r="AA901" s="52">
        <f t="shared" si="360"/>
        <v>0</v>
      </c>
      <c r="AB901" s="20">
        <f t="shared" si="350"/>
        <v>0</v>
      </c>
      <c r="AC901" s="20">
        <f t="shared" si="361"/>
        <v>92636.529637769912</v>
      </c>
      <c r="AD901" s="20">
        <f t="shared" si="365"/>
        <v>0</v>
      </c>
      <c r="AE901" s="20">
        <f t="shared" si="366"/>
        <v>152.94490222222521</v>
      </c>
      <c r="AF901" s="20">
        <f t="shared" si="362"/>
        <v>0</v>
      </c>
      <c r="AG901" s="16"/>
      <c r="AH901" s="16"/>
      <c r="AM901">
        <f t="shared" si="351"/>
        <v>93.947631111106602</v>
      </c>
      <c r="AN901" s="16">
        <f t="shared" si="352"/>
        <v>0</v>
      </c>
      <c r="AY901" s="57">
        <f t="shared" si="367"/>
        <v>19861.53294765333</v>
      </c>
    </row>
    <row r="902" spans="2:51" x14ac:dyDescent="0.25">
      <c r="B902" s="4" t="s">
        <v>38</v>
      </c>
      <c r="C902" s="4">
        <v>894</v>
      </c>
      <c r="D902" s="4">
        <v>305</v>
      </c>
      <c r="E902" s="11">
        <v>63.6</v>
      </c>
      <c r="F902" s="20">
        <f t="shared" si="363"/>
        <v>-0.30555555555555497</v>
      </c>
      <c r="G902" s="20">
        <f t="shared" si="369"/>
        <v>17.666666666666668</v>
      </c>
      <c r="H902" s="20">
        <f t="shared" si="372"/>
        <v>-93.947631111110468</v>
      </c>
      <c r="I902" s="20">
        <f t="shared" si="368"/>
        <v>-1659.7414829629517</v>
      </c>
      <c r="J902" s="47" t="s">
        <v>67</v>
      </c>
      <c r="K902" s="48" t="s">
        <v>67</v>
      </c>
      <c r="L902" s="20">
        <f t="shared" si="371"/>
        <v>2440024.3143602763</v>
      </c>
      <c r="M902" s="20">
        <f t="shared" si="371"/>
        <v>129232.33789055557</v>
      </c>
      <c r="N902" s="20">
        <f t="shared" si="347"/>
        <v>0</v>
      </c>
      <c r="O902" s="20">
        <f t="shared" si="348"/>
        <v>93.947631111110468</v>
      </c>
      <c r="P902" s="46" t="s">
        <v>67</v>
      </c>
      <c r="Q902" s="45">
        <f t="shared" si="353"/>
        <v>121.12408000000001</v>
      </c>
      <c r="R902" s="20">
        <f t="shared" si="354"/>
        <v>134.7894</v>
      </c>
      <c r="S902" s="20">
        <f t="shared" si="355"/>
        <v>-349.86111111111046</v>
      </c>
      <c r="T902" s="20">
        <f t="shared" si="356"/>
        <v>93.947631111106602</v>
      </c>
      <c r="U902" s="20">
        <f t="shared" si="357"/>
        <v>93.947631111106602</v>
      </c>
      <c r="V902" s="20">
        <f t="shared" si="370"/>
        <v>79.667591182218402</v>
      </c>
      <c r="W902" s="20">
        <f t="shared" si="349"/>
        <v>347.83192061333682</v>
      </c>
      <c r="X902" s="20">
        <f t="shared" si="358"/>
        <v>0</v>
      </c>
      <c r="Y902" s="20">
        <f t="shared" si="364"/>
        <v>268.1643294311184</v>
      </c>
      <c r="Z902" s="20">
        <f t="shared" si="359"/>
        <v>0</v>
      </c>
      <c r="AA902" s="52">
        <f t="shared" si="360"/>
        <v>0</v>
      </c>
      <c r="AB902" s="20">
        <f t="shared" si="350"/>
        <v>0</v>
      </c>
      <c r="AC902" s="20">
        <f t="shared" si="361"/>
        <v>92636.529637769912</v>
      </c>
      <c r="AD902" s="20">
        <f t="shared" si="365"/>
        <v>0</v>
      </c>
      <c r="AE902" s="20">
        <f t="shared" si="366"/>
        <v>93.947631111106602</v>
      </c>
      <c r="AF902" s="20">
        <f t="shared" si="362"/>
        <v>0</v>
      </c>
      <c r="AG902" s="16"/>
      <c r="AH902" s="16"/>
      <c r="AM902">
        <f t="shared" si="351"/>
        <v>0</v>
      </c>
      <c r="AN902" s="16">
        <f t="shared" si="352"/>
        <v>0</v>
      </c>
      <c r="AY902" s="57">
        <f t="shared" si="367"/>
        <v>19731.835670568882</v>
      </c>
    </row>
    <row r="903" spans="2:51" x14ac:dyDescent="0.25">
      <c r="B903" s="4" t="s">
        <v>38</v>
      </c>
      <c r="C903" s="4">
        <v>895</v>
      </c>
      <c r="D903" s="4">
        <v>306</v>
      </c>
      <c r="E903" s="11">
        <v>62.6</v>
      </c>
      <c r="F903" s="20">
        <f t="shared" si="363"/>
        <v>-0.20833333333333331</v>
      </c>
      <c r="G903" s="20">
        <f t="shared" si="369"/>
        <v>17.388888888888889</v>
      </c>
      <c r="H903" s="20">
        <f t="shared" si="372"/>
        <v>13.59282444444446</v>
      </c>
      <c r="I903" s="20">
        <f t="shared" si="368"/>
        <v>236.36411395061756</v>
      </c>
      <c r="J903" s="47" t="s">
        <v>67</v>
      </c>
      <c r="K903" s="48" t="s">
        <v>67</v>
      </c>
      <c r="L903" s="20">
        <f t="shared" si="371"/>
        <v>2440260.678474227</v>
      </c>
      <c r="M903" s="20">
        <f t="shared" si="371"/>
        <v>129232.33789055557</v>
      </c>
      <c r="N903" s="20">
        <f t="shared" si="347"/>
        <v>236.36411395061756</v>
      </c>
      <c r="O903" s="20">
        <f t="shared" si="348"/>
        <v>0</v>
      </c>
      <c r="P903" s="46" t="s">
        <v>67</v>
      </c>
      <c r="Q903" s="45">
        <f t="shared" si="353"/>
        <v>117.34509111111112</v>
      </c>
      <c r="R903" s="20">
        <f t="shared" si="354"/>
        <v>134.7894</v>
      </c>
      <c r="S903" s="20">
        <f t="shared" si="355"/>
        <v>-238.54166666666666</v>
      </c>
      <c r="T903" s="20">
        <f t="shared" si="356"/>
        <v>0</v>
      </c>
      <c r="U903" s="20">
        <f t="shared" si="357"/>
        <v>0</v>
      </c>
      <c r="V903" s="20">
        <f t="shared" si="370"/>
        <v>0</v>
      </c>
      <c r="W903" s="20">
        <f t="shared" si="349"/>
        <v>111.46780666270058</v>
      </c>
      <c r="X903" s="20">
        <f t="shared" si="358"/>
        <v>236.36411395063624</v>
      </c>
      <c r="Y903" s="20">
        <f t="shared" si="364"/>
        <v>347.83192061333682</v>
      </c>
      <c r="Z903" s="20">
        <f t="shared" si="359"/>
        <v>236.36411395063624</v>
      </c>
      <c r="AA903" s="52">
        <f t="shared" si="360"/>
        <v>200.43676863013951</v>
      </c>
      <c r="AB903" s="20">
        <f t="shared" si="350"/>
        <v>236.36411395063624</v>
      </c>
      <c r="AC903" s="20">
        <f t="shared" si="361"/>
        <v>92836.966406400054</v>
      </c>
      <c r="AD903" s="20">
        <f t="shared" si="365"/>
        <v>236.36411395063624</v>
      </c>
      <c r="AE903" s="20">
        <f t="shared" si="366"/>
        <v>0</v>
      </c>
      <c r="AF903" s="20">
        <f t="shared" si="362"/>
        <v>236.36411395063624</v>
      </c>
      <c r="AG903" s="16"/>
      <c r="AH903" s="16"/>
      <c r="AM903">
        <f t="shared" si="351"/>
        <v>0</v>
      </c>
      <c r="AN903" s="16">
        <f t="shared" si="352"/>
        <v>0</v>
      </c>
      <c r="AY903" s="57">
        <f t="shared" si="367"/>
        <v>19652.168079386662</v>
      </c>
    </row>
    <row r="904" spans="2:51" x14ac:dyDescent="0.25">
      <c r="B904" s="4" t="s">
        <v>38</v>
      </c>
      <c r="C904" s="4">
        <v>896</v>
      </c>
      <c r="D904" s="4">
        <v>307</v>
      </c>
      <c r="E904" s="11">
        <v>62.1</v>
      </c>
      <c r="F904" s="20">
        <f t="shared" si="363"/>
        <v>-9.7222222222222612E-2</v>
      </c>
      <c r="G904" s="20">
        <f t="shared" si="369"/>
        <v>17.25</v>
      </c>
      <c r="H904" s="20">
        <f t="shared" si="372"/>
        <v>138.94801055555507</v>
      </c>
      <c r="I904" s="20">
        <f t="shared" si="368"/>
        <v>2396.853182083325</v>
      </c>
      <c r="J904" s="47" t="s">
        <v>67</v>
      </c>
      <c r="K904" s="48" t="s">
        <v>67</v>
      </c>
      <c r="L904" s="20">
        <f t="shared" si="371"/>
        <v>2442657.5316563104</v>
      </c>
      <c r="M904" s="20">
        <f t="shared" si="371"/>
        <v>129232.33789055557</v>
      </c>
      <c r="N904" s="20">
        <f t="shared" ref="N904:N967" si="373">MAX(0,I904)*AH$6</f>
        <v>2396.853182083325</v>
      </c>
      <c r="O904" s="20">
        <f t="shared" ref="O904:O967" si="374">MAX(0,-H904)*AH$6</f>
        <v>0</v>
      </c>
      <c r="P904" s="46" t="s">
        <v>67</v>
      </c>
      <c r="Q904" s="45">
        <f t="shared" si="353"/>
        <v>115.478055</v>
      </c>
      <c r="R904" s="20">
        <f t="shared" si="354"/>
        <v>134.7894</v>
      </c>
      <c r="S904" s="20">
        <f t="shared" si="355"/>
        <v>-111.3194444444449</v>
      </c>
      <c r="T904" s="20">
        <f t="shared" si="356"/>
        <v>0</v>
      </c>
      <c r="U904" s="20">
        <f t="shared" si="357"/>
        <v>0</v>
      </c>
      <c r="V904" s="20">
        <f t="shared" si="370"/>
        <v>0</v>
      </c>
      <c r="W904" s="20">
        <f t="shared" ref="W904:W967" si="375">MAX(0,MIN(AH$8,W903+V904-AB904))</f>
        <v>0</v>
      </c>
      <c r="X904" s="20">
        <f t="shared" si="358"/>
        <v>2396.8531820834614</v>
      </c>
      <c r="Y904" s="20">
        <f t="shared" si="364"/>
        <v>111.46780666270058</v>
      </c>
      <c r="Z904" s="20">
        <f t="shared" si="359"/>
        <v>111.46780666270058</v>
      </c>
      <c r="AA904" s="52">
        <f t="shared" si="360"/>
        <v>94.524700049970093</v>
      </c>
      <c r="AB904" s="20">
        <f t="shared" ref="AB904:AB967" si="376">Z904*AH$6</f>
        <v>111.46780666270058</v>
      </c>
      <c r="AC904" s="20">
        <f t="shared" si="361"/>
        <v>92931.491106450019</v>
      </c>
      <c r="AD904" s="20">
        <f t="shared" si="365"/>
        <v>2396.8531820834614</v>
      </c>
      <c r="AE904" s="20">
        <f t="shared" si="366"/>
        <v>0</v>
      </c>
      <c r="AF904" s="20">
        <f t="shared" si="362"/>
        <v>111.46780666270058</v>
      </c>
      <c r="AG904" s="16"/>
      <c r="AH904" s="16"/>
      <c r="AM904">
        <f t="shared" ref="AM904:AM967" si="377">MIN(AE905/AH$6,AH$7)</f>
        <v>0</v>
      </c>
      <c r="AN904" s="16">
        <f t="shared" ref="AN904:AN967" si="378">U905-AM904</f>
        <v>0</v>
      </c>
      <c r="AY904" s="57">
        <f t="shared" si="367"/>
        <v>19888.532193337298</v>
      </c>
    </row>
    <row r="905" spans="2:51" x14ac:dyDescent="0.25">
      <c r="B905" s="4" t="s">
        <v>38</v>
      </c>
      <c r="C905" s="4">
        <v>897</v>
      </c>
      <c r="D905" s="4">
        <v>308</v>
      </c>
      <c r="E905" s="11">
        <v>61.9</v>
      </c>
      <c r="F905" s="20">
        <f t="shared" si="363"/>
        <v>-2.7777777777778172E-2</v>
      </c>
      <c r="G905" s="20">
        <f t="shared" si="369"/>
        <v>17.194444444444443</v>
      </c>
      <c r="H905" s="20">
        <f t="shared" si="372"/>
        <v>217.71927722222176</v>
      </c>
      <c r="I905" s="20">
        <f t="shared" si="368"/>
        <v>3743.5620166820904</v>
      </c>
      <c r="J905" s="47" t="s">
        <v>67</v>
      </c>
      <c r="K905" s="48" t="s">
        <v>67</v>
      </c>
      <c r="L905" s="20">
        <f t="shared" si="371"/>
        <v>2446401.0936729927</v>
      </c>
      <c r="M905" s="20">
        <f t="shared" si="371"/>
        <v>129232.33789055557</v>
      </c>
      <c r="N905" s="20">
        <f t="shared" si="373"/>
        <v>3743.5620166820904</v>
      </c>
      <c r="O905" s="20">
        <f t="shared" si="374"/>
        <v>0</v>
      </c>
      <c r="P905" s="46" t="s">
        <v>67</v>
      </c>
      <c r="Q905" s="45">
        <f t="shared" ref="Q905:Q968" si="379">0.5*K$10*K$12*K$13*(G905^2)</f>
        <v>114.73543277777776</v>
      </c>
      <c r="R905" s="20">
        <f t="shared" ref="R905:R968" si="380">K$7*K$8*K$9</f>
        <v>134.7894</v>
      </c>
      <c r="S905" s="20">
        <f t="shared" ref="S905:S968" si="381">K$7*F905</f>
        <v>-31.805555555556008</v>
      </c>
      <c r="T905" s="20">
        <f t="shared" ref="T905:T968" si="382">AE905/$AH$6</f>
        <v>0</v>
      </c>
      <c r="U905" s="20">
        <f t="shared" ref="U905:U968" si="383">MIN(T905,AH$7)</f>
        <v>0</v>
      </c>
      <c r="V905" s="20">
        <f t="shared" si="370"/>
        <v>0</v>
      </c>
      <c r="W905" s="20">
        <f t="shared" si="375"/>
        <v>0</v>
      </c>
      <c r="X905" s="20">
        <f t="shared" ref="X905:X968" si="384">AD905/AH$6</f>
        <v>3743.5620166822337</v>
      </c>
      <c r="Y905" s="20">
        <f t="shared" si="364"/>
        <v>0</v>
      </c>
      <c r="Z905" s="20">
        <f t="shared" ref="Z905:Z968" si="385">MIN(X905,AH$7,Y905)</f>
        <v>0</v>
      </c>
      <c r="AA905" s="52">
        <f t="shared" ref="AA905:AA968" si="386">Z905*AH$10</f>
        <v>0</v>
      </c>
      <c r="AB905" s="20">
        <f t="shared" si="376"/>
        <v>0</v>
      </c>
      <c r="AC905" s="20">
        <f t="shared" ref="AC905:AC968" si="387">AC904+AA905*AH$6</f>
        <v>92931.491106450019</v>
      </c>
      <c r="AD905" s="20">
        <f t="shared" si="365"/>
        <v>3743.5620166822337</v>
      </c>
      <c r="AE905" s="20">
        <f t="shared" si="366"/>
        <v>0</v>
      </c>
      <c r="AF905" s="20">
        <f t="shared" ref="AF905:AF968" si="388">Z905*AH$6</f>
        <v>0</v>
      </c>
      <c r="AG905" s="16"/>
      <c r="AH905" s="16"/>
      <c r="AM905">
        <f t="shared" si="377"/>
        <v>0</v>
      </c>
      <c r="AN905" s="16">
        <f t="shared" si="378"/>
        <v>0</v>
      </c>
      <c r="AY905" s="57">
        <f t="shared" si="367"/>
        <v>20000</v>
      </c>
    </row>
    <row r="906" spans="2:51" x14ac:dyDescent="0.25">
      <c r="B906" s="4" t="s">
        <v>38</v>
      </c>
      <c r="C906" s="4">
        <v>898</v>
      </c>
      <c r="D906" s="4">
        <v>309</v>
      </c>
      <c r="E906" s="11">
        <v>61.9</v>
      </c>
      <c r="F906" s="20">
        <f t="shared" ref="F906:F969" si="389">($E907-$E905)/2/3.6</f>
        <v>-1.3888888888889086E-2</v>
      </c>
      <c r="G906" s="20">
        <f t="shared" si="369"/>
        <v>17.194444444444443</v>
      </c>
      <c r="H906" s="20">
        <f t="shared" si="372"/>
        <v>233.62205499999976</v>
      </c>
      <c r="I906" s="20">
        <f t="shared" si="368"/>
        <v>4017.00144569444</v>
      </c>
      <c r="J906" s="47" t="s">
        <v>67</v>
      </c>
      <c r="K906" s="48" t="s">
        <v>67</v>
      </c>
      <c r="L906" s="20">
        <f t="shared" si="371"/>
        <v>2450418.095118687</v>
      </c>
      <c r="M906" s="20">
        <f t="shared" si="371"/>
        <v>129232.33789055557</v>
      </c>
      <c r="N906" s="20">
        <f t="shared" si="373"/>
        <v>4017.00144569444</v>
      </c>
      <c r="O906" s="20">
        <f t="shared" si="374"/>
        <v>0</v>
      </c>
      <c r="P906" s="46" t="s">
        <v>67</v>
      </c>
      <c r="Q906" s="45">
        <f t="shared" si="379"/>
        <v>114.73543277777776</v>
      </c>
      <c r="R906" s="20">
        <f t="shared" si="380"/>
        <v>134.7894</v>
      </c>
      <c r="S906" s="20">
        <f t="shared" si="381"/>
        <v>-15.902777777778004</v>
      </c>
      <c r="T906" s="20">
        <f t="shared" si="382"/>
        <v>0</v>
      </c>
      <c r="U906" s="20">
        <f t="shared" si="383"/>
        <v>0</v>
      </c>
      <c r="V906" s="20">
        <f t="shared" si="370"/>
        <v>0</v>
      </c>
      <c r="W906" s="20">
        <f t="shared" si="375"/>
        <v>0</v>
      </c>
      <c r="X906" s="20">
        <f t="shared" si="384"/>
        <v>4017.0014456943609</v>
      </c>
      <c r="Y906" s="20">
        <f t="shared" ref="Y906:Y969" si="390">W905/AH$6</f>
        <v>0</v>
      </c>
      <c r="Z906" s="20">
        <f t="shared" si="385"/>
        <v>0</v>
      </c>
      <c r="AA906" s="52">
        <f t="shared" si="386"/>
        <v>0</v>
      </c>
      <c r="AB906" s="20">
        <f t="shared" si="376"/>
        <v>0</v>
      </c>
      <c r="AC906" s="20">
        <f t="shared" si="387"/>
        <v>92931.491106450019</v>
      </c>
      <c r="AD906" s="20">
        <f t="shared" ref="AD906:AD969" si="391">MAX(0,L906-L905)</f>
        <v>4017.0014456943609</v>
      </c>
      <c r="AE906" s="20">
        <f t="shared" ref="AE906:AE969" si="392">MAX(0,M906-M905)</f>
        <v>0</v>
      </c>
      <c r="AF906" s="20">
        <f t="shared" si="388"/>
        <v>0</v>
      </c>
      <c r="AG906" s="16"/>
      <c r="AH906" s="16"/>
      <c r="AM906">
        <f t="shared" si="377"/>
        <v>0</v>
      </c>
      <c r="AN906" s="16">
        <f t="shared" si="378"/>
        <v>0</v>
      </c>
      <c r="AY906" s="57">
        <f t="shared" si="367"/>
        <v>20000</v>
      </c>
    </row>
    <row r="907" spans="2:51" x14ac:dyDescent="0.25">
      <c r="B907" s="4" t="s">
        <v>38</v>
      </c>
      <c r="C907" s="4">
        <v>899</v>
      </c>
      <c r="D907" s="4">
        <v>310</v>
      </c>
      <c r="E907" s="11">
        <v>61.8</v>
      </c>
      <c r="F907" s="20">
        <f t="shared" si="389"/>
        <v>-5.5555555555555358E-2</v>
      </c>
      <c r="G907" s="20">
        <f t="shared" si="369"/>
        <v>17.166666666666664</v>
      </c>
      <c r="H907" s="20">
        <f t="shared" si="372"/>
        <v>185.54330888888907</v>
      </c>
      <c r="I907" s="20">
        <f t="shared" si="368"/>
        <v>3185.1601359259284</v>
      </c>
      <c r="J907" s="47" t="s">
        <v>67</v>
      </c>
      <c r="K907" s="48" t="s">
        <v>67</v>
      </c>
      <c r="L907" s="20">
        <f t="shared" si="371"/>
        <v>2453603.2552546128</v>
      </c>
      <c r="M907" s="20">
        <f t="shared" si="371"/>
        <v>129232.33789055557</v>
      </c>
      <c r="N907" s="20">
        <f t="shared" si="373"/>
        <v>3185.1601359259284</v>
      </c>
      <c r="O907" s="20">
        <f t="shared" si="374"/>
        <v>0</v>
      </c>
      <c r="P907" s="46" t="s">
        <v>67</v>
      </c>
      <c r="Q907" s="45">
        <f t="shared" si="379"/>
        <v>114.36501999999996</v>
      </c>
      <c r="R907" s="20">
        <f t="shared" si="380"/>
        <v>134.7894</v>
      </c>
      <c r="S907" s="20">
        <f t="shared" si="381"/>
        <v>-63.611111111110887</v>
      </c>
      <c r="T907" s="20">
        <f t="shared" si="382"/>
        <v>0</v>
      </c>
      <c r="U907" s="20">
        <f t="shared" si="383"/>
        <v>0</v>
      </c>
      <c r="V907" s="20">
        <f t="shared" si="370"/>
        <v>0</v>
      </c>
      <c r="W907" s="20">
        <f t="shared" si="375"/>
        <v>0</v>
      </c>
      <c r="X907" s="20">
        <f t="shared" si="384"/>
        <v>3185.1601359257475</v>
      </c>
      <c r="Y907" s="20">
        <f t="shared" si="390"/>
        <v>0</v>
      </c>
      <c r="Z907" s="20">
        <f t="shared" si="385"/>
        <v>0</v>
      </c>
      <c r="AA907" s="52">
        <f t="shared" si="386"/>
        <v>0</v>
      </c>
      <c r="AB907" s="20">
        <f t="shared" si="376"/>
        <v>0</v>
      </c>
      <c r="AC907" s="20">
        <f t="shared" si="387"/>
        <v>92931.491106450019</v>
      </c>
      <c r="AD907" s="20">
        <f t="shared" si="391"/>
        <v>3185.1601359257475</v>
      </c>
      <c r="AE907" s="20">
        <f t="shared" si="392"/>
        <v>0</v>
      </c>
      <c r="AF907" s="20">
        <f t="shared" si="388"/>
        <v>0</v>
      </c>
      <c r="AG907" s="16"/>
      <c r="AH907" s="16"/>
      <c r="AM907">
        <f t="shared" si="377"/>
        <v>0</v>
      </c>
      <c r="AN907" s="16">
        <f t="shared" si="378"/>
        <v>0</v>
      </c>
      <c r="AY907" s="57">
        <f t="shared" si="367"/>
        <v>20000</v>
      </c>
    </row>
    <row r="908" spans="2:51" x14ac:dyDescent="0.25">
      <c r="B908" s="4" t="s">
        <v>38</v>
      </c>
      <c r="C908" s="4">
        <v>900</v>
      </c>
      <c r="D908" s="4">
        <v>311</v>
      </c>
      <c r="E908" s="11">
        <v>61.5</v>
      </c>
      <c r="F908" s="20">
        <f t="shared" si="389"/>
        <v>-0.12499999999999981</v>
      </c>
      <c r="G908" s="20">
        <f t="shared" si="369"/>
        <v>17.083333333333332</v>
      </c>
      <c r="H908" s="20">
        <f t="shared" si="372"/>
        <v>104.9217750000002</v>
      </c>
      <c r="I908" s="20">
        <f t="shared" si="368"/>
        <v>1792.4136562500032</v>
      </c>
      <c r="J908" s="47" t="s">
        <v>67</v>
      </c>
      <c r="K908" s="48" t="s">
        <v>67</v>
      </c>
      <c r="L908" s="20">
        <f t="shared" si="371"/>
        <v>2455395.6689108629</v>
      </c>
      <c r="M908" s="20">
        <f t="shared" si="371"/>
        <v>129232.33789055557</v>
      </c>
      <c r="N908" s="20">
        <f t="shared" si="373"/>
        <v>1792.4136562500032</v>
      </c>
      <c r="O908" s="20">
        <f t="shared" si="374"/>
        <v>0</v>
      </c>
      <c r="P908" s="46" t="s">
        <v>67</v>
      </c>
      <c r="Q908" s="45">
        <f t="shared" si="379"/>
        <v>113.25737499999997</v>
      </c>
      <c r="R908" s="20">
        <f t="shared" si="380"/>
        <v>134.7894</v>
      </c>
      <c r="S908" s="20">
        <f t="shared" si="381"/>
        <v>-143.12499999999977</v>
      </c>
      <c r="T908" s="20">
        <f t="shared" si="382"/>
        <v>0</v>
      </c>
      <c r="U908" s="20">
        <f t="shared" si="383"/>
        <v>0</v>
      </c>
      <c r="V908" s="20">
        <f t="shared" si="370"/>
        <v>0</v>
      </c>
      <c r="W908" s="20">
        <f t="shared" si="375"/>
        <v>0</v>
      </c>
      <c r="X908" s="20">
        <f t="shared" si="384"/>
        <v>1792.413656250108</v>
      </c>
      <c r="Y908" s="20">
        <f t="shared" si="390"/>
        <v>0</v>
      </c>
      <c r="Z908" s="20">
        <f t="shared" si="385"/>
        <v>0</v>
      </c>
      <c r="AA908" s="52">
        <f t="shared" si="386"/>
        <v>0</v>
      </c>
      <c r="AB908" s="20">
        <f t="shared" si="376"/>
        <v>0</v>
      </c>
      <c r="AC908" s="20">
        <f t="shared" si="387"/>
        <v>92931.491106450019</v>
      </c>
      <c r="AD908" s="20">
        <f t="shared" si="391"/>
        <v>1792.413656250108</v>
      </c>
      <c r="AE908" s="20">
        <f t="shared" si="392"/>
        <v>0</v>
      </c>
      <c r="AF908" s="20">
        <f t="shared" si="388"/>
        <v>0</v>
      </c>
      <c r="AG908" s="16"/>
      <c r="AH908" s="16"/>
      <c r="AM908">
        <f t="shared" si="377"/>
        <v>40.402344999994966</v>
      </c>
      <c r="AN908" s="16">
        <f t="shared" si="378"/>
        <v>0</v>
      </c>
      <c r="AY908" s="57">
        <f t="shared" si="367"/>
        <v>20000</v>
      </c>
    </row>
    <row r="909" spans="2:51" x14ac:dyDescent="0.25">
      <c r="B909" s="4" t="s">
        <v>38</v>
      </c>
      <c r="C909" s="4">
        <v>901</v>
      </c>
      <c r="D909" s="4">
        <v>312</v>
      </c>
      <c r="E909" s="11">
        <v>60.9</v>
      </c>
      <c r="F909" s="20">
        <f t="shared" si="389"/>
        <v>-0.24999999999999961</v>
      </c>
      <c r="G909" s="20">
        <f t="shared" si="369"/>
        <v>16.916666666666664</v>
      </c>
      <c r="H909" s="20">
        <f t="shared" si="372"/>
        <v>-40.402344999999571</v>
      </c>
      <c r="I909" s="20">
        <f t="shared" si="368"/>
        <v>-683.47300291665931</v>
      </c>
      <c r="J909" s="47" t="s">
        <v>67</v>
      </c>
      <c r="K909" s="48" t="s">
        <v>67</v>
      </c>
      <c r="L909" s="20">
        <f t="shared" si="371"/>
        <v>2455395.6689108629</v>
      </c>
      <c r="M909" s="20">
        <f t="shared" si="371"/>
        <v>129272.74023555557</v>
      </c>
      <c r="N909" s="20">
        <f t="shared" si="373"/>
        <v>0</v>
      </c>
      <c r="O909" s="20">
        <f t="shared" si="374"/>
        <v>40.402344999999571</v>
      </c>
      <c r="P909" s="46" t="s">
        <v>67</v>
      </c>
      <c r="Q909" s="45">
        <f t="shared" si="379"/>
        <v>111.05825499999996</v>
      </c>
      <c r="R909" s="20">
        <f t="shared" si="380"/>
        <v>134.7894</v>
      </c>
      <c r="S909" s="20">
        <f t="shared" si="381"/>
        <v>-286.24999999999955</v>
      </c>
      <c r="T909" s="20">
        <f t="shared" si="382"/>
        <v>40.402344999994966</v>
      </c>
      <c r="U909" s="20">
        <f t="shared" si="383"/>
        <v>40.402344999994966</v>
      </c>
      <c r="V909" s="20">
        <f t="shared" si="370"/>
        <v>34.26118855999573</v>
      </c>
      <c r="W909" s="20">
        <f t="shared" si="375"/>
        <v>34.26118855999573</v>
      </c>
      <c r="X909" s="20">
        <f t="shared" si="384"/>
        <v>0</v>
      </c>
      <c r="Y909" s="20">
        <f t="shared" si="390"/>
        <v>0</v>
      </c>
      <c r="Z909" s="20">
        <f t="shared" si="385"/>
        <v>0</v>
      </c>
      <c r="AA909" s="52">
        <f t="shared" si="386"/>
        <v>0</v>
      </c>
      <c r="AB909" s="20">
        <f t="shared" si="376"/>
        <v>0</v>
      </c>
      <c r="AC909" s="20">
        <f t="shared" si="387"/>
        <v>92931.491106450019</v>
      </c>
      <c r="AD909" s="20">
        <f t="shared" si="391"/>
        <v>0</v>
      </c>
      <c r="AE909" s="20">
        <f t="shared" si="392"/>
        <v>40.402344999994966</v>
      </c>
      <c r="AF909" s="20">
        <f t="shared" si="388"/>
        <v>0</v>
      </c>
      <c r="AG909" s="16"/>
      <c r="AH909" s="16"/>
      <c r="AM909">
        <f t="shared" si="377"/>
        <v>760.36090499999409</v>
      </c>
      <c r="AN909" s="16">
        <f t="shared" si="378"/>
        <v>0</v>
      </c>
      <c r="AY909" s="57">
        <f t="shared" si="367"/>
        <v>20000</v>
      </c>
    </row>
    <row r="910" spans="2:51" x14ac:dyDescent="0.25">
      <c r="B910" s="4" t="s">
        <v>38</v>
      </c>
      <c r="C910" s="4">
        <v>902</v>
      </c>
      <c r="D910" s="4">
        <v>313</v>
      </c>
      <c r="E910" s="11">
        <v>59.7</v>
      </c>
      <c r="F910" s="20">
        <f t="shared" si="389"/>
        <v>-0.87499999999999956</v>
      </c>
      <c r="G910" s="20">
        <f t="shared" si="369"/>
        <v>16.583333333333332</v>
      </c>
      <c r="H910" s="20">
        <f t="shared" si="372"/>
        <v>-760.36090499999955</v>
      </c>
      <c r="I910" s="20">
        <f t="shared" si="368"/>
        <v>-12609.318341249991</v>
      </c>
      <c r="J910" s="47" t="s">
        <v>67</v>
      </c>
      <c r="K910" s="48" t="s">
        <v>67</v>
      </c>
      <c r="L910" s="20">
        <f t="shared" si="371"/>
        <v>2455395.6689108629</v>
      </c>
      <c r="M910" s="20">
        <f t="shared" si="371"/>
        <v>130033.10114055556</v>
      </c>
      <c r="N910" s="20">
        <f t="shared" si="373"/>
        <v>0</v>
      </c>
      <c r="O910" s="20">
        <f t="shared" si="374"/>
        <v>760.36090499999955</v>
      </c>
      <c r="P910" s="46" t="s">
        <v>67</v>
      </c>
      <c r="Q910" s="45">
        <f t="shared" si="379"/>
        <v>106.72469499999998</v>
      </c>
      <c r="R910" s="20">
        <f t="shared" si="380"/>
        <v>134.7894</v>
      </c>
      <c r="S910" s="20">
        <f t="shared" si="381"/>
        <v>-1001.8749999999995</v>
      </c>
      <c r="T910" s="20">
        <f t="shared" si="382"/>
        <v>760.36090499999409</v>
      </c>
      <c r="U910" s="20">
        <f t="shared" si="383"/>
        <v>760.36090499999409</v>
      </c>
      <c r="V910" s="20">
        <f t="shared" si="370"/>
        <v>644.78604743999495</v>
      </c>
      <c r="W910" s="20">
        <f t="shared" si="375"/>
        <v>679.04723599999068</v>
      </c>
      <c r="X910" s="20">
        <f t="shared" si="384"/>
        <v>0</v>
      </c>
      <c r="Y910" s="20">
        <f t="shared" si="390"/>
        <v>34.26118855999573</v>
      </c>
      <c r="Z910" s="20">
        <f t="shared" si="385"/>
        <v>0</v>
      </c>
      <c r="AA910" s="52">
        <f t="shared" si="386"/>
        <v>0</v>
      </c>
      <c r="AB910" s="20">
        <f t="shared" si="376"/>
        <v>0</v>
      </c>
      <c r="AC910" s="20">
        <f t="shared" si="387"/>
        <v>92931.491106450019</v>
      </c>
      <c r="AD910" s="20">
        <f t="shared" si="391"/>
        <v>0</v>
      </c>
      <c r="AE910" s="20">
        <f t="shared" si="392"/>
        <v>760.36090499999409</v>
      </c>
      <c r="AF910" s="20">
        <f t="shared" si="388"/>
        <v>0</v>
      </c>
      <c r="AG910" s="16"/>
      <c r="AH910" s="16"/>
      <c r="AM910">
        <f t="shared" si="377"/>
        <v>1429.8303088888788</v>
      </c>
      <c r="AN910" s="16">
        <f t="shared" si="378"/>
        <v>0</v>
      </c>
      <c r="AY910" s="57">
        <f t="shared" ref="AY910:AY973" si="393">AH$8-W909</f>
        <v>19965.738811440006</v>
      </c>
    </row>
    <row r="911" spans="2:51" x14ac:dyDescent="0.25">
      <c r="B911" s="4" t="s">
        <v>38</v>
      </c>
      <c r="C911" s="4">
        <v>903</v>
      </c>
      <c r="D911" s="4">
        <v>314</v>
      </c>
      <c r="E911" s="11">
        <v>54.6</v>
      </c>
      <c r="F911" s="20">
        <f t="shared" si="389"/>
        <v>-1.4444444444444453</v>
      </c>
      <c r="G911" s="20">
        <f t="shared" si="369"/>
        <v>15.166666666666666</v>
      </c>
      <c r="H911" s="20">
        <f t="shared" si="372"/>
        <v>-1429.8303088888897</v>
      </c>
      <c r="I911" s="20">
        <f t="shared" si="368"/>
        <v>-21685.759684814828</v>
      </c>
      <c r="J911" s="47" t="s">
        <v>67</v>
      </c>
      <c r="K911" s="48" t="s">
        <v>67</v>
      </c>
      <c r="L911" s="20">
        <f t="shared" si="371"/>
        <v>2455395.6689108629</v>
      </c>
      <c r="M911" s="20">
        <f t="shared" si="371"/>
        <v>131462.93144944444</v>
      </c>
      <c r="N911" s="20">
        <f t="shared" si="373"/>
        <v>0</v>
      </c>
      <c r="O911" s="20">
        <f t="shared" si="374"/>
        <v>1429.8303088888897</v>
      </c>
      <c r="P911" s="46" t="s">
        <v>67</v>
      </c>
      <c r="Q911" s="45">
        <f t="shared" si="379"/>
        <v>89.269179999999992</v>
      </c>
      <c r="R911" s="20">
        <f t="shared" si="380"/>
        <v>134.7894</v>
      </c>
      <c r="S911" s="20">
        <f t="shared" si="381"/>
        <v>-1653.8888888888898</v>
      </c>
      <c r="T911" s="20">
        <f t="shared" si="382"/>
        <v>1429.8303088888788</v>
      </c>
      <c r="U911" s="20">
        <f t="shared" si="383"/>
        <v>1429.8303088888788</v>
      </c>
      <c r="V911" s="20">
        <f t="shared" si="370"/>
        <v>1212.4961019377693</v>
      </c>
      <c r="W911" s="20">
        <f t="shared" si="375"/>
        <v>1891.54333793776</v>
      </c>
      <c r="X911" s="20">
        <f t="shared" si="384"/>
        <v>0</v>
      </c>
      <c r="Y911" s="20">
        <f t="shared" si="390"/>
        <v>679.04723599999068</v>
      </c>
      <c r="Z911" s="20">
        <f t="shared" si="385"/>
        <v>0</v>
      </c>
      <c r="AA911" s="52">
        <f t="shared" si="386"/>
        <v>0</v>
      </c>
      <c r="AB911" s="20">
        <f t="shared" si="376"/>
        <v>0</v>
      </c>
      <c r="AC911" s="20">
        <f t="shared" si="387"/>
        <v>92931.491106450019</v>
      </c>
      <c r="AD911" s="20">
        <f t="shared" si="391"/>
        <v>0</v>
      </c>
      <c r="AE911" s="20">
        <f t="shared" si="392"/>
        <v>1429.8303088888788</v>
      </c>
      <c r="AF911" s="20">
        <f t="shared" si="388"/>
        <v>0</v>
      </c>
      <c r="AG911" s="16"/>
      <c r="AH911" s="16"/>
      <c r="AM911">
        <f t="shared" si="377"/>
        <v>1335.0003716666542</v>
      </c>
      <c r="AN911" s="16">
        <f t="shared" si="378"/>
        <v>0</v>
      </c>
      <c r="AY911" s="57">
        <f t="shared" si="393"/>
        <v>19320.952764000009</v>
      </c>
    </row>
    <row r="912" spans="2:51" x14ac:dyDescent="0.25">
      <c r="B912" s="4" t="s">
        <v>38</v>
      </c>
      <c r="C912" s="4">
        <v>904</v>
      </c>
      <c r="D912" s="4">
        <v>315</v>
      </c>
      <c r="E912" s="11">
        <v>49.3</v>
      </c>
      <c r="F912" s="20">
        <f t="shared" si="389"/>
        <v>-1.3472222222222225</v>
      </c>
      <c r="G912" s="20">
        <f t="shared" si="369"/>
        <v>13.694444444444443</v>
      </c>
      <c r="H912" s="20">
        <f t="shared" si="372"/>
        <v>-1335.000371666667</v>
      </c>
      <c r="I912" s="20">
        <f t="shared" si="368"/>
        <v>-18282.088423101854</v>
      </c>
      <c r="J912" s="47" t="s">
        <v>67</v>
      </c>
      <c r="K912" s="48" t="s">
        <v>67</v>
      </c>
      <c r="L912" s="20">
        <f t="shared" si="371"/>
        <v>2455395.6689108629</v>
      </c>
      <c r="M912" s="20">
        <f t="shared" si="371"/>
        <v>132797.93182111109</v>
      </c>
      <c r="N912" s="20">
        <f t="shared" si="373"/>
        <v>0</v>
      </c>
      <c r="O912" s="20">
        <f t="shared" si="374"/>
        <v>1335.000371666667</v>
      </c>
      <c r="P912" s="46" t="s">
        <v>67</v>
      </c>
      <c r="Q912" s="45">
        <f t="shared" si="379"/>
        <v>72.779672777777762</v>
      </c>
      <c r="R912" s="20">
        <f t="shared" si="380"/>
        <v>134.7894</v>
      </c>
      <c r="S912" s="20">
        <f t="shared" si="381"/>
        <v>-1542.5694444444448</v>
      </c>
      <c r="T912" s="20">
        <f t="shared" si="382"/>
        <v>1335.0003716666542</v>
      </c>
      <c r="U912" s="20">
        <f t="shared" si="383"/>
        <v>1335.0003716666542</v>
      </c>
      <c r="V912" s="20">
        <f t="shared" si="370"/>
        <v>1132.0803151733228</v>
      </c>
      <c r="W912" s="20">
        <f t="shared" si="375"/>
        <v>3023.6236531110826</v>
      </c>
      <c r="X912" s="20">
        <f t="shared" si="384"/>
        <v>0</v>
      </c>
      <c r="Y912" s="20">
        <f t="shared" si="390"/>
        <v>1891.54333793776</v>
      </c>
      <c r="Z912" s="20">
        <f t="shared" si="385"/>
        <v>0</v>
      </c>
      <c r="AA912" s="52">
        <f t="shared" si="386"/>
        <v>0</v>
      </c>
      <c r="AB912" s="20">
        <f t="shared" si="376"/>
        <v>0</v>
      </c>
      <c r="AC912" s="20">
        <f t="shared" si="387"/>
        <v>92931.491106450019</v>
      </c>
      <c r="AD912" s="20">
        <f t="shared" si="391"/>
        <v>0</v>
      </c>
      <c r="AE912" s="20">
        <f t="shared" si="392"/>
        <v>1335.0003716666542</v>
      </c>
      <c r="AF912" s="20">
        <f t="shared" si="388"/>
        <v>0</v>
      </c>
      <c r="AG912" s="16"/>
      <c r="AH912" s="16"/>
      <c r="AM912">
        <f t="shared" si="377"/>
        <v>918.03674499999033</v>
      </c>
      <c r="AN912" s="16">
        <f t="shared" si="378"/>
        <v>0</v>
      </c>
      <c r="AY912" s="57">
        <f t="shared" si="393"/>
        <v>18108.456662062239</v>
      </c>
    </row>
    <row r="913" spans="2:51" x14ac:dyDescent="0.25">
      <c r="B913" s="4" t="s">
        <v>38</v>
      </c>
      <c r="C913" s="4">
        <v>905</v>
      </c>
      <c r="D913" s="4">
        <v>316</v>
      </c>
      <c r="E913" s="11">
        <v>44.9</v>
      </c>
      <c r="F913" s="20">
        <f t="shared" si="389"/>
        <v>-0.97222222222222221</v>
      </c>
      <c r="G913" s="20">
        <f t="shared" si="369"/>
        <v>12.472222222222221</v>
      </c>
      <c r="H913" s="20">
        <f t="shared" si="372"/>
        <v>-918.03674499999988</v>
      </c>
      <c r="I913" s="20">
        <f t="shared" si="368"/>
        <v>-11449.958291805553</v>
      </c>
      <c r="J913" s="47" t="s">
        <v>67</v>
      </c>
      <c r="K913" s="48" t="s">
        <v>67</v>
      </c>
      <c r="L913" s="20">
        <f t="shared" si="371"/>
        <v>2455395.6689108629</v>
      </c>
      <c r="M913" s="20">
        <f t="shared" si="371"/>
        <v>133715.96856611109</v>
      </c>
      <c r="N913" s="20">
        <f t="shared" si="373"/>
        <v>0</v>
      </c>
      <c r="O913" s="20">
        <f t="shared" si="374"/>
        <v>918.03674499999988</v>
      </c>
      <c r="P913" s="46" t="s">
        <v>67</v>
      </c>
      <c r="Q913" s="45">
        <f t="shared" si="379"/>
        <v>60.368299444444432</v>
      </c>
      <c r="R913" s="20">
        <f t="shared" si="380"/>
        <v>134.7894</v>
      </c>
      <c r="S913" s="20">
        <f t="shared" si="381"/>
        <v>-1113.1944444444443</v>
      </c>
      <c r="T913" s="20">
        <f t="shared" si="382"/>
        <v>918.03674499999033</v>
      </c>
      <c r="U913" s="20">
        <f t="shared" si="383"/>
        <v>918.03674499999033</v>
      </c>
      <c r="V913" s="20">
        <f t="shared" si="370"/>
        <v>778.49515975999179</v>
      </c>
      <c r="W913" s="20">
        <f t="shared" si="375"/>
        <v>3802.1188128710746</v>
      </c>
      <c r="X913" s="20">
        <f t="shared" si="384"/>
        <v>0</v>
      </c>
      <c r="Y913" s="20">
        <f t="shared" si="390"/>
        <v>3023.6236531110826</v>
      </c>
      <c r="Z913" s="20">
        <f t="shared" si="385"/>
        <v>0</v>
      </c>
      <c r="AA913" s="52">
        <f t="shared" si="386"/>
        <v>0</v>
      </c>
      <c r="AB913" s="20">
        <f t="shared" si="376"/>
        <v>0</v>
      </c>
      <c r="AC913" s="20">
        <f t="shared" si="387"/>
        <v>92931.491106450019</v>
      </c>
      <c r="AD913" s="20">
        <f t="shared" si="391"/>
        <v>0</v>
      </c>
      <c r="AE913" s="20">
        <f t="shared" si="392"/>
        <v>918.03674499999033</v>
      </c>
      <c r="AF913" s="20">
        <f t="shared" si="388"/>
        <v>0</v>
      </c>
      <c r="AG913" s="16"/>
      <c r="AH913" s="16"/>
      <c r="AM913">
        <f t="shared" si="377"/>
        <v>368.22852722223615</v>
      </c>
      <c r="AN913" s="16">
        <f t="shared" si="378"/>
        <v>0</v>
      </c>
      <c r="AY913" s="57">
        <f t="shared" si="393"/>
        <v>16976.376346888916</v>
      </c>
    </row>
    <row r="914" spans="2:51" x14ac:dyDescent="0.25">
      <c r="B914" s="4" t="s">
        <v>38</v>
      </c>
      <c r="C914" s="4">
        <v>906</v>
      </c>
      <c r="D914" s="4">
        <v>317</v>
      </c>
      <c r="E914" s="11">
        <v>42.3</v>
      </c>
      <c r="F914" s="20">
        <f t="shared" si="389"/>
        <v>-0.4861111111111111</v>
      </c>
      <c r="G914" s="20">
        <f t="shared" si="369"/>
        <v>11.749999999999998</v>
      </c>
      <c r="H914" s="20">
        <f t="shared" si="372"/>
        <v>-368.22852722222217</v>
      </c>
      <c r="I914" s="20">
        <f t="shared" si="368"/>
        <v>-4326.6851948611102</v>
      </c>
      <c r="J914" s="47" t="s">
        <v>67</v>
      </c>
      <c r="K914" s="48" t="s">
        <v>67</v>
      </c>
      <c r="L914" s="20">
        <f t="shared" si="371"/>
        <v>2455395.6689108629</v>
      </c>
      <c r="M914" s="20">
        <f t="shared" si="371"/>
        <v>134084.19709333332</v>
      </c>
      <c r="N914" s="20">
        <f t="shared" si="373"/>
        <v>0</v>
      </c>
      <c r="O914" s="20">
        <f t="shared" si="374"/>
        <v>368.22852722222217</v>
      </c>
      <c r="P914" s="46" t="s">
        <v>67</v>
      </c>
      <c r="Q914" s="45">
        <f t="shared" si="379"/>
        <v>53.579294999999988</v>
      </c>
      <c r="R914" s="20">
        <f t="shared" si="380"/>
        <v>134.7894</v>
      </c>
      <c r="S914" s="20">
        <f t="shared" si="381"/>
        <v>-556.59722222222217</v>
      </c>
      <c r="T914" s="20">
        <f t="shared" si="382"/>
        <v>368.22852722223615</v>
      </c>
      <c r="U914" s="20">
        <f t="shared" si="383"/>
        <v>368.22852722223615</v>
      </c>
      <c r="V914" s="20">
        <f t="shared" si="370"/>
        <v>312.25779108445624</v>
      </c>
      <c r="W914" s="20">
        <f t="shared" si="375"/>
        <v>4114.3766039555312</v>
      </c>
      <c r="X914" s="20">
        <f t="shared" si="384"/>
        <v>0</v>
      </c>
      <c r="Y914" s="20">
        <f t="shared" si="390"/>
        <v>3802.1188128710746</v>
      </c>
      <c r="Z914" s="20">
        <f t="shared" si="385"/>
        <v>0</v>
      </c>
      <c r="AA914" s="52">
        <f t="shared" si="386"/>
        <v>0</v>
      </c>
      <c r="AB914" s="20">
        <f t="shared" si="376"/>
        <v>0</v>
      </c>
      <c r="AC914" s="20">
        <f t="shared" si="387"/>
        <v>92931.491106450019</v>
      </c>
      <c r="AD914" s="20">
        <f t="shared" si="391"/>
        <v>0</v>
      </c>
      <c r="AE914" s="20">
        <f t="shared" si="392"/>
        <v>368.22852722223615</v>
      </c>
      <c r="AF914" s="20">
        <f t="shared" si="388"/>
        <v>0</v>
      </c>
      <c r="AG914" s="16"/>
      <c r="AH914" s="16"/>
      <c r="AM914">
        <f t="shared" si="377"/>
        <v>0</v>
      </c>
      <c r="AN914" s="16">
        <f t="shared" si="378"/>
        <v>0</v>
      </c>
      <c r="AY914" s="57">
        <f t="shared" si="393"/>
        <v>16197.881187128925</v>
      </c>
    </row>
    <row r="915" spans="2:51" x14ac:dyDescent="0.25">
      <c r="B915" s="4" t="s">
        <v>38</v>
      </c>
      <c r="C915" s="4">
        <v>907</v>
      </c>
      <c r="D915" s="4">
        <v>318</v>
      </c>
      <c r="E915" s="11">
        <v>41.4</v>
      </c>
      <c r="F915" s="20">
        <f t="shared" si="389"/>
        <v>-0.1388888888888889</v>
      </c>
      <c r="G915" s="20">
        <f t="shared" si="369"/>
        <v>11.5</v>
      </c>
      <c r="H915" s="20">
        <f t="shared" si="372"/>
        <v>27.085202222222222</v>
      </c>
      <c r="I915" s="20">
        <f t="shared" si="368"/>
        <v>311.47982555555552</v>
      </c>
      <c r="J915" s="47" t="s">
        <v>67</v>
      </c>
      <c r="K915" s="48" t="s">
        <v>67</v>
      </c>
      <c r="L915" s="20">
        <f t="shared" si="371"/>
        <v>2455707.1487364182</v>
      </c>
      <c r="M915" s="20">
        <f t="shared" si="371"/>
        <v>134084.19709333332</v>
      </c>
      <c r="N915" s="20">
        <f t="shared" si="373"/>
        <v>311.47982555555552</v>
      </c>
      <c r="O915" s="20">
        <f t="shared" si="374"/>
        <v>0</v>
      </c>
      <c r="P915" s="46" t="s">
        <v>67</v>
      </c>
      <c r="Q915" s="45">
        <f t="shared" si="379"/>
        <v>51.32358</v>
      </c>
      <c r="R915" s="20">
        <f t="shared" si="380"/>
        <v>134.7894</v>
      </c>
      <c r="S915" s="20">
        <f t="shared" si="381"/>
        <v>-159.02777777777777</v>
      </c>
      <c r="T915" s="20">
        <f t="shared" si="382"/>
        <v>0</v>
      </c>
      <c r="U915" s="20">
        <f t="shared" si="383"/>
        <v>0</v>
      </c>
      <c r="V915" s="20">
        <f t="shared" si="370"/>
        <v>0</v>
      </c>
      <c r="W915" s="20">
        <f t="shared" si="375"/>
        <v>3802.8967784001843</v>
      </c>
      <c r="X915" s="20">
        <f t="shared" si="384"/>
        <v>311.47982555534691</v>
      </c>
      <c r="Y915" s="20">
        <f t="shared" si="390"/>
        <v>4114.3766039555312</v>
      </c>
      <c r="Z915" s="20">
        <f t="shared" si="385"/>
        <v>311.47982555534691</v>
      </c>
      <c r="AA915" s="52">
        <f t="shared" si="386"/>
        <v>264.13489207093414</v>
      </c>
      <c r="AB915" s="20">
        <f t="shared" si="376"/>
        <v>311.47982555534691</v>
      </c>
      <c r="AC915" s="20">
        <f t="shared" si="387"/>
        <v>93195.625998520947</v>
      </c>
      <c r="AD915" s="20">
        <f t="shared" si="391"/>
        <v>311.47982555534691</v>
      </c>
      <c r="AE915" s="20">
        <f t="shared" si="392"/>
        <v>0</v>
      </c>
      <c r="AF915" s="20">
        <f t="shared" si="388"/>
        <v>311.47982555534691</v>
      </c>
      <c r="AG915" s="16"/>
      <c r="AH915" s="16"/>
      <c r="AM915">
        <f t="shared" si="377"/>
        <v>0</v>
      </c>
      <c r="AN915" s="16">
        <f t="shared" si="378"/>
        <v>0</v>
      </c>
      <c r="AY915" s="57">
        <f t="shared" si="393"/>
        <v>15885.62339604447</v>
      </c>
    </row>
    <row r="916" spans="2:51" x14ac:dyDescent="0.25">
      <c r="B916" s="4" t="s">
        <v>38</v>
      </c>
      <c r="C916" s="4">
        <v>908</v>
      </c>
      <c r="D916" s="4">
        <v>319</v>
      </c>
      <c r="E916" s="11">
        <v>41.3</v>
      </c>
      <c r="F916" s="20">
        <f t="shared" si="389"/>
        <v>9.7222222222222612E-2</v>
      </c>
      <c r="G916" s="20">
        <f t="shared" si="369"/>
        <v>11.472222222222221</v>
      </c>
      <c r="H916" s="20">
        <f t="shared" si="372"/>
        <v>297.18478388888934</v>
      </c>
      <c r="I916" s="20">
        <f t="shared" si="368"/>
        <v>3409.3698818364246</v>
      </c>
      <c r="J916" s="47" t="s">
        <v>67</v>
      </c>
      <c r="K916" s="48" t="s">
        <v>67</v>
      </c>
      <c r="L916" s="20">
        <f t="shared" si="371"/>
        <v>2459116.5186182545</v>
      </c>
      <c r="M916" s="20">
        <f t="shared" si="371"/>
        <v>134084.19709333332</v>
      </c>
      <c r="N916" s="20">
        <f t="shared" si="373"/>
        <v>3409.3698818364246</v>
      </c>
      <c r="O916" s="20">
        <f t="shared" si="374"/>
        <v>0</v>
      </c>
      <c r="P916" s="46" t="s">
        <v>67</v>
      </c>
      <c r="Q916" s="45">
        <f t="shared" si="379"/>
        <v>51.075939444444437</v>
      </c>
      <c r="R916" s="20">
        <f t="shared" si="380"/>
        <v>134.7894</v>
      </c>
      <c r="S916" s="20">
        <f t="shared" si="381"/>
        <v>111.3194444444449</v>
      </c>
      <c r="T916" s="20">
        <f t="shared" si="382"/>
        <v>0</v>
      </c>
      <c r="U916" s="20">
        <f t="shared" si="383"/>
        <v>0</v>
      </c>
      <c r="V916" s="20">
        <f t="shared" si="370"/>
        <v>0</v>
      </c>
      <c r="W916" s="20">
        <f t="shared" si="375"/>
        <v>393.5268965639525</v>
      </c>
      <c r="X916" s="20">
        <f t="shared" si="384"/>
        <v>3409.3698818362318</v>
      </c>
      <c r="Y916" s="20">
        <f t="shared" si="390"/>
        <v>3802.8967784001843</v>
      </c>
      <c r="Z916" s="20">
        <f t="shared" si="385"/>
        <v>3409.3698818362318</v>
      </c>
      <c r="AA916" s="52">
        <f t="shared" si="386"/>
        <v>2891.1456597971246</v>
      </c>
      <c r="AB916" s="20">
        <f t="shared" si="376"/>
        <v>3409.3698818362318</v>
      </c>
      <c r="AC916" s="20">
        <f t="shared" si="387"/>
        <v>96086.771658318074</v>
      </c>
      <c r="AD916" s="20">
        <f t="shared" si="391"/>
        <v>3409.3698818362318</v>
      </c>
      <c r="AE916" s="20">
        <f t="shared" si="392"/>
        <v>0</v>
      </c>
      <c r="AF916" s="20">
        <f t="shared" si="388"/>
        <v>3409.3698818362318</v>
      </c>
      <c r="AG916" s="16"/>
      <c r="AH916" s="16"/>
      <c r="AM916">
        <f t="shared" si="377"/>
        <v>0</v>
      </c>
      <c r="AN916" s="16">
        <f t="shared" si="378"/>
        <v>0</v>
      </c>
      <c r="AY916" s="57">
        <f t="shared" si="393"/>
        <v>16197.103221599817</v>
      </c>
    </row>
    <row r="917" spans="2:51" x14ac:dyDescent="0.25">
      <c r="B917" s="4" t="s">
        <v>38</v>
      </c>
      <c r="C917" s="4">
        <v>909</v>
      </c>
      <c r="D917" s="4">
        <v>320</v>
      </c>
      <c r="E917" s="11">
        <v>42.1</v>
      </c>
      <c r="F917" s="20">
        <f t="shared" si="389"/>
        <v>0.47222222222222299</v>
      </c>
      <c r="G917" s="20">
        <f t="shared" si="369"/>
        <v>11.694444444444445</v>
      </c>
      <c r="H917" s="20">
        <f t="shared" si="372"/>
        <v>728.55767722222322</v>
      </c>
      <c r="I917" s="20">
        <f t="shared" si="368"/>
        <v>8520.0772808487764</v>
      </c>
      <c r="J917" s="47" t="s">
        <v>67</v>
      </c>
      <c r="K917" s="48" t="s">
        <v>67</v>
      </c>
      <c r="L917" s="20">
        <f t="shared" si="371"/>
        <v>2467636.5958991032</v>
      </c>
      <c r="M917" s="20">
        <f t="shared" si="371"/>
        <v>134084.19709333332</v>
      </c>
      <c r="N917" s="20">
        <f t="shared" si="373"/>
        <v>8520.0772808487764</v>
      </c>
      <c r="O917" s="20">
        <f t="shared" si="374"/>
        <v>0</v>
      </c>
      <c r="P917" s="46" t="s">
        <v>67</v>
      </c>
      <c r="Q917" s="45">
        <f t="shared" si="379"/>
        <v>53.073832777777781</v>
      </c>
      <c r="R917" s="20">
        <f t="shared" si="380"/>
        <v>134.7894</v>
      </c>
      <c r="S917" s="20">
        <f t="shared" si="381"/>
        <v>540.69444444444537</v>
      </c>
      <c r="T917" s="20">
        <f t="shared" si="382"/>
        <v>0</v>
      </c>
      <c r="U917" s="20">
        <f t="shared" si="383"/>
        <v>0</v>
      </c>
      <c r="V917" s="20">
        <f t="shared" si="370"/>
        <v>0</v>
      </c>
      <c r="W917" s="20">
        <f t="shared" si="375"/>
        <v>0</v>
      </c>
      <c r="X917" s="20">
        <f t="shared" si="384"/>
        <v>8520.0772808487527</v>
      </c>
      <c r="Y917" s="20">
        <f t="shared" si="390"/>
        <v>393.5268965639525</v>
      </c>
      <c r="Z917" s="20">
        <f t="shared" si="385"/>
        <v>393.5268965639525</v>
      </c>
      <c r="AA917" s="52">
        <f t="shared" si="386"/>
        <v>333.71080828623172</v>
      </c>
      <c r="AB917" s="20">
        <f t="shared" si="376"/>
        <v>393.5268965639525</v>
      </c>
      <c r="AC917" s="20">
        <f t="shared" si="387"/>
        <v>96420.482466604299</v>
      </c>
      <c r="AD917" s="20">
        <f t="shared" si="391"/>
        <v>8520.0772808487527</v>
      </c>
      <c r="AE917" s="20">
        <f t="shared" si="392"/>
        <v>0</v>
      </c>
      <c r="AF917" s="20">
        <f t="shared" si="388"/>
        <v>393.5268965639525</v>
      </c>
      <c r="AG917" s="16"/>
      <c r="AH917" s="16"/>
      <c r="AM917">
        <f t="shared" si="377"/>
        <v>0</v>
      </c>
      <c r="AN917" s="16">
        <f t="shared" si="378"/>
        <v>0</v>
      </c>
      <c r="AY917" s="57">
        <f t="shared" si="393"/>
        <v>19606.473103436048</v>
      </c>
    </row>
    <row r="918" spans="2:51" x14ac:dyDescent="0.25">
      <c r="B918" s="4" t="s">
        <v>38</v>
      </c>
      <c r="C918" s="4">
        <v>910</v>
      </c>
      <c r="D918" s="4">
        <v>321</v>
      </c>
      <c r="E918" s="11">
        <v>44.7</v>
      </c>
      <c r="F918" s="20">
        <f t="shared" si="389"/>
        <v>0.87499999999999956</v>
      </c>
      <c r="G918" s="20">
        <f t="shared" si="369"/>
        <v>12.416666666666668</v>
      </c>
      <c r="H918" s="20">
        <f t="shared" si="372"/>
        <v>1196.4960949999995</v>
      </c>
      <c r="I918" s="20">
        <f t="shared" ref="I918:I981" si="394">H918*G918</f>
        <v>14856.493179583329</v>
      </c>
      <c r="J918" s="47" t="s">
        <v>67</v>
      </c>
      <c r="K918" s="48" t="s">
        <v>67</v>
      </c>
      <c r="L918" s="20">
        <f t="shared" si="371"/>
        <v>2482493.0890786867</v>
      </c>
      <c r="M918" s="20">
        <f t="shared" si="371"/>
        <v>134084.19709333332</v>
      </c>
      <c r="N918" s="20">
        <f t="shared" si="373"/>
        <v>14856.493179583329</v>
      </c>
      <c r="O918" s="20">
        <f t="shared" si="374"/>
        <v>0</v>
      </c>
      <c r="P918" s="46" t="s">
        <v>67</v>
      </c>
      <c r="Q918" s="45">
        <f t="shared" si="379"/>
        <v>59.831695000000011</v>
      </c>
      <c r="R918" s="20">
        <f t="shared" si="380"/>
        <v>134.7894</v>
      </c>
      <c r="S918" s="20">
        <f t="shared" si="381"/>
        <v>1001.8749999999995</v>
      </c>
      <c r="T918" s="20">
        <f t="shared" si="382"/>
        <v>0</v>
      </c>
      <c r="U918" s="20">
        <f t="shared" si="383"/>
        <v>0</v>
      </c>
      <c r="V918" s="20">
        <f t="shared" si="370"/>
        <v>0</v>
      </c>
      <c r="W918" s="20">
        <f t="shared" si="375"/>
        <v>0</v>
      </c>
      <c r="X918" s="20">
        <f t="shared" si="384"/>
        <v>14856.493179583456</v>
      </c>
      <c r="Y918" s="20">
        <f t="shared" si="390"/>
        <v>0</v>
      </c>
      <c r="Z918" s="20">
        <f t="shared" si="385"/>
        <v>0</v>
      </c>
      <c r="AA918" s="52">
        <f t="shared" si="386"/>
        <v>0</v>
      </c>
      <c r="AB918" s="20">
        <f t="shared" si="376"/>
        <v>0</v>
      </c>
      <c r="AC918" s="20">
        <f t="shared" si="387"/>
        <v>96420.482466604299</v>
      </c>
      <c r="AD918" s="20">
        <f t="shared" si="391"/>
        <v>14856.493179583456</v>
      </c>
      <c r="AE918" s="20">
        <f t="shared" si="392"/>
        <v>0</v>
      </c>
      <c r="AF918" s="20">
        <f t="shared" si="388"/>
        <v>0</v>
      </c>
      <c r="AG918" s="16"/>
      <c r="AH918" s="16"/>
      <c r="AM918">
        <f t="shared" si="377"/>
        <v>0</v>
      </c>
      <c r="AN918" s="16">
        <f t="shared" si="378"/>
        <v>0</v>
      </c>
      <c r="AY918" s="57">
        <f t="shared" si="393"/>
        <v>20000</v>
      </c>
    </row>
    <row r="919" spans="2:51" x14ac:dyDescent="0.25">
      <c r="B919" s="4" t="s">
        <v>38</v>
      </c>
      <c r="C919" s="4">
        <v>911</v>
      </c>
      <c r="D919" s="4">
        <v>322</v>
      </c>
      <c r="E919" s="11">
        <v>48.4</v>
      </c>
      <c r="F919" s="20">
        <f t="shared" si="389"/>
        <v>0.93055555555555491</v>
      </c>
      <c r="G919" s="20">
        <f t="shared" ref="G919:G982" si="395">E919/3.6</f>
        <v>13.444444444444443</v>
      </c>
      <c r="H919" s="20">
        <f t="shared" si="372"/>
        <v>1270.4221688888881</v>
      </c>
      <c r="I919" s="20">
        <f t="shared" si="394"/>
        <v>17080.12027061727</v>
      </c>
      <c r="J919" s="47" t="s">
        <v>67</v>
      </c>
      <c r="K919" s="48" t="s">
        <v>67</v>
      </c>
      <c r="L919" s="20">
        <f t="shared" si="371"/>
        <v>2499573.209349304</v>
      </c>
      <c r="M919" s="20">
        <f t="shared" si="371"/>
        <v>134084.19709333332</v>
      </c>
      <c r="N919" s="20">
        <f t="shared" si="373"/>
        <v>17080.12027061727</v>
      </c>
      <c r="O919" s="20">
        <f t="shared" si="374"/>
        <v>0</v>
      </c>
      <c r="P919" s="46" t="s">
        <v>67</v>
      </c>
      <c r="Q919" s="45">
        <f t="shared" si="379"/>
        <v>70.146657777777747</v>
      </c>
      <c r="R919" s="20">
        <f t="shared" si="380"/>
        <v>134.7894</v>
      </c>
      <c r="S919" s="20">
        <f t="shared" si="381"/>
        <v>1065.4861111111104</v>
      </c>
      <c r="T919" s="20">
        <f t="shared" si="382"/>
        <v>0</v>
      </c>
      <c r="U919" s="20">
        <f t="shared" si="383"/>
        <v>0</v>
      </c>
      <c r="V919" s="20">
        <f t="shared" si="370"/>
        <v>0</v>
      </c>
      <c r="W919" s="20">
        <f t="shared" si="375"/>
        <v>0</v>
      </c>
      <c r="X919" s="20">
        <f t="shared" si="384"/>
        <v>17080.120270617306</v>
      </c>
      <c r="Y919" s="20">
        <f t="shared" si="390"/>
        <v>0</v>
      </c>
      <c r="Z919" s="20">
        <f t="shared" si="385"/>
        <v>0</v>
      </c>
      <c r="AA919" s="52">
        <f t="shared" si="386"/>
        <v>0</v>
      </c>
      <c r="AB919" s="20">
        <f t="shared" si="376"/>
        <v>0</v>
      </c>
      <c r="AC919" s="20">
        <f t="shared" si="387"/>
        <v>96420.482466604299</v>
      </c>
      <c r="AD919" s="20">
        <f t="shared" si="391"/>
        <v>17080.120270617306</v>
      </c>
      <c r="AE919" s="20">
        <f t="shared" si="392"/>
        <v>0</v>
      </c>
      <c r="AF919" s="20">
        <f t="shared" si="388"/>
        <v>0</v>
      </c>
      <c r="AG919" s="16"/>
      <c r="AH919" s="16"/>
      <c r="AM919">
        <f t="shared" si="377"/>
        <v>0</v>
      </c>
      <c r="AN919" s="16">
        <f t="shared" si="378"/>
        <v>0</v>
      </c>
      <c r="AY919" s="57">
        <f t="shared" si="393"/>
        <v>20000</v>
      </c>
    </row>
    <row r="920" spans="2:51" x14ac:dyDescent="0.25">
      <c r="B920" s="4" t="s">
        <v>38</v>
      </c>
      <c r="C920" s="4">
        <v>912</v>
      </c>
      <c r="D920" s="4">
        <v>323</v>
      </c>
      <c r="E920" s="11">
        <v>51.4</v>
      </c>
      <c r="F920" s="20">
        <f t="shared" si="389"/>
        <v>0.59722222222222276</v>
      </c>
      <c r="G920" s="20">
        <f t="shared" si="395"/>
        <v>14.277777777777777</v>
      </c>
      <c r="H920" s="20">
        <f t="shared" si="372"/>
        <v>897.72086888888953</v>
      </c>
      <c r="I920" s="20">
        <f t="shared" si="394"/>
        <v>12817.459072469144</v>
      </c>
      <c r="J920" s="47" t="s">
        <v>67</v>
      </c>
      <c r="K920" s="48" t="s">
        <v>67</v>
      </c>
      <c r="L920" s="20">
        <f t="shared" si="371"/>
        <v>2512390.6684217732</v>
      </c>
      <c r="M920" s="20">
        <f t="shared" si="371"/>
        <v>134084.19709333332</v>
      </c>
      <c r="N920" s="20">
        <f t="shared" si="373"/>
        <v>12817.459072469144</v>
      </c>
      <c r="O920" s="20">
        <f t="shared" si="374"/>
        <v>0</v>
      </c>
      <c r="P920" s="46" t="s">
        <v>67</v>
      </c>
      <c r="Q920" s="45">
        <f t="shared" si="379"/>
        <v>79.11202444444443</v>
      </c>
      <c r="R920" s="20">
        <f t="shared" si="380"/>
        <v>134.7894</v>
      </c>
      <c r="S920" s="20">
        <f t="shared" si="381"/>
        <v>683.81944444444503</v>
      </c>
      <c r="T920" s="20">
        <f t="shared" si="382"/>
        <v>0</v>
      </c>
      <c r="U920" s="20">
        <f t="shared" si="383"/>
        <v>0</v>
      </c>
      <c r="V920" s="20">
        <f t="shared" si="370"/>
        <v>0</v>
      </c>
      <c r="W920" s="20">
        <f t="shared" si="375"/>
        <v>0</v>
      </c>
      <c r="X920" s="20">
        <f t="shared" si="384"/>
        <v>12817.459072469268</v>
      </c>
      <c r="Y920" s="20">
        <f t="shared" si="390"/>
        <v>0</v>
      </c>
      <c r="Z920" s="20">
        <f t="shared" si="385"/>
        <v>0</v>
      </c>
      <c r="AA920" s="52">
        <f t="shared" si="386"/>
        <v>0</v>
      </c>
      <c r="AB920" s="20">
        <f t="shared" si="376"/>
        <v>0</v>
      </c>
      <c r="AC920" s="20">
        <f t="shared" si="387"/>
        <v>96420.482466604299</v>
      </c>
      <c r="AD920" s="20">
        <f t="shared" si="391"/>
        <v>12817.459072469268</v>
      </c>
      <c r="AE920" s="20">
        <f t="shared" si="392"/>
        <v>0</v>
      </c>
      <c r="AF920" s="20">
        <f t="shared" si="388"/>
        <v>0</v>
      </c>
      <c r="AG920" s="16"/>
      <c r="AH920" s="16"/>
      <c r="AM920">
        <f t="shared" si="377"/>
        <v>0</v>
      </c>
      <c r="AN920" s="16">
        <f t="shared" si="378"/>
        <v>0</v>
      </c>
      <c r="AY920" s="57">
        <f t="shared" si="393"/>
        <v>20000</v>
      </c>
    </row>
    <row r="921" spans="2:51" x14ac:dyDescent="0.25">
      <c r="B921" s="4" t="s">
        <v>38</v>
      </c>
      <c r="C921" s="4">
        <v>913</v>
      </c>
      <c r="D921" s="4">
        <v>324</v>
      </c>
      <c r="E921" s="11">
        <v>52.7</v>
      </c>
      <c r="F921" s="20">
        <f t="shared" si="389"/>
        <v>0.36111111111111133</v>
      </c>
      <c r="G921" s="20">
        <f t="shared" si="395"/>
        <v>14.638888888888889</v>
      </c>
      <c r="H921" s="20">
        <f t="shared" si="372"/>
        <v>631.42602833333353</v>
      </c>
      <c r="I921" s="20">
        <f t="shared" si="394"/>
        <v>9243.3754703240775</v>
      </c>
      <c r="J921" s="47" t="s">
        <v>67</v>
      </c>
      <c r="K921" s="48" t="s">
        <v>67</v>
      </c>
      <c r="L921" s="20">
        <f t="shared" si="371"/>
        <v>2521634.0438920972</v>
      </c>
      <c r="M921" s="20">
        <f t="shared" si="371"/>
        <v>134084.19709333332</v>
      </c>
      <c r="N921" s="20">
        <f t="shared" si="373"/>
        <v>9243.3754703240775</v>
      </c>
      <c r="O921" s="20">
        <f t="shared" si="374"/>
        <v>0</v>
      </c>
      <c r="P921" s="46" t="s">
        <v>67</v>
      </c>
      <c r="Q921" s="45">
        <f t="shared" si="379"/>
        <v>83.16440611111112</v>
      </c>
      <c r="R921" s="20">
        <f t="shared" si="380"/>
        <v>134.7894</v>
      </c>
      <c r="S921" s="20">
        <f t="shared" si="381"/>
        <v>413.47222222222246</v>
      </c>
      <c r="T921" s="20">
        <f t="shared" si="382"/>
        <v>0</v>
      </c>
      <c r="U921" s="20">
        <f t="shared" si="383"/>
        <v>0</v>
      </c>
      <c r="V921" s="20">
        <f t="shared" si="370"/>
        <v>0</v>
      </c>
      <c r="W921" s="20">
        <f t="shared" si="375"/>
        <v>0</v>
      </c>
      <c r="X921" s="20">
        <f t="shared" si="384"/>
        <v>9243.3754703239538</v>
      </c>
      <c r="Y921" s="20">
        <f t="shared" si="390"/>
        <v>0</v>
      </c>
      <c r="Z921" s="20">
        <f t="shared" si="385"/>
        <v>0</v>
      </c>
      <c r="AA921" s="52">
        <f t="shared" si="386"/>
        <v>0</v>
      </c>
      <c r="AB921" s="20">
        <f t="shared" si="376"/>
        <v>0</v>
      </c>
      <c r="AC921" s="20">
        <f t="shared" si="387"/>
        <v>96420.482466604299</v>
      </c>
      <c r="AD921" s="20">
        <f t="shared" si="391"/>
        <v>9243.3754703239538</v>
      </c>
      <c r="AE921" s="20">
        <f t="shared" si="392"/>
        <v>0</v>
      </c>
      <c r="AF921" s="20">
        <f t="shared" si="388"/>
        <v>0</v>
      </c>
      <c r="AG921" s="16"/>
      <c r="AH921" s="16"/>
      <c r="AM921">
        <f t="shared" si="377"/>
        <v>0</v>
      </c>
      <c r="AN921" s="16">
        <f t="shared" si="378"/>
        <v>0</v>
      </c>
      <c r="AY921" s="57">
        <f t="shared" si="393"/>
        <v>20000</v>
      </c>
    </row>
    <row r="922" spans="2:51" x14ac:dyDescent="0.25">
      <c r="B922" s="4" t="s">
        <v>38</v>
      </c>
      <c r="C922" s="4">
        <v>914</v>
      </c>
      <c r="D922" s="4">
        <v>325</v>
      </c>
      <c r="E922" s="11">
        <v>54</v>
      </c>
      <c r="F922" s="20">
        <f t="shared" si="389"/>
        <v>0.59722222222222177</v>
      </c>
      <c r="G922" s="20">
        <f t="shared" si="395"/>
        <v>15</v>
      </c>
      <c r="H922" s="20">
        <f t="shared" si="372"/>
        <v>905.92684444444387</v>
      </c>
      <c r="I922" s="20">
        <f t="shared" si="394"/>
        <v>13588.902666666658</v>
      </c>
      <c r="J922" s="47" t="s">
        <v>67</v>
      </c>
      <c r="K922" s="48" t="s">
        <v>67</v>
      </c>
      <c r="L922" s="20">
        <f t="shared" si="371"/>
        <v>2535222.9465587637</v>
      </c>
      <c r="M922" s="20">
        <f t="shared" si="371"/>
        <v>134084.19709333332</v>
      </c>
      <c r="N922" s="20">
        <f t="shared" si="373"/>
        <v>13588.902666666658</v>
      </c>
      <c r="O922" s="20">
        <f t="shared" si="374"/>
        <v>0</v>
      </c>
      <c r="P922" s="46" t="s">
        <v>67</v>
      </c>
      <c r="Q922" s="45">
        <f t="shared" si="379"/>
        <v>87.317999999999998</v>
      </c>
      <c r="R922" s="20">
        <f t="shared" si="380"/>
        <v>134.7894</v>
      </c>
      <c r="S922" s="20">
        <f t="shared" si="381"/>
        <v>683.81944444444389</v>
      </c>
      <c r="T922" s="20">
        <f t="shared" si="382"/>
        <v>0</v>
      </c>
      <c r="U922" s="20">
        <f t="shared" si="383"/>
        <v>0</v>
      </c>
      <c r="V922" s="20">
        <f t="shared" si="370"/>
        <v>0</v>
      </c>
      <c r="W922" s="20">
        <f t="shared" si="375"/>
        <v>0</v>
      </c>
      <c r="X922" s="20">
        <f t="shared" si="384"/>
        <v>13588.902666666545</v>
      </c>
      <c r="Y922" s="20">
        <f t="shared" si="390"/>
        <v>0</v>
      </c>
      <c r="Z922" s="20">
        <f t="shared" si="385"/>
        <v>0</v>
      </c>
      <c r="AA922" s="52">
        <f t="shared" si="386"/>
        <v>0</v>
      </c>
      <c r="AB922" s="20">
        <f t="shared" si="376"/>
        <v>0</v>
      </c>
      <c r="AC922" s="20">
        <f t="shared" si="387"/>
        <v>96420.482466604299</v>
      </c>
      <c r="AD922" s="20">
        <f t="shared" si="391"/>
        <v>13588.902666666545</v>
      </c>
      <c r="AE922" s="20">
        <f t="shared" si="392"/>
        <v>0</v>
      </c>
      <c r="AF922" s="20">
        <f t="shared" si="388"/>
        <v>0</v>
      </c>
      <c r="AG922" s="16"/>
      <c r="AH922" s="16"/>
      <c r="AM922">
        <f t="shared" si="377"/>
        <v>0</v>
      </c>
      <c r="AN922" s="16">
        <f t="shared" si="378"/>
        <v>0</v>
      </c>
      <c r="AY922" s="57">
        <f t="shared" si="393"/>
        <v>20000</v>
      </c>
    </row>
    <row r="923" spans="2:51" x14ac:dyDescent="0.25">
      <c r="B923" s="4" t="s">
        <v>38</v>
      </c>
      <c r="C923" s="4">
        <v>915</v>
      </c>
      <c r="D923" s="4">
        <v>326</v>
      </c>
      <c r="E923" s="11">
        <v>57</v>
      </c>
      <c r="F923" s="20">
        <f t="shared" si="389"/>
        <v>0.56944444444444464</v>
      </c>
      <c r="G923" s="20">
        <f t="shared" si="395"/>
        <v>15.833333333333332</v>
      </c>
      <c r="H923" s="20">
        <f t="shared" si="372"/>
        <v>884.09278888888912</v>
      </c>
      <c r="I923" s="20">
        <f t="shared" si="394"/>
        <v>13998.135824074077</v>
      </c>
      <c r="J923" s="47" t="s">
        <v>67</v>
      </c>
      <c r="K923" s="48" t="s">
        <v>67</v>
      </c>
      <c r="L923" s="20">
        <f t="shared" si="371"/>
        <v>2549221.0823828378</v>
      </c>
      <c r="M923" s="20">
        <f t="shared" si="371"/>
        <v>134084.19709333332</v>
      </c>
      <c r="N923" s="20">
        <f t="shared" si="373"/>
        <v>13998.135824074077</v>
      </c>
      <c r="O923" s="20">
        <f t="shared" si="374"/>
        <v>0</v>
      </c>
      <c r="P923" s="46" t="s">
        <v>67</v>
      </c>
      <c r="Q923" s="45">
        <f t="shared" si="379"/>
        <v>97.289499999999975</v>
      </c>
      <c r="R923" s="20">
        <f t="shared" si="380"/>
        <v>134.7894</v>
      </c>
      <c r="S923" s="20">
        <f t="shared" si="381"/>
        <v>652.01388888888914</v>
      </c>
      <c r="T923" s="20">
        <f t="shared" si="382"/>
        <v>0</v>
      </c>
      <c r="U923" s="20">
        <f t="shared" si="383"/>
        <v>0</v>
      </c>
      <c r="V923" s="20">
        <f t="shared" ref="V923:V986" si="396">MAX(0,MIN(AY923,U923*AH$9*AH$6))</f>
        <v>0</v>
      </c>
      <c r="W923" s="20">
        <f t="shared" si="375"/>
        <v>0</v>
      </c>
      <c r="X923" s="20">
        <f t="shared" si="384"/>
        <v>13998.135824074037</v>
      </c>
      <c r="Y923" s="20">
        <f t="shared" si="390"/>
        <v>0</v>
      </c>
      <c r="Z923" s="20">
        <f t="shared" si="385"/>
        <v>0</v>
      </c>
      <c r="AA923" s="52">
        <f t="shared" si="386"/>
        <v>0</v>
      </c>
      <c r="AB923" s="20">
        <f t="shared" si="376"/>
        <v>0</v>
      </c>
      <c r="AC923" s="20">
        <f t="shared" si="387"/>
        <v>96420.482466604299</v>
      </c>
      <c r="AD923" s="20">
        <f t="shared" si="391"/>
        <v>13998.135824074037</v>
      </c>
      <c r="AE923" s="20">
        <f t="shared" si="392"/>
        <v>0</v>
      </c>
      <c r="AF923" s="20">
        <f t="shared" si="388"/>
        <v>0</v>
      </c>
      <c r="AG923" s="16"/>
      <c r="AH923" s="16"/>
      <c r="AM923">
        <f t="shared" si="377"/>
        <v>0</v>
      </c>
      <c r="AN923" s="16">
        <f t="shared" si="378"/>
        <v>0</v>
      </c>
      <c r="AY923" s="57">
        <f t="shared" si="393"/>
        <v>20000</v>
      </c>
    </row>
    <row r="924" spans="2:51" x14ac:dyDescent="0.25">
      <c r="B924" s="4" t="s">
        <v>38</v>
      </c>
      <c r="C924" s="4">
        <v>916</v>
      </c>
      <c r="D924" s="4">
        <v>327</v>
      </c>
      <c r="E924" s="11">
        <v>58.1</v>
      </c>
      <c r="F924" s="20">
        <f t="shared" si="389"/>
        <v>0.30555555555555597</v>
      </c>
      <c r="G924" s="20">
        <f t="shared" si="395"/>
        <v>16.138888888888889</v>
      </c>
      <c r="H924" s="20">
        <f t="shared" si="372"/>
        <v>585.73127722222273</v>
      </c>
      <c r="I924" s="20">
        <f t="shared" si="394"/>
        <v>9453.0520018364277</v>
      </c>
      <c r="J924" s="47" t="s">
        <v>67</v>
      </c>
      <c r="K924" s="48" t="s">
        <v>67</v>
      </c>
      <c r="L924" s="20">
        <f t="shared" si="371"/>
        <v>2558674.134384674</v>
      </c>
      <c r="M924" s="20">
        <f t="shared" si="371"/>
        <v>134084.19709333332</v>
      </c>
      <c r="N924" s="20">
        <f t="shared" si="373"/>
        <v>9453.0520018364277</v>
      </c>
      <c r="O924" s="20">
        <f t="shared" si="374"/>
        <v>0</v>
      </c>
      <c r="P924" s="46" t="s">
        <v>67</v>
      </c>
      <c r="Q924" s="45">
        <f t="shared" si="379"/>
        <v>101.08076611111112</v>
      </c>
      <c r="R924" s="20">
        <f t="shared" si="380"/>
        <v>134.7894</v>
      </c>
      <c r="S924" s="20">
        <f t="shared" si="381"/>
        <v>349.8611111111116</v>
      </c>
      <c r="T924" s="20">
        <f t="shared" si="382"/>
        <v>0</v>
      </c>
      <c r="U924" s="20">
        <f t="shared" si="383"/>
        <v>0</v>
      </c>
      <c r="V924" s="20">
        <f t="shared" si="396"/>
        <v>0</v>
      </c>
      <c r="W924" s="20">
        <f t="shared" si="375"/>
        <v>0</v>
      </c>
      <c r="X924" s="20">
        <f t="shared" si="384"/>
        <v>9453.052001836244</v>
      </c>
      <c r="Y924" s="20">
        <f t="shared" si="390"/>
        <v>0</v>
      </c>
      <c r="Z924" s="20">
        <f t="shared" si="385"/>
        <v>0</v>
      </c>
      <c r="AA924" s="52">
        <f t="shared" si="386"/>
        <v>0</v>
      </c>
      <c r="AB924" s="20">
        <f t="shared" si="376"/>
        <v>0</v>
      </c>
      <c r="AC924" s="20">
        <f t="shared" si="387"/>
        <v>96420.482466604299</v>
      </c>
      <c r="AD924" s="20">
        <f t="shared" si="391"/>
        <v>9453.052001836244</v>
      </c>
      <c r="AE924" s="20">
        <f t="shared" si="392"/>
        <v>0</v>
      </c>
      <c r="AF924" s="20">
        <f t="shared" si="388"/>
        <v>0</v>
      </c>
      <c r="AG924" s="16"/>
      <c r="AH924" s="16"/>
      <c r="AM924">
        <f t="shared" si="377"/>
        <v>0</v>
      </c>
      <c r="AN924" s="16">
        <f t="shared" si="378"/>
        <v>0</v>
      </c>
      <c r="AY924" s="57">
        <f t="shared" si="393"/>
        <v>20000</v>
      </c>
    </row>
    <row r="925" spans="2:51" x14ac:dyDescent="0.25">
      <c r="B925" s="4" t="s">
        <v>38</v>
      </c>
      <c r="C925" s="4">
        <v>917</v>
      </c>
      <c r="D925" s="4">
        <v>328</v>
      </c>
      <c r="E925" s="11">
        <v>59.2</v>
      </c>
      <c r="F925" s="20">
        <f t="shared" si="389"/>
        <v>0.12499999999999981</v>
      </c>
      <c r="G925" s="20">
        <f t="shared" si="395"/>
        <v>16.444444444444446</v>
      </c>
      <c r="H925" s="20">
        <f t="shared" si="372"/>
        <v>382.85889777777754</v>
      </c>
      <c r="I925" s="20">
        <f t="shared" si="394"/>
        <v>6295.9018745678977</v>
      </c>
      <c r="J925" s="47" t="s">
        <v>67</v>
      </c>
      <c r="K925" s="48" t="s">
        <v>67</v>
      </c>
      <c r="L925" s="20">
        <f t="shared" si="371"/>
        <v>2564970.0362592419</v>
      </c>
      <c r="M925" s="20">
        <f t="shared" si="371"/>
        <v>134084.19709333332</v>
      </c>
      <c r="N925" s="20">
        <f t="shared" si="373"/>
        <v>6295.9018745678977</v>
      </c>
      <c r="O925" s="20">
        <f t="shared" si="374"/>
        <v>0</v>
      </c>
      <c r="P925" s="46" t="s">
        <v>67</v>
      </c>
      <c r="Q925" s="45">
        <f t="shared" si="379"/>
        <v>104.9444977777778</v>
      </c>
      <c r="R925" s="20">
        <f t="shared" si="380"/>
        <v>134.7894</v>
      </c>
      <c r="S925" s="20">
        <f t="shared" si="381"/>
        <v>143.12499999999977</v>
      </c>
      <c r="T925" s="20">
        <f t="shared" si="382"/>
        <v>0</v>
      </c>
      <c r="U925" s="20">
        <f t="shared" si="383"/>
        <v>0</v>
      </c>
      <c r="V925" s="20">
        <f t="shared" si="396"/>
        <v>0</v>
      </c>
      <c r="W925" s="20">
        <f t="shared" si="375"/>
        <v>0</v>
      </c>
      <c r="X925" s="20">
        <f t="shared" si="384"/>
        <v>6295.9018745678477</v>
      </c>
      <c r="Y925" s="20">
        <f t="shared" si="390"/>
        <v>0</v>
      </c>
      <c r="Z925" s="20">
        <f t="shared" si="385"/>
        <v>0</v>
      </c>
      <c r="AA925" s="52">
        <f t="shared" si="386"/>
        <v>0</v>
      </c>
      <c r="AB925" s="20">
        <f t="shared" si="376"/>
        <v>0</v>
      </c>
      <c r="AC925" s="20">
        <f t="shared" si="387"/>
        <v>96420.482466604299</v>
      </c>
      <c r="AD925" s="20">
        <f t="shared" si="391"/>
        <v>6295.9018745678477</v>
      </c>
      <c r="AE925" s="20">
        <f t="shared" si="392"/>
        <v>0</v>
      </c>
      <c r="AF925" s="20">
        <f t="shared" si="388"/>
        <v>0</v>
      </c>
      <c r="AG925" s="16"/>
      <c r="AH925" s="16"/>
      <c r="AM925">
        <f t="shared" si="377"/>
        <v>0</v>
      </c>
      <c r="AN925" s="16">
        <f t="shared" si="378"/>
        <v>0</v>
      </c>
      <c r="AY925" s="57">
        <f t="shared" si="393"/>
        <v>20000</v>
      </c>
    </row>
    <row r="926" spans="2:51" x14ac:dyDescent="0.25">
      <c r="B926" s="4" t="s">
        <v>38</v>
      </c>
      <c r="C926" s="4">
        <v>918</v>
      </c>
      <c r="D926" s="4">
        <v>329</v>
      </c>
      <c r="E926" s="11">
        <v>59</v>
      </c>
      <c r="F926" s="20">
        <f t="shared" si="389"/>
        <v>-1.3888888888889086E-2</v>
      </c>
      <c r="G926" s="20">
        <f t="shared" si="395"/>
        <v>16.388888888888889</v>
      </c>
      <c r="H926" s="20">
        <f t="shared" si="372"/>
        <v>223.1232333333331</v>
      </c>
      <c r="I926" s="20">
        <f t="shared" si="394"/>
        <v>3656.7418796296261</v>
      </c>
      <c r="J926" s="47" t="s">
        <v>67</v>
      </c>
      <c r="K926" s="48" t="s">
        <v>67</v>
      </c>
      <c r="L926" s="20">
        <f t="shared" si="371"/>
        <v>2568626.7781388713</v>
      </c>
      <c r="M926" s="20">
        <f t="shared" si="371"/>
        <v>134084.19709333332</v>
      </c>
      <c r="N926" s="20">
        <f t="shared" si="373"/>
        <v>3656.7418796296261</v>
      </c>
      <c r="O926" s="20">
        <f t="shared" si="374"/>
        <v>0</v>
      </c>
      <c r="P926" s="46" t="s">
        <v>67</v>
      </c>
      <c r="Q926" s="45">
        <f t="shared" si="379"/>
        <v>104.2366111111111</v>
      </c>
      <c r="R926" s="20">
        <f t="shared" si="380"/>
        <v>134.7894</v>
      </c>
      <c r="S926" s="20">
        <f t="shared" si="381"/>
        <v>-15.902777777778004</v>
      </c>
      <c r="T926" s="20">
        <f t="shared" si="382"/>
        <v>0</v>
      </c>
      <c r="U926" s="20">
        <f t="shared" si="383"/>
        <v>0</v>
      </c>
      <c r="V926" s="20">
        <f t="shared" si="396"/>
        <v>0</v>
      </c>
      <c r="W926" s="20">
        <f t="shared" si="375"/>
        <v>0</v>
      </c>
      <c r="X926" s="20">
        <f t="shared" si="384"/>
        <v>3656.7418796294369</v>
      </c>
      <c r="Y926" s="20">
        <f t="shared" si="390"/>
        <v>0</v>
      </c>
      <c r="Z926" s="20">
        <f t="shared" si="385"/>
        <v>0</v>
      </c>
      <c r="AA926" s="52">
        <f t="shared" si="386"/>
        <v>0</v>
      </c>
      <c r="AB926" s="20">
        <f t="shared" si="376"/>
        <v>0</v>
      </c>
      <c r="AC926" s="20">
        <f t="shared" si="387"/>
        <v>96420.482466604299</v>
      </c>
      <c r="AD926" s="20">
        <f t="shared" si="391"/>
        <v>3656.7418796294369</v>
      </c>
      <c r="AE926" s="20">
        <f t="shared" si="392"/>
        <v>0</v>
      </c>
      <c r="AF926" s="20">
        <f t="shared" si="388"/>
        <v>0</v>
      </c>
      <c r="AG926" s="16"/>
      <c r="AH926" s="16"/>
      <c r="AM926">
        <f t="shared" si="377"/>
        <v>0</v>
      </c>
      <c r="AN926" s="16">
        <f t="shared" si="378"/>
        <v>0</v>
      </c>
      <c r="AY926" s="57">
        <f t="shared" si="393"/>
        <v>20000</v>
      </c>
    </row>
    <row r="927" spans="2:51" x14ac:dyDescent="0.25">
      <c r="B927" s="4" t="s">
        <v>38</v>
      </c>
      <c r="C927" s="4">
        <v>919</v>
      </c>
      <c r="D927" s="4">
        <v>330</v>
      </c>
      <c r="E927" s="11">
        <v>59.1</v>
      </c>
      <c r="F927" s="20">
        <f t="shared" si="389"/>
        <v>6.9444444444444448E-2</v>
      </c>
      <c r="G927" s="20">
        <f t="shared" si="395"/>
        <v>16.416666666666668</v>
      </c>
      <c r="H927" s="20">
        <f t="shared" si="372"/>
        <v>318.89354388888887</v>
      </c>
      <c r="I927" s="20">
        <f t="shared" si="394"/>
        <v>5235.1690121759257</v>
      </c>
      <c r="J927" s="47" t="s">
        <v>67</v>
      </c>
      <c r="K927" s="48" t="s">
        <v>67</v>
      </c>
      <c r="L927" s="20">
        <f t="shared" si="371"/>
        <v>2573861.9471510472</v>
      </c>
      <c r="M927" s="20">
        <f t="shared" si="371"/>
        <v>134084.19709333332</v>
      </c>
      <c r="N927" s="20">
        <f t="shared" si="373"/>
        <v>5235.1690121759257</v>
      </c>
      <c r="O927" s="20">
        <f t="shared" si="374"/>
        <v>0</v>
      </c>
      <c r="P927" s="46" t="s">
        <v>67</v>
      </c>
      <c r="Q927" s="45">
        <f t="shared" si="379"/>
        <v>104.590255</v>
      </c>
      <c r="R927" s="20">
        <f t="shared" si="380"/>
        <v>134.7894</v>
      </c>
      <c r="S927" s="20">
        <f t="shared" si="381"/>
        <v>79.513888888888886</v>
      </c>
      <c r="T927" s="20">
        <f t="shared" si="382"/>
        <v>0</v>
      </c>
      <c r="U927" s="20">
        <f t="shared" si="383"/>
        <v>0</v>
      </c>
      <c r="V927" s="20">
        <f t="shared" si="396"/>
        <v>0</v>
      </c>
      <c r="W927" s="20">
        <f t="shared" si="375"/>
        <v>0</v>
      </c>
      <c r="X927" s="20">
        <f t="shared" si="384"/>
        <v>5235.1690121758729</v>
      </c>
      <c r="Y927" s="20">
        <f t="shared" si="390"/>
        <v>0</v>
      </c>
      <c r="Z927" s="20">
        <f t="shared" si="385"/>
        <v>0</v>
      </c>
      <c r="AA927" s="52">
        <f t="shared" si="386"/>
        <v>0</v>
      </c>
      <c r="AB927" s="20">
        <f t="shared" si="376"/>
        <v>0</v>
      </c>
      <c r="AC927" s="20">
        <f t="shared" si="387"/>
        <v>96420.482466604299</v>
      </c>
      <c r="AD927" s="20">
        <f t="shared" si="391"/>
        <v>5235.1690121758729</v>
      </c>
      <c r="AE927" s="20">
        <f t="shared" si="392"/>
        <v>0</v>
      </c>
      <c r="AF927" s="20">
        <f t="shared" si="388"/>
        <v>0</v>
      </c>
      <c r="AG927" s="16"/>
      <c r="AH927" s="16"/>
      <c r="AM927">
        <f t="shared" si="377"/>
        <v>0</v>
      </c>
      <c r="AN927" s="16">
        <f t="shared" si="378"/>
        <v>0</v>
      </c>
      <c r="AY927" s="57">
        <f t="shared" si="393"/>
        <v>20000</v>
      </c>
    </row>
    <row r="928" spans="2:51" x14ac:dyDescent="0.25">
      <c r="B928" s="4" t="s">
        <v>38</v>
      </c>
      <c r="C928" s="4">
        <v>920</v>
      </c>
      <c r="D928" s="4">
        <v>331</v>
      </c>
      <c r="E928" s="11">
        <v>59.5</v>
      </c>
      <c r="F928" s="20">
        <f t="shared" si="389"/>
        <v>0.19444444444444425</v>
      </c>
      <c r="G928" s="20">
        <f t="shared" si="395"/>
        <v>16.527777777777779</v>
      </c>
      <c r="H928" s="20">
        <f t="shared" si="372"/>
        <v>463.43910833333314</v>
      </c>
      <c r="I928" s="20">
        <f t="shared" si="394"/>
        <v>7659.6185960648118</v>
      </c>
      <c r="J928" s="47" t="s">
        <v>67</v>
      </c>
      <c r="K928" s="48" t="s">
        <v>67</v>
      </c>
      <c r="L928" s="20">
        <f t="shared" ref="L928:M991" si="397">L927+N928</f>
        <v>2581521.565747112</v>
      </c>
      <c r="M928" s="20">
        <f t="shared" si="397"/>
        <v>134084.19709333332</v>
      </c>
      <c r="N928" s="20">
        <f t="shared" si="373"/>
        <v>7659.6185960648118</v>
      </c>
      <c r="O928" s="20">
        <f t="shared" si="374"/>
        <v>0</v>
      </c>
      <c r="P928" s="46" t="s">
        <v>67</v>
      </c>
      <c r="Q928" s="45">
        <f t="shared" si="379"/>
        <v>106.01081944444445</v>
      </c>
      <c r="R928" s="20">
        <f t="shared" si="380"/>
        <v>134.7894</v>
      </c>
      <c r="S928" s="20">
        <f t="shared" si="381"/>
        <v>222.63888888888866</v>
      </c>
      <c r="T928" s="20">
        <f t="shared" si="382"/>
        <v>0</v>
      </c>
      <c r="U928" s="20">
        <f t="shared" si="383"/>
        <v>0</v>
      </c>
      <c r="V928" s="20">
        <f t="shared" si="396"/>
        <v>0</v>
      </c>
      <c r="W928" s="20">
        <f t="shared" si="375"/>
        <v>0</v>
      </c>
      <c r="X928" s="20">
        <f t="shared" si="384"/>
        <v>7659.6185960648581</v>
      </c>
      <c r="Y928" s="20">
        <f t="shared" si="390"/>
        <v>0</v>
      </c>
      <c r="Z928" s="20">
        <f t="shared" si="385"/>
        <v>0</v>
      </c>
      <c r="AA928" s="52">
        <f t="shared" si="386"/>
        <v>0</v>
      </c>
      <c r="AB928" s="20">
        <f t="shared" si="376"/>
        <v>0</v>
      </c>
      <c r="AC928" s="20">
        <f t="shared" si="387"/>
        <v>96420.482466604299</v>
      </c>
      <c r="AD928" s="20">
        <f t="shared" si="391"/>
        <v>7659.6185960648581</v>
      </c>
      <c r="AE928" s="20">
        <f t="shared" si="392"/>
        <v>0</v>
      </c>
      <c r="AF928" s="20">
        <f t="shared" si="388"/>
        <v>0</v>
      </c>
      <c r="AG928" s="16"/>
      <c r="AH928" s="16"/>
      <c r="AM928">
        <f t="shared" si="377"/>
        <v>0</v>
      </c>
      <c r="AN928" s="16">
        <f t="shared" si="378"/>
        <v>0</v>
      </c>
      <c r="AY928" s="57">
        <f t="shared" si="393"/>
        <v>20000</v>
      </c>
    </row>
    <row r="929" spans="2:51" x14ac:dyDescent="0.25">
      <c r="B929" s="4" t="s">
        <v>38</v>
      </c>
      <c r="C929" s="4">
        <v>921</v>
      </c>
      <c r="D929" s="4">
        <v>332</v>
      </c>
      <c r="E929" s="11">
        <v>60.5</v>
      </c>
      <c r="F929" s="20">
        <f t="shared" si="389"/>
        <v>0.38888888888888851</v>
      </c>
      <c r="G929" s="20">
        <f t="shared" si="395"/>
        <v>16.805555555555554</v>
      </c>
      <c r="H929" s="20">
        <f t="shared" si="372"/>
        <v>689.67133055555507</v>
      </c>
      <c r="I929" s="20">
        <f t="shared" si="394"/>
        <v>11590.3098607253</v>
      </c>
      <c r="J929" s="47" t="s">
        <v>67</v>
      </c>
      <c r="K929" s="48" t="s">
        <v>67</v>
      </c>
      <c r="L929" s="20">
        <f t="shared" si="397"/>
        <v>2593111.8756078375</v>
      </c>
      <c r="M929" s="20">
        <f t="shared" si="397"/>
        <v>134084.19709333332</v>
      </c>
      <c r="N929" s="20">
        <f t="shared" si="373"/>
        <v>11590.3098607253</v>
      </c>
      <c r="O929" s="20">
        <f t="shared" si="374"/>
        <v>0</v>
      </c>
      <c r="P929" s="46" t="s">
        <v>67</v>
      </c>
      <c r="Q929" s="45">
        <f t="shared" si="379"/>
        <v>109.60415277777776</v>
      </c>
      <c r="R929" s="20">
        <f t="shared" si="380"/>
        <v>134.7894</v>
      </c>
      <c r="S929" s="20">
        <f t="shared" si="381"/>
        <v>445.27777777777732</v>
      </c>
      <c r="T929" s="20">
        <f t="shared" si="382"/>
        <v>0</v>
      </c>
      <c r="U929" s="20">
        <f t="shared" si="383"/>
        <v>0</v>
      </c>
      <c r="V929" s="20">
        <f t="shared" si="396"/>
        <v>0</v>
      </c>
      <c r="W929" s="20">
        <f t="shared" si="375"/>
        <v>0</v>
      </c>
      <c r="X929" s="20">
        <f t="shared" si="384"/>
        <v>11590.309860725421</v>
      </c>
      <c r="Y929" s="20">
        <f t="shared" si="390"/>
        <v>0</v>
      </c>
      <c r="Z929" s="20">
        <f t="shared" si="385"/>
        <v>0</v>
      </c>
      <c r="AA929" s="52">
        <f t="shared" si="386"/>
        <v>0</v>
      </c>
      <c r="AB929" s="20">
        <f t="shared" si="376"/>
        <v>0</v>
      </c>
      <c r="AC929" s="20">
        <f t="shared" si="387"/>
        <v>96420.482466604299</v>
      </c>
      <c r="AD929" s="20">
        <f t="shared" si="391"/>
        <v>11590.309860725421</v>
      </c>
      <c r="AE929" s="20">
        <f t="shared" si="392"/>
        <v>0</v>
      </c>
      <c r="AF929" s="20">
        <f t="shared" si="388"/>
        <v>0</v>
      </c>
      <c r="AG929" s="16"/>
      <c r="AH929" s="16"/>
      <c r="AM929">
        <f t="shared" si="377"/>
        <v>0</v>
      </c>
      <c r="AN929" s="16">
        <f t="shared" si="378"/>
        <v>0</v>
      </c>
      <c r="AY929" s="57">
        <f t="shared" si="393"/>
        <v>20000</v>
      </c>
    </row>
    <row r="930" spans="2:51" x14ac:dyDescent="0.25">
      <c r="B930" s="4" t="s">
        <v>38</v>
      </c>
      <c r="C930" s="4">
        <v>922</v>
      </c>
      <c r="D930" s="4">
        <v>333</v>
      </c>
      <c r="E930" s="11">
        <v>62.3</v>
      </c>
      <c r="F930" s="20">
        <f t="shared" si="389"/>
        <v>0.47222222222222199</v>
      </c>
      <c r="G930" s="20">
        <f t="shared" si="395"/>
        <v>17.305555555555554</v>
      </c>
      <c r="H930" s="20">
        <f t="shared" si="372"/>
        <v>791.70691722222205</v>
      </c>
      <c r="I930" s="20">
        <f t="shared" si="394"/>
        <v>13700.928039706785</v>
      </c>
      <c r="J930" s="47" t="s">
        <v>67</v>
      </c>
      <c r="K930" s="48" t="s">
        <v>67</v>
      </c>
      <c r="L930" s="20">
        <f t="shared" si="397"/>
        <v>2606812.8036475442</v>
      </c>
      <c r="M930" s="20">
        <f t="shared" si="397"/>
        <v>134084.19709333332</v>
      </c>
      <c r="N930" s="20">
        <f t="shared" si="373"/>
        <v>13700.928039706785</v>
      </c>
      <c r="O930" s="20">
        <f t="shared" si="374"/>
        <v>0</v>
      </c>
      <c r="P930" s="46" t="s">
        <v>67</v>
      </c>
      <c r="Q930" s="45">
        <f t="shared" si="379"/>
        <v>116.22307277777774</v>
      </c>
      <c r="R930" s="20">
        <f t="shared" si="380"/>
        <v>134.7894</v>
      </c>
      <c r="S930" s="20">
        <f t="shared" si="381"/>
        <v>540.69444444444423</v>
      </c>
      <c r="T930" s="20">
        <f t="shared" si="382"/>
        <v>0</v>
      </c>
      <c r="U930" s="20">
        <f t="shared" si="383"/>
        <v>0</v>
      </c>
      <c r="V930" s="20">
        <f t="shared" si="396"/>
        <v>0</v>
      </c>
      <c r="W930" s="20">
        <f t="shared" si="375"/>
        <v>0</v>
      </c>
      <c r="X930" s="20">
        <f t="shared" si="384"/>
        <v>13700.928039706778</v>
      </c>
      <c r="Y930" s="20">
        <f t="shared" si="390"/>
        <v>0</v>
      </c>
      <c r="Z930" s="20">
        <f t="shared" si="385"/>
        <v>0</v>
      </c>
      <c r="AA930" s="52">
        <f t="shared" si="386"/>
        <v>0</v>
      </c>
      <c r="AB930" s="20">
        <f t="shared" si="376"/>
        <v>0</v>
      </c>
      <c r="AC930" s="20">
        <f t="shared" si="387"/>
        <v>96420.482466604299</v>
      </c>
      <c r="AD930" s="20">
        <f t="shared" si="391"/>
        <v>13700.928039706778</v>
      </c>
      <c r="AE930" s="20">
        <f t="shared" si="392"/>
        <v>0</v>
      </c>
      <c r="AF930" s="20">
        <f t="shared" si="388"/>
        <v>0</v>
      </c>
      <c r="AG930" s="16"/>
      <c r="AH930" s="16"/>
      <c r="AM930">
        <f t="shared" si="377"/>
        <v>0</v>
      </c>
      <c r="AN930" s="16">
        <f t="shared" si="378"/>
        <v>0</v>
      </c>
      <c r="AY930" s="57">
        <f t="shared" si="393"/>
        <v>20000</v>
      </c>
    </row>
    <row r="931" spans="2:51" x14ac:dyDescent="0.25">
      <c r="B931" s="4" t="s">
        <v>38</v>
      </c>
      <c r="C931" s="4">
        <v>923</v>
      </c>
      <c r="D931" s="4">
        <v>334</v>
      </c>
      <c r="E931" s="11">
        <v>63.9</v>
      </c>
      <c r="F931" s="20">
        <f t="shared" si="389"/>
        <v>0.38888888888888851</v>
      </c>
      <c r="G931" s="20">
        <f t="shared" si="395"/>
        <v>17.75</v>
      </c>
      <c r="H931" s="20">
        <f t="shared" si="372"/>
        <v>702.33663277777737</v>
      </c>
      <c r="I931" s="20">
        <f t="shared" si="394"/>
        <v>12466.475231805549</v>
      </c>
      <c r="J931" s="47" t="s">
        <v>67</v>
      </c>
      <c r="K931" s="48" t="s">
        <v>67</v>
      </c>
      <c r="L931" s="20">
        <f t="shared" si="397"/>
        <v>2619279.2788793496</v>
      </c>
      <c r="M931" s="20">
        <f t="shared" si="397"/>
        <v>134084.19709333332</v>
      </c>
      <c r="N931" s="20">
        <f t="shared" si="373"/>
        <v>12466.475231805549</v>
      </c>
      <c r="O931" s="20">
        <f t="shared" si="374"/>
        <v>0</v>
      </c>
      <c r="P931" s="46" t="s">
        <v>67</v>
      </c>
      <c r="Q931" s="45">
        <f t="shared" si="379"/>
        <v>122.26945499999999</v>
      </c>
      <c r="R931" s="20">
        <f t="shared" si="380"/>
        <v>134.7894</v>
      </c>
      <c r="S931" s="20">
        <f t="shared" si="381"/>
        <v>445.27777777777732</v>
      </c>
      <c r="T931" s="20">
        <f t="shared" si="382"/>
        <v>0</v>
      </c>
      <c r="U931" s="20">
        <f t="shared" si="383"/>
        <v>0</v>
      </c>
      <c r="V931" s="20">
        <f t="shared" si="396"/>
        <v>0</v>
      </c>
      <c r="W931" s="20">
        <f t="shared" si="375"/>
        <v>0</v>
      </c>
      <c r="X931" s="20">
        <f t="shared" si="384"/>
        <v>12466.475231805351</v>
      </c>
      <c r="Y931" s="20">
        <f t="shared" si="390"/>
        <v>0</v>
      </c>
      <c r="Z931" s="20">
        <f t="shared" si="385"/>
        <v>0</v>
      </c>
      <c r="AA931" s="52">
        <f t="shared" si="386"/>
        <v>0</v>
      </c>
      <c r="AB931" s="20">
        <f t="shared" si="376"/>
        <v>0</v>
      </c>
      <c r="AC931" s="20">
        <f t="shared" si="387"/>
        <v>96420.482466604299</v>
      </c>
      <c r="AD931" s="20">
        <f t="shared" si="391"/>
        <v>12466.475231805351</v>
      </c>
      <c r="AE931" s="20">
        <f t="shared" si="392"/>
        <v>0</v>
      </c>
      <c r="AF931" s="20">
        <f t="shared" si="388"/>
        <v>0</v>
      </c>
      <c r="AG931" s="16"/>
      <c r="AH931" s="16"/>
      <c r="AM931">
        <f t="shared" si="377"/>
        <v>0</v>
      </c>
      <c r="AN931" s="16">
        <f t="shared" si="378"/>
        <v>0</v>
      </c>
      <c r="AY931" s="57">
        <f t="shared" si="393"/>
        <v>20000</v>
      </c>
    </row>
    <row r="932" spans="2:51" x14ac:dyDescent="0.25">
      <c r="B932" s="4" t="s">
        <v>38</v>
      </c>
      <c r="C932" s="4">
        <v>924</v>
      </c>
      <c r="D932" s="4">
        <v>335</v>
      </c>
      <c r="E932" s="11">
        <v>65.099999999999994</v>
      </c>
      <c r="F932" s="20">
        <f t="shared" si="389"/>
        <v>2.7777777777777186E-2</v>
      </c>
      <c r="G932" s="20">
        <f t="shared" si="395"/>
        <v>18.083333333333332</v>
      </c>
      <c r="H932" s="20">
        <f t="shared" si="372"/>
        <v>293.49981055555486</v>
      </c>
      <c r="I932" s="20">
        <f t="shared" si="394"/>
        <v>5307.4549075462837</v>
      </c>
      <c r="J932" s="47" t="s">
        <v>67</v>
      </c>
      <c r="K932" s="48" t="s">
        <v>67</v>
      </c>
      <c r="L932" s="20">
        <f t="shared" si="397"/>
        <v>2624586.7337868959</v>
      </c>
      <c r="M932" s="20">
        <f t="shared" si="397"/>
        <v>134084.19709333332</v>
      </c>
      <c r="N932" s="20">
        <f t="shared" si="373"/>
        <v>5307.4549075462837</v>
      </c>
      <c r="O932" s="20">
        <f t="shared" si="374"/>
        <v>0</v>
      </c>
      <c r="P932" s="46" t="s">
        <v>67</v>
      </c>
      <c r="Q932" s="45">
        <f t="shared" si="379"/>
        <v>126.90485499999998</v>
      </c>
      <c r="R932" s="20">
        <f t="shared" si="380"/>
        <v>134.7894</v>
      </c>
      <c r="S932" s="20">
        <f t="shared" si="381"/>
        <v>31.805555555554879</v>
      </c>
      <c r="T932" s="20">
        <f t="shared" si="382"/>
        <v>0</v>
      </c>
      <c r="U932" s="20">
        <f t="shared" si="383"/>
        <v>0</v>
      </c>
      <c r="V932" s="20">
        <f t="shared" si="396"/>
        <v>0</v>
      </c>
      <c r="W932" s="20">
        <f t="shared" si="375"/>
        <v>0</v>
      </c>
      <c r="X932" s="20">
        <f t="shared" si="384"/>
        <v>5307.4549075462855</v>
      </c>
      <c r="Y932" s="20">
        <f t="shared" si="390"/>
        <v>0</v>
      </c>
      <c r="Z932" s="20">
        <f t="shared" si="385"/>
        <v>0</v>
      </c>
      <c r="AA932" s="52">
        <f t="shared" si="386"/>
        <v>0</v>
      </c>
      <c r="AB932" s="20">
        <f t="shared" si="376"/>
        <v>0</v>
      </c>
      <c r="AC932" s="20">
        <f t="shared" si="387"/>
        <v>96420.482466604299</v>
      </c>
      <c r="AD932" s="20">
        <f t="shared" si="391"/>
        <v>5307.4549075462855</v>
      </c>
      <c r="AE932" s="20">
        <f t="shared" si="392"/>
        <v>0</v>
      </c>
      <c r="AF932" s="20">
        <f t="shared" si="388"/>
        <v>0</v>
      </c>
      <c r="AG932" s="16"/>
      <c r="AH932" s="16"/>
      <c r="AM932">
        <f t="shared" si="377"/>
        <v>123.84123388887383</v>
      </c>
      <c r="AN932" s="16">
        <f t="shared" si="378"/>
        <v>0</v>
      </c>
      <c r="AY932" s="57">
        <f t="shared" si="393"/>
        <v>20000</v>
      </c>
    </row>
    <row r="933" spans="2:51" x14ac:dyDescent="0.25">
      <c r="B933" s="4" t="s">
        <v>38</v>
      </c>
      <c r="C933" s="4">
        <v>925</v>
      </c>
      <c r="D933" s="4">
        <v>336</v>
      </c>
      <c r="E933" s="11">
        <v>64.099999999999994</v>
      </c>
      <c r="F933" s="20">
        <f t="shared" si="389"/>
        <v>-0.33333333333333215</v>
      </c>
      <c r="G933" s="20">
        <f t="shared" si="395"/>
        <v>17.805555555555554</v>
      </c>
      <c r="H933" s="20">
        <f t="shared" ref="H933:H996" si="398">Q933+R933+S933</f>
        <v>-123.84123388888759</v>
      </c>
      <c r="I933" s="20">
        <f t="shared" si="394"/>
        <v>-2205.0619700771372</v>
      </c>
      <c r="J933" s="47" t="s">
        <v>67</v>
      </c>
      <c r="K933" s="48" t="s">
        <v>67</v>
      </c>
      <c r="L933" s="20">
        <f t="shared" si="397"/>
        <v>2624586.7337868959</v>
      </c>
      <c r="M933" s="20">
        <f t="shared" si="397"/>
        <v>134208.0383272222</v>
      </c>
      <c r="N933" s="20">
        <f t="shared" si="373"/>
        <v>0</v>
      </c>
      <c r="O933" s="20">
        <f t="shared" si="374"/>
        <v>123.84123388888759</v>
      </c>
      <c r="P933" s="46" t="s">
        <v>67</v>
      </c>
      <c r="Q933" s="45">
        <f t="shared" si="379"/>
        <v>123.03603277777775</v>
      </c>
      <c r="R933" s="20">
        <f t="shared" si="380"/>
        <v>134.7894</v>
      </c>
      <c r="S933" s="20">
        <f t="shared" si="381"/>
        <v>-381.66666666666532</v>
      </c>
      <c r="T933" s="20">
        <f t="shared" si="382"/>
        <v>123.84123388887383</v>
      </c>
      <c r="U933" s="20">
        <f t="shared" si="383"/>
        <v>123.84123388887383</v>
      </c>
      <c r="V933" s="20">
        <f t="shared" si="396"/>
        <v>105.01736633776501</v>
      </c>
      <c r="W933" s="20">
        <f t="shared" si="375"/>
        <v>105.01736633776501</v>
      </c>
      <c r="X933" s="20">
        <f t="shared" si="384"/>
        <v>0</v>
      </c>
      <c r="Y933" s="20">
        <f t="shared" si="390"/>
        <v>0</v>
      </c>
      <c r="Z933" s="20">
        <f t="shared" si="385"/>
        <v>0</v>
      </c>
      <c r="AA933" s="52">
        <f t="shared" si="386"/>
        <v>0</v>
      </c>
      <c r="AB933" s="20">
        <f t="shared" si="376"/>
        <v>0</v>
      </c>
      <c r="AC933" s="20">
        <f t="shared" si="387"/>
        <v>96420.482466604299</v>
      </c>
      <c r="AD933" s="20">
        <f t="shared" si="391"/>
        <v>0</v>
      </c>
      <c r="AE933" s="20">
        <f t="shared" si="392"/>
        <v>123.84123388887383</v>
      </c>
      <c r="AF933" s="20">
        <f t="shared" si="388"/>
        <v>0</v>
      </c>
      <c r="AG933" s="16"/>
      <c r="AH933" s="16"/>
      <c r="AM933">
        <f t="shared" si="377"/>
        <v>81.448638333327835</v>
      </c>
      <c r="AN933" s="16">
        <f t="shared" si="378"/>
        <v>0</v>
      </c>
      <c r="AY933" s="57">
        <f t="shared" si="393"/>
        <v>20000</v>
      </c>
    </row>
    <row r="934" spans="2:51" x14ac:dyDescent="0.25">
      <c r="B934" s="4" t="s">
        <v>38</v>
      </c>
      <c r="C934" s="4">
        <v>926</v>
      </c>
      <c r="D934" s="4">
        <v>337</v>
      </c>
      <c r="E934" s="11">
        <v>62.7</v>
      </c>
      <c r="F934" s="20">
        <f t="shared" si="389"/>
        <v>-0.29166666666666585</v>
      </c>
      <c r="G934" s="20">
        <f t="shared" si="395"/>
        <v>17.416666666666668</v>
      </c>
      <c r="H934" s="20">
        <f t="shared" si="398"/>
        <v>-81.448638333332383</v>
      </c>
      <c r="I934" s="20">
        <f t="shared" si="394"/>
        <v>-1418.563784305539</v>
      </c>
      <c r="J934" s="47" t="s">
        <v>67</v>
      </c>
      <c r="K934" s="48" t="s">
        <v>67</v>
      </c>
      <c r="L934" s="20">
        <f t="shared" si="397"/>
        <v>2624586.7337868959</v>
      </c>
      <c r="M934" s="20">
        <f t="shared" si="397"/>
        <v>134289.48696555552</v>
      </c>
      <c r="N934" s="20">
        <f t="shared" si="373"/>
        <v>0</v>
      </c>
      <c r="O934" s="20">
        <f t="shared" si="374"/>
        <v>81.448638333332383</v>
      </c>
      <c r="P934" s="46" t="s">
        <v>67</v>
      </c>
      <c r="Q934" s="45">
        <f t="shared" si="379"/>
        <v>117.72029500000001</v>
      </c>
      <c r="R934" s="20">
        <f t="shared" si="380"/>
        <v>134.7894</v>
      </c>
      <c r="S934" s="20">
        <f t="shared" si="381"/>
        <v>-333.9583333333324</v>
      </c>
      <c r="T934" s="20">
        <f t="shared" si="382"/>
        <v>81.448638333327835</v>
      </c>
      <c r="U934" s="20">
        <f t="shared" si="383"/>
        <v>81.448638333327835</v>
      </c>
      <c r="V934" s="20">
        <f t="shared" si="396"/>
        <v>69.068445306661999</v>
      </c>
      <c r="W934" s="20">
        <f t="shared" si="375"/>
        <v>174.085811644427</v>
      </c>
      <c r="X934" s="20">
        <f t="shared" si="384"/>
        <v>0</v>
      </c>
      <c r="Y934" s="20">
        <f t="shared" si="390"/>
        <v>105.01736633776501</v>
      </c>
      <c r="Z934" s="20">
        <f t="shared" si="385"/>
        <v>0</v>
      </c>
      <c r="AA934" s="52">
        <f t="shared" si="386"/>
        <v>0</v>
      </c>
      <c r="AB934" s="20">
        <f t="shared" si="376"/>
        <v>0</v>
      </c>
      <c r="AC934" s="20">
        <f t="shared" si="387"/>
        <v>96420.482466604299</v>
      </c>
      <c r="AD934" s="20">
        <f t="shared" si="391"/>
        <v>0</v>
      </c>
      <c r="AE934" s="20">
        <f t="shared" si="392"/>
        <v>81.448638333327835</v>
      </c>
      <c r="AF934" s="20">
        <f t="shared" si="388"/>
        <v>0</v>
      </c>
      <c r="AG934" s="16"/>
      <c r="AH934" s="16"/>
      <c r="AM934">
        <f t="shared" si="377"/>
        <v>0</v>
      </c>
      <c r="AN934" s="16">
        <f t="shared" si="378"/>
        <v>0</v>
      </c>
      <c r="AY934" s="57">
        <f t="shared" si="393"/>
        <v>19894.982633662235</v>
      </c>
    </row>
    <row r="935" spans="2:51" x14ac:dyDescent="0.25">
      <c r="B935" s="4" t="s">
        <v>38</v>
      </c>
      <c r="C935" s="4">
        <v>927</v>
      </c>
      <c r="D935" s="4">
        <v>338</v>
      </c>
      <c r="E935" s="11">
        <v>62</v>
      </c>
      <c r="F935" s="20">
        <f t="shared" si="389"/>
        <v>-0.19444444444444522</v>
      </c>
      <c r="G935" s="20">
        <f t="shared" si="395"/>
        <v>17.222222222222221</v>
      </c>
      <c r="H935" s="20">
        <f t="shared" si="398"/>
        <v>27.25695555555464</v>
      </c>
      <c r="I935" s="20">
        <f t="shared" si="394"/>
        <v>469.42534567899656</v>
      </c>
      <c r="J935" s="47" t="s">
        <v>67</v>
      </c>
      <c r="K935" s="48" t="s">
        <v>67</v>
      </c>
      <c r="L935" s="20">
        <f t="shared" si="397"/>
        <v>2625056.1591325747</v>
      </c>
      <c r="M935" s="20">
        <f t="shared" si="397"/>
        <v>134289.48696555552</v>
      </c>
      <c r="N935" s="20">
        <f t="shared" si="373"/>
        <v>469.42534567899656</v>
      </c>
      <c r="O935" s="20">
        <f t="shared" si="374"/>
        <v>0</v>
      </c>
      <c r="P935" s="46" t="s">
        <v>67</v>
      </c>
      <c r="Q935" s="45">
        <f t="shared" si="379"/>
        <v>115.10644444444442</v>
      </c>
      <c r="R935" s="20">
        <f t="shared" si="380"/>
        <v>134.7894</v>
      </c>
      <c r="S935" s="20">
        <f t="shared" si="381"/>
        <v>-222.6388888888898</v>
      </c>
      <c r="T935" s="20">
        <f t="shared" si="382"/>
        <v>0</v>
      </c>
      <c r="U935" s="20">
        <f t="shared" si="383"/>
        <v>0</v>
      </c>
      <c r="V935" s="20">
        <f t="shared" si="396"/>
        <v>0</v>
      </c>
      <c r="W935" s="20">
        <f t="shared" si="375"/>
        <v>0</v>
      </c>
      <c r="X935" s="20">
        <f t="shared" si="384"/>
        <v>469.42534567881376</v>
      </c>
      <c r="Y935" s="20">
        <f t="shared" si="390"/>
        <v>174.085811644427</v>
      </c>
      <c r="Z935" s="20">
        <f t="shared" si="385"/>
        <v>174.085811644427</v>
      </c>
      <c r="AA935" s="52">
        <f t="shared" si="386"/>
        <v>147.62476827447409</v>
      </c>
      <c r="AB935" s="20">
        <f t="shared" si="376"/>
        <v>174.085811644427</v>
      </c>
      <c r="AC935" s="20">
        <f t="shared" si="387"/>
        <v>96568.107234878771</v>
      </c>
      <c r="AD935" s="20">
        <f t="shared" si="391"/>
        <v>469.42534567881376</v>
      </c>
      <c r="AE935" s="20">
        <f t="shared" si="392"/>
        <v>0</v>
      </c>
      <c r="AF935" s="20">
        <f t="shared" si="388"/>
        <v>174.085811644427</v>
      </c>
      <c r="AG935" s="16"/>
      <c r="AH935" s="16"/>
      <c r="AM935">
        <f t="shared" si="377"/>
        <v>0</v>
      </c>
      <c r="AN935" s="16">
        <f t="shared" si="378"/>
        <v>0</v>
      </c>
      <c r="AY935" s="57">
        <f t="shared" si="393"/>
        <v>19825.914188355571</v>
      </c>
    </row>
    <row r="936" spans="2:51" x14ac:dyDescent="0.25">
      <c r="B936" s="4" t="s">
        <v>38</v>
      </c>
      <c r="C936" s="4">
        <v>928</v>
      </c>
      <c r="D936" s="4">
        <v>339</v>
      </c>
      <c r="E936" s="11">
        <v>61.3</v>
      </c>
      <c r="F936" s="20">
        <f t="shared" si="389"/>
        <v>-0.15277777777777798</v>
      </c>
      <c r="G936" s="20">
        <f t="shared" si="395"/>
        <v>17.027777777777775</v>
      </c>
      <c r="H936" s="20">
        <f t="shared" si="398"/>
        <v>72.380783888888601</v>
      </c>
      <c r="I936" s="20">
        <f t="shared" si="394"/>
        <v>1232.4839034413528</v>
      </c>
      <c r="J936" s="47" t="s">
        <v>67</v>
      </c>
      <c r="K936" s="48" t="s">
        <v>67</v>
      </c>
      <c r="L936" s="20">
        <f t="shared" si="397"/>
        <v>2626288.6430360163</v>
      </c>
      <c r="M936" s="20">
        <f t="shared" si="397"/>
        <v>134289.48696555552</v>
      </c>
      <c r="N936" s="20">
        <f t="shared" si="373"/>
        <v>1232.4839034413528</v>
      </c>
      <c r="O936" s="20">
        <f t="shared" si="374"/>
        <v>0</v>
      </c>
      <c r="P936" s="46" t="s">
        <v>67</v>
      </c>
      <c r="Q936" s="45">
        <f t="shared" si="379"/>
        <v>112.5219394444444</v>
      </c>
      <c r="R936" s="20">
        <f t="shared" si="380"/>
        <v>134.7894</v>
      </c>
      <c r="S936" s="20">
        <f t="shared" si="381"/>
        <v>-174.9305555555558</v>
      </c>
      <c r="T936" s="20">
        <f t="shared" si="382"/>
        <v>0</v>
      </c>
      <c r="U936" s="20">
        <f t="shared" si="383"/>
        <v>0</v>
      </c>
      <c r="V936" s="20">
        <f t="shared" si="396"/>
        <v>0</v>
      </c>
      <c r="W936" s="20">
        <f t="shared" si="375"/>
        <v>0</v>
      </c>
      <c r="X936" s="20">
        <f t="shared" si="384"/>
        <v>1232.4839034415781</v>
      </c>
      <c r="Y936" s="20">
        <f t="shared" si="390"/>
        <v>0</v>
      </c>
      <c r="Z936" s="20">
        <f t="shared" si="385"/>
        <v>0</v>
      </c>
      <c r="AA936" s="52">
        <f t="shared" si="386"/>
        <v>0</v>
      </c>
      <c r="AB936" s="20">
        <f t="shared" si="376"/>
        <v>0</v>
      </c>
      <c r="AC936" s="20">
        <f t="shared" si="387"/>
        <v>96568.107234878771</v>
      </c>
      <c r="AD936" s="20">
        <f t="shared" si="391"/>
        <v>1232.4839034415781</v>
      </c>
      <c r="AE936" s="20">
        <f t="shared" si="392"/>
        <v>0</v>
      </c>
      <c r="AF936" s="20">
        <f t="shared" si="388"/>
        <v>0</v>
      </c>
      <c r="AG936" s="16"/>
      <c r="AH936" s="16"/>
      <c r="AM936">
        <f t="shared" si="377"/>
        <v>0</v>
      </c>
      <c r="AN936" s="16">
        <f t="shared" si="378"/>
        <v>0</v>
      </c>
      <c r="AY936" s="57">
        <f t="shared" si="393"/>
        <v>20000</v>
      </c>
    </row>
    <row r="937" spans="2:51" x14ac:dyDescent="0.25">
      <c r="B937" s="4" t="s">
        <v>38</v>
      </c>
      <c r="C937" s="4">
        <v>929</v>
      </c>
      <c r="D937" s="4">
        <v>340</v>
      </c>
      <c r="E937" s="11">
        <v>60.9</v>
      </c>
      <c r="F937" s="20">
        <f t="shared" si="389"/>
        <v>-0.11111111111111072</v>
      </c>
      <c r="G937" s="20">
        <f t="shared" si="395"/>
        <v>16.916666666666664</v>
      </c>
      <c r="H937" s="20">
        <f t="shared" si="398"/>
        <v>118.6254327777782</v>
      </c>
      <c r="I937" s="20">
        <f t="shared" si="394"/>
        <v>2006.7469044907475</v>
      </c>
      <c r="J937" s="47" t="s">
        <v>67</v>
      </c>
      <c r="K937" s="48" t="s">
        <v>67</v>
      </c>
      <c r="L937" s="20">
        <f t="shared" si="397"/>
        <v>2628295.3899405068</v>
      </c>
      <c r="M937" s="20">
        <f t="shared" si="397"/>
        <v>134289.48696555552</v>
      </c>
      <c r="N937" s="20">
        <f t="shared" si="373"/>
        <v>2006.7469044907475</v>
      </c>
      <c r="O937" s="20">
        <f t="shared" si="374"/>
        <v>0</v>
      </c>
      <c r="P937" s="46" t="s">
        <v>67</v>
      </c>
      <c r="Q937" s="45">
        <f t="shared" si="379"/>
        <v>111.05825499999996</v>
      </c>
      <c r="R937" s="20">
        <f t="shared" si="380"/>
        <v>134.7894</v>
      </c>
      <c r="S937" s="20">
        <f t="shared" si="381"/>
        <v>-127.22222222222177</v>
      </c>
      <c r="T937" s="20">
        <f t="shared" si="382"/>
        <v>0</v>
      </c>
      <c r="U937" s="20">
        <f t="shared" si="383"/>
        <v>0</v>
      </c>
      <c r="V937" s="20">
        <f t="shared" si="396"/>
        <v>0</v>
      </c>
      <c r="W937" s="20">
        <f t="shared" si="375"/>
        <v>0</v>
      </c>
      <c r="X937" s="20">
        <f t="shared" si="384"/>
        <v>2006.7469044905156</v>
      </c>
      <c r="Y937" s="20">
        <f t="shared" si="390"/>
        <v>0</v>
      </c>
      <c r="Z937" s="20">
        <f t="shared" si="385"/>
        <v>0</v>
      </c>
      <c r="AA937" s="52">
        <f t="shared" si="386"/>
        <v>0</v>
      </c>
      <c r="AB937" s="20">
        <f t="shared" si="376"/>
        <v>0</v>
      </c>
      <c r="AC937" s="20">
        <f t="shared" si="387"/>
        <v>96568.107234878771</v>
      </c>
      <c r="AD937" s="20">
        <f t="shared" si="391"/>
        <v>2006.7469044905156</v>
      </c>
      <c r="AE937" s="20">
        <f t="shared" si="392"/>
        <v>0</v>
      </c>
      <c r="AF937" s="20">
        <f t="shared" si="388"/>
        <v>0</v>
      </c>
      <c r="AG937" s="16"/>
      <c r="AH937" s="16"/>
      <c r="AM937">
        <f t="shared" si="377"/>
        <v>0</v>
      </c>
      <c r="AN937" s="16">
        <f t="shared" si="378"/>
        <v>0</v>
      </c>
      <c r="AY937" s="57">
        <f t="shared" si="393"/>
        <v>20000</v>
      </c>
    </row>
    <row r="938" spans="2:51" x14ac:dyDescent="0.25">
      <c r="B938" s="4" t="s">
        <v>38</v>
      </c>
      <c r="C938" s="4">
        <v>930</v>
      </c>
      <c r="D938" s="4">
        <v>341</v>
      </c>
      <c r="E938" s="11">
        <v>60.5</v>
      </c>
      <c r="F938" s="20">
        <f t="shared" si="389"/>
        <v>-9.7222222222221627E-2</v>
      </c>
      <c r="G938" s="20">
        <f t="shared" si="395"/>
        <v>16.805555555555554</v>
      </c>
      <c r="H938" s="20">
        <f t="shared" si="398"/>
        <v>133.07410833333398</v>
      </c>
      <c r="I938" s="20">
        <f t="shared" si="394"/>
        <v>2236.3843206018623</v>
      </c>
      <c r="J938" s="47" t="s">
        <v>67</v>
      </c>
      <c r="K938" s="48" t="s">
        <v>67</v>
      </c>
      <c r="L938" s="20">
        <f t="shared" si="397"/>
        <v>2630531.7742611086</v>
      </c>
      <c r="M938" s="20">
        <f t="shared" si="397"/>
        <v>134289.48696555552</v>
      </c>
      <c r="N938" s="20">
        <f t="shared" si="373"/>
        <v>2236.3843206018623</v>
      </c>
      <c r="O938" s="20">
        <f t="shared" si="374"/>
        <v>0</v>
      </c>
      <c r="P938" s="46" t="s">
        <v>67</v>
      </c>
      <c r="Q938" s="45">
        <f t="shared" si="379"/>
        <v>109.60415277777776</v>
      </c>
      <c r="R938" s="20">
        <f t="shared" si="380"/>
        <v>134.7894</v>
      </c>
      <c r="S938" s="20">
        <f t="shared" si="381"/>
        <v>-111.31944444444376</v>
      </c>
      <c r="T938" s="20">
        <f t="shared" si="382"/>
        <v>0</v>
      </c>
      <c r="U938" s="20">
        <f t="shared" si="383"/>
        <v>0</v>
      </c>
      <c r="V938" s="20">
        <f t="shared" si="396"/>
        <v>0</v>
      </c>
      <c r="W938" s="20">
        <f t="shared" si="375"/>
        <v>0</v>
      </c>
      <c r="X938" s="20">
        <f t="shared" si="384"/>
        <v>2236.3843206018209</v>
      </c>
      <c r="Y938" s="20">
        <f t="shared" si="390"/>
        <v>0</v>
      </c>
      <c r="Z938" s="20">
        <f t="shared" si="385"/>
        <v>0</v>
      </c>
      <c r="AA938" s="52">
        <f t="shared" si="386"/>
        <v>0</v>
      </c>
      <c r="AB938" s="20">
        <f t="shared" si="376"/>
        <v>0</v>
      </c>
      <c r="AC938" s="20">
        <f t="shared" si="387"/>
        <v>96568.107234878771</v>
      </c>
      <c r="AD938" s="20">
        <f t="shared" si="391"/>
        <v>2236.3843206018209</v>
      </c>
      <c r="AE938" s="20">
        <f t="shared" si="392"/>
        <v>0</v>
      </c>
      <c r="AF938" s="20">
        <f t="shared" si="388"/>
        <v>0</v>
      </c>
      <c r="AG938" s="16"/>
      <c r="AH938" s="16"/>
      <c r="AM938">
        <f t="shared" si="377"/>
        <v>0</v>
      </c>
      <c r="AN938" s="16">
        <f t="shared" si="378"/>
        <v>0</v>
      </c>
      <c r="AY938" s="57">
        <f t="shared" si="393"/>
        <v>20000</v>
      </c>
    </row>
    <row r="939" spans="2:51" x14ac:dyDescent="0.25">
      <c r="B939" s="4" t="s">
        <v>38</v>
      </c>
      <c r="C939" s="4">
        <v>931</v>
      </c>
      <c r="D939" s="4">
        <v>342</v>
      </c>
      <c r="E939" s="11">
        <v>60.2</v>
      </c>
      <c r="F939" s="20">
        <f t="shared" si="389"/>
        <v>-9.7222222222222612E-2</v>
      </c>
      <c r="G939" s="20">
        <f t="shared" si="395"/>
        <v>16.722222222222221</v>
      </c>
      <c r="H939" s="20">
        <f t="shared" si="398"/>
        <v>131.9898199999995</v>
      </c>
      <c r="I939" s="20">
        <f t="shared" si="394"/>
        <v>2207.1631011111026</v>
      </c>
      <c r="J939" s="47" t="s">
        <v>67</v>
      </c>
      <c r="K939" s="48" t="s">
        <v>67</v>
      </c>
      <c r="L939" s="20">
        <f t="shared" si="397"/>
        <v>2632738.9373622197</v>
      </c>
      <c r="M939" s="20">
        <f t="shared" si="397"/>
        <v>134289.48696555552</v>
      </c>
      <c r="N939" s="20">
        <f t="shared" si="373"/>
        <v>2207.1631011111026</v>
      </c>
      <c r="O939" s="20">
        <f t="shared" si="374"/>
        <v>0</v>
      </c>
      <c r="P939" s="46" t="s">
        <v>67</v>
      </c>
      <c r="Q939" s="45">
        <f t="shared" si="379"/>
        <v>108.51986444444442</v>
      </c>
      <c r="R939" s="20">
        <f t="shared" si="380"/>
        <v>134.7894</v>
      </c>
      <c r="S939" s="20">
        <f t="shared" si="381"/>
        <v>-111.3194444444449</v>
      </c>
      <c r="T939" s="20">
        <f t="shared" si="382"/>
        <v>0</v>
      </c>
      <c r="U939" s="20">
        <f t="shared" si="383"/>
        <v>0</v>
      </c>
      <c r="V939" s="20">
        <f t="shared" si="396"/>
        <v>0</v>
      </c>
      <c r="W939" s="20">
        <f t="shared" si="375"/>
        <v>0</v>
      </c>
      <c r="X939" s="20">
        <f t="shared" si="384"/>
        <v>2207.163101111073</v>
      </c>
      <c r="Y939" s="20">
        <f t="shared" si="390"/>
        <v>0</v>
      </c>
      <c r="Z939" s="20">
        <f t="shared" si="385"/>
        <v>0</v>
      </c>
      <c r="AA939" s="52">
        <f t="shared" si="386"/>
        <v>0</v>
      </c>
      <c r="AB939" s="20">
        <f t="shared" si="376"/>
        <v>0</v>
      </c>
      <c r="AC939" s="20">
        <f t="shared" si="387"/>
        <v>96568.107234878771</v>
      </c>
      <c r="AD939" s="20">
        <f t="shared" si="391"/>
        <v>2207.163101111073</v>
      </c>
      <c r="AE939" s="20">
        <f t="shared" si="392"/>
        <v>0</v>
      </c>
      <c r="AF939" s="20">
        <f t="shared" si="388"/>
        <v>0</v>
      </c>
      <c r="AG939" s="16"/>
      <c r="AH939" s="16"/>
      <c r="AM939">
        <f t="shared" si="377"/>
        <v>0</v>
      </c>
      <c r="AN939" s="16">
        <f t="shared" si="378"/>
        <v>0</v>
      </c>
      <c r="AY939" s="57">
        <f t="shared" si="393"/>
        <v>20000</v>
      </c>
    </row>
    <row r="940" spans="2:51" x14ac:dyDescent="0.25">
      <c r="B940" s="4" t="s">
        <v>38</v>
      </c>
      <c r="C940" s="4">
        <v>932</v>
      </c>
      <c r="D940" s="4">
        <v>343</v>
      </c>
      <c r="E940" s="11">
        <v>59.8</v>
      </c>
      <c r="F940" s="20">
        <f t="shared" si="389"/>
        <v>-0.1111111111111117</v>
      </c>
      <c r="G940" s="20">
        <f t="shared" si="395"/>
        <v>16.611111111111111</v>
      </c>
      <c r="H940" s="20">
        <f t="shared" si="398"/>
        <v>114.64970888888821</v>
      </c>
      <c r="I940" s="20">
        <f t="shared" si="394"/>
        <v>1904.4590532098653</v>
      </c>
      <c r="J940" s="47" t="s">
        <v>67</v>
      </c>
      <c r="K940" s="48" t="s">
        <v>67</v>
      </c>
      <c r="L940" s="20">
        <f t="shared" si="397"/>
        <v>2634643.3964154297</v>
      </c>
      <c r="M940" s="20">
        <f t="shared" si="397"/>
        <v>134289.48696555552</v>
      </c>
      <c r="N940" s="20">
        <f t="shared" si="373"/>
        <v>1904.4590532098653</v>
      </c>
      <c r="O940" s="20">
        <f t="shared" si="374"/>
        <v>0</v>
      </c>
      <c r="P940" s="46" t="s">
        <v>67</v>
      </c>
      <c r="Q940" s="45">
        <f t="shared" si="379"/>
        <v>107.08253111111109</v>
      </c>
      <c r="R940" s="20">
        <f t="shared" si="380"/>
        <v>134.7894</v>
      </c>
      <c r="S940" s="20">
        <f t="shared" si="381"/>
        <v>-127.2222222222229</v>
      </c>
      <c r="T940" s="20">
        <f t="shared" si="382"/>
        <v>0</v>
      </c>
      <c r="U940" s="20">
        <f t="shared" si="383"/>
        <v>0</v>
      </c>
      <c r="V940" s="20">
        <f t="shared" si="396"/>
        <v>0</v>
      </c>
      <c r="W940" s="20">
        <f t="shared" si="375"/>
        <v>0</v>
      </c>
      <c r="X940" s="20">
        <f t="shared" si="384"/>
        <v>1904.4590532099828</v>
      </c>
      <c r="Y940" s="20">
        <f t="shared" si="390"/>
        <v>0</v>
      </c>
      <c r="Z940" s="20">
        <f t="shared" si="385"/>
        <v>0</v>
      </c>
      <c r="AA940" s="52">
        <f t="shared" si="386"/>
        <v>0</v>
      </c>
      <c r="AB940" s="20">
        <f t="shared" si="376"/>
        <v>0</v>
      </c>
      <c r="AC940" s="20">
        <f t="shared" si="387"/>
        <v>96568.107234878771</v>
      </c>
      <c r="AD940" s="20">
        <f t="shared" si="391"/>
        <v>1904.4590532099828</v>
      </c>
      <c r="AE940" s="20">
        <f t="shared" si="392"/>
        <v>0</v>
      </c>
      <c r="AF940" s="20">
        <f t="shared" si="388"/>
        <v>0</v>
      </c>
      <c r="AG940" s="16"/>
      <c r="AH940" s="16"/>
      <c r="AM940">
        <f t="shared" si="377"/>
        <v>0</v>
      </c>
      <c r="AN940" s="16">
        <f t="shared" si="378"/>
        <v>0</v>
      </c>
      <c r="AY940" s="57">
        <f t="shared" si="393"/>
        <v>20000</v>
      </c>
    </row>
    <row r="941" spans="2:51" x14ac:dyDescent="0.25">
      <c r="B941" s="4" t="s">
        <v>38</v>
      </c>
      <c r="C941" s="4">
        <v>933</v>
      </c>
      <c r="D941" s="4">
        <v>344</v>
      </c>
      <c r="E941" s="11">
        <v>59.4</v>
      </c>
      <c r="F941" s="20">
        <f t="shared" si="389"/>
        <v>-0.16666666666666607</v>
      </c>
      <c r="G941" s="20">
        <f t="shared" si="395"/>
        <v>16.5</v>
      </c>
      <c r="H941" s="20">
        <f t="shared" si="398"/>
        <v>49.610846666667328</v>
      </c>
      <c r="I941" s="20">
        <f t="shared" si="394"/>
        <v>818.57897000001094</v>
      </c>
      <c r="J941" s="47" t="s">
        <v>67</v>
      </c>
      <c r="K941" s="48" t="s">
        <v>67</v>
      </c>
      <c r="L941" s="20">
        <f t="shared" si="397"/>
        <v>2635461.9753854298</v>
      </c>
      <c r="M941" s="20">
        <f t="shared" si="397"/>
        <v>134289.48696555552</v>
      </c>
      <c r="N941" s="20">
        <f t="shared" si="373"/>
        <v>818.57897000001094</v>
      </c>
      <c r="O941" s="20">
        <f t="shared" si="374"/>
        <v>0</v>
      </c>
      <c r="P941" s="46" t="s">
        <v>67</v>
      </c>
      <c r="Q941" s="45">
        <f t="shared" si="379"/>
        <v>105.65477999999999</v>
      </c>
      <c r="R941" s="20">
        <f t="shared" si="380"/>
        <v>134.7894</v>
      </c>
      <c r="S941" s="20">
        <f t="shared" si="381"/>
        <v>-190.83333333333266</v>
      </c>
      <c r="T941" s="20">
        <f t="shared" si="382"/>
        <v>0</v>
      </c>
      <c r="U941" s="20">
        <f t="shared" si="383"/>
        <v>0</v>
      </c>
      <c r="V941" s="20">
        <f t="shared" si="396"/>
        <v>0</v>
      </c>
      <c r="W941" s="20">
        <f t="shared" si="375"/>
        <v>0</v>
      </c>
      <c r="X941" s="20">
        <f t="shared" si="384"/>
        <v>818.57897000014782</v>
      </c>
      <c r="Y941" s="20">
        <f t="shared" si="390"/>
        <v>0</v>
      </c>
      <c r="Z941" s="20">
        <f t="shared" si="385"/>
        <v>0</v>
      </c>
      <c r="AA941" s="52">
        <f t="shared" si="386"/>
        <v>0</v>
      </c>
      <c r="AB941" s="20">
        <f t="shared" si="376"/>
        <v>0</v>
      </c>
      <c r="AC941" s="20">
        <f t="shared" si="387"/>
        <v>96568.107234878771</v>
      </c>
      <c r="AD941" s="20">
        <f t="shared" si="391"/>
        <v>818.57897000014782</v>
      </c>
      <c r="AE941" s="20">
        <f t="shared" si="392"/>
        <v>0</v>
      </c>
      <c r="AF941" s="20">
        <f t="shared" si="388"/>
        <v>0</v>
      </c>
      <c r="AG941" s="16"/>
      <c r="AH941" s="16"/>
      <c r="AM941">
        <f t="shared" si="377"/>
        <v>64.535353333340026</v>
      </c>
      <c r="AN941" s="16">
        <f t="shared" si="378"/>
        <v>0</v>
      </c>
      <c r="AY941" s="57">
        <f t="shared" si="393"/>
        <v>20000</v>
      </c>
    </row>
    <row r="942" spans="2:51" x14ac:dyDescent="0.25">
      <c r="B942" s="4" t="s">
        <v>38</v>
      </c>
      <c r="C942" s="4">
        <v>934</v>
      </c>
      <c r="D942" s="4">
        <v>345</v>
      </c>
      <c r="E942" s="11">
        <v>58.6</v>
      </c>
      <c r="F942" s="20">
        <f t="shared" si="389"/>
        <v>-0.26388888888888867</v>
      </c>
      <c r="G942" s="20">
        <f t="shared" si="395"/>
        <v>16.277777777777779</v>
      </c>
      <c r="H942" s="20">
        <f t="shared" si="398"/>
        <v>-64.535353333333092</v>
      </c>
      <c r="I942" s="20">
        <f t="shared" si="394"/>
        <v>-1050.4921403703665</v>
      </c>
      <c r="J942" s="47" t="s">
        <v>67</v>
      </c>
      <c r="K942" s="48" t="s">
        <v>67</v>
      </c>
      <c r="L942" s="20">
        <f t="shared" si="397"/>
        <v>2635461.9753854298</v>
      </c>
      <c r="M942" s="20">
        <f t="shared" si="397"/>
        <v>134354.02231888886</v>
      </c>
      <c r="N942" s="20">
        <f t="shared" si="373"/>
        <v>0</v>
      </c>
      <c r="O942" s="20">
        <f t="shared" si="374"/>
        <v>64.535353333333092</v>
      </c>
      <c r="P942" s="46" t="s">
        <v>67</v>
      </c>
      <c r="Q942" s="45">
        <f t="shared" si="379"/>
        <v>102.82802444444444</v>
      </c>
      <c r="R942" s="20">
        <f t="shared" si="380"/>
        <v>134.7894</v>
      </c>
      <c r="S942" s="20">
        <f t="shared" si="381"/>
        <v>-302.15277777777754</v>
      </c>
      <c r="T942" s="20">
        <f t="shared" si="382"/>
        <v>64.535353333340026</v>
      </c>
      <c r="U942" s="20">
        <f t="shared" si="383"/>
        <v>64.535353333340026</v>
      </c>
      <c r="V942" s="20">
        <f t="shared" si="396"/>
        <v>54.725979626672341</v>
      </c>
      <c r="W942" s="20">
        <f t="shared" si="375"/>
        <v>54.725979626672341</v>
      </c>
      <c r="X942" s="20">
        <f t="shared" si="384"/>
        <v>0</v>
      </c>
      <c r="Y942" s="20">
        <f t="shared" si="390"/>
        <v>0</v>
      </c>
      <c r="Z942" s="20">
        <f t="shared" si="385"/>
        <v>0</v>
      </c>
      <c r="AA942" s="52">
        <f t="shared" si="386"/>
        <v>0</v>
      </c>
      <c r="AB942" s="20">
        <f t="shared" si="376"/>
        <v>0</v>
      </c>
      <c r="AC942" s="20">
        <f t="shared" si="387"/>
        <v>96568.107234878771</v>
      </c>
      <c r="AD942" s="20">
        <f t="shared" si="391"/>
        <v>0</v>
      </c>
      <c r="AE942" s="20">
        <f t="shared" si="392"/>
        <v>64.535353333340026</v>
      </c>
      <c r="AF942" s="20">
        <f t="shared" si="388"/>
        <v>0</v>
      </c>
      <c r="AG942" s="16"/>
      <c r="AH942" s="16"/>
      <c r="AM942">
        <f t="shared" si="377"/>
        <v>84.26233611110365</v>
      </c>
      <c r="AN942" s="16">
        <f t="shared" si="378"/>
        <v>0</v>
      </c>
      <c r="AY942" s="57">
        <f t="shared" si="393"/>
        <v>20000</v>
      </c>
    </row>
    <row r="943" spans="2:51" x14ac:dyDescent="0.25">
      <c r="B943" s="4" t="s">
        <v>38</v>
      </c>
      <c r="C943" s="4">
        <v>935</v>
      </c>
      <c r="D943" s="4">
        <v>346</v>
      </c>
      <c r="E943" s="11">
        <v>57.5</v>
      </c>
      <c r="F943" s="20">
        <f t="shared" si="389"/>
        <v>-0.27777777777777779</v>
      </c>
      <c r="G943" s="20">
        <f t="shared" si="395"/>
        <v>15.972222222222221</v>
      </c>
      <c r="H943" s="20">
        <f t="shared" si="398"/>
        <v>-84.262336111111097</v>
      </c>
      <c r="I943" s="20">
        <f t="shared" si="394"/>
        <v>-1345.8567573302466</v>
      </c>
      <c r="J943" s="47" t="s">
        <v>67</v>
      </c>
      <c r="K943" s="48" t="s">
        <v>67</v>
      </c>
      <c r="L943" s="20">
        <f t="shared" si="397"/>
        <v>2635461.9753854298</v>
      </c>
      <c r="M943" s="20">
        <f t="shared" si="397"/>
        <v>134438.28465499997</v>
      </c>
      <c r="N943" s="20">
        <f t="shared" si="373"/>
        <v>0</v>
      </c>
      <c r="O943" s="20">
        <f t="shared" si="374"/>
        <v>84.262336111111097</v>
      </c>
      <c r="P943" s="46" t="s">
        <v>67</v>
      </c>
      <c r="Q943" s="45">
        <f t="shared" si="379"/>
        <v>99.003819444444431</v>
      </c>
      <c r="R943" s="20">
        <f t="shared" si="380"/>
        <v>134.7894</v>
      </c>
      <c r="S943" s="20">
        <f t="shared" si="381"/>
        <v>-318.05555555555554</v>
      </c>
      <c r="T943" s="20">
        <f t="shared" si="382"/>
        <v>84.26233611110365</v>
      </c>
      <c r="U943" s="20">
        <f t="shared" si="383"/>
        <v>84.26233611110365</v>
      </c>
      <c r="V943" s="20">
        <f t="shared" si="396"/>
        <v>71.454461022215895</v>
      </c>
      <c r="W943" s="20">
        <f t="shared" si="375"/>
        <v>126.18044064888824</v>
      </c>
      <c r="X943" s="20">
        <f t="shared" si="384"/>
        <v>0</v>
      </c>
      <c r="Y943" s="20">
        <f t="shared" si="390"/>
        <v>54.725979626672341</v>
      </c>
      <c r="Z943" s="20">
        <f t="shared" si="385"/>
        <v>0</v>
      </c>
      <c r="AA943" s="52">
        <f t="shared" si="386"/>
        <v>0</v>
      </c>
      <c r="AB943" s="20">
        <f t="shared" si="376"/>
        <v>0</v>
      </c>
      <c r="AC943" s="20">
        <f t="shared" si="387"/>
        <v>96568.107234878771</v>
      </c>
      <c r="AD943" s="20">
        <f t="shared" si="391"/>
        <v>0</v>
      </c>
      <c r="AE943" s="20">
        <f t="shared" si="392"/>
        <v>84.26233611110365</v>
      </c>
      <c r="AF943" s="20">
        <f t="shared" si="388"/>
        <v>0</v>
      </c>
      <c r="AG943" s="16"/>
      <c r="AH943" s="16"/>
      <c r="AM943">
        <f t="shared" si="377"/>
        <v>7.8234422222303692</v>
      </c>
      <c r="AN943" s="16">
        <f t="shared" si="378"/>
        <v>0</v>
      </c>
      <c r="AY943" s="57">
        <f t="shared" si="393"/>
        <v>19945.274020373326</v>
      </c>
    </row>
    <row r="944" spans="2:51" x14ac:dyDescent="0.25">
      <c r="B944" s="4" t="s">
        <v>38</v>
      </c>
      <c r="C944" s="4">
        <v>936</v>
      </c>
      <c r="D944" s="4">
        <v>347</v>
      </c>
      <c r="E944" s="11">
        <v>56.6</v>
      </c>
      <c r="F944" s="20">
        <f t="shared" si="389"/>
        <v>-0.20833333333333331</v>
      </c>
      <c r="G944" s="20">
        <f t="shared" si="395"/>
        <v>15.722222222222221</v>
      </c>
      <c r="H944" s="20">
        <f t="shared" si="398"/>
        <v>-7.8234422222222122</v>
      </c>
      <c r="I944" s="20">
        <f t="shared" si="394"/>
        <v>-123.00189716049367</v>
      </c>
      <c r="J944" s="47" t="s">
        <v>67</v>
      </c>
      <c r="K944" s="48" t="s">
        <v>67</v>
      </c>
      <c r="L944" s="20">
        <f t="shared" si="397"/>
        <v>2635461.9753854298</v>
      </c>
      <c r="M944" s="20">
        <f t="shared" si="397"/>
        <v>134446.1080972222</v>
      </c>
      <c r="N944" s="20">
        <f t="shared" si="373"/>
        <v>0</v>
      </c>
      <c r="O944" s="20">
        <f t="shared" si="374"/>
        <v>7.8234422222222122</v>
      </c>
      <c r="P944" s="46" t="s">
        <v>67</v>
      </c>
      <c r="Q944" s="45">
        <f t="shared" si="379"/>
        <v>95.92882444444443</v>
      </c>
      <c r="R944" s="20">
        <f t="shared" si="380"/>
        <v>134.7894</v>
      </c>
      <c r="S944" s="20">
        <f t="shared" si="381"/>
        <v>-238.54166666666666</v>
      </c>
      <c r="T944" s="20">
        <f t="shared" si="382"/>
        <v>7.8234422222303692</v>
      </c>
      <c r="U944" s="20">
        <f t="shared" si="383"/>
        <v>7.8234422222303692</v>
      </c>
      <c r="V944" s="20">
        <f t="shared" si="396"/>
        <v>6.6342790044513533</v>
      </c>
      <c r="W944" s="20">
        <f t="shared" si="375"/>
        <v>132.81471965333958</v>
      </c>
      <c r="X944" s="20">
        <f t="shared" si="384"/>
        <v>0</v>
      </c>
      <c r="Y944" s="20">
        <f t="shared" si="390"/>
        <v>126.18044064888824</v>
      </c>
      <c r="Z944" s="20">
        <f t="shared" si="385"/>
        <v>0</v>
      </c>
      <c r="AA944" s="52">
        <f t="shared" si="386"/>
        <v>0</v>
      </c>
      <c r="AB944" s="20">
        <f t="shared" si="376"/>
        <v>0</v>
      </c>
      <c r="AC944" s="20">
        <f t="shared" si="387"/>
        <v>96568.107234878771</v>
      </c>
      <c r="AD944" s="20">
        <f t="shared" si="391"/>
        <v>0</v>
      </c>
      <c r="AE944" s="20">
        <f t="shared" si="392"/>
        <v>7.8234422222303692</v>
      </c>
      <c r="AF944" s="20">
        <f t="shared" si="388"/>
        <v>0</v>
      </c>
      <c r="AG944" s="16"/>
      <c r="AH944" s="16"/>
      <c r="AM944">
        <f t="shared" si="377"/>
        <v>0</v>
      </c>
      <c r="AN944" s="16">
        <f t="shared" si="378"/>
        <v>0</v>
      </c>
      <c r="AY944" s="57">
        <f t="shared" si="393"/>
        <v>19873.819559351112</v>
      </c>
    </row>
    <row r="945" spans="2:51" x14ac:dyDescent="0.25">
      <c r="B945" s="4" t="s">
        <v>38</v>
      </c>
      <c r="C945" s="4">
        <v>937</v>
      </c>
      <c r="D945" s="4">
        <v>348</v>
      </c>
      <c r="E945" s="11">
        <v>56</v>
      </c>
      <c r="F945" s="20">
        <f t="shared" si="389"/>
        <v>-0.15277777777777798</v>
      </c>
      <c r="G945" s="20">
        <f t="shared" si="395"/>
        <v>15.555555555555555</v>
      </c>
      <c r="H945" s="20">
        <f t="shared" si="398"/>
        <v>53.764622222221959</v>
      </c>
      <c r="I945" s="20">
        <f t="shared" si="394"/>
        <v>836.33856790123048</v>
      </c>
      <c r="J945" s="47" t="s">
        <v>67</v>
      </c>
      <c r="K945" s="48" t="s">
        <v>67</v>
      </c>
      <c r="L945" s="20">
        <f t="shared" si="397"/>
        <v>2636298.3139533312</v>
      </c>
      <c r="M945" s="20">
        <f t="shared" si="397"/>
        <v>134446.1080972222</v>
      </c>
      <c r="N945" s="20">
        <f t="shared" si="373"/>
        <v>836.33856790123048</v>
      </c>
      <c r="O945" s="20">
        <f t="shared" si="374"/>
        <v>0</v>
      </c>
      <c r="P945" s="46" t="s">
        <v>67</v>
      </c>
      <c r="Q945" s="45">
        <f t="shared" si="379"/>
        <v>93.905777777777772</v>
      </c>
      <c r="R945" s="20">
        <f t="shared" si="380"/>
        <v>134.7894</v>
      </c>
      <c r="S945" s="20">
        <f t="shared" si="381"/>
        <v>-174.9305555555558</v>
      </c>
      <c r="T945" s="20">
        <f t="shared" si="382"/>
        <v>0</v>
      </c>
      <c r="U945" s="20">
        <f t="shared" si="383"/>
        <v>0</v>
      </c>
      <c r="V945" s="20">
        <f t="shared" si="396"/>
        <v>0</v>
      </c>
      <c r="W945" s="20">
        <f t="shared" si="375"/>
        <v>0</v>
      </c>
      <c r="X945" s="20">
        <f t="shared" si="384"/>
        <v>836.33856790140271</v>
      </c>
      <c r="Y945" s="20">
        <f t="shared" si="390"/>
        <v>132.81471965333958</v>
      </c>
      <c r="Z945" s="20">
        <f t="shared" si="385"/>
        <v>132.81471965333958</v>
      </c>
      <c r="AA945" s="52">
        <f t="shared" si="386"/>
        <v>112.62688226603196</v>
      </c>
      <c r="AB945" s="20">
        <f t="shared" si="376"/>
        <v>132.81471965333958</v>
      </c>
      <c r="AC945" s="20">
        <f t="shared" si="387"/>
        <v>96680.734117144806</v>
      </c>
      <c r="AD945" s="20">
        <f t="shared" si="391"/>
        <v>836.33856790140271</v>
      </c>
      <c r="AE945" s="20">
        <f t="shared" si="392"/>
        <v>0</v>
      </c>
      <c r="AF945" s="20">
        <f t="shared" si="388"/>
        <v>132.81471965333958</v>
      </c>
      <c r="AG945" s="16"/>
      <c r="AH945" s="16"/>
      <c r="AM945">
        <f t="shared" si="377"/>
        <v>0</v>
      </c>
      <c r="AN945" s="16">
        <f t="shared" si="378"/>
        <v>0</v>
      </c>
      <c r="AY945" s="57">
        <f t="shared" si="393"/>
        <v>19867.185280346661</v>
      </c>
    </row>
    <row r="946" spans="2:51" x14ac:dyDescent="0.25">
      <c r="B946" s="4" t="s">
        <v>38</v>
      </c>
      <c r="C946" s="4">
        <v>938</v>
      </c>
      <c r="D946" s="4">
        <v>349</v>
      </c>
      <c r="E946" s="11">
        <v>55.5</v>
      </c>
      <c r="F946" s="20">
        <f t="shared" si="389"/>
        <v>-0.1388888888888889</v>
      </c>
      <c r="G946" s="20">
        <f t="shared" si="395"/>
        <v>15.416666666666666</v>
      </c>
      <c r="H946" s="20">
        <f t="shared" si="398"/>
        <v>67.99799722222221</v>
      </c>
      <c r="I946" s="20">
        <f t="shared" si="394"/>
        <v>1048.3024571759256</v>
      </c>
      <c r="J946" s="47" t="s">
        <v>67</v>
      </c>
      <c r="K946" s="48" t="s">
        <v>67</v>
      </c>
      <c r="L946" s="20">
        <f t="shared" si="397"/>
        <v>2637346.6164105074</v>
      </c>
      <c r="M946" s="20">
        <f t="shared" si="397"/>
        <v>134446.1080972222</v>
      </c>
      <c r="N946" s="20">
        <f t="shared" si="373"/>
        <v>1048.3024571759256</v>
      </c>
      <c r="O946" s="20">
        <f t="shared" si="374"/>
        <v>0</v>
      </c>
      <c r="P946" s="46" t="s">
        <v>67</v>
      </c>
      <c r="Q946" s="45">
        <f t="shared" si="379"/>
        <v>92.236374999999981</v>
      </c>
      <c r="R946" s="20">
        <f t="shared" si="380"/>
        <v>134.7894</v>
      </c>
      <c r="S946" s="20">
        <f t="shared" si="381"/>
        <v>-159.02777777777777</v>
      </c>
      <c r="T946" s="20">
        <f t="shared" si="382"/>
        <v>0</v>
      </c>
      <c r="U946" s="20">
        <f t="shared" si="383"/>
        <v>0</v>
      </c>
      <c r="V946" s="20">
        <f t="shared" si="396"/>
        <v>0</v>
      </c>
      <c r="W946" s="20">
        <f t="shared" si="375"/>
        <v>0</v>
      </c>
      <c r="X946" s="20">
        <f t="shared" si="384"/>
        <v>1048.3024571761489</v>
      </c>
      <c r="Y946" s="20">
        <f t="shared" si="390"/>
        <v>0</v>
      </c>
      <c r="Z946" s="20">
        <f t="shared" si="385"/>
        <v>0</v>
      </c>
      <c r="AA946" s="52">
        <f t="shared" si="386"/>
        <v>0</v>
      </c>
      <c r="AB946" s="20">
        <f t="shared" si="376"/>
        <v>0</v>
      </c>
      <c r="AC946" s="20">
        <f t="shared" si="387"/>
        <v>96680.734117144806</v>
      </c>
      <c r="AD946" s="20">
        <f t="shared" si="391"/>
        <v>1048.3024571761489</v>
      </c>
      <c r="AE946" s="20">
        <f t="shared" si="392"/>
        <v>0</v>
      </c>
      <c r="AF946" s="20">
        <f t="shared" si="388"/>
        <v>0</v>
      </c>
      <c r="AG946" s="16"/>
      <c r="AH946" s="16"/>
      <c r="AM946">
        <f t="shared" si="377"/>
        <v>0</v>
      </c>
      <c r="AN946" s="16">
        <f t="shared" si="378"/>
        <v>0</v>
      </c>
      <c r="AY946" s="57">
        <f t="shared" si="393"/>
        <v>20000</v>
      </c>
    </row>
    <row r="947" spans="2:51" x14ac:dyDescent="0.25">
      <c r="B947" s="4" t="s">
        <v>38</v>
      </c>
      <c r="C947" s="4">
        <v>939</v>
      </c>
      <c r="D947" s="4">
        <v>350</v>
      </c>
      <c r="E947" s="11">
        <v>55</v>
      </c>
      <c r="F947" s="20">
        <f t="shared" si="389"/>
        <v>-0.15277777777777798</v>
      </c>
      <c r="G947" s="20">
        <f t="shared" si="395"/>
        <v>15.277777777777777</v>
      </c>
      <c r="H947" s="20">
        <f t="shared" si="398"/>
        <v>50.440788888888619</v>
      </c>
      <c r="I947" s="20">
        <f t="shared" si="394"/>
        <v>770.6231635802427</v>
      </c>
      <c r="J947" s="47" t="s">
        <v>67</v>
      </c>
      <c r="K947" s="48" t="s">
        <v>67</v>
      </c>
      <c r="L947" s="20">
        <f t="shared" si="397"/>
        <v>2638117.2395740878</v>
      </c>
      <c r="M947" s="20">
        <f t="shared" si="397"/>
        <v>134446.1080972222</v>
      </c>
      <c r="N947" s="20">
        <f t="shared" si="373"/>
        <v>770.6231635802427</v>
      </c>
      <c r="O947" s="20">
        <f t="shared" si="374"/>
        <v>0</v>
      </c>
      <c r="P947" s="46" t="s">
        <v>67</v>
      </c>
      <c r="Q947" s="45">
        <f t="shared" si="379"/>
        <v>90.581944444444417</v>
      </c>
      <c r="R947" s="20">
        <f t="shared" si="380"/>
        <v>134.7894</v>
      </c>
      <c r="S947" s="20">
        <f t="shared" si="381"/>
        <v>-174.9305555555558</v>
      </c>
      <c r="T947" s="20">
        <f t="shared" si="382"/>
        <v>0</v>
      </c>
      <c r="U947" s="20">
        <f t="shared" si="383"/>
        <v>0</v>
      </c>
      <c r="V947" s="20">
        <f t="shared" si="396"/>
        <v>0</v>
      </c>
      <c r="W947" s="20">
        <f t="shared" si="375"/>
        <v>0</v>
      </c>
      <c r="X947" s="20">
        <f t="shared" si="384"/>
        <v>770.62316358042881</v>
      </c>
      <c r="Y947" s="20">
        <f t="shared" si="390"/>
        <v>0</v>
      </c>
      <c r="Z947" s="20">
        <f t="shared" si="385"/>
        <v>0</v>
      </c>
      <c r="AA947" s="52">
        <f t="shared" si="386"/>
        <v>0</v>
      </c>
      <c r="AB947" s="20">
        <f t="shared" si="376"/>
        <v>0</v>
      </c>
      <c r="AC947" s="20">
        <f t="shared" si="387"/>
        <v>96680.734117144806</v>
      </c>
      <c r="AD947" s="20">
        <f t="shared" si="391"/>
        <v>770.62316358042881</v>
      </c>
      <c r="AE947" s="20">
        <f t="shared" si="392"/>
        <v>0</v>
      </c>
      <c r="AF947" s="20">
        <f t="shared" si="388"/>
        <v>0</v>
      </c>
      <c r="AG947" s="16"/>
      <c r="AH947" s="16"/>
      <c r="AM947">
        <f t="shared" si="377"/>
        <v>0</v>
      </c>
      <c r="AN947" s="16">
        <f t="shared" si="378"/>
        <v>0</v>
      </c>
      <c r="AY947" s="57">
        <f t="shared" si="393"/>
        <v>20000</v>
      </c>
    </row>
    <row r="948" spans="2:51" x14ac:dyDescent="0.25">
      <c r="B948" s="4" t="s">
        <v>38</v>
      </c>
      <c r="C948" s="4">
        <v>940</v>
      </c>
      <c r="D948" s="4">
        <v>351</v>
      </c>
      <c r="E948" s="11">
        <v>54.4</v>
      </c>
      <c r="F948" s="20">
        <f t="shared" si="389"/>
        <v>-0.12499999999999981</v>
      </c>
      <c r="G948" s="20">
        <f t="shared" si="395"/>
        <v>15.111111111111111</v>
      </c>
      <c r="H948" s="20">
        <f t="shared" si="398"/>
        <v>80.280791111111341</v>
      </c>
      <c r="I948" s="20">
        <f t="shared" si="394"/>
        <v>1213.1319545679046</v>
      </c>
      <c r="J948" s="47" t="s">
        <v>67</v>
      </c>
      <c r="K948" s="48" t="s">
        <v>67</v>
      </c>
      <c r="L948" s="20">
        <f t="shared" si="397"/>
        <v>2639330.3715286558</v>
      </c>
      <c r="M948" s="20">
        <f t="shared" si="397"/>
        <v>134446.1080972222</v>
      </c>
      <c r="N948" s="20">
        <f t="shared" si="373"/>
        <v>1213.1319545679046</v>
      </c>
      <c r="O948" s="20">
        <f t="shared" si="374"/>
        <v>0</v>
      </c>
      <c r="P948" s="46" t="s">
        <v>67</v>
      </c>
      <c r="Q948" s="45">
        <f t="shared" si="379"/>
        <v>88.616391111111099</v>
      </c>
      <c r="R948" s="20">
        <f t="shared" si="380"/>
        <v>134.7894</v>
      </c>
      <c r="S948" s="20">
        <f t="shared" si="381"/>
        <v>-143.12499999999977</v>
      </c>
      <c r="T948" s="20">
        <f t="shared" si="382"/>
        <v>0</v>
      </c>
      <c r="U948" s="20">
        <f t="shared" si="383"/>
        <v>0</v>
      </c>
      <c r="V948" s="20">
        <f t="shared" si="396"/>
        <v>0</v>
      </c>
      <c r="W948" s="20">
        <f t="shared" si="375"/>
        <v>0</v>
      </c>
      <c r="X948" s="20">
        <f t="shared" si="384"/>
        <v>1213.1319545679726</v>
      </c>
      <c r="Y948" s="20">
        <f t="shared" si="390"/>
        <v>0</v>
      </c>
      <c r="Z948" s="20">
        <f t="shared" si="385"/>
        <v>0</v>
      </c>
      <c r="AA948" s="52">
        <f t="shared" si="386"/>
        <v>0</v>
      </c>
      <c r="AB948" s="20">
        <f t="shared" si="376"/>
        <v>0</v>
      </c>
      <c r="AC948" s="20">
        <f t="shared" si="387"/>
        <v>96680.734117144806</v>
      </c>
      <c r="AD948" s="20">
        <f t="shared" si="391"/>
        <v>1213.1319545679726</v>
      </c>
      <c r="AE948" s="20">
        <f t="shared" si="392"/>
        <v>0</v>
      </c>
      <c r="AF948" s="20">
        <f t="shared" si="388"/>
        <v>0</v>
      </c>
      <c r="AG948" s="16"/>
      <c r="AH948" s="16"/>
      <c r="AM948">
        <f t="shared" si="377"/>
        <v>0</v>
      </c>
      <c r="AN948" s="16">
        <f t="shared" si="378"/>
        <v>0</v>
      </c>
      <c r="AY948" s="57">
        <f t="shared" si="393"/>
        <v>20000</v>
      </c>
    </row>
    <row r="949" spans="2:51" x14ac:dyDescent="0.25">
      <c r="B949" s="4" t="s">
        <v>38</v>
      </c>
      <c r="C949" s="4">
        <v>941</v>
      </c>
      <c r="D949" s="4">
        <v>352</v>
      </c>
      <c r="E949" s="11">
        <v>54.1</v>
      </c>
      <c r="F949" s="20">
        <f t="shared" si="389"/>
        <v>-5.5555555555555358E-2</v>
      </c>
      <c r="G949" s="20">
        <f t="shared" si="395"/>
        <v>15.027777777777779</v>
      </c>
      <c r="H949" s="20">
        <f t="shared" si="398"/>
        <v>158.81998833333355</v>
      </c>
      <c r="I949" s="20">
        <f t="shared" si="394"/>
        <v>2386.7114913425962</v>
      </c>
      <c r="J949" s="47" t="s">
        <v>67</v>
      </c>
      <c r="K949" s="48" t="s">
        <v>67</v>
      </c>
      <c r="L949" s="20">
        <f t="shared" si="397"/>
        <v>2641717.0830199984</v>
      </c>
      <c r="M949" s="20">
        <f t="shared" si="397"/>
        <v>134446.1080972222</v>
      </c>
      <c r="N949" s="20">
        <f t="shared" si="373"/>
        <v>2386.7114913425962</v>
      </c>
      <c r="O949" s="20">
        <f t="shared" si="374"/>
        <v>0</v>
      </c>
      <c r="P949" s="46" t="s">
        <v>67</v>
      </c>
      <c r="Q949" s="45">
        <f t="shared" si="379"/>
        <v>87.641699444444441</v>
      </c>
      <c r="R949" s="20">
        <f t="shared" si="380"/>
        <v>134.7894</v>
      </c>
      <c r="S949" s="20">
        <f t="shared" si="381"/>
        <v>-63.611111111110887</v>
      </c>
      <c r="T949" s="20">
        <f t="shared" si="382"/>
        <v>0</v>
      </c>
      <c r="U949" s="20">
        <f t="shared" si="383"/>
        <v>0</v>
      </c>
      <c r="V949" s="20">
        <f t="shared" si="396"/>
        <v>0</v>
      </c>
      <c r="W949" s="20">
        <f t="shared" si="375"/>
        <v>0</v>
      </c>
      <c r="X949" s="20">
        <f t="shared" si="384"/>
        <v>2386.711491342634</v>
      </c>
      <c r="Y949" s="20">
        <f t="shared" si="390"/>
        <v>0</v>
      </c>
      <c r="Z949" s="20">
        <f t="shared" si="385"/>
        <v>0</v>
      </c>
      <c r="AA949" s="52">
        <f t="shared" si="386"/>
        <v>0</v>
      </c>
      <c r="AB949" s="20">
        <f t="shared" si="376"/>
        <v>0</v>
      </c>
      <c r="AC949" s="20">
        <f t="shared" si="387"/>
        <v>96680.734117144806</v>
      </c>
      <c r="AD949" s="20">
        <f t="shared" si="391"/>
        <v>2386.711491342634</v>
      </c>
      <c r="AE949" s="20">
        <f t="shared" si="392"/>
        <v>0</v>
      </c>
      <c r="AF949" s="20">
        <f t="shared" si="388"/>
        <v>0</v>
      </c>
      <c r="AG949" s="16"/>
      <c r="AH949" s="16"/>
      <c r="AM949">
        <f t="shared" si="377"/>
        <v>0</v>
      </c>
      <c r="AN949" s="16">
        <f t="shared" si="378"/>
        <v>0</v>
      </c>
      <c r="AY949" s="57">
        <f t="shared" si="393"/>
        <v>20000</v>
      </c>
    </row>
    <row r="950" spans="2:51" x14ac:dyDescent="0.25">
      <c r="B950" s="4" t="s">
        <v>38</v>
      </c>
      <c r="C950" s="4">
        <v>942</v>
      </c>
      <c r="D950" s="4">
        <v>353</v>
      </c>
      <c r="E950" s="11">
        <v>54</v>
      </c>
      <c r="F950" s="20">
        <f t="shared" si="389"/>
        <v>-2.7777777777778172E-2</v>
      </c>
      <c r="G950" s="20">
        <f t="shared" si="395"/>
        <v>15</v>
      </c>
      <c r="H950" s="20">
        <f t="shared" si="398"/>
        <v>190.30184444444399</v>
      </c>
      <c r="I950" s="20">
        <f t="shared" si="394"/>
        <v>2854.5276666666596</v>
      </c>
      <c r="J950" s="47" t="s">
        <v>67</v>
      </c>
      <c r="K950" s="48" t="s">
        <v>67</v>
      </c>
      <c r="L950" s="20">
        <f t="shared" si="397"/>
        <v>2644571.6106866649</v>
      </c>
      <c r="M950" s="20">
        <f t="shared" si="397"/>
        <v>134446.1080972222</v>
      </c>
      <c r="N950" s="20">
        <f t="shared" si="373"/>
        <v>2854.5276666666596</v>
      </c>
      <c r="O950" s="20">
        <f t="shared" si="374"/>
        <v>0</v>
      </c>
      <c r="P950" s="46" t="s">
        <v>67</v>
      </c>
      <c r="Q950" s="45">
        <f t="shared" si="379"/>
        <v>87.317999999999998</v>
      </c>
      <c r="R950" s="20">
        <f t="shared" si="380"/>
        <v>134.7894</v>
      </c>
      <c r="S950" s="20">
        <f t="shared" si="381"/>
        <v>-31.805555555556008</v>
      </c>
      <c r="T950" s="20">
        <f t="shared" si="382"/>
        <v>0</v>
      </c>
      <c r="U950" s="20">
        <f t="shared" si="383"/>
        <v>0</v>
      </c>
      <c r="V950" s="20">
        <f t="shared" si="396"/>
        <v>0</v>
      </c>
      <c r="W950" s="20">
        <f t="shared" si="375"/>
        <v>0</v>
      </c>
      <c r="X950" s="20">
        <f t="shared" si="384"/>
        <v>2854.527666666545</v>
      </c>
      <c r="Y950" s="20">
        <f t="shared" si="390"/>
        <v>0</v>
      </c>
      <c r="Z950" s="20">
        <f t="shared" si="385"/>
        <v>0</v>
      </c>
      <c r="AA950" s="52">
        <f t="shared" si="386"/>
        <v>0</v>
      </c>
      <c r="AB950" s="20">
        <f t="shared" si="376"/>
        <v>0</v>
      </c>
      <c r="AC950" s="20">
        <f t="shared" si="387"/>
        <v>96680.734117144806</v>
      </c>
      <c r="AD950" s="20">
        <f t="shared" si="391"/>
        <v>2854.527666666545</v>
      </c>
      <c r="AE950" s="20">
        <f t="shared" si="392"/>
        <v>0</v>
      </c>
      <c r="AF950" s="20">
        <f t="shared" si="388"/>
        <v>0</v>
      </c>
      <c r="AG950" s="16"/>
      <c r="AH950" s="16"/>
      <c r="AM950">
        <f t="shared" si="377"/>
        <v>0</v>
      </c>
      <c r="AN950" s="16">
        <f t="shared" si="378"/>
        <v>0</v>
      </c>
      <c r="AY950" s="57">
        <f t="shared" si="393"/>
        <v>20000</v>
      </c>
    </row>
    <row r="951" spans="2:51" x14ac:dyDescent="0.25">
      <c r="B951" s="4" t="s">
        <v>38</v>
      </c>
      <c r="C951" s="4">
        <v>943</v>
      </c>
      <c r="D951" s="4">
        <v>354</v>
      </c>
      <c r="E951" s="11">
        <v>53.9</v>
      </c>
      <c r="F951" s="20">
        <f t="shared" si="389"/>
        <v>-1.3888888888889086E-2</v>
      </c>
      <c r="G951" s="20">
        <f t="shared" si="395"/>
        <v>14.972222222222221</v>
      </c>
      <c r="H951" s="20">
        <f t="shared" si="398"/>
        <v>205.88152166666643</v>
      </c>
      <c r="I951" s="20">
        <f t="shared" si="394"/>
        <v>3082.5038938425887</v>
      </c>
      <c r="J951" s="47" t="s">
        <v>67</v>
      </c>
      <c r="K951" s="48" t="s">
        <v>67</v>
      </c>
      <c r="L951" s="20">
        <f t="shared" si="397"/>
        <v>2647654.1145805074</v>
      </c>
      <c r="M951" s="20">
        <f t="shared" si="397"/>
        <v>134446.1080972222</v>
      </c>
      <c r="N951" s="20">
        <f t="shared" si="373"/>
        <v>3082.5038938425887</v>
      </c>
      <c r="O951" s="20">
        <f t="shared" si="374"/>
        <v>0</v>
      </c>
      <c r="P951" s="46" t="s">
        <v>67</v>
      </c>
      <c r="Q951" s="45">
        <f t="shared" si="379"/>
        <v>86.994899444444428</v>
      </c>
      <c r="R951" s="20">
        <f t="shared" si="380"/>
        <v>134.7894</v>
      </c>
      <c r="S951" s="20">
        <f t="shared" si="381"/>
        <v>-15.902777777778004</v>
      </c>
      <c r="T951" s="20">
        <f t="shared" si="382"/>
        <v>0</v>
      </c>
      <c r="U951" s="20">
        <f t="shared" si="383"/>
        <v>0</v>
      </c>
      <c r="V951" s="20">
        <f t="shared" si="396"/>
        <v>0</v>
      </c>
      <c r="W951" s="20">
        <f t="shared" si="375"/>
        <v>0</v>
      </c>
      <c r="X951" s="20">
        <f t="shared" si="384"/>
        <v>3082.503893842455</v>
      </c>
      <c r="Y951" s="20">
        <f t="shared" si="390"/>
        <v>0</v>
      </c>
      <c r="Z951" s="20">
        <f t="shared" si="385"/>
        <v>0</v>
      </c>
      <c r="AA951" s="52">
        <f t="shared" si="386"/>
        <v>0</v>
      </c>
      <c r="AB951" s="20">
        <f t="shared" si="376"/>
        <v>0</v>
      </c>
      <c r="AC951" s="20">
        <f t="shared" si="387"/>
        <v>96680.734117144806</v>
      </c>
      <c r="AD951" s="20">
        <f t="shared" si="391"/>
        <v>3082.503893842455</v>
      </c>
      <c r="AE951" s="20">
        <f t="shared" si="392"/>
        <v>0</v>
      </c>
      <c r="AF951" s="20">
        <f t="shared" si="388"/>
        <v>0</v>
      </c>
      <c r="AG951" s="16"/>
      <c r="AH951" s="16"/>
      <c r="AM951">
        <f t="shared" si="377"/>
        <v>0</v>
      </c>
      <c r="AN951" s="16">
        <f t="shared" si="378"/>
        <v>0</v>
      </c>
      <c r="AY951" s="57">
        <f t="shared" si="393"/>
        <v>20000</v>
      </c>
    </row>
    <row r="952" spans="2:51" x14ac:dyDescent="0.25">
      <c r="B952" s="4" t="s">
        <v>38</v>
      </c>
      <c r="C952" s="4">
        <v>944</v>
      </c>
      <c r="D952" s="4">
        <v>355</v>
      </c>
      <c r="E952" s="11">
        <v>53.9</v>
      </c>
      <c r="F952" s="20">
        <f t="shared" si="389"/>
        <v>1.3888888888889086E-2</v>
      </c>
      <c r="G952" s="20">
        <f t="shared" si="395"/>
        <v>14.972222222222221</v>
      </c>
      <c r="H952" s="20">
        <f t="shared" si="398"/>
        <v>237.68707722222243</v>
      </c>
      <c r="I952" s="20">
        <f t="shared" si="394"/>
        <v>3558.703739521608</v>
      </c>
      <c r="J952" s="47" t="s">
        <v>67</v>
      </c>
      <c r="K952" s="48" t="s">
        <v>67</v>
      </c>
      <c r="L952" s="20">
        <f t="shared" si="397"/>
        <v>2651212.8183200289</v>
      </c>
      <c r="M952" s="20">
        <f t="shared" si="397"/>
        <v>134446.1080972222</v>
      </c>
      <c r="N952" s="20">
        <f t="shared" si="373"/>
        <v>3558.703739521608</v>
      </c>
      <c r="O952" s="20">
        <f t="shared" si="374"/>
        <v>0</v>
      </c>
      <c r="P952" s="46" t="s">
        <v>67</v>
      </c>
      <c r="Q952" s="45">
        <f t="shared" si="379"/>
        <v>86.994899444444428</v>
      </c>
      <c r="R952" s="20">
        <f t="shared" si="380"/>
        <v>134.7894</v>
      </c>
      <c r="S952" s="20">
        <f t="shared" si="381"/>
        <v>15.902777777778004</v>
      </c>
      <c r="T952" s="20">
        <f t="shared" si="382"/>
        <v>0</v>
      </c>
      <c r="U952" s="20">
        <f t="shared" si="383"/>
        <v>0</v>
      </c>
      <c r="V952" s="20">
        <f t="shared" si="396"/>
        <v>0</v>
      </c>
      <c r="W952" s="20">
        <f t="shared" si="375"/>
        <v>0</v>
      </c>
      <c r="X952" s="20">
        <f t="shared" si="384"/>
        <v>3558.7037395215593</v>
      </c>
      <c r="Y952" s="20">
        <f t="shared" si="390"/>
        <v>0</v>
      </c>
      <c r="Z952" s="20">
        <f t="shared" si="385"/>
        <v>0</v>
      </c>
      <c r="AA952" s="52">
        <f t="shared" si="386"/>
        <v>0</v>
      </c>
      <c r="AB952" s="20">
        <f t="shared" si="376"/>
        <v>0</v>
      </c>
      <c r="AC952" s="20">
        <f t="shared" si="387"/>
        <v>96680.734117144806</v>
      </c>
      <c r="AD952" s="20">
        <f t="shared" si="391"/>
        <v>3558.7037395215593</v>
      </c>
      <c r="AE952" s="20">
        <f t="shared" si="392"/>
        <v>0</v>
      </c>
      <c r="AF952" s="20">
        <f t="shared" si="388"/>
        <v>0</v>
      </c>
      <c r="AG952" s="16"/>
      <c r="AH952" s="16"/>
      <c r="AM952">
        <f t="shared" si="377"/>
        <v>0</v>
      </c>
      <c r="AN952" s="16">
        <f t="shared" si="378"/>
        <v>0</v>
      </c>
      <c r="AY952" s="57">
        <f t="shared" si="393"/>
        <v>20000</v>
      </c>
    </row>
    <row r="953" spans="2:51" x14ac:dyDescent="0.25">
      <c r="B953" s="4" t="s">
        <v>38</v>
      </c>
      <c r="C953" s="4">
        <v>945</v>
      </c>
      <c r="D953" s="4">
        <v>356</v>
      </c>
      <c r="E953" s="11">
        <v>54</v>
      </c>
      <c r="F953" s="20">
        <f t="shared" si="389"/>
        <v>4.1666666666667261E-2</v>
      </c>
      <c r="G953" s="20">
        <f t="shared" si="395"/>
        <v>15</v>
      </c>
      <c r="H953" s="20">
        <f t="shared" si="398"/>
        <v>269.81573333333398</v>
      </c>
      <c r="I953" s="20">
        <f t="shared" si="394"/>
        <v>4047.2360000000099</v>
      </c>
      <c r="J953" s="47" t="s">
        <v>67</v>
      </c>
      <c r="K953" s="48" t="s">
        <v>67</v>
      </c>
      <c r="L953" s="20">
        <f t="shared" si="397"/>
        <v>2655260.054320029</v>
      </c>
      <c r="M953" s="20">
        <f t="shared" si="397"/>
        <v>134446.1080972222</v>
      </c>
      <c r="N953" s="20">
        <f t="shared" si="373"/>
        <v>4047.2360000000099</v>
      </c>
      <c r="O953" s="20">
        <f t="shared" si="374"/>
        <v>0</v>
      </c>
      <c r="P953" s="46" t="s">
        <v>67</v>
      </c>
      <c r="Q953" s="45">
        <f t="shared" si="379"/>
        <v>87.317999999999998</v>
      </c>
      <c r="R953" s="20">
        <f t="shared" si="380"/>
        <v>134.7894</v>
      </c>
      <c r="S953" s="20">
        <f t="shared" si="381"/>
        <v>47.708333333334011</v>
      </c>
      <c r="T953" s="20">
        <f t="shared" si="382"/>
        <v>0</v>
      </c>
      <c r="U953" s="20">
        <f t="shared" si="383"/>
        <v>0</v>
      </c>
      <c r="V953" s="20">
        <f t="shared" si="396"/>
        <v>0</v>
      </c>
      <c r="W953" s="20">
        <f t="shared" si="375"/>
        <v>0</v>
      </c>
      <c r="X953" s="20">
        <f t="shared" si="384"/>
        <v>4047.2360000000335</v>
      </c>
      <c r="Y953" s="20">
        <f t="shared" si="390"/>
        <v>0</v>
      </c>
      <c r="Z953" s="20">
        <f t="shared" si="385"/>
        <v>0</v>
      </c>
      <c r="AA953" s="52">
        <f t="shared" si="386"/>
        <v>0</v>
      </c>
      <c r="AB953" s="20">
        <f t="shared" si="376"/>
        <v>0</v>
      </c>
      <c r="AC953" s="20">
        <f t="shared" si="387"/>
        <v>96680.734117144806</v>
      </c>
      <c r="AD953" s="20">
        <f t="shared" si="391"/>
        <v>4047.2360000000335</v>
      </c>
      <c r="AE953" s="20">
        <f t="shared" si="392"/>
        <v>0</v>
      </c>
      <c r="AF953" s="20">
        <f t="shared" si="388"/>
        <v>0</v>
      </c>
      <c r="AG953" s="16"/>
      <c r="AH953" s="16"/>
      <c r="AM953">
        <f t="shared" si="377"/>
        <v>0</v>
      </c>
      <c r="AN953" s="16">
        <f t="shared" si="378"/>
        <v>0</v>
      </c>
      <c r="AY953" s="57">
        <f t="shared" si="393"/>
        <v>20000</v>
      </c>
    </row>
    <row r="954" spans="2:51" x14ac:dyDescent="0.25">
      <c r="B954" s="4" t="s">
        <v>38</v>
      </c>
      <c r="C954" s="4">
        <v>946</v>
      </c>
      <c r="D954" s="4">
        <v>357</v>
      </c>
      <c r="E954" s="11">
        <v>54.2</v>
      </c>
      <c r="F954" s="20">
        <f t="shared" si="389"/>
        <v>0.1388888888888889</v>
      </c>
      <c r="G954" s="20">
        <f t="shared" si="395"/>
        <v>15.055555555555555</v>
      </c>
      <c r="H954" s="20">
        <f t="shared" si="398"/>
        <v>381.78317555555554</v>
      </c>
      <c r="I954" s="20">
        <f t="shared" si="394"/>
        <v>5747.9578097530866</v>
      </c>
      <c r="J954" s="47" t="s">
        <v>67</v>
      </c>
      <c r="K954" s="48" t="s">
        <v>67</v>
      </c>
      <c r="L954" s="20">
        <f t="shared" si="397"/>
        <v>2661008.0121297822</v>
      </c>
      <c r="M954" s="20">
        <f t="shared" si="397"/>
        <v>134446.1080972222</v>
      </c>
      <c r="N954" s="20">
        <f t="shared" si="373"/>
        <v>5747.9578097530866</v>
      </c>
      <c r="O954" s="20">
        <f t="shared" si="374"/>
        <v>0</v>
      </c>
      <c r="P954" s="46" t="s">
        <v>67</v>
      </c>
      <c r="Q954" s="45">
        <f t="shared" si="379"/>
        <v>87.965997777777773</v>
      </c>
      <c r="R954" s="20">
        <f t="shared" si="380"/>
        <v>134.7894</v>
      </c>
      <c r="S954" s="20">
        <f t="shared" si="381"/>
        <v>159.02777777777777</v>
      </c>
      <c r="T954" s="20">
        <f t="shared" si="382"/>
        <v>0</v>
      </c>
      <c r="U954" s="20">
        <f t="shared" si="383"/>
        <v>0</v>
      </c>
      <c r="V954" s="20">
        <f t="shared" si="396"/>
        <v>0</v>
      </c>
      <c r="W954" s="20">
        <f t="shared" si="375"/>
        <v>0</v>
      </c>
      <c r="X954" s="20">
        <f t="shared" si="384"/>
        <v>5747.9578097532503</v>
      </c>
      <c r="Y954" s="20">
        <f t="shared" si="390"/>
        <v>0</v>
      </c>
      <c r="Z954" s="20">
        <f t="shared" si="385"/>
        <v>0</v>
      </c>
      <c r="AA954" s="52">
        <f t="shared" si="386"/>
        <v>0</v>
      </c>
      <c r="AB954" s="20">
        <f t="shared" si="376"/>
        <v>0</v>
      </c>
      <c r="AC954" s="20">
        <f t="shared" si="387"/>
        <v>96680.734117144806</v>
      </c>
      <c r="AD954" s="20">
        <f t="shared" si="391"/>
        <v>5747.9578097532503</v>
      </c>
      <c r="AE954" s="20">
        <f t="shared" si="392"/>
        <v>0</v>
      </c>
      <c r="AF954" s="20">
        <f t="shared" si="388"/>
        <v>0</v>
      </c>
      <c r="AG954" s="16"/>
      <c r="AH954" s="16"/>
      <c r="AM954">
        <f t="shared" si="377"/>
        <v>0</v>
      </c>
      <c r="AN954" s="16">
        <f t="shared" si="378"/>
        <v>0</v>
      </c>
      <c r="AY954" s="57">
        <f t="shared" si="393"/>
        <v>20000</v>
      </c>
    </row>
    <row r="955" spans="2:51" x14ac:dyDescent="0.25">
      <c r="B955" s="4" t="s">
        <v>38</v>
      </c>
      <c r="C955" s="4">
        <v>947</v>
      </c>
      <c r="D955" s="4">
        <v>358</v>
      </c>
      <c r="E955" s="11">
        <v>55</v>
      </c>
      <c r="F955" s="20">
        <f t="shared" si="389"/>
        <v>0.22222222222222143</v>
      </c>
      <c r="G955" s="20">
        <f t="shared" si="395"/>
        <v>15.277777777777777</v>
      </c>
      <c r="H955" s="20">
        <f t="shared" si="398"/>
        <v>479.81578888888794</v>
      </c>
      <c r="I955" s="20">
        <f t="shared" si="394"/>
        <v>7330.5189969135654</v>
      </c>
      <c r="J955" s="47" t="s">
        <v>67</v>
      </c>
      <c r="K955" s="48" t="s">
        <v>67</v>
      </c>
      <c r="L955" s="20">
        <f t="shared" si="397"/>
        <v>2668338.5311266957</v>
      </c>
      <c r="M955" s="20">
        <f t="shared" si="397"/>
        <v>134446.1080972222</v>
      </c>
      <c r="N955" s="20">
        <f t="shared" si="373"/>
        <v>7330.5189969135654</v>
      </c>
      <c r="O955" s="20">
        <f t="shared" si="374"/>
        <v>0</v>
      </c>
      <c r="P955" s="46" t="s">
        <v>67</v>
      </c>
      <c r="Q955" s="45">
        <f t="shared" si="379"/>
        <v>90.581944444444417</v>
      </c>
      <c r="R955" s="20">
        <f t="shared" si="380"/>
        <v>134.7894</v>
      </c>
      <c r="S955" s="20">
        <f t="shared" si="381"/>
        <v>254.44444444444355</v>
      </c>
      <c r="T955" s="20">
        <f t="shared" si="382"/>
        <v>0</v>
      </c>
      <c r="U955" s="20">
        <f t="shared" si="383"/>
        <v>0</v>
      </c>
      <c r="V955" s="20">
        <f t="shared" si="396"/>
        <v>0</v>
      </c>
      <c r="W955" s="20">
        <f t="shared" si="375"/>
        <v>0</v>
      </c>
      <c r="X955" s="20">
        <f t="shared" si="384"/>
        <v>7330.5189969134517</v>
      </c>
      <c r="Y955" s="20">
        <f t="shared" si="390"/>
        <v>0</v>
      </c>
      <c r="Z955" s="20">
        <f t="shared" si="385"/>
        <v>0</v>
      </c>
      <c r="AA955" s="52">
        <f t="shared" si="386"/>
        <v>0</v>
      </c>
      <c r="AB955" s="20">
        <f t="shared" si="376"/>
        <v>0</v>
      </c>
      <c r="AC955" s="20">
        <f t="shared" si="387"/>
        <v>96680.734117144806</v>
      </c>
      <c r="AD955" s="20">
        <f t="shared" si="391"/>
        <v>7330.5189969134517</v>
      </c>
      <c r="AE955" s="20">
        <f t="shared" si="392"/>
        <v>0</v>
      </c>
      <c r="AF955" s="20">
        <f t="shared" si="388"/>
        <v>0</v>
      </c>
      <c r="AG955" s="16"/>
      <c r="AH955" s="16"/>
      <c r="AM955">
        <f t="shared" si="377"/>
        <v>0</v>
      </c>
      <c r="AN955" s="16">
        <f t="shared" si="378"/>
        <v>0</v>
      </c>
      <c r="AY955" s="57">
        <f t="shared" si="393"/>
        <v>20000</v>
      </c>
    </row>
    <row r="956" spans="2:51" x14ac:dyDescent="0.25">
      <c r="B956" s="4" t="s">
        <v>38</v>
      </c>
      <c r="C956" s="4">
        <v>948</v>
      </c>
      <c r="D956" s="4">
        <v>359</v>
      </c>
      <c r="E956" s="11">
        <v>55.8</v>
      </c>
      <c r="F956" s="20">
        <f t="shared" si="389"/>
        <v>0.16666666666666705</v>
      </c>
      <c r="G956" s="20">
        <f t="shared" si="395"/>
        <v>15.499999999999998</v>
      </c>
      <c r="H956" s="20">
        <f t="shared" si="398"/>
        <v>418.85895333333372</v>
      </c>
      <c r="I956" s="20">
        <f t="shared" si="394"/>
        <v>6492.3137766666714</v>
      </c>
      <c r="J956" s="47" t="s">
        <v>67</v>
      </c>
      <c r="K956" s="48" t="s">
        <v>67</v>
      </c>
      <c r="L956" s="20">
        <f t="shared" si="397"/>
        <v>2674830.8449033624</v>
      </c>
      <c r="M956" s="20">
        <f t="shared" si="397"/>
        <v>134446.1080972222</v>
      </c>
      <c r="N956" s="20">
        <f t="shared" si="373"/>
        <v>6492.3137766666714</v>
      </c>
      <c r="O956" s="20">
        <f t="shared" si="374"/>
        <v>0</v>
      </c>
      <c r="P956" s="46" t="s">
        <v>67</v>
      </c>
      <c r="Q956" s="45">
        <f t="shared" si="379"/>
        <v>93.236219999999975</v>
      </c>
      <c r="R956" s="20">
        <f t="shared" si="380"/>
        <v>134.7894</v>
      </c>
      <c r="S956" s="20">
        <f t="shared" si="381"/>
        <v>190.83333333333377</v>
      </c>
      <c r="T956" s="20">
        <f t="shared" si="382"/>
        <v>0</v>
      </c>
      <c r="U956" s="20">
        <f t="shared" si="383"/>
        <v>0</v>
      </c>
      <c r="V956" s="20">
        <f t="shared" si="396"/>
        <v>0</v>
      </c>
      <c r="W956" s="20">
        <f t="shared" si="375"/>
        <v>0</v>
      </c>
      <c r="X956" s="20">
        <f t="shared" si="384"/>
        <v>6492.3137766667642</v>
      </c>
      <c r="Y956" s="20">
        <f t="shared" si="390"/>
        <v>0</v>
      </c>
      <c r="Z956" s="20">
        <f t="shared" si="385"/>
        <v>0</v>
      </c>
      <c r="AA956" s="52">
        <f t="shared" si="386"/>
        <v>0</v>
      </c>
      <c r="AB956" s="20">
        <f t="shared" si="376"/>
        <v>0</v>
      </c>
      <c r="AC956" s="20">
        <f t="shared" si="387"/>
        <v>96680.734117144806</v>
      </c>
      <c r="AD956" s="20">
        <f t="shared" si="391"/>
        <v>6492.3137766667642</v>
      </c>
      <c r="AE956" s="20">
        <f t="shared" si="392"/>
        <v>0</v>
      </c>
      <c r="AF956" s="20">
        <f t="shared" si="388"/>
        <v>0</v>
      </c>
      <c r="AG956" s="16"/>
      <c r="AH956" s="16"/>
      <c r="AM956">
        <f t="shared" si="377"/>
        <v>0</v>
      </c>
      <c r="AN956" s="16">
        <f t="shared" si="378"/>
        <v>0</v>
      </c>
      <c r="AY956" s="57">
        <f t="shared" si="393"/>
        <v>20000</v>
      </c>
    </row>
    <row r="957" spans="2:51" x14ac:dyDescent="0.25">
      <c r="B957" s="4" t="s">
        <v>38</v>
      </c>
      <c r="C957" s="4">
        <v>949</v>
      </c>
      <c r="D957" s="4">
        <v>360</v>
      </c>
      <c r="E957" s="11">
        <v>56.2</v>
      </c>
      <c r="F957" s="20">
        <f t="shared" si="389"/>
        <v>4.1666666666667261E-2</v>
      </c>
      <c r="G957" s="20">
        <f t="shared" si="395"/>
        <v>15.611111111111111</v>
      </c>
      <c r="H957" s="20">
        <f t="shared" si="398"/>
        <v>277.07546444444512</v>
      </c>
      <c r="I957" s="20">
        <f t="shared" si="394"/>
        <v>4325.455861604949</v>
      </c>
      <c r="J957" s="47" t="s">
        <v>67</v>
      </c>
      <c r="K957" s="48" t="s">
        <v>67</v>
      </c>
      <c r="L957" s="20">
        <f t="shared" si="397"/>
        <v>2679156.3007649672</v>
      </c>
      <c r="M957" s="20">
        <f t="shared" si="397"/>
        <v>134446.1080972222</v>
      </c>
      <c r="N957" s="20">
        <f t="shared" si="373"/>
        <v>4325.455861604949</v>
      </c>
      <c r="O957" s="20">
        <f t="shared" si="374"/>
        <v>0</v>
      </c>
      <c r="P957" s="46" t="s">
        <v>67</v>
      </c>
      <c r="Q957" s="45">
        <f t="shared" si="379"/>
        <v>94.577731111111106</v>
      </c>
      <c r="R957" s="20">
        <f t="shared" si="380"/>
        <v>134.7894</v>
      </c>
      <c r="S957" s="20">
        <f t="shared" si="381"/>
        <v>47.708333333334011</v>
      </c>
      <c r="T957" s="20">
        <f t="shared" si="382"/>
        <v>0</v>
      </c>
      <c r="U957" s="20">
        <f t="shared" si="383"/>
        <v>0</v>
      </c>
      <c r="V957" s="20">
        <f t="shared" si="396"/>
        <v>0</v>
      </c>
      <c r="W957" s="20">
        <f t="shared" si="375"/>
        <v>0</v>
      </c>
      <c r="X957" s="20">
        <f t="shared" si="384"/>
        <v>4325.4558616047725</v>
      </c>
      <c r="Y957" s="20">
        <f t="shared" si="390"/>
        <v>0</v>
      </c>
      <c r="Z957" s="20">
        <f t="shared" si="385"/>
        <v>0</v>
      </c>
      <c r="AA957" s="52">
        <f t="shared" si="386"/>
        <v>0</v>
      </c>
      <c r="AB957" s="20">
        <f t="shared" si="376"/>
        <v>0</v>
      </c>
      <c r="AC957" s="20">
        <f t="shared" si="387"/>
        <v>96680.734117144806</v>
      </c>
      <c r="AD957" s="20">
        <f t="shared" si="391"/>
        <v>4325.4558616047725</v>
      </c>
      <c r="AE957" s="20">
        <f t="shared" si="392"/>
        <v>0</v>
      </c>
      <c r="AF957" s="20">
        <f t="shared" si="388"/>
        <v>0</v>
      </c>
      <c r="AG957" s="16"/>
      <c r="AH957" s="16"/>
      <c r="AM957">
        <f t="shared" si="377"/>
        <v>0</v>
      </c>
      <c r="AN957" s="16">
        <f t="shared" si="378"/>
        <v>0</v>
      </c>
      <c r="AY957" s="57">
        <f t="shared" si="393"/>
        <v>20000</v>
      </c>
    </row>
    <row r="958" spans="2:51" x14ac:dyDescent="0.25">
      <c r="B958" s="4" t="s">
        <v>38</v>
      </c>
      <c r="C958" s="4">
        <v>950</v>
      </c>
      <c r="D958" s="4">
        <v>361</v>
      </c>
      <c r="E958" s="11">
        <v>56.1</v>
      </c>
      <c r="F958" s="20">
        <f t="shared" si="389"/>
        <v>-0.15277777777777798</v>
      </c>
      <c r="G958" s="20">
        <f t="shared" si="395"/>
        <v>15.583333333333334</v>
      </c>
      <c r="H958" s="20">
        <f t="shared" si="398"/>
        <v>54.100299444444204</v>
      </c>
      <c r="I958" s="20">
        <f t="shared" si="394"/>
        <v>843.06299967592224</v>
      </c>
      <c r="J958" s="47" t="s">
        <v>67</v>
      </c>
      <c r="K958" s="48" t="s">
        <v>67</v>
      </c>
      <c r="L958" s="20">
        <f t="shared" si="397"/>
        <v>2679999.3637646432</v>
      </c>
      <c r="M958" s="20">
        <f t="shared" si="397"/>
        <v>134446.1080972222</v>
      </c>
      <c r="N958" s="20">
        <f t="shared" si="373"/>
        <v>843.06299967592224</v>
      </c>
      <c r="O958" s="20">
        <f t="shared" si="374"/>
        <v>0</v>
      </c>
      <c r="P958" s="46" t="s">
        <v>67</v>
      </c>
      <c r="Q958" s="45">
        <f t="shared" si="379"/>
        <v>94.241455000000002</v>
      </c>
      <c r="R958" s="20">
        <f t="shared" si="380"/>
        <v>134.7894</v>
      </c>
      <c r="S958" s="20">
        <f t="shared" si="381"/>
        <v>-174.9305555555558</v>
      </c>
      <c r="T958" s="20">
        <f t="shared" si="382"/>
        <v>0</v>
      </c>
      <c r="U958" s="20">
        <f t="shared" si="383"/>
        <v>0</v>
      </c>
      <c r="V958" s="20">
        <f t="shared" si="396"/>
        <v>0</v>
      </c>
      <c r="W958" s="20">
        <f t="shared" si="375"/>
        <v>0</v>
      </c>
      <c r="X958" s="20">
        <f t="shared" si="384"/>
        <v>843.0629996759817</v>
      </c>
      <c r="Y958" s="20">
        <f t="shared" si="390"/>
        <v>0</v>
      </c>
      <c r="Z958" s="20">
        <f t="shared" si="385"/>
        <v>0</v>
      </c>
      <c r="AA958" s="52">
        <f t="shared" si="386"/>
        <v>0</v>
      </c>
      <c r="AB958" s="20">
        <f t="shared" si="376"/>
        <v>0</v>
      </c>
      <c r="AC958" s="20">
        <f t="shared" si="387"/>
        <v>96680.734117144806</v>
      </c>
      <c r="AD958" s="20">
        <f t="shared" si="391"/>
        <v>843.0629996759817</v>
      </c>
      <c r="AE958" s="20">
        <f t="shared" si="392"/>
        <v>0</v>
      </c>
      <c r="AF958" s="20">
        <f t="shared" si="388"/>
        <v>0</v>
      </c>
      <c r="AG958" s="16"/>
      <c r="AH958" s="16"/>
      <c r="AM958">
        <f t="shared" si="377"/>
        <v>314.99341166665545</v>
      </c>
      <c r="AN958" s="16">
        <f t="shared" si="378"/>
        <v>0</v>
      </c>
      <c r="AY958" s="57">
        <f t="shared" si="393"/>
        <v>20000</v>
      </c>
    </row>
    <row r="959" spans="2:51" x14ac:dyDescent="0.25">
      <c r="B959" s="4" t="s">
        <v>38</v>
      </c>
      <c r="C959" s="4">
        <v>951</v>
      </c>
      <c r="D959" s="4">
        <v>362</v>
      </c>
      <c r="E959" s="11">
        <v>55.1</v>
      </c>
      <c r="F959" s="20">
        <f t="shared" si="389"/>
        <v>-0.47222222222222199</v>
      </c>
      <c r="G959" s="20">
        <f t="shared" si="395"/>
        <v>15.305555555555555</v>
      </c>
      <c r="H959" s="20">
        <f t="shared" si="398"/>
        <v>-314.99341166666647</v>
      </c>
      <c r="I959" s="20">
        <f t="shared" si="394"/>
        <v>-4821.1491618981454</v>
      </c>
      <c r="J959" s="47" t="s">
        <v>67</v>
      </c>
      <c r="K959" s="48" t="s">
        <v>67</v>
      </c>
      <c r="L959" s="20">
        <f t="shared" si="397"/>
        <v>2679999.3637646432</v>
      </c>
      <c r="M959" s="20">
        <f t="shared" si="397"/>
        <v>134761.10150888885</v>
      </c>
      <c r="N959" s="20">
        <f t="shared" si="373"/>
        <v>0</v>
      </c>
      <c r="O959" s="20">
        <f t="shared" si="374"/>
        <v>314.99341166666647</v>
      </c>
      <c r="P959" s="46" t="s">
        <v>67</v>
      </c>
      <c r="Q959" s="45">
        <f t="shared" si="379"/>
        <v>90.911632777777768</v>
      </c>
      <c r="R959" s="20">
        <f t="shared" si="380"/>
        <v>134.7894</v>
      </c>
      <c r="S959" s="20">
        <f t="shared" si="381"/>
        <v>-540.69444444444423</v>
      </c>
      <c r="T959" s="20">
        <f t="shared" si="382"/>
        <v>314.99341166665545</v>
      </c>
      <c r="U959" s="20">
        <f t="shared" si="383"/>
        <v>314.99341166665545</v>
      </c>
      <c r="V959" s="20">
        <f t="shared" si="396"/>
        <v>267.11441309332383</v>
      </c>
      <c r="W959" s="20">
        <f t="shared" si="375"/>
        <v>267.11441309332383</v>
      </c>
      <c r="X959" s="20">
        <f t="shared" si="384"/>
        <v>0</v>
      </c>
      <c r="Y959" s="20">
        <f t="shared" si="390"/>
        <v>0</v>
      </c>
      <c r="Z959" s="20">
        <f t="shared" si="385"/>
        <v>0</v>
      </c>
      <c r="AA959" s="52">
        <f t="shared" si="386"/>
        <v>0</v>
      </c>
      <c r="AB959" s="20">
        <f t="shared" si="376"/>
        <v>0</v>
      </c>
      <c r="AC959" s="20">
        <f t="shared" si="387"/>
        <v>96680.734117144806</v>
      </c>
      <c r="AD959" s="20">
        <f t="shared" si="391"/>
        <v>0</v>
      </c>
      <c r="AE959" s="20">
        <f t="shared" si="392"/>
        <v>314.99341166665545</v>
      </c>
      <c r="AF959" s="20">
        <f t="shared" si="388"/>
        <v>0</v>
      </c>
      <c r="AG959" s="16"/>
      <c r="AH959" s="16"/>
      <c r="AM959">
        <f t="shared" si="377"/>
        <v>847.53230500000063</v>
      </c>
      <c r="AN959" s="16">
        <f t="shared" si="378"/>
        <v>0</v>
      </c>
      <c r="AY959" s="57">
        <f t="shared" si="393"/>
        <v>20000</v>
      </c>
    </row>
    <row r="960" spans="2:51" x14ac:dyDescent="0.25">
      <c r="B960" s="4" t="s">
        <v>38</v>
      </c>
      <c r="C960" s="4">
        <v>952</v>
      </c>
      <c r="D960" s="4">
        <v>363</v>
      </c>
      <c r="E960" s="11">
        <v>52.7</v>
      </c>
      <c r="F960" s="20">
        <f t="shared" si="389"/>
        <v>-0.93055555555555591</v>
      </c>
      <c r="G960" s="20">
        <f t="shared" si="395"/>
        <v>14.638888888888889</v>
      </c>
      <c r="H960" s="20">
        <f t="shared" si="398"/>
        <v>-847.53230500000041</v>
      </c>
      <c r="I960" s="20">
        <f t="shared" si="394"/>
        <v>-12406.931242638895</v>
      </c>
      <c r="J960" s="47" t="s">
        <v>67</v>
      </c>
      <c r="K960" s="48" t="s">
        <v>67</v>
      </c>
      <c r="L960" s="20">
        <f t="shared" si="397"/>
        <v>2679999.3637646432</v>
      </c>
      <c r="M960" s="20">
        <f t="shared" si="397"/>
        <v>135608.63381388885</v>
      </c>
      <c r="N960" s="20">
        <f t="shared" si="373"/>
        <v>0</v>
      </c>
      <c r="O960" s="20">
        <f t="shared" si="374"/>
        <v>847.53230500000041</v>
      </c>
      <c r="P960" s="46" t="s">
        <v>67</v>
      </c>
      <c r="Q960" s="45">
        <f t="shared" si="379"/>
        <v>83.16440611111112</v>
      </c>
      <c r="R960" s="20">
        <f t="shared" si="380"/>
        <v>134.7894</v>
      </c>
      <c r="S960" s="20">
        <f t="shared" si="381"/>
        <v>-1065.4861111111115</v>
      </c>
      <c r="T960" s="20">
        <f t="shared" si="382"/>
        <v>847.53230500000063</v>
      </c>
      <c r="U960" s="20">
        <f t="shared" si="383"/>
        <v>847.53230500000063</v>
      </c>
      <c r="V960" s="20">
        <f t="shared" si="396"/>
        <v>718.70739464000053</v>
      </c>
      <c r="W960" s="20">
        <f t="shared" si="375"/>
        <v>985.82180773332436</v>
      </c>
      <c r="X960" s="20">
        <f t="shared" si="384"/>
        <v>0</v>
      </c>
      <c r="Y960" s="20">
        <f t="shared" si="390"/>
        <v>267.11441309332383</v>
      </c>
      <c r="Z960" s="20">
        <f t="shared" si="385"/>
        <v>0</v>
      </c>
      <c r="AA960" s="52">
        <f t="shared" si="386"/>
        <v>0</v>
      </c>
      <c r="AB960" s="20">
        <f t="shared" si="376"/>
        <v>0</v>
      </c>
      <c r="AC960" s="20">
        <f t="shared" si="387"/>
        <v>96680.734117144806</v>
      </c>
      <c r="AD960" s="20">
        <f t="shared" si="391"/>
        <v>0</v>
      </c>
      <c r="AE960" s="20">
        <f t="shared" si="392"/>
        <v>847.53230500000063</v>
      </c>
      <c r="AF960" s="20">
        <f t="shared" si="388"/>
        <v>0</v>
      </c>
      <c r="AG960" s="16"/>
      <c r="AH960" s="16"/>
      <c r="AM960">
        <f t="shared" si="377"/>
        <v>1321.7306088889018</v>
      </c>
      <c r="AN960" s="16">
        <f t="shared" si="378"/>
        <v>0</v>
      </c>
      <c r="AY960" s="57">
        <f t="shared" si="393"/>
        <v>19732.885586906676</v>
      </c>
    </row>
    <row r="961" spans="2:51" x14ac:dyDescent="0.25">
      <c r="B961" s="4" t="s">
        <v>38</v>
      </c>
      <c r="C961" s="4">
        <v>953</v>
      </c>
      <c r="D961" s="4">
        <v>364</v>
      </c>
      <c r="E961" s="11">
        <v>48.4</v>
      </c>
      <c r="F961" s="20">
        <f t="shared" si="389"/>
        <v>-1.3333333333333335</v>
      </c>
      <c r="G961" s="20">
        <f t="shared" si="395"/>
        <v>13.444444444444443</v>
      </c>
      <c r="H961" s="20">
        <f t="shared" si="398"/>
        <v>-1321.730608888889</v>
      </c>
      <c r="I961" s="20">
        <f t="shared" si="394"/>
        <v>-17769.933741728393</v>
      </c>
      <c r="J961" s="47" t="s">
        <v>67</v>
      </c>
      <c r="K961" s="48" t="s">
        <v>67</v>
      </c>
      <c r="L961" s="20">
        <f t="shared" si="397"/>
        <v>2679999.3637646432</v>
      </c>
      <c r="M961" s="20">
        <f t="shared" si="397"/>
        <v>136930.36442277775</v>
      </c>
      <c r="N961" s="20">
        <f t="shared" si="373"/>
        <v>0</v>
      </c>
      <c r="O961" s="20">
        <f t="shared" si="374"/>
        <v>1321.730608888889</v>
      </c>
      <c r="P961" s="46" t="s">
        <v>67</v>
      </c>
      <c r="Q961" s="45">
        <f t="shared" si="379"/>
        <v>70.146657777777747</v>
      </c>
      <c r="R961" s="20">
        <f t="shared" si="380"/>
        <v>134.7894</v>
      </c>
      <c r="S961" s="20">
        <f t="shared" si="381"/>
        <v>-1526.6666666666667</v>
      </c>
      <c r="T961" s="20">
        <f t="shared" si="382"/>
        <v>1321.7306088889018</v>
      </c>
      <c r="U961" s="20">
        <f t="shared" si="383"/>
        <v>1321.7306088889018</v>
      </c>
      <c r="V961" s="20">
        <f t="shared" si="396"/>
        <v>1120.8275563377886</v>
      </c>
      <c r="W961" s="20">
        <f t="shared" si="375"/>
        <v>2106.6493640711128</v>
      </c>
      <c r="X961" s="20">
        <f t="shared" si="384"/>
        <v>0</v>
      </c>
      <c r="Y961" s="20">
        <f t="shared" si="390"/>
        <v>985.82180773332436</v>
      </c>
      <c r="Z961" s="20">
        <f t="shared" si="385"/>
        <v>0</v>
      </c>
      <c r="AA961" s="52">
        <f t="shared" si="386"/>
        <v>0</v>
      </c>
      <c r="AB961" s="20">
        <f t="shared" si="376"/>
        <v>0</v>
      </c>
      <c r="AC961" s="20">
        <f t="shared" si="387"/>
        <v>96680.734117144806</v>
      </c>
      <c r="AD961" s="20">
        <f t="shared" si="391"/>
        <v>0</v>
      </c>
      <c r="AE961" s="20">
        <f t="shared" si="392"/>
        <v>1321.7306088889018</v>
      </c>
      <c r="AF961" s="20">
        <f t="shared" si="388"/>
        <v>0</v>
      </c>
      <c r="AG961" s="16"/>
      <c r="AH961" s="16"/>
      <c r="AM961">
        <f t="shared" si="377"/>
        <v>1495.2799449999875</v>
      </c>
      <c r="AN961" s="16">
        <f t="shared" si="378"/>
        <v>0</v>
      </c>
      <c r="AY961" s="57">
        <f t="shared" si="393"/>
        <v>19014.178192266674</v>
      </c>
    </row>
    <row r="962" spans="2:51" x14ac:dyDescent="0.25">
      <c r="B962" s="4" t="s">
        <v>38</v>
      </c>
      <c r="C962" s="4">
        <v>954</v>
      </c>
      <c r="D962" s="4">
        <v>365</v>
      </c>
      <c r="E962" s="11">
        <v>43.1</v>
      </c>
      <c r="F962" s="20">
        <f t="shared" si="389"/>
        <v>-1.4722222222222223</v>
      </c>
      <c r="G962" s="20">
        <f t="shared" si="395"/>
        <v>11.972222222222223</v>
      </c>
      <c r="H962" s="20">
        <f t="shared" si="398"/>
        <v>-1495.2799450000002</v>
      </c>
      <c r="I962" s="20">
        <f t="shared" si="394"/>
        <v>-17901.823785972225</v>
      </c>
      <c r="J962" s="47" t="s">
        <v>67</v>
      </c>
      <c r="K962" s="48" t="s">
        <v>67</v>
      </c>
      <c r="L962" s="20">
        <f t="shared" si="397"/>
        <v>2679999.3637646432</v>
      </c>
      <c r="M962" s="20">
        <f t="shared" si="397"/>
        <v>138425.64436777774</v>
      </c>
      <c r="N962" s="20">
        <f t="shared" si="373"/>
        <v>0</v>
      </c>
      <c r="O962" s="20">
        <f t="shared" si="374"/>
        <v>1495.2799450000002</v>
      </c>
      <c r="P962" s="46" t="s">
        <v>67</v>
      </c>
      <c r="Q962" s="45">
        <f t="shared" si="379"/>
        <v>55.625099444444452</v>
      </c>
      <c r="R962" s="20">
        <f t="shared" si="380"/>
        <v>134.7894</v>
      </c>
      <c r="S962" s="20">
        <f t="shared" si="381"/>
        <v>-1685.6944444444446</v>
      </c>
      <c r="T962" s="20">
        <f t="shared" si="382"/>
        <v>1495.2799449999875</v>
      </c>
      <c r="U962" s="20">
        <f t="shared" si="383"/>
        <v>1495.2799449999875</v>
      </c>
      <c r="V962" s="20">
        <f t="shared" si="396"/>
        <v>1267.9973933599892</v>
      </c>
      <c r="W962" s="20">
        <f t="shared" si="375"/>
        <v>3374.6467574311018</v>
      </c>
      <c r="X962" s="20">
        <f t="shared" si="384"/>
        <v>0</v>
      </c>
      <c r="Y962" s="20">
        <f t="shared" si="390"/>
        <v>2106.6493640711128</v>
      </c>
      <c r="Z962" s="20">
        <f t="shared" si="385"/>
        <v>0</v>
      </c>
      <c r="AA962" s="52">
        <f t="shared" si="386"/>
        <v>0</v>
      </c>
      <c r="AB962" s="20">
        <f t="shared" si="376"/>
        <v>0</v>
      </c>
      <c r="AC962" s="20">
        <f t="shared" si="387"/>
        <v>96680.734117144806</v>
      </c>
      <c r="AD962" s="20">
        <f t="shared" si="391"/>
        <v>0</v>
      </c>
      <c r="AE962" s="20">
        <f t="shared" si="392"/>
        <v>1495.2799449999875</v>
      </c>
      <c r="AF962" s="20">
        <f t="shared" si="388"/>
        <v>0</v>
      </c>
      <c r="AG962" s="16"/>
      <c r="AH962" s="16"/>
      <c r="AM962">
        <f t="shared" si="377"/>
        <v>1508.1192244444392</v>
      </c>
      <c r="AN962" s="16">
        <f t="shared" si="378"/>
        <v>0</v>
      </c>
      <c r="AY962" s="57">
        <f t="shared" si="393"/>
        <v>17893.350635928888</v>
      </c>
    </row>
    <row r="963" spans="2:51" x14ac:dyDescent="0.25">
      <c r="B963" s="4" t="s">
        <v>38</v>
      </c>
      <c r="C963" s="4">
        <v>955</v>
      </c>
      <c r="D963" s="4">
        <v>366</v>
      </c>
      <c r="E963" s="11">
        <v>37.799999999999997</v>
      </c>
      <c r="F963" s="20">
        <f t="shared" si="389"/>
        <v>-1.4722222222222223</v>
      </c>
      <c r="G963" s="20">
        <f t="shared" si="395"/>
        <v>10.499999999999998</v>
      </c>
      <c r="H963" s="20">
        <f t="shared" si="398"/>
        <v>-1508.1192244444446</v>
      </c>
      <c r="I963" s="20">
        <f t="shared" si="394"/>
        <v>-15835.251856666666</v>
      </c>
      <c r="J963" s="47" t="s">
        <v>67</v>
      </c>
      <c r="K963" s="48" t="s">
        <v>67</v>
      </c>
      <c r="L963" s="20">
        <f t="shared" si="397"/>
        <v>2679999.3637646432</v>
      </c>
      <c r="M963" s="20">
        <f t="shared" si="397"/>
        <v>139933.76359222218</v>
      </c>
      <c r="N963" s="20">
        <f t="shared" si="373"/>
        <v>0</v>
      </c>
      <c r="O963" s="20">
        <f t="shared" si="374"/>
        <v>1508.1192244444446</v>
      </c>
      <c r="P963" s="46" t="s">
        <v>67</v>
      </c>
      <c r="Q963" s="45">
        <f t="shared" si="379"/>
        <v>42.78581999999998</v>
      </c>
      <c r="R963" s="20">
        <f t="shared" si="380"/>
        <v>134.7894</v>
      </c>
      <c r="S963" s="20">
        <f t="shared" si="381"/>
        <v>-1685.6944444444446</v>
      </c>
      <c r="T963" s="20">
        <f t="shared" si="382"/>
        <v>1508.1192244444392</v>
      </c>
      <c r="U963" s="20">
        <f t="shared" si="383"/>
        <v>1508.1192244444392</v>
      </c>
      <c r="V963" s="20">
        <f t="shared" si="396"/>
        <v>1278.8851023288844</v>
      </c>
      <c r="W963" s="20">
        <f t="shared" si="375"/>
        <v>4653.5318597599862</v>
      </c>
      <c r="X963" s="20">
        <f t="shared" si="384"/>
        <v>0</v>
      </c>
      <c r="Y963" s="20">
        <f t="shared" si="390"/>
        <v>3374.6467574311018</v>
      </c>
      <c r="Z963" s="20">
        <f t="shared" si="385"/>
        <v>0</v>
      </c>
      <c r="AA963" s="52">
        <f t="shared" si="386"/>
        <v>0</v>
      </c>
      <c r="AB963" s="20">
        <f t="shared" si="376"/>
        <v>0</v>
      </c>
      <c r="AC963" s="20">
        <f t="shared" si="387"/>
        <v>96680.734117144806</v>
      </c>
      <c r="AD963" s="20">
        <f t="shared" si="391"/>
        <v>0</v>
      </c>
      <c r="AE963" s="20">
        <f t="shared" si="392"/>
        <v>1508.1192244444392</v>
      </c>
      <c r="AF963" s="20">
        <f t="shared" si="388"/>
        <v>0</v>
      </c>
      <c r="AG963" s="16"/>
      <c r="AH963" s="16"/>
      <c r="AM963">
        <f t="shared" si="377"/>
        <v>1519.2762250000087</v>
      </c>
      <c r="AN963" s="16">
        <f t="shared" si="378"/>
        <v>0</v>
      </c>
      <c r="AY963" s="57">
        <f t="shared" si="393"/>
        <v>16625.353242568897</v>
      </c>
    </row>
    <row r="964" spans="2:51" x14ac:dyDescent="0.25">
      <c r="B964" s="4" t="s">
        <v>38</v>
      </c>
      <c r="C964" s="4">
        <v>956</v>
      </c>
      <c r="D964" s="4">
        <v>367</v>
      </c>
      <c r="E964" s="11">
        <v>32.5</v>
      </c>
      <c r="F964" s="20">
        <f t="shared" si="389"/>
        <v>-1.4722222222222219</v>
      </c>
      <c r="G964" s="20">
        <f t="shared" si="395"/>
        <v>9.0277777777777768</v>
      </c>
      <c r="H964" s="20">
        <f t="shared" si="398"/>
        <v>-1519.2762249999996</v>
      </c>
      <c r="I964" s="20">
        <f t="shared" si="394"/>
        <v>-13715.688142361107</v>
      </c>
      <c r="J964" s="47" t="s">
        <v>67</v>
      </c>
      <c r="K964" s="48" t="s">
        <v>67</v>
      </c>
      <c r="L964" s="20">
        <f t="shared" si="397"/>
        <v>2679999.3637646432</v>
      </c>
      <c r="M964" s="20">
        <f t="shared" si="397"/>
        <v>141453.03981722219</v>
      </c>
      <c r="N964" s="20">
        <f t="shared" si="373"/>
        <v>0</v>
      </c>
      <c r="O964" s="20">
        <f t="shared" si="374"/>
        <v>1519.2762249999996</v>
      </c>
      <c r="P964" s="46" t="s">
        <v>67</v>
      </c>
      <c r="Q964" s="45">
        <f t="shared" si="379"/>
        <v>31.628819444444435</v>
      </c>
      <c r="R964" s="20">
        <f t="shared" si="380"/>
        <v>134.7894</v>
      </c>
      <c r="S964" s="20">
        <f t="shared" si="381"/>
        <v>-1685.6944444444441</v>
      </c>
      <c r="T964" s="20">
        <f t="shared" si="382"/>
        <v>1519.2762250000087</v>
      </c>
      <c r="U964" s="20">
        <f t="shared" si="383"/>
        <v>1519.2762250000087</v>
      </c>
      <c r="V964" s="20">
        <f t="shared" si="396"/>
        <v>1288.3462388000073</v>
      </c>
      <c r="W964" s="20">
        <f t="shared" si="375"/>
        <v>5941.8780985599933</v>
      </c>
      <c r="X964" s="20">
        <f t="shared" si="384"/>
        <v>0</v>
      </c>
      <c r="Y964" s="20">
        <f t="shared" si="390"/>
        <v>4653.5318597599862</v>
      </c>
      <c r="Z964" s="20">
        <f t="shared" si="385"/>
        <v>0</v>
      </c>
      <c r="AA964" s="52">
        <f t="shared" si="386"/>
        <v>0</v>
      </c>
      <c r="AB964" s="20">
        <f t="shared" si="376"/>
        <v>0</v>
      </c>
      <c r="AC964" s="20">
        <f t="shared" si="387"/>
        <v>96680.734117144806</v>
      </c>
      <c r="AD964" s="20">
        <f t="shared" si="391"/>
        <v>0</v>
      </c>
      <c r="AE964" s="20">
        <f t="shared" si="392"/>
        <v>1519.2762250000087</v>
      </c>
      <c r="AF964" s="20">
        <f t="shared" si="388"/>
        <v>0</v>
      </c>
      <c r="AG964" s="16"/>
      <c r="AH964" s="16"/>
      <c r="AM964">
        <f t="shared" si="377"/>
        <v>1019.8620577777911</v>
      </c>
      <c r="AN964" s="16">
        <f t="shared" si="378"/>
        <v>0</v>
      </c>
      <c r="AY964" s="57">
        <f t="shared" si="393"/>
        <v>15346.468140240013</v>
      </c>
    </row>
    <row r="965" spans="2:51" x14ac:dyDescent="0.25">
      <c r="B965" s="4" t="s">
        <v>38</v>
      </c>
      <c r="C965" s="4">
        <v>957</v>
      </c>
      <c r="D965" s="4">
        <v>368</v>
      </c>
      <c r="E965" s="11">
        <v>27.2</v>
      </c>
      <c r="F965" s="20">
        <f t="shared" si="389"/>
        <v>-1.0277777777777775</v>
      </c>
      <c r="G965" s="20">
        <f t="shared" si="395"/>
        <v>7.5555555555555554</v>
      </c>
      <c r="H965" s="20">
        <f t="shared" si="398"/>
        <v>-1019.8620577777774</v>
      </c>
      <c r="I965" s="20">
        <f t="shared" si="394"/>
        <v>-7705.6244365432067</v>
      </c>
      <c r="J965" s="47" t="s">
        <v>67</v>
      </c>
      <c r="K965" s="48" t="s">
        <v>67</v>
      </c>
      <c r="L965" s="20">
        <f t="shared" si="397"/>
        <v>2679999.3637646432</v>
      </c>
      <c r="M965" s="20">
        <f t="shared" si="397"/>
        <v>142472.90187499998</v>
      </c>
      <c r="N965" s="20">
        <f t="shared" si="373"/>
        <v>0</v>
      </c>
      <c r="O965" s="20">
        <f t="shared" si="374"/>
        <v>1019.8620577777774</v>
      </c>
      <c r="P965" s="46" t="s">
        <v>67</v>
      </c>
      <c r="Q965" s="45">
        <f t="shared" si="379"/>
        <v>22.154097777777775</v>
      </c>
      <c r="R965" s="20">
        <f t="shared" si="380"/>
        <v>134.7894</v>
      </c>
      <c r="S965" s="20">
        <f t="shared" si="381"/>
        <v>-1176.8055555555552</v>
      </c>
      <c r="T965" s="20">
        <f t="shared" si="382"/>
        <v>1019.8620577777911</v>
      </c>
      <c r="U965" s="20">
        <f t="shared" si="383"/>
        <v>1019.8620577777911</v>
      </c>
      <c r="V965" s="20">
        <f t="shared" si="396"/>
        <v>864.84302499556679</v>
      </c>
      <c r="W965" s="20">
        <f t="shared" si="375"/>
        <v>6806.7211235555606</v>
      </c>
      <c r="X965" s="20">
        <f t="shared" si="384"/>
        <v>0</v>
      </c>
      <c r="Y965" s="20">
        <f t="shared" si="390"/>
        <v>5941.8780985599933</v>
      </c>
      <c r="Z965" s="20">
        <f t="shared" si="385"/>
        <v>0</v>
      </c>
      <c r="AA965" s="52">
        <f t="shared" si="386"/>
        <v>0</v>
      </c>
      <c r="AB965" s="20">
        <f t="shared" si="376"/>
        <v>0</v>
      </c>
      <c r="AC965" s="20">
        <f t="shared" si="387"/>
        <v>96680.734117144806</v>
      </c>
      <c r="AD965" s="20">
        <f t="shared" si="391"/>
        <v>0</v>
      </c>
      <c r="AE965" s="20">
        <f t="shared" si="392"/>
        <v>1019.8620577777911</v>
      </c>
      <c r="AF965" s="20">
        <f t="shared" si="388"/>
        <v>0</v>
      </c>
      <c r="AG965" s="16"/>
      <c r="AH965" s="16"/>
      <c r="AM965">
        <f t="shared" si="377"/>
        <v>37.178633888892364</v>
      </c>
      <c r="AN965" s="16">
        <f t="shared" si="378"/>
        <v>0</v>
      </c>
      <c r="AY965" s="57">
        <f t="shared" si="393"/>
        <v>14058.121901440007</v>
      </c>
    </row>
    <row r="966" spans="2:51" x14ac:dyDescent="0.25">
      <c r="B966" s="4" t="s">
        <v>38</v>
      </c>
      <c r="C966" s="4">
        <v>958</v>
      </c>
      <c r="D966" s="4">
        <v>369</v>
      </c>
      <c r="E966" s="11">
        <v>25.1</v>
      </c>
      <c r="F966" s="20">
        <f t="shared" si="389"/>
        <v>-0.16666666666666657</v>
      </c>
      <c r="G966" s="20">
        <f t="shared" si="395"/>
        <v>6.9722222222222223</v>
      </c>
      <c r="H966" s="20">
        <f t="shared" si="398"/>
        <v>-37.178633888888783</v>
      </c>
      <c r="I966" s="20">
        <f t="shared" si="394"/>
        <v>-259.21769739197458</v>
      </c>
      <c r="J966" s="47" t="s">
        <v>67</v>
      </c>
      <c r="K966" s="48" t="s">
        <v>67</v>
      </c>
      <c r="L966" s="20">
        <f t="shared" si="397"/>
        <v>2679999.3637646432</v>
      </c>
      <c r="M966" s="20">
        <f t="shared" si="397"/>
        <v>142510.08050888887</v>
      </c>
      <c r="N966" s="20">
        <f t="shared" si="373"/>
        <v>0</v>
      </c>
      <c r="O966" s="20">
        <f t="shared" si="374"/>
        <v>37.178633888888783</v>
      </c>
      <c r="P966" s="46" t="s">
        <v>67</v>
      </c>
      <c r="Q966" s="45">
        <f t="shared" si="379"/>
        <v>18.865299444444446</v>
      </c>
      <c r="R966" s="20">
        <f t="shared" si="380"/>
        <v>134.7894</v>
      </c>
      <c r="S966" s="20">
        <f t="shared" si="381"/>
        <v>-190.83333333333323</v>
      </c>
      <c r="T966" s="20">
        <f t="shared" si="382"/>
        <v>37.178633888892364</v>
      </c>
      <c r="U966" s="20">
        <f t="shared" si="383"/>
        <v>37.178633888892364</v>
      </c>
      <c r="V966" s="20">
        <f t="shared" si="396"/>
        <v>31.527481537780723</v>
      </c>
      <c r="W966" s="20">
        <f t="shared" si="375"/>
        <v>6838.2486050933412</v>
      </c>
      <c r="X966" s="20">
        <f t="shared" si="384"/>
        <v>0</v>
      </c>
      <c r="Y966" s="20">
        <f t="shared" si="390"/>
        <v>6806.7211235555606</v>
      </c>
      <c r="Z966" s="20">
        <f t="shared" si="385"/>
        <v>0</v>
      </c>
      <c r="AA966" s="52">
        <f t="shared" si="386"/>
        <v>0</v>
      </c>
      <c r="AB966" s="20">
        <f t="shared" si="376"/>
        <v>0</v>
      </c>
      <c r="AC966" s="20">
        <f t="shared" si="387"/>
        <v>96680.734117144806</v>
      </c>
      <c r="AD966" s="20">
        <f t="shared" si="391"/>
        <v>0</v>
      </c>
      <c r="AE966" s="20">
        <f t="shared" si="392"/>
        <v>37.178633888892364</v>
      </c>
      <c r="AF966" s="20">
        <f t="shared" si="388"/>
        <v>0</v>
      </c>
      <c r="AG966" s="16"/>
      <c r="AH966" s="16"/>
      <c r="AM966">
        <f t="shared" si="377"/>
        <v>0</v>
      </c>
      <c r="AN966" s="16">
        <f t="shared" si="378"/>
        <v>0</v>
      </c>
      <c r="AY966" s="57">
        <f t="shared" si="393"/>
        <v>13193.278876444439</v>
      </c>
    </row>
    <row r="967" spans="2:51" x14ac:dyDescent="0.25">
      <c r="B967" s="4" t="s">
        <v>38</v>
      </c>
      <c r="C967" s="4">
        <v>959</v>
      </c>
      <c r="D967" s="4">
        <v>370</v>
      </c>
      <c r="E967" s="11">
        <v>26</v>
      </c>
      <c r="F967" s="20">
        <f t="shared" si="389"/>
        <v>0.58333333333333326</v>
      </c>
      <c r="G967" s="20">
        <f t="shared" si="395"/>
        <v>7.2222222222222223</v>
      </c>
      <c r="H967" s="20">
        <f t="shared" si="398"/>
        <v>822.94851111111109</v>
      </c>
      <c r="I967" s="20">
        <f t="shared" si="394"/>
        <v>5943.5170246913576</v>
      </c>
      <c r="J967" s="47" t="s">
        <v>67</v>
      </c>
      <c r="K967" s="48" t="s">
        <v>67</v>
      </c>
      <c r="L967" s="20">
        <f t="shared" si="397"/>
        <v>2685942.8807893344</v>
      </c>
      <c r="M967" s="20">
        <f t="shared" si="397"/>
        <v>142510.08050888887</v>
      </c>
      <c r="N967" s="20">
        <f t="shared" si="373"/>
        <v>5943.5170246913576</v>
      </c>
      <c r="O967" s="20">
        <f t="shared" si="374"/>
        <v>0</v>
      </c>
      <c r="P967" s="46" t="s">
        <v>67</v>
      </c>
      <c r="Q967" s="45">
        <f t="shared" si="379"/>
        <v>20.242444444444445</v>
      </c>
      <c r="R967" s="20">
        <f t="shared" si="380"/>
        <v>134.7894</v>
      </c>
      <c r="S967" s="20">
        <f t="shared" si="381"/>
        <v>667.91666666666663</v>
      </c>
      <c r="T967" s="20">
        <f t="shared" si="382"/>
        <v>0</v>
      </c>
      <c r="U967" s="20">
        <f t="shared" si="383"/>
        <v>0</v>
      </c>
      <c r="V967" s="20">
        <f t="shared" si="396"/>
        <v>0</v>
      </c>
      <c r="W967" s="20">
        <f t="shared" si="375"/>
        <v>894.73158040212456</v>
      </c>
      <c r="X967" s="20">
        <f t="shared" si="384"/>
        <v>5943.5170246912166</v>
      </c>
      <c r="Y967" s="20">
        <f t="shared" si="390"/>
        <v>6838.2486050933412</v>
      </c>
      <c r="Z967" s="20">
        <f t="shared" si="385"/>
        <v>5943.5170246912166</v>
      </c>
      <c r="AA967" s="52">
        <f t="shared" si="386"/>
        <v>5040.1024369381512</v>
      </c>
      <c r="AB967" s="20">
        <f t="shared" si="376"/>
        <v>5943.5170246912166</v>
      </c>
      <c r="AC967" s="20">
        <f t="shared" si="387"/>
        <v>101720.83655408295</v>
      </c>
      <c r="AD967" s="20">
        <f t="shared" si="391"/>
        <v>5943.5170246912166</v>
      </c>
      <c r="AE967" s="20">
        <f t="shared" si="392"/>
        <v>0</v>
      </c>
      <c r="AF967" s="20">
        <f t="shared" si="388"/>
        <v>5943.5170246912166</v>
      </c>
      <c r="AG967" s="16"/>
      <c r="AH967" s="16"/>
      <c r="AM967">
        <f t="shared" si="377"/>
        <v>0</v>
      </c>
      <c r="AN967" s="16">
        <f t="shared" si="378"/>
        <v>0</v>
      </c>
      <c r="AY967" s="57">
        <f t="shared" si="393"/>
        <v>13161.75139490666</v>
      </c>
    </row>
    <row r="968" spans="2:51" x14ac:dyDescent="0.25">
      <c r="B968" s="4" t="s">
        <v>38</v>
      </c>
      <c r="C968" s="4">
        <v>960</v>
      </c>
      <c r="D968" s="4">
        <v>371</v>
      </c>
      <c r="E968" s="11">
        <v>29.3</v>
      </c>
      <c r="F968" s="20">
        <f t="shared" si="389"/>
        <v>1.1944444444444446</v>
      </c>
      <c r="G968" s="20">
        <f t="shared" si="395"/>
        <v>8.1388888888888893</v>
      </c>
      <c r="H968" s="20">
        <f t="shared" si="398"/>
        <v>1528.1352950000003</v>
      </c>
      <c r="I968" s="20">
        <f t="shared" si="394"/>
        <v>12437.323373194447</v>
      </c>
      <c r="J968" s="47" t="s">
        <v>67</v>
      </c>
      <c r="K968" s="48" t="s">
        <v>67</v>
      </c>
      <c r="L968" s="20">
        <f t="shared" si="397"/>
        <v>2698380.2041625287</v>
      </c>
      <c r="M968" s="20">
        <f t="shared" si="397"/>
        <v>142510.08050888887</v>
      </c>
      <c r="N968" s="20">
        <f t="shared" ref="N968:N1031" si="399">MAX(0,I968)*AH$6</f>
        <v>12437.323373194447</v>
      </c>
      <c r="O968" s="20">
        <f t="shared" ref="O968:O1031" si="400">MAX(0,-H968)*AH$6</f>
        <v>0</v>
      </c>
      <c r="P968" s="46" t="s">
        <v>67</v>
      </c>
      <c r="Q968" s="45">
        <f t="shared" si="379"/>
        <v>25.707006111111109</v>
      </c>
      <c r="R968" s="20">
        <f t="shared" si="380"/>
        <v>134.7894</v>
      </c>
      <c r="S968" s="20">
        <f t="shared" si="381"/>
        <v>1367.6388888888891</v>
      </c>
      <c r="T968" s="20">
        <f t="shared" si="382"/>
        <v>0</v>
      </c>
      <c r="U968" s="20">
        <f t="shared" si="383"/>
        <v>0</v>
      </c>
      <c r="V968" s="20">
        <f t="shared" si="396"/>
        <v>0</v>
      </c>
      <c r="W968" s="20">
        <f t="shared" ref="W968:W1031" si="401">MAX(0,MIN(AH$8,W967+V968-AB968))</f>
        <v>0</v>
      </c>
      <c r="X968" s="20">
        <f t="shared" si="384"/>
        <v>12437.323373194318</v>
      </c>
      <c r="Y968" s="20">
        <f t="shared" si="390"/>
        <v>894.73158040212456</v>
      </c>
      <c r="Z968" s="20">
        <f t="shared" si="385"/>
        <v>894.73158040212456</v>
      </c>
      <c r="AA968" s="52">
        <f t="shared" si="386"/>
        <v>758.73238018100164</v>
      </c>
      <c r="AB968" s="20">
        <f t="shared" ref="AB968:AB1031" si="402">Z968*AH$6</f>
        <v>894.73158040212456</v>
      </c>
      <c r="AC968" s="20">
        <f t="shared" si="387"/>
        <v>102479.56893426395</v>
      </c>
      <c r="AD968" s="20">
        <f t="shared" si="391"/>
        <v>12437.323373194318</v>
      </c>
      <c r="AE968" s="20">
        <f t="shared" si="392"/>
        <v>0</v>
      </c>
      <c r="AF968" s="20">
        <f t="shared" si="388"/>
        <v>894.73158040212456</v>
      </c>
      <c r="AG968" s="16"/>
      <c r="AH968" s="16"/>
      <c r="AM968">
        <f t="shared" ref="AM968:AM1031" si="403">MIN(AE969/AH$6,AH$7)</f>
        <v>0</v>
      </c>
      <c r="AN968" s="16">
        <f t="shared" ref="AN968:AN1031" si="404">U969-AM968</f>
        <v>0</v>
      </c>
      <c r="AY968" s="57">
        <f t="shared" si="393"/>
        <v>19105.268419597876</v>
      </c>
    </row>
    <row r="969" spans="2:51" x14ac:dyDescent="0.25">
      <c r="B969" s="4" t="s">
        <v>38</v>
      </c>
      <c r="C969" s="4">
        <v>961</v>
      </c>
      <c r="D969" s="4">
        <v>372</v>
      </c>
      <c r="E969" s="11">
        <v>34.6</v>
      </c>
      <c r="F969" s="20">
        <f t="shared" si="389"/>
        <v>1.5416666666666663</v>
      </c>
      <c r="G969" s="20">
        <f t="shared" si="395"/>
        <v>9.6111111111111107</v>
      </c>
      <c r="H969" s="20">
        <f t="shared" si="398"/>
        <v>1935.8460244444439</v>
      </c>
      <c r="I969" s="20">
        <f t="shared" si="394"/>
        <v>18605.631234938264</v>
      </c>
      <c r="J969" s="47" t="s">
        <v>67</v>
      </c>
      <c r="K969" s="48" t="s">
        <v>67</v>
      </c>
      <c r="L969" s="20">
        <f t="shared" si="397"/>
        <v>2716985.835397467</v>
      </c>
      <c r="M969" s="20">
        <f t="shared" si="397"/>
        <v>142510.08050888887</v>
      </c>
      <c r="N969" s="20">
        <f t="shared" si="399"/>
        <v>18605.631234938264</v>
      </c>
      <c r="O969" s="20">
        <f t="shared" si="400"/>
        <v>0</v>
      </c>
      <c r="P969" s="46" t="s">
        <v>67</v>
      </c>
      <c r="Q969" s="45">
        <f t="shared" ref="Q969:Q1032" si="405">0.5*K$10*K$12*K$13*(G969^2)</f>
        <v>35.848291111111109</v>
      </c>
      <c r="R969" s="20">
        <f t="shared" ref="R969:R1032" si="406">K$7*K$8*K$9</f>
        <v>134.7894</v>
      </c>
      <c r="S969" s="20">
        <f t="shared" ref="S969:S1032" si="407">K$7*F969</f>
        <v>1765.2083333333328</v>
      </c>
      <c r="T969" s="20">
        <f t="shared" ref="T969:T977" si="408">AE969/$AH$6</f>
        <v>0</v>
      </c>
      <c r="U969" s="20">
        <f t="shared" ref="U969:U1032" si="409">MIN(T969,AH$7)</f>
        <v>0</v>
      </c>
      <c r="V969" s="20">
        <f t="shared" si="396"/>
        <v>0</v>
      </c>
      <c r="W969" s="20">
        <f t="shared" si="401"/>
        <v>0</v>
      </c>
      <c r="X969" s="20">
        <f t="shared" ref="X969:X1032" si="410">AD969/AH$6</f>
        <v>18605.631234938279</v>
      </c>
      <c r="Y969" s="20">
        <f t="shared" si="390"/>
        <v>0</v>
      </c>
      <c r="Z969" s="20">
        <f t="shared" ref="Z969:Z1032" si="411">MIN(X969,AH$7,Y969)</f>
        <v>0</v>
      </c>
      <c r="AA969" s="52">
        <f t="shared" ref="AA969:AA1032" si="412">Z969*AH$10</f>
        <v>0</v>
      </c>
      <c r="AB969" s="20">
        <f t="shared" si="402"/>
        <v>0</v>
      </c>
      <c r="AC969" s="20">
        <f t="shared" ref="AC969:AC1032" si="413">AC968+AA969*AH$6</f>
        <v>102479.56893426395</v>
      </c>
      <c r="AD969" s="20">
        <f t="shared" si="391"/>
        <v>18605.631234938279</v>
      </c>
      <c r="AE969" s="20">
        <f t="shared" si="392"/>
        <v>0</v>
      </c>
      <c r="AF969" s="20">
        <f t="shared" ref="AF969:AF1032" si="414">Z969*AH$6</f>
        <v>0</v>
      </c>
      <c r="AG969" s="16"/>
      <c r="AH969" s="16"/>
      <c r="AM969">
        <f t="shared" si="403"/>
        <v>0</v>
      </c>
      <c r="AN969" s="16">
        <f t="shared" si="404"/>
        <v>0</v>
      </c>
      <c r="AY969" s="57">
        <f t="shared" si="393"/>
        <v>20000</v>
      </c>
    </row>
    <row r="970" spans="2:51" x14ac:dyDescent="0.25">
      <c r="B970" s="4" t="s">
        <v>38</v>
      </c>
      <c r="C970" s="4">
        <v>962</v>
      </c>
      <c r="D970" s="4">
        <v>373</v>
      </c>
      <c r="E970" s="11">
        <v>40.4</v>
      </c>
      <c r="F970" s="20">
        <f t="shared" ref="F970:F1033" si="415">($E971-$E969)/2/3.6</f>
        <v>1.4861111111111105</v>
      </c>
      <c r="G970" s="20">
        <f t="shared" si="395"/>
        <v>11.222222222222221</v>
      </c>
      <c r="H970" s="20">
        <f t="shared" si="398"/>
        <v>1885.2607466666659</v>
      </c>
      <c r="I970" s="20">
        <f t="shared" si="394"/>
        <v>21156.815045925916</v>
      </c>
      <c r="J970" s="47" t="s">
        <v>67</v>
      </c>
      <c r="K970" s="48" t="s">
        <v>67</v>
      </c>
      <c r="L970" s="20">
        <f t="shared" si="397"/>
        <v>2738142.6504433928</v>
      </c>
      <c r="M970" s="20">
        <f t="shared" si="397"/>
        <v>142510.08050888887</v>
      </c>
      <c r="N970" s="20">
        <f t="shared" si="399"/>
        <v>21156.815045925916</v>
      </c>
      <c r="O970" s="20">
        <f t="shared" si="400"/>
        <v>0</v>
      </c>
      <c r="P970" s="46" t="s">
        <v>67</v>
      </c>
      <c r="Q970" s="45">
        <f t="shared" si="405"/>
        <v>48.874124444444433</v>
      </c>
      <c r="R970" s="20">
        <f t="shared" si="406"/>
        <v>134.7894</v>
      </c>
      <c r="S970" s="20">
        <f t="shared" si="407"/>
        <v>1701.5972222222215</v>
      </c>
      <c r="T970" s="20">
        <f t="shared" si="408"/>
        <v>0</v>
      </c>
      <c r="U970" s="20">
        <f t="shared" si="409"/>
        <v>0</v>
      </c>
      <c r="V970" s="20">
        <f t="shared" si="396"/>
        <v>0</v>
      </c>
      <c r="W970" s="20">
        <f t="shared" si="401"/>
        <v>0</v>
      </c>
      <c r="X970" s="20">
        <f t="shared" si="410"/>
        <v>21156.815045925789</v>
      </c>
      <c r="Y970" s="20">
        <f t="shared" ref="Y970:Y1033" si="416">W969/AH$6</f>
        <v>0</v>
      </c>
      <c r="Z970" s="20">
        <f t="shared" si="411"/>
        <v>0</v>
      </c>
      <c r="AA970" s="52">
        <f t="shared" si="412"/>
        <v>0</v>
      </c>
      <c r="AB970" s="20">
        <f t="shared" si="402"/>
        <v>0</v>
      </c>
      <c r="AC970" s="20">
        <f t="shared" si="413"/>
        <v>102479.56893426395</v>
      </c>
      <c r="AD970" s="20">
        <f t="shared" ref="AD970:AD1033" si="417">MAX(0,L970-L969)</f>
        <v>21156.815045925789</v>
      </c>
      <c r="AE970" s="20">
        <f t="shared" ref="AE970:AE1033" si="418">MAX(0,M970-M969)</f>
        <v>0</v>
      </c>
      <c r="AF970" s="20">
        <f t="shared" si="414"/>
        <v>0</v>
      </c>
      <c r="AG970" s="16"/>
      <c r="AH970" s="16"/>
      <c r="AM970">
        <f t="shared" si="403"/>
        <v>0</v>
      </c>
      <c r="AN970" s="16">
        <f t="shared" si="404"/>
        <v>0</v>
      </c>
      <c r="AY970" s="57">
        <f t="shared" si="393"/>
        <v>20000</v>
      </c>
    </row>
    <row r="971" spans="2:51" x14ac:dyDescent="0.25">
      <c r="B971" s="4" t="s">
        <v>38</v>
      </c>
      <c r="C971" s="4">
        <v>963</v>
      </c>
      <c r="D971" s="4">
        <v>374</v>
      </c>
      <c r="E971" s="11">
        <v>45.3</v>
      </c>
      <c r="F971" s="20">
        <f t="shared" si="415"/>
        <v>1.1944444444444446</v>
      </c>
      <c r="G971" s="20">
        <f t="shared" si="395"/>
        <v>12.583333333333332</v>
      </c>
      <c r="H971" s="20">
        <f t="shared" si="398"/>
        <v>1563.8769838888891</v>
      </c>
      <c r="I971" s="20">
        <f t="shared" si="394"/>
        <v>19678.785380601854</v>
      </c>
      <c r="J971" s="47" t="s">
        <v>67</v>
      </c>
      <c r="K971" s="48" t="s">
        <v>67</v>
      </c>
      <c r="L971" s="20">
        <f t="shared" si="397"/>
        <v>2757821.4358239947</v>
      </c>
      <c r="M971" s="20">
        <f t="shared" si="397"/>
        <v>142510.08050888887</v>
      </c>
      <c r="N971" s="20">
        <f t="shared" si="399"/>
        <v>19678.785380601854</v>
      </c>
      <c r="O971" s="20">
        <f t="shared" si="400"/>
        <v>0</v>
      </c>
      <c r="P971" s="46" t="s">
        <v>67</v>
      </c>
      <c r="Q971" s="45">
        <f t="shared" si="405"/>
        <v>61.448694999999987</v>
      </c>
      <c r="R971" s="20">
        <f t="shared" si="406"/>
        <v>134.7894</v>
      </c>
      <c r="S971" s="20">
        <f t="shared" si="407"/>
        <v>1367.6388888888891</v>
      </c>
      <c r="T971" s="20">
        <f t="shared" si="408"/>
        <v>0</v>
      </c>
      <c r="U971" s="20">
        <f t="shared" si="409"/>
        <v>0</v>
      </c>
      <c r="V971" s="20">
        <f t="shared" si="396"/>
        <v>0</v>
      </c>
      <c r="W971" s="20">
        <f t="shared" si="401"/>
        <v>0</v>
      </c>
      <c r="X971" s="20">
        <f t="shared" si="410"/>
        <v>19678.785380601883</v>
      </c>
      <c r="Y971" s="20">
        <f t="shared" si="416"/>
        <v>0</v>
      </c>
      <c r="Z971" s="20">
        <f t="shared" si="411"/>
        <v>0</v>
      </c>
      <c r="AA971" s="52">
        <f t="shared" si="412"/>
        <v>0</v>
      </c>
      <c r="AB971" s="20">
        <f t="shared" si="402"/>
        <v>0</v>
      </c>
      <c r="AC971" s="20">
        <f t="shared" si="413"/>
        <v>102479.56893426395</v>
      </c>
      <c r="AD971" s="20">
        <f t="shared" si="417"/>
        <v>19678.785380601883</v>
      </c>
      <c r="AE971" s="20">
        <f t="shared" si="418"/>
        <v>0</v>
      </c>
      <c r="AF971" s="20">
        <f t="shared" si="414"/>
        <v>0</v>
      </c>
      <c r="AG971" s="16"/>
      <c r="AH971" s="16"/>
      <c r="AM971">
        <f t="shared" si="403"/>
        <v>0</v>
      </c>
      <c r="AN971" s="16">
        <f t="shared" si="404"/>
        <v>0</v>
      </c>
      <c r="AY971" s="57">
        <f t="shared" si="393"/>
        <v>20000</v>
      </c>
    </row>
    <row r="972" spans="2:51" x14ac:dyDescent="0.25">
      <c r="B972" s="4" t="s">
        <v>38</v>
      </c>
      <c r="C972" s="4">
        <v>964</v>
      </c>
      <c r="D972" s="4">
        <v>375</v>
      </c>
      <c r="E972" s="11">
        <v>49</v>
      </c>
      <c r="F972" s="20">
        <f t="shared" si="415"/>
        <v>0.80555555555555614</v>
      </c>
      <c r="G972" s="20">
        <f t="shared" si="395"/>
        <v>13.611111111111111</v>
      </c>
      <c r="H972" s="20">
        <f t="shared" si="398"/>
        <v>1129.0471222222229</v>
      </c>
      <c r="I972" s="20">
        <f t="shared" si="394"/>
        <v>15367.585830246922</v>
      </c>
      <c r="J972" s="47" t="s">
        <v>67</v>
      </c>
      <c r="K972" s="48" t="s">
        <v>67</v>
      </c>
      <c r="L972" s="20">
        <f t="shared" si="397"/>
        <v>2773189.0216542417</v>
      </c>
      <c r="M972" s="20">
        <f t="shared" si="397"/>
        <v>142510.08050888887</v>
      </c>
      <c r="N972" s="20">
        <f t="shared" si="399"/>
        <v>15367.585830246922</v>
      </c>
      <c r="O972" s="20">
        <f t="shared" si="400"/>
        <v>0</v>
      </c>
      <c r="P972" s="46" t="s">
        <v>67</v>
      </c>
      <c r="Q972" s="45">
        <f t="shared" si="405"/>
        <v>71.896611111111099</v>
      </c>
      <c r="R972" s="20">
        <f t="shared" si="406"/>
        <v>134.7894</v>
      </c>
      <c r="S972" s="20">
        <f t="shared" si="407"/>
        <v>922.36111111111177</v>
      </c>
      <c r="T972" s="20">
        <f t="shared" si="408"/>
        <v>0</v>
      </c>
      <c r="U972" s="20">
        <f t="shared" si="409"/>
        <v>0</v>
      </c>
      <c r="V972" s="20">
        <f t="shared" si="396"/>
        <v>0</v>
      </c>
      <c r="W972" s="20">
        <f t="shared" si="401"/>
        <v>0</v>
      </c>
      <c r="X972" s="20">
        <f t="shared" si="410"/>
        <v>15367.58583024703</v>
      </c>
      <c r="Y972" s="20">
        <f t="shared" si="416"/>
        <v>0</v>
      </c>
      <c r="Z972" s="20">
        <f t="shared" si="411"/>
        <v>0</v>
      </c>
      <c r="AA972" s="52">
        <f t="shared" si="412"/>
        <v>0</v>
      </c>
      <c r="AB972" s="20">
        <f t="shared" si="402"/>
        <v>0</v>
      </c>
      <c r="AC972" s="20">
        <f t="shared" si="413"/>
        <v>102479.56893426395</v>
      </c>
      <c r="AD972" s="20">
        <f t="shared" si="417"/>
        <v>15367.58583024703</v>
      </c>
      <c r="AE972" s="20">
        <f t="shared" si="418"/>
        <v>0</v>
      </c>
      <c r="AF972" s="20">
        <f t="shared" si="414"/>
        <v>0</v>
      </c>
      <c r="AG972" s="16"/>
      <c r="AH972" s="16"/>
      <c r="AM972">
        <f t="shared" si="403"/>
        <v>0</v>
      </c>
      <c r="AN972" s="16">
        <f t="shared" si="404"/>
        <v>0</v>
      </c>
      <c r="AY972" s="57">
        <f t="shared" si="393"/>
        <v>20000</v>
      </c>
    </row>
    <row r="973" spans="2:51" x14ac:dyDescent="0.25">
      <c r="B973" s="4" t="s">
        <v>38</v>
      </c>
      <c r="C973" s="4">
        <v>965</v>
      </c>
      <c r="D973" s="4">
        <v>376</v>
      </c>
      <c r="E973" s="11">
        <v>51.1</v>
      </c>
      <c r="F973" s="20">
        <f t="shared" si="415"/>
        <v>0.43055555555555575</v>
      </c>
      <c r="G973" s="20">
        <f t="shared" si="395"/>
        <v>14.194444444444445</v>
      </c>
      <c r="H973" s="20">
        <f t="shared" si="398"/>
        <v>705.96674388888914</v>
      </c>
      <c r="I973" s="20">
        <f t="shared" si="394"/>
        <v>10020.805725756176</v>
      </c>
      <c r="J973" s="47" t="s">
        <v>67</v>
      </c>
      <c r="K973" s="48" t="s">
        <v>67</v>
      </c>
      <c r="L973" s="20">
        <f t="shared" si="397"/>
        <v>2783209.8273799978</v>
      </c>
      <c r="M973" s="20">
        <f t="shared" si="397"/>
        <v>142510.08050888887</v>
      </c>
      <c r="N973" s="20">
        <f t="shared" si="399"/>
        <v>10020.805725756176</v>
      </c>
      <c r="O973" s="20">
        <f t="shared" si="400"/>
        <v>0</v>
      </c>
      <c r="P973" s="46" t="s">
        <v>67</v>
      </c>
      <c r="Q973" s="45">
        <f t="shared" si="405"/>
        <v>78.19123277777777</v>
      </c>
      <c r="R973" s="20">
        <f t="shared" si="406"/>
        <v>134.7894</v>
      </c>
      <c r="S973" s="20">
        <f t="shared" si="407"/>
        <v>492.98611111111131</v>
      </c>
      <c r="T973" s="20">
        <f t="shared" si="408"/>
        <v>0</v>
      </c>
      <c r="U973" s="20">
        <f t="shared" si="409"/>
        <v>0</v>
      </c>
      <c r="V973" s="20">
        <f t="shared" si="396"/>
        <v>0</v>
      </c>
      <c r="W973" s="20">
        <f t="shared" si="401"/>
        <v>0</v>
      </c>
      <c r="X973" s="20">
        <f t="shared" si="410"/>
        <v>10020.805725756101</v>
      </c>
      <c r="Y973" s="20">
        <f t="shared" si="416"/>
        <v>0</v>
      </c>
      <c r="Z973" s="20">
        <f t="shared" si="411"/>
        <v>0</v>
      </c>
      <c r="AA973" s="52">
        <f t="shared" si="412"/>
        <v>0</v>
      </c>
      <c r="AB973" s="20">
        <f t="shared" si="402"/>
        <v>0</v>
      </c>
      <c r="AC973" s="20">
        <f t="shared" si="413"/>
        <v>102479.56893426395</v>
      </c>
      <c r="AD973" s="20">
        <f t="shared" si="417"/>
        <v>10020.805725756101</v>
      </c>
      <c r="AE973" s="20">
        <f t="shared" si="418"/>
        <v>0</v>
      </c>
      <c r="AF973" s="20">
        <f t="shared" si="414"/>
        <v>0</v>
      </c>
      <c r="AG973" s="16"/>
      <c r="AH973" s="16"/>
      <c r="AM973">
        <f t="shared" si="403"/>
        <v>0</v>
      </c>
      <c r="AN973" s="16">
        <f t="shared" si="404"/>
        <v>0</v>
      </c>
      <c r="AY973" s="57">
        <f t="shared" si="393"/>
        <v>20000</v>
      </c>
    </row>
    <row r="974" spans="2:51" x14ac:dyDescent="0.25">
      <c r="B974" s="4" t="s">
        <v>38</v>
      </c>
      <c r="C974" s="4">
        <v>966</v>
      </c>
      <c r="D974" s="4">
        <v>377</v>
      </c>
      <c r="E974" s="11">
        <v>52.1</v>
      </c>
      <c r="F974" s="20">
        <f t="shared" si="415"/>
        <v>0.15277777777777798</v>
      </c>
      <c r="G974" s="20">
        <f t="shared" si="395"/>
        <v>14.472222222222221</v>
      </c>
      <c r="H974" s="20">
        <f t="shared" si="398"/>
        <v>391.00145500000019</v>
      </c>
      <c r="I974" s="20">
        <f t="shared" si="394"/>
        <v>5658.6599459722247</v>
      </c>
      <c r="J974" s="47" t="s">
        <v>67</v>
      </c>
      <c r="K974" s="48" t="s">
        <v>67</v>
      </c>
      <c r="L974" s="20">
        <f t="shared" si="397"/>
        <v>2788868.4873259701</v>
      </c>
      <c r="M974" s="20">
        <f t="shared" si="397"/>
        <v>142510.08050888887</v>
      </c>
      <c r="N974" s="20">
        <f t="shared" si="399"/>
        <v>5658.6599459722247</v>
      </c>
      <c r="O974" s="20">
        <f t="shared" si="400"/>
        <v>0</v>
      </c>
      <c r="P974" s="46" t="s">
        <v>67</v>
      </c>
      <c r="Q974" s="45">
        <f t="shared" si="405"/>
        <v>81.281499444444421</v>
      </c>
      <c r="R974" s="20">
        <f t="shared" si="406"/>
        <v>134.7894</v>
      </c>
      <c r="S974" s="20">
        <f t="shared" si="407"/>
        <v>174.9305555555558</v>
      </c>
      <c r="T974" s="20">
        <f t="shared" si="408"/>
        <v>0</v>
      </c>
      <c r="U974" s="20">
        <f t="shared" si="409"/>
        <v>0</v>
      </c>
      <c r="V974" s="20">
        <f t="shared" si="396"/>
        <v>0</v>
      </c>
      <c r="W974" s="20">
        <f t="shared" si="401"/>
        <v>0</v>
      </c>
      <c r="X974" s="20">
        <f t="shared" si="410"/>
        <v>5658.6599459722638</v>
      </c>
      <c r="Y974" s="20">
        <f t="shared" si="416"/>
        <v>0</v>
      </c>
      <c r="Z974" s="20">
        <f t="shared" si="411"/>
        <v>0</v>
      </c>
      <c r="AA974" s="52">
        <f t="shared" si="412"/>
        <v>0</v>
      </c>
      <c r="AB974" s="20">
        <f t="shared" si="402"/>
        <v>0</v>
      </c>
      <c r="AC974" s="20">
        <f t="shared" si="413"/>
        <v>102479.56893426395</v>
      </c>
      <c r="AD974" s="20">
        <f t="shared" si="417"/>
        <v>5658.6599459722638</v>
      </c>
      <c r="AE974" s="20">
        <f t="shared" si="418"/>
        <v>0</v>
      </c>
      <c r="AF974" s="20">
        <f t="shared" si="414"/>
        <v>0</v>
      </c>
      <c r="AG974" s="16"/>
      <c r="AH974" s="16"/>
      <c r="AM974">
        <f t="shared" si="403"/>
        <v>0</v>
      </c>
      <c r="AN974" s="16">
        <f t="shared" si="404"/>
        <v>0</v>
      </c>
      <c r="AY974" s="57">
        <f t="shared" ref="AY974:AY1037" si="419">AH$8-W973</f>
        <v>20000</v>
      </c>
    </row>
    <row r="975" spans="2:51" x14ac:dyDescent="0.25">
      <c r="B975" s="4" t="s">
        <v>38</v>
      </c>
      <c r="C975" s="4">
        <v>967</v>
      </c>
      <c r="D975" s="4">
        <v>378</v>
      </c>
      <c r="E975" s="11">
        <v>52.2</v>
      </c>
      <c r="F975" s="20">
        <f t="shared" si="415"/>
        <v>0</v>
      </c>
      <c r="G975" s="20">
        <f t="shared" si="395"/>
        <v>14.5</v>
      </c>
      <c r="H975" s="20">
        <f t="shared" si="398"/>
        <v>216.38321999999999</v>
      </c>
      <c r="I975" s="20">
        <f t="shared" si="394"/>
        <v>3137.5566899999999</v>
      </c>
      <c r="J975" s="47" t="s">
        <v>67</v>
      </c>
      <c r="K975" s="48" t="s">
        <v>67</v>
      </c>
      <c r="L975" s="20">
        <f t="shared" si="397"/>
        <v>2792006.0440159701</v>
      </c>
      <c r="M975" s="20">
        <f t="shared" si="397"/>
        <v>142510.08050888887</v>
      </c>
      <c r="N975" s="20">
        <f t="shared" si="399"/>
        <v>3137.5566899999999</v>
      </c>
      <c r="O975" s="20">
        <f t="shared" si="400"/>
        <v>0</v>
      </c>
      <c r="P975" s="46" t="s">
        <v>67</v>
      </c>
      <c r="Q975" s="45">
        <f t="shared" si="405"/>
        <v>81.593819999999994</v>
      </c>
      <c r="R975" s="20">
        <f t="shared" si="406"/>
        <v>134.7894</v>
      </c>
      <c r="S975" s="20">
        <f t="shared" si="407"/>
        <v>0</v>
      </c>
      <c r="T975" s="20">
        <f t="shared" si="408"/>
        <v>0</v>
      </c>
      <c r="U975" s="20">
        <f t="shared" si="409"/>
        <v>0</v>
      </c>
      <c r="V975" s="20">
        <f t="shared" si="396"/>
        <v>0</v>
      </c>
      <c r="W975" s="20">
        <f t="shared" si="401"/>
        <v>0</v>
      </c>
      <c r="X975" s="20">
        <f t="shared" si="410"/>
        <v>3137.5566899999976</v>
      </c>
      <c r="Y975" s="20">
        <f t="shared" si="416"/>
        <v>0</v>
      </c>
      <c r="Z975" s="20">
        <f t="shared" si="411"/>
        <v>0</v>
      </c>
      <c r="AA975" s="52">
        <f t="shared" si="412"/>
        <v>0</v>
      </c>
      <c r="AB975" s="20">
        <f t="shared" si="402"/>
        <v>0</v>
      </c>
      <c r="AC975" s="20">
        <f t="shared" si="413"/>
        <v>102479.56893426395</v>
      </c>
      <c r="AD975" s="20">
        <f t="shared" si="417"/>
        <v>3137.5566899999976</v>
      </c>
      <c r="AE975" s="20">
        <f t="shared" si="418"/>
        <v>0</v>
      </c>
      <c r="AF975" s="20">
        <f t="shared" si="414"/>
        <v>0</v>
      </c>
      <c r="AG975" s="16"/>
      <c r="AH975" s="16"/>
      <c r="AM975">
        <f t="shared" si="403"/>
        <v>0</v>
      </c>
      <c r="AN975" s="16">
        <f t="shared" si="404"/>
        <v>0</v>
      </c>
      <c r="AY975" s="57">
        <f t="shared" si="419"/>
        <v>20000</v>
      </c>
    </row>
    <row r="976" spans="2:51" x14ac:dyDescent="0.25">
      <c r="B976" s="4" t="s">
        <v>38</v>
      </c>
      <c r="C976" s="4">
        <v>968</v>
      </c>
      <c r="D976" s="4">
        <v>379</v>
      </c>
      <c r="E976" s="11">
        <v>52.1</v>
      </c>
      <c r="F976" s="20">
        <f t="shared" si="415"/>
        <v>-6.9444444444444448E-2</v>
      </c>
      <c r="G976" s="20">
        <f t="shared" si="395"/>
        <v>14.472222222222221</v>
      </c>
      <c r="H976" s="20">
        <f t="shared" si="398"/>
        <v>136.55701055555554</v>
      </c>
      <c r="I976" s="20">
        <f t="shared" si="394"/>
        <v>1976.2834027623453</v>
      </c>
      <c r="J976" s="47" t="s">
        <v>67</v>
      </c>
      <c r="K976" s="48" t="s">
        <v>67</v>
      </c>
      <c r="L976" s="20">
        <f t="shared" si="397"/>
        <v>2793982.3274187325</v>
      </c>
      <c r="M976" s="20">
        <f t="shared" si="397"/>
        <v>142510.08050888887</v>
      </c>
      <c r="N976" s="20">
        <f t="shared" si="399"/>
        <v>1976.2834027623453</v>
      </c>
      <c r="O976" s="20">
        <f t="shared" si="400"/>
        <v>0</v>
      </c>
      <c r="P976" s="46" t="s">
        <v>67</v>
      </c>
      <c r="Q976" s="45">
        <f t="shared" si="405"/>
        <v>81.281499444444421</v>
      </c>
      <c r="R976" s="20">
        <f t="shared" si="406"/>
        <v>134.7894</v>
      </c>
      <c r="S976" s="20">
        <f t="shared" si="407"/>
        <v>-79.513888888888886</v>
      </c>
      <c r="T976" s="20">
        <f t="shared" si="408"/>
        <v>0</v>
      </c>
      <c r="U976" s="20">
        <f t="shared" si="409"/>
        <v>0</v>
      </c>
      <c r="V976" s="20">
        <f t="shared" si="396"/>
        <v>0</v>
      </c>
      <c r="W976" s="20">
        <f t="shared" si="401"/>
        <v>0</v>
      </c>
      <c r="X976" s="20">
        <f t="shared" si="410"/>
        <v>1976.2834027623758</v>
      </c>
      <c r="Y976" s="20">
        <f t="shared" si="416"/>
        <v>0</v>
      </c>
      <c r="Z976" s="20">
        <f t="shared" si="411"/>
        <v>0</v>
      </c>
      <c r="AA976" s="52">
        <f t="shared" si="412"/>
        <v>0</v>
      </c>
      <c r="AB976" s="20">
        <f t="shared" si="402"/>
        <v>0</v>
      </c>
      <c r="AC976" s="20">
        <f t="shared" si="413"/>
        <v>102479.56893426395</v>
      </c>
      <c r="AD976" s="20">
        <f t="shared" si="417"/>
        <v>1976.2834027623758</v>
      </c>
      <c r="AE976" s="20">
        <f t="shared" si="418"/>
        <v>0</v>
      </c>
      <c r="AF976" s="20">
        <f t="shared" si="414"/>
        <v>0</v>
      </c>
      <c r="AG976" s="16"/>
      <c r="AH976" s="16"/>
      <c r="AM976">
        <f t="shared" si="403"/>
        <v>0</v>
      </c>
      <c r="AN976" s="16">
        <f t="shared" si="404"/>
        <v>0</v>
      </c>
      <c r="AY976" s="57">
        <f t="shared" si="419"/>
        <v>20000</v>
      </c>
    </row>
    <row r="977" spans="2:51" x14ac:dyDescent="0.25">
      <c r="B977" s="4" t="s">
        <v>38</v>
      </c>
      <c r="C977" s="4">
        <v>969</v>
      </c>
      <c r="D977" s="4">
        <v>380</v>
      </c>
      <c r="E977" s="11">
        <v>51.7</v>
      </c>
      <c r="F977" s="20">
        <f t="shared" si="415"/>
        <v>-0.16666666666666705</v>
      </c>
      <c r="G977" s="20">
        <f t="shared" si="395"/>
        <v>14.361111111111111</v>
      </c>
      <c r="H977" s="20">
        <f t="shared" si="398"/>
        <v>23.994272777777326</v>
      </c>
      <c r="I977" s="20">
        <f t="shared" si="394"/>
        <v>344.58441739196883</v>
      </c>
      <c r="J977" s="47" t="s">
        <v>67</v>
      </c>
      <c r="K977" s="48" t="s">
        <v>67</v>
      </c>
      <c r="L977" s="20">
        <f t="shared" si="397"/>
        <v>2794326.9118361245</v>
      </c>
      <c r="M977" s="20">
        <f t="shared" si="397"/>
        <v>142510.08050888887</v>
      </c>
      <c r="N977" s="20">
        <f t="shared" si="399"/>
        <v>344.58441739196883</v>
      </c>
      <c r="O977" s="20">
        <f t="shared" si="400"/>
        <v>0</v>
      </c>
      <c r="P977" s="46" t="s">
        <v>67</v>
      </c>
      <c r="Q977" s="45">
        <f t="shared" si="405"/>
        <v>80.038206111111108</v>
      </c>
      <c r="R977" s="20">
        <f t="shared" si="406"/>
        <v>134.7894</v>
      </c>
      <c r="S977" s="20">
        <f t="shared" si="407"/>
        <v>-190.83333333333377</v>
      </c>
      <c r="T977" s="20">
        <f t="shared" si="408"/>
        <v>0</v>
      </c>
      <c r="U977" s="20">
        <f t="shared" si="409"/>
        <v>0</v>
      </c>
      <c r="V977" s="20">
        <f t="shared" si="396"/>
        <v>0</v>
      </c>
      <c r="W977" s="20">
        <f t="shared" si="401"/>
        <v>0</v>
      </c>
      <c r="X977" s="20">
        <f t="shared" si="410"/>
        <v>344.58441739203408</v>
      </c>
      <c r="Y977" s="20">
        <f t="shared" si="416"/>
        <v>0</v>
      </c>
      <c r="Z977" s="20">
        <f t="shared" si="411"/>
        <v>0</v>
      </c>
      <c r="AA977" s="52">
        <f t="shared" si="412"/>
        <v>0</v>
      </c>
      <c r="AB977" s="20">
        <f t="shared" si="402"/>
        <v>0</v>
      </c>
      <c r="AC977" s="20">
        <f t="shared" si="413"/>
        <v>102479.56893426395</v>
      </c>
      <c r="AD977" s="20">
        <f t="shared" si="417"/>
        <v>344.58441739203408</v>
      </c>
      <c r="AE977" s="20">
        <f t="shared" si="418"/>
        <v>0</v>
      </c>
      <c r="AF977" s="20">
        <f t="shared" si="414"/>
        <v>0</v>
      </c>
      <c r="AG977" s="16"/>
      <c r="AH977" s="16"/>
      <c r="AM977">
        <f t="shared" si="403"/>
        <v>185.19967833333067</v>
      </c>
      <c r="AN977" s="16">
        <f t="shared" si="404"/>
        <v>34814.800321666669</v>
      </c>
      <c r="AY977" s="57">
        <f t="shared" si="419"/>
        <v>20000</v>
      </c>
    </row>
    <row r="978" spans="2:51" x14ac:dyDescent="0.25">
      <c r="B978" s="4" t="s">
        <v>38</v>
      </c>
      <c r="C978" s="4">
        <v>970</v>
      </c>
      <c r="D978" s="4">
        <v>381</v>
      </c>
      <c r="E978" s="11">
        <v>50.9</v>
      </c>
      <c r="F978" s="20">
        <f t="shared" si="415"/>
        <v>-0.34722222222222221</v>
      </c>
      <c r="G978" s="20">
        <f t="shared" si="395"/>
        <v>14.138888888888888</v>
      </c>
      <c r="H978" s="20">
        <f t="shared" si="398"/>
        <v>-185.19967833333337</v>
      </c>
      <c r="I978" s="20">
        <f t="shared" si="394"/>
        <v>-2618.5176742129634</v>
      </c>
      <c r="J978" s="47" t="s">
        <v>67</v>
      </c>
      <c r="K978" s="48" t="s">
        <v>67</v>
      </c>
      <c r="L978" s="20">
        <f t="shared" si="397"/>
        <v>2794326.9118361245</v>
      </c>
      <c r="M978" s="20">
        <f t="shared" si="397"/>
        <v>142695.2801872222</v>
      </c>
      <c r="N978" s="20">
        <f t="shared" si="399"/>
        <v>0</v>
      </c>
      <c r="O978" s="20">
        <f t="shared" si="400"/>
        <v>185.19967833333337</v>
      </c>
      <c r="P978" s="46" t="s">
        <v>67</v>
      </c>
      <c r="Q978" s="45">
        <f t="shared" si="405"/>
        <v>77.58036611111109</v>
      </c>
      <c r="R978" s="20">
        <f t="shared" si="406"/>
        <v>134.7894</v>
      </c>
      <c r="S978" s="20">
        <f t="shared" si="407"/>
        <v>-397.56944444444446</v>
      </c>
      <c r="T978" s="20"/>
      <c r="U978" s="20">
        <f t="shared" si="409"/>
        <v>35000</v>
      </c>
      <c r="V978" s="20">
        <f t="shared" si="396"/>
        <v>20000</v>
      </c>
      <c r="W978" s="20">
        <f t="shared" si="401"/>
        <v>20000</v>
      </c>
      <c r="X978" s="20">
        <f t="shared" si="410"/>
        <v>0</v>
      </c>
      <c r="Y978" s="20">
        <f t="shared" si="416"/>
        <v>0</v>
      </c>
      <c r="Z978" s="20">
        <f t="shared" si="411"/>
        <v>0</v>
      </c>
      <c r="AA978" s="52">
        <f t="shared" si="412"/>
        <v>0</v>
      </c>
      <c r="AB978" s="20">
        <f t="shared" si="402"/>
        <v>0</v>
      </c>
      <c r="AC978" s="20">
        <f t="shared" si="413"/>
        <v>102479.56893426395</v>
      </c>
      <c r="AD978" s="20">
        <f t="shared" si="417"/>
        <v>0</v>
      </c>
      <c r="AE978" s="20">
        <f t="shared" si="418"/>
        <v>185.19967833333067</v>
      </c>
      <c r="AF978" s="20">
        <f t="shared" si="414"/>
        <v>0</v>
      </c>
      <c r="AG978" s="16"/>
      <c r="AH978" s="16"/>
      <c r="AM978">
        <f t="shared" si="403"/>
        <v>587.86476888888865</v>
      </c>
      <c r="AN978" s="16">
        <f t="shared" si="404"/>
        <v>34412.135231111111</v>
      </c>
      <c r="AY978" s="57">
        <f t="shared" si="419"/>
        <v>20000</v>
      </c>
    </row>
    <row r="979" spans="2:51" x14ac:dyDescent="0.25">
      <c r="B979" s="4" t="s">
        <v>38</v>
      </c>
      <c r="C979" s="4">
        <v>971</v>
      </c>
      <c r="D979" s="4">
        <v>382</v>
      </c>
      <c r="E979" s="11">
        <v>49.2</v>
      </c>
      <c r="F979" s="20">
        <f t="shared" si="415"/>
        <v>-0.69444444444444442</v>
      </c>
      <c r="G979" s="20">
        <f t="shared" si="395"/>
        <v>13.666666666666668</v>
      </c>
      <c r="H979" s="20">
        <f t="shared" si="398"/>
        <v>-587.86476888888888</v>
      </c>
      <c r="I979" s="20">
        <f t="shared" si="394"/>
        <v>-8034.1518414814818</v>
      </c>
      <c r="J979" s="47" t="s">
        <v>67</v>
      </c>
      <c r="K979" s="48" t="s">
        <v>67</v>
      </c>
      <c r="L979" s="20">
        <f t="shared" si="397"/>
        <v>2794326.9118361245</v>
      </c>
      <c r="M979" s="20">
        <f t="shared" si="397"/>
        <v>143283.14495611109</v>
      </c>
      <c r="N979" s="20">
        <f t="shared" si="399"/>
        <v>0</v>
      </c>
      <c r="O979" s="20">
        <f t="shared" si="400"/>
        <v>587.86476888888888</v>
      </c>
      <c r="P979" s="46" t="s">
        <v>67</v>
      </c>
      <c r="Q979" s="45">
        <f t="shared" si="405"/>
        <v>72.48472000000001</v>
      </c>
      <c r="R979" s="20">
        <f t="shared" si="406"/>
        <v>134.7894</v>
      </c>
      <c r="S979" s="20">
        <f t="shared" si="407"/>
        <v>-795.13888888888891</v>
      </c>
      <c r="T979" s="20"/>
      <c r="U979" s="20">
        <f t="shared" si="409"/>
        <v>35000</v>
      </c>
      <c r="V979" s="20">
        <f t="shared" si="396"/>
        <v>0</v>
      </c>
      <c r="W979" s="20">
        <f t="shared" si="401"/>
        <v>20000</v>
      </c>
      <c r="X979" s="20">
        <f t="shared" si="410"/>
        <v>0</v>
      </c>
      <c r="Y979" s="20">
        <f t="shared" si="416"/>
        <v>20000</v>
      </c>
      <c r="Z979" s="20">
        <f t="shared" si="411"/>
        <v>0</v>
      </c>
      <c r="AA979" s="52">
        <f t="shared" si="412"/>
        <v>0</v>
      </c>
      <c r="AB979" s="20">
        <f t="shared" si="402"/>
        <v>0</v>
      </c>
      <c r="AC979" s="20">
        <f t="shared" si="413"/>
        <v>102479.56893426395</v>
      </c>
      <c r="AD979" s="20">
        <f t="shared" si="417"/>
        <v>0</v>
      </c>
      <c r="AE979" s="20">
        <f t="shared" si="418"/>
        <v>587.86476888888865</v>
      </c>
      <c r="AF979" s="20">
        <f t="shared" si="414"/>
        <v>0</v>
      </c>
      <c r="AG979" s="16"/>
      <c r="AH979" s="16"/>
      <c r="AM979">
        <f t="shared" si="403"/>
        <v>1169.7622338888759</v>
      </c>
      <c r="AN979" s="16">
        <f t="shared" si="404"/>
        <v>33830.237766111124</v>
      </c>
      <c r="AY979" s="57">
        <f t="shared" si="419"/>
        <v>0</v>
      </c>
    </row>
    <row r="980" spans="2:51" x14ac:dyDescent="0.25">
      <c r="B980" s="4" t="s">
        <v>38</v>
      </c>
      <c r="C980" s="4">
        <v>972</v>
      </c>
      <c r="D980" s="4">
        <v>383</v>
      </c>
      <c r="E980" s="11">
        <v>45.9</v>
      </c>
      <c r="F980" s="20">
        <f t="shared" si="415"/>
        <v>-1.1944444444444446</v>
      </c>
      <c r="G980" s="20">
        <f t="shared" si="395"/>
        <v>12.75</v>
      </c>
      <c r="H980" s="20">
        <f t="shared" si="398"/>
        <v>-1169.7622338888891</v>
      </c>
      <c r="I980" s="20">
        <f t="shared" si="394"/>
        <v>-14914.468482083335</v>
      </c>
      <c r="J980" s="47" t="s">
        <v>67</v>
      </c>
      <c r="K980" s="48" t="s">
        <v>67</v>
      </c>
      <c r="L980" s="20">
        <f t="shared" si="397"/>
        <v>2794326.9118361245</v>
      </c>
      <c r="M980" s="20">
        <f t="shared" si="397"/>
        <v>144452.90718999997</v>
      </c>
      <c r="N980" s="20">
        <f t="shared" si="399"/>
        <v>0</v>
      </c>
      <c r="O980" s="20">
        <f t="shared" si="400"/>
        <v>1169.7622338888891</v>
      </c>
      <c r="P980" s="46" t="s">
        <v>67</v>
      </c>
      <c r="Q980" s="45">
        <f t="shared" si="405"/>
        <v>63.087254999999999</v>
      </c>
      <c r="R980" s="20">
        <f t="shared" si="406"/>
        <v>134.7894</v>
      </c>
      <c r="S980" s="20">
        <f t="shared" si="407"/>
        <v>-1367.6388888888891</v>
      </c>
      <c r="T980" s="20"/>
      <c r="U980" s="20">
        <f t="shared" si="409"/>
        <v>35000</v>
      </c>
      <c r="V980" s="20">
        <f t="shared" si="396"/>
        <v>0</v>
      </c>
      <c r="W980" s="20">
        <f t="shared" si="401"/>
        <v>20000</v>
      </c>
      <c r="X980" s="20">
        <f t="shared" si="410"/>
        <v>0</v>
      </c>
      <c r="Y980" s="20">
        <f t="shared" si="416"/>
        <v>20000</v>
      </c>
      <c r="Z980" s="20">
        <f t="shared" si="411"/>
        <v>0</v>
      </c>
      <c r="AA980" s="52">
        <f t="shared" si="412"/>
        <v>0</v>
      </c>
      <c r="AB980" s="20">
        <f t="shared" si="402"/>
        <v>0</v>
      </c>
      <c r="AC980" s="20">
        <f t="shared" si="413"/>
        <v>102479.56893426395</v>
      </c>
      <c r="AD980" s="20">
        <f t="shared" si="417"/>
        <v>0</v>
      </c>
      <c r="AE980" s="20">
        <f t="shared" si="418"/>
        <v>1169.7622338888759</v>
      </c>
      <c r="AF980" s="20">
        <f t="shared" si="414"/>
        <v>0</v>
      </c>
      <c r="AG980" s="16"/>
      <c r="AH980" s="16"/>
      <c r="AM980">
        <f t="shared" si="403"/>
        <v>1501.5458199999994</v>
      </c>
      <c r="AN980" s="16">
        <f t="shared" si="404"/>
        <v>33498.454180000001</v>
      </c>
      <c r="AY980" s="57">
        <f t="shared" si="419"/>
        <v>0</v>
      </c>
    </row>
    <row r="981" spans="2:51" x14ac:dyDescent="0.25">
      <c r="B981" s="4" t="s">
        <v>38</v>
      </c>
      <c r="C981" s="4">
        <v>973</v>
      </c>
      <c r="D981" s="4">
        <v>384</v>
      </c>
      <c r="E981" s="11">
        <v>40.6</v>
      </c>
      <c r="F981" s="20">
        <f t="shared" si="415"/>
        <v>-1.4722222222222223</v>
      </c>
      <c r="G981" s="20">
        <f t="shared" si="395"/>
        <v>11.277777777777779</v>
      </c>
      <c r="H981" s="20">
        <f t="shared" si="398"/>
        <v>-1501.54582</v>
      </c>
      <c r="I981" s="20">
        <f t="shared" si="394"/>
        <v>-16934.100081111112</v>
      </c>
      <c r="J981" s="47" t="s">
        <v>67</v>
      </c>
      <c r="K981" s="48" t="s">
        <v>67</v>
      </c>
      <c r="L981" s="20">
        <f t="shared" si="397"/>
        <v>2794326.9118361245</v>
      </c>
      <c r="M981" s="20">
        <f t="shared" si="397"/>
        <v>145954.45300999997</v>
      </c>
      <c r="N981" s="20">
        <f t="shared" si="399"/>
        <v>0</v>
      </c>
      <c r="O981" s="20">
        <f t="shared" si="400"/>
        <v>1501.54582</v>
      </c>
      <c r="P981" s="46" t="s">
        <v>67</v>
      </c>
      <c r="Q981" s="45">
        <f t="shared" si="405"/>
        <v>49.35922444444445</v>
      </c>
      <c r="R981" s="20">
        <f t="shared" si="406"/>
        <v>134.7894</v>
      </c>
      <c r="S981" s="20">
        <f t="shared" si="407"/>
        <v>-1685.6944444444446</v>
      </c>
      <c r="T981" s="20"/>
      <c r="U981" s="20">
        <f t="shared" si="409"/>
        <v>35000</v>
      </c>
      <c r="V981" s="20">
        <f t="shared" si="396"/>
        <v>0</v>
      </c>
      <c r="W981" s="20">
        <f t="shared" si="401"/>
        <v>20000</v>
      </c>
      <c r="X981" s="20">
        <f t="shared" si="410"/>
        <v>0</v>
      </c>
      <c r="Y981" s="20">
        <f t="shared" si="416"/>
        <v>20000</v>
      </c>
      <c r="Z981" s="20">
        <f t="shared" si="411"/>
        <v>0</v>
      </c>
      <c r="AA981" s="52">
        <f t="shared" si="412"/>
        <v>0</v>
      </c>
      <c r="AB981" s="20">
        <f t="shared" si="402"/>
        <v>0</v>
      </c>
      <c r="AC981" s="20">
        <f t="shared" si="413"/>
        <v>102479.56893426395</v>
      </c>
      <c r="AD981" s="20">
        <f t="shared" si="417"/>
        <v>0</v>
      </c>
      <c r="AE981" s="20">
        <f t="shared" si="418"/>
        <v>1501.5458199999994</v>
      </c>
      <c r="AF981" s="20">
        <f t="shared" si="414"/>
        <v>0</v>
      </c>
      <c r="AG981" s="16"/>
      <c r="AH981" s="16"/>
      <c r="AM981">
        <f t="shared" si="403"/>
        <v>1513.5915716666786</v>
      </c>
      <c r="AN981" s="16">
        <f t="shared" si="404"/>
        <v>33486.408428333321</v>
      </c>
      <c r="AY981" s="57">
        <f t="shared" si="419"/>
        <v>0</v>
      </c>
    </row>
    <row r="982" spans="2:51" x14ac:dyDescent="0.25">
      <c r="B982" s="4" t="s">
        <v>38</v>
      </c>
      <c r="C982" s="4">
        <v>974</v>
      </c>
      <c r="D982" s="4">
        <v>385</v>
      </c>
      <c r="E982" s="11">
        <v>35.299999999999997</v>
      </c>
      <c r="F982" s="20">
        <f t="shared" si="415"/>
        <v>-1.4722222222222223</v>
      </c>
      <c r="G982" s="20">
        <f t="shared" si="395"/>
        <v>9.8055555555555554</v>
      </c>
      <c r="H982" s="20">
        <f t="shared" si="398"/>
        <v>-1513.5915716666668</v>
      </c>
      <c r="I982" s="20">
        <f t="shared" ref="I982:I1045" si="420">H982*G982</f>
        <v>-14841.60624439815</v>
      </c>
      <c r="J982" s="47" t="s">
        <v>67</v>
      </c>
      <c r="K982" s="48" t="s">
        <v>67</v>
      </c>
      <c r="L982" s="20">
        <f t="shared" si="397"/>
        <v>2794326.9118361245</v>
      </c>
      <c r="M982" s="20">
        <f t="shared" si="397"/>
        <v>147468.04458166665</v>
      </c>
      <c r="N982" s="20">
        <f t="shared" si="399"/>
        <v>0</v>
      </c>
      <c r="O982" s="20">
        <f t="shared" si="400"/>
        <v>1513.5915716666668</v>
      </c>
      <c r="P982" s="46" t="s">
        <v>67</v>
      </c>
      <c r="Q982" s="45">
        <f t="shared" si="405"/>
        <v>37.313472777777775</v>
      </c>
      <c r="R982" s="20">
        <f t="shared" si="406"/>
        <v>134.7894</v>
      </c>
      <c r="S982" s="20">
        <f t="shared" si="407"/>
        <v>-1685.6944444444446</v>
      </c>
      <c r="T982" s="20"/>
      <c r="U982" s="20">
        <f t="shared" si="409"/>
        <v>35000</v>
      </c>
      <c r="V982" s="20">
        <f t="shared" si="396"/>
        <v>0</v>
      </c>
      <c r="W982" s="20">
        <f t="shared" si="401"/>
        <v>20000</v>
      </c>
      <c r="X982" s="20">
        <f t="shared" si="410"/>
        <v>0</v>
      </c>
      <c r="Y982" s="20">
        <f t="shared" si="416"/>
        <v>20000</v>
      </c>
      <c r="Z982" s="20">
        <f t="shared" si="411"/>
        <v>0</v>
      </c>
      <c r="AA982" s="52">
        <f t="shared" si="412"/>
        <v>0</v>
      </c>
      <c r="AB982" s="20">
        <f t="shared" si="402"/>
        <v>0</v>
      </c>
      <c r="AC982" s="20">
        <f t="shared" si="413"/>
        <v>102479.56893426395</v>
      </c>
      <c r="AD982" s="20">
        <f t="shared" si="417"/>
        <v>0</v>
      </c>
      <c r="AE982" s="20">
        <f t="shared" si="418"/>
        <v>1513.5915716666786</v>
      </c>
      <c r="AF982" s="20">
        <f t="shared" si="414"/>
        <v>0</v>
      </c>
      <c r="AG982" s="16"/>
      <c r="AH982" s="16"/>
      <c r="AM982">
        <f t="shared" si="403"/>
        <v>1523.9550444444467</v>
      </c>
      <c r="AN982" s="16">
        <f t="shared" si="404"/>
        <v>33476.044955555553</v>
      </c>
      <c r="AY982" s="57">
        <f t="shared" si="419"/>
        <v>0</v>
      </c>
    </row>
    <row r="983" spans="2:51" x14ac:dyDescent="0.25">
      <c r="B983" s="4" t="s">
        <v>38</v>
      </c>
      <c r="C983" s="4">
        <v>975</v>
      </c>
      <c r="D983" s="4">
        <v>386</v>
      </c>
      <c r="E983" s="11">
        <v>30</v>
      </c>
      <c r="F983" s="20">
        <f t="shared" si="415"/>
        <v>-1.4722222222222219</v>
      </c>
      <c r="G983" s="20">
        <f t="shared" ref="G983:G1046" si="421">E983/3.6</f>
        <v>8.3333333333333339</v>
      </c>
      <c r="H983" s="20">
        <f t="shared" si="398"/>
        <v>-1523.9550444444442</v>
      </c>
      <c r="I983" s="20">
        <f t="shared" si="420"/>
        <v>-12699.62537037037</v>
      </c>
      <c r="J983" s="47" t="s">
        <v>67</v>
      </c>
      <c r="K983" s="48" t="s">
        <v>67</v>
      </c>
      <c r="L983" s="20">
        <f t="shared" si="397"/>
        <v>2794326.9118361245</v>
      </c>
      <c r="M983" s="20">
        <f t="shared" si="397"/>
        <v>148991.99962611109</v>
      </c>
      <c r="N983" s="20">
        <f t="shared" si="399"/>
        <v>0</v>
      </c>
      <c r="O983" s="20">
        <f t="shared" si="400"/>
        <v>1523.9550444444442</v>
      </c>
      <c r="P983" s="46" t="s">
        <v>67</v>
      </c>
      <c r="Q983" s="45">
        <f t="shared" si="405"/>
        <v>26.950000000000003</v>
      </c>
      <c r="R983" s="20">
        <f t="shared" si="406"/>
        <v>134.7894</v>
      </c>
      <c r="S983" s="20">
        <f t="shared" si="407"/>
        <v>-1685.6944444444441</v>
      </c>
      <c r="T983" s="20"/>
      <c r="U983" s="20">
        <f t="shared" si="409"/>
        <v>35000</v>
      </c>
      <c r="V983" s="20">
        <f t="shared" si="396"/>
        <v>0</v>
      </c>
      <c r="W983" s="20">
        <f t="shared" si="401"/>
        <v>20000</v>
      </c>
      <c r="X983" s="20">
        <f t="shared" si="410"/>
        <v>0</v>
      </c>
      <c r="Y983" s="20">
        <f t="shared" si="416"/>
        <v>20000</v>
      </c>
      <c r="Z983" s="20">
        <f t="shared" si="411"/>
        <v>0</v>
      </c>
      <c r="AA983" s="52">
        <f t="shared" si="412"/>
        <v>0</v>
      </c>
      <c r="AB983" s="20">
        <f t="shared" si="402"/>
        <v>0</v>
      </c>
      <c r="AC983" s="20">
        <f t="shared" si="413"/>
        <v>102479.56893426395</v>
      </c>
      <c r="AD983" s="20">
        <f t="shared" si="417"/>
        <v>0</v>
      </c>
      <c r="AE983" s="20">
        <f t="shared" si="418"/>
        <v>1523.9550444444467</v>
      </c>
      <c r="AF983" s="20">
        <f t="shared" si="414"/>
        <v>0</v>
      </c>
      <c r="AG983" s="16"/>
      <c r="AH983" s="16"/>
      <c r="AM983">
        <f t="shared" si="403"/>
        <v>1548.5390161111136</v>
      </c>
      <c r="AN983" s="16">
        <f t="shared" si="404"/>
        <v>33451.460983888886</v>
      </c>
      <c r="AY983" s="57">
        <f t="shared" si="419"/>
        <v>0</v>
      </c>
    </row>
    <row r="984" spans="2:51" x14ac:dyDescent="0.25">
      <c r="B984" s="4" t="s">
        <v>38</v>
      </c>
      <c r="C984" s="4">
        <v>976</v>
      </c>
      <c r="D984" s="4">
        <v>387</v>
      </c>
      <c r="E984" s="11">
        <v>24.7</v>
      </c>
      <c r="F984" s="21">
        <f t="shared" si="415"/>
        <v>-1.4861111111111109</v>
      </c>
      <c r="G984" s="21">
        <f t="shared" si="421"/>
        <v>6.8611111111111107</v>
      </c>
      <c r="H984" s="20">
        <f t="shared" si="398"/>
        <v>-1548.5390161111109</v>
      </c>
      <c r="I984" s="20">
        <f t="shared" si="420"/>
        <v>-10624.69824942901</v>
      </c>
      <c r="J984" s="47" t="s">
        <v>67</v>
      </c>
      <c r="K984" s="48" t="s">
        <v>67</v>
      </c>
      <c r="L984" s="21">
        <f t="shared" si="397"/>
        <v>2794326.9118361245</v>
      </c>
      <c r="M984" s="21">
        <f t="shared" si="397"/>
        <v>150540.53864222221</v>
      </c>
      <c r="N984" s="20">
        <f t="shared" si="399"/>
        <v>0</v>
      </c>
      <c r="O984" s="20">
        <f t="shared" si="400"/>
        <v>1548.5390161111109</v>
      </c>
      <c r="P984" s="46" t="s">
        <v>67</v>
      </c>
      <c r="Q984" s="45">
        <f t="shared" si="405"/>
        <v>18.268806111111108</v>
      </c>
      <c r="R984" s="20">
        <f t="shared" si="406"/>
        <v>134.7894</v>
      </c>
      <c r="S984" s="20">
        <f t="shared" si="407"/>
        <v>-1701.5972222222219</v>
      </c>
      <c r="T984" s="20"/>
      <c r="U984" s="20">
        <f t="shared" si="409"/>
        <v>35000</v>
      </c>
      <c r="V984" s="20">
        <f t="shared" si="396"/>
        <v>0</v>
      </c>
      <c r="W984" s="20">
        <f t="shared" si="401"/>
        <v>20000</v>
      </c>
      <c r="X984" s="20">
        <f t="shared" si="410"/>
        <v>0</v>
      </c>
      <c r="Y984" s="20">
        <f t="shared" si="416"/>
        <v>20000</v>
      </c>
      <c r="Z984" s="20">
        <f t="shared" si="411"/>
        <v>0</v>
      </c>
      <c r="AA984" s="52">
        <f t="shared" si="412"/>
        <v>0</v>
      </c>
      <c r="AB984" s="20">
        <f t="shared" si="402"/>
        <v>0</v>
      </c>
      <c r="AC984" s="20">
        <f t="shared" si="413"/>
        <v>102479.56893426395</v>
      </c>
      <c r="AD984" s="20">
        <f t="shared" si="417"/>
        <v>0</v>
      </c>
      <c r="AE984" s="20">
        <f t="shared" si="418"/>
        <v>1548.5390161111136</v>
      </c>
      <c r="AF984" s="20">
        <f t="shared" si="414"/>
        <v>0</v>
      </c>
      <c r="AG984" s="16"/>
      <c r="AH984" s="16"/>
      <c r="AM984">
        <f t="shared" si="403"/>
        <v>1237.5982605555619</v>
      </c>
      <c r="AN984" s="16">
        <f t="shared" si="404"/>
        <v>33762.401739444438</v>
      </c>
      <c r="AY984" s="57">
        <f t="shared" si="419"/>
        <v>0</v>
      </c>
    </row>
    <row r="985" spans="2:51" x14ac:dyDescent="0.25">
      <c r="B985" s="4" t="s">
        <v>38</v>
      </c>
      <c r="C985" s="4">
        <v>977</v>
      </c>
      <c r="D985" s="4">
        <v>388</v>
      </c>
      <c r="E985" s="11">
        <v>19.3</v>
      </c>
      <c r="F985" s="20">
        <f t="shared" si="415"/>
        <v>-1.2083333333333333</v>
      </c>
      <c r="G985" s="20">
        <f t="shared" si="421"/>
        <v>5.3611111111111116</v>
      </c>
      <c r="H985" s="20">
        <f t="shared" si="398"/>
        <v>-1237.5982605555555</v>
      </c>
      <c r="I985" s="20">
        <f t="shared" si="420"/>
        <v>-6634.901785756173</v>
      </c>
      <c r="J985" s="47" t="s">
        <v>67</v>
      </c>
      <c r="K985" s="48" t="s">
        <v>67</v>
      </c>
      <c r="L985" s="20">
        <f t="shared" si="397"/>
        <v>2794326.9118361245</v>
      </c>
      <c r="M985" s="20">
        <f t="shared" si="397"/>
        <v>151778.13690277777</v>
      </c>
      <c r="N985" s="20">
        <f t="shared" si="399"/>
        <v>0</v>
      </c>
      <c r="O985" s="20">
        <f t="shared" si="400"/>
        <v>1237.5982605555555</v>
      </c>
      <c r="P985" s="46" t="s">
        <v>67</v>
      </c>
      <c r="Q985" s="45">
        <f t="shared" si="405"/>
        <v>11.154006111111112</v>
      </c>
      <c r="R985" s="20">
        <f t="shared" si="406"/>
        <v>134.7894</v>
      </c>
      <c r="S985" s="20">
        <f t="shared" si="407"/>
        <v>-1383.5416666666665</v>
      </c>
      <c r="T985" s="20"/>
      <c r="U985" s="20">
        <f t="shared" si="409"/>
        <v>35000</v>
      </c>
      <c r="V985" s="20">
        <f t="shared" si="396"/>
        <v>0</v>
      </c>
      <c r="W985" s="20">
        <f t="shared" si="401"/>
        <v>20000</v>
      </c>
      <c r="X985" s="20">
        <f t="shared" si="410"/>
        <v>0</v>
      </c>
      <c r="Y985" s="20">
        <f t="shared" si="416"/>
        <v>20000</v>
      </c>
      <c r="Z985" s="20">
        <f t="shared" si="411"/>
        <v>0</v>
      </c>
      <c r="AA985" s="52">
        <f t="shared" si="412"/>
        <v>0</v>
      </c>
      <c r="AB985" s="20">
        <f t="shared" si="402"/>
        <v>0</v>
      </c>
      <c r="AC985" s="20">
        <f t="shared" si="413"/>
        <v>102479.56893426395</v>
      </c>
      <c r="AD985" s="20">
        <f t="shared" si="417"/>
        <v>0</v>
      </c>
      <c r="AE985" s="20">
        <f t="shared" si="418"/>
        <v>1237.5982605555619</v>
      </c>
      <c r="AF985" s="20">
        <f t="shared" si="414"/>
        <v>0</v>
      </c>
      <c r="AG985" s="16"/>
      <c r="AH985" s="16"/>
      <c r="AM985">
        <f t="shared" si="403"/>
        <v>827.61426666667103</v>
      </c>
      <c r="AN985" s="16">
        <f t="shared" si="404"/>
        <v>34172.385733333329</v>
      </c>
      <c r="AY985" s="57">
        <f t="shared" si="419"/>
        <v>0</v>
      </c>
    </row>
    <row r="986" spans="2:51" x14ac:dyDescent="0.25">
      <c r="B986" s="4" t="s">
        <v>38</v>
      </c>
      <c r="C986" s="4">
        <v>978</v>
      </c>
      <c r="D986" s="4">
        <v>389</v>
      </c>
      <c r="E986" s="11">
        <v>16</v>
      </c>
      <c r="F986" s="20">
        <f t="shared" si="415"/>
        <v>-0.84722222222222243</v>
      </c>
      <c r="G986" s="20">
        <f t="shared" si="421"/>
        <v>4.4444444444444446</v>
      </c>
      <c r="H986" s="20">
        <f t="shared" si="398"/>
        <v>-827.61426666666694</v>
      </c>
      <c r="I986" s="20">
        <f t="shared" si="420"/>
        <v>-3678.2856296296309</v>
      </c>
      <c r="J986" s="47" t="s">
        <v>67</v>
      </c>
      <c r="K986" s="48" t="s">
        <v>67</v>
      </c>
      <c r="L986" s="20">
        <f t="shared" si="397"/>
        <v>2794326.9118361245</v>
      </c>
      <c r="M986" s="20">
        <f t="shared" si="397"/>
        <v>152605.75116944444</v>
      </c>
      <c r="N986" s="20">
        <f t="shared" si="399"/>
        <v>0</v>
      </c>
      <c r="O986" s="20">
        <f t="shared" si="400"/>
        <v>827.61426666666694</v>
      </c>
      <c r="P986" s="46" t="s">
        <v>67</v>
      </c>
      <c r="Q986" s="45">
        <f t="shared" si="405"/>
        <v>7.6657777777777785</v>
      </c>
      <c r="R986" s="20">
        <f t="shared" si="406"/>
        <v>134.7894</v>
      </c>
      <c r="S986" s="20">
        <f t="shared" si="407"/>
        <v>-970.06944444444468</v>
      </c>
      <c r="T986" s="20"/>
      <c r="U986" s="20">
        <f t="shared" si="409"/>
        <v>35000</v>
      </c>
      <c r="V986" s="20">
        <f t="shared" si="396"/>
        <v>0</v>
      </c>
      <c r="W986" s="20">
        <f t="shared" si="401"/>
        <v>20000</v>
      </c>
      <c r="X986" s="20">
        <f t="shared" si="410"/>
        <v>0</v>
      </c>
      <c r="Y986" s="20">
        <f t="shared" si="416"/>
        <v>20000</v>
      </c>
      <c r="Z986" s="20">
        <f t="shared" si="411"/>
        <v>0</v>
      </c>
      <c r="AA986" s="52">
        <f t="shared" si="412"/>
        <v>0</v>
      </c>
      <c r="AB986" s="20">
        <f t="shared" si="402"/>
        <v>0</v>
      </c>
      <c r="AC986" s="20">
        <f t="shared" si="413"/>
        <v>102479.56893426395</v>
      </c>
      <c r="AD986" s="20">
        <f t="shared" si="417"/>
        <v>0</v>
      </c>
      <c r="AE986" s="20">
        <f t="shared" si="418"/>
        <v>827.61426666667103</v>
      </c>
      <c r="AF986" s="20">
        <f t="shared" si="414"/>
        <v>0</v>
      </c>
      <c r="AG986" s="16"/>
      <c r="AH986" s="16"/>
      <c r="AM986">
        <f t="shared" si="403"/>
        <v>702.84030222223373</v>
      </c>
      <c r="AN986" s="16">
        <f t="shared" si="404"/>
        <v>34297.159697777766</v>
      </c>
      <c r="AY986" s="57">
        <f t="shared" si="419"/>
        <v>0</v>
      </c>
    </row>
    <row r="987" spans="2:51" x14ac:dyDescent="0.25">
      <c r="B987" s="4" t="s">
        <v>38</v>
      </c>
      <c r="C987" s="4">
        <v>979</v>
      </c>
      <c r="D987" s="4">
        <v>390</v>
      </c>
      <c r="E987" s="11">
        <v>13.2</v>
      </c>
      <c r="F987" s="20">
        <f t="shared" si="415"/>
        <v>-0.73611111111111116</v>
      </c>
      <c r="G987" s="20">
        <f t="shared" si="421"/>
        <v>3.6666666666666665</v>
      </c>
      <c r="H987" s="20">
        <f t="shared" si="398"/>
        <v>-702.84030222222225</v>
      </c>
      <c r="I987" s="20">
        <f t="shared" si="420"/>
        <v>-2577.0811081481484</v>
      </c>
      <c r="J987" s="47" t="s">
        <v>67</v>
      </c>
      <c r="K987" s="48" t="s">
        <v>67</v>
      </c>
      <c r="L987" s="20">
        <f t="shared" si="397"/>
        <v>2794326.9118361245</v>
      </c>
      <c r="M987" s="20">
        <f t="shared" si="397"/>
        <v>153308.59147166667</v>
      </c>
      <c r="N987" s="20">
        <f t="shared" si="399"/>
        <v>0</v>
      </c>
      <c r="O987" s="20">
        <f t="shared" si="400"/>
        <v>702.84030222222225</v>
      </c>
      <c r="P987" s="46" t="s">
        <v>67</v>
      </c>
      <c r="Q987" s="45">
        <f t="shared" si="405"/>
        <v>5.2175199999999995</v>
      </c>
      <c r="R987" s="20">
        <f t="shared" si="406"/>
        <v>134.7894</v>
      </c>
      <c r="S987" s="20">
        <f t="shared" si="407"/>
        <v>-842.84722222222229</v>
      </c>
      <c r="T987" s="20"/>
      <c r="U987" s="20">
        <f t="shared" si="409"/>
        <v>35000</v>
      </c>
      <c r="V987" s="20">
        <f t="shared" ref="V987:V1050" si="422">MAX(0,MIN(AY987,U987*AH$9*AH$6))</f>
        <v>0</v>
      </c>
      <c r="W987" s="20">
        <f t="shared" si="401"/>
        <v>20000</v>
      </c>
      <c r="X987" s="20">
        <f t="shared" si="410"/>
        <v>0</v>
      </c>
      <c r="Y987" s="20">
        <f t="shared" si="416"/>
        <v>20000</v>
      </c>
      <c r="Z987" s="20">
        <f t="shared" si="411"/>
        <v>0</v>
      </c>
      <c r="AA987" s="52">
        <f t="shared" si="412"/>
        <v>0</v>
      </c>
      <c r="AB987" s="20">
        <f t="shared" si="402"/>
        <v>0</v>
      </c>
      <c r="AC987" s="20">
        <f t="shared" si="413"/>
        <v>102479.56893426395</v>
      </c>
      <c r="AD987" s="20">
        <f t="shared" si="417"/>
        <v>0</v>
      </c>
      <c r="AE987" s="20">
        <f t="shared" si="418"/>
        <v>702.84030222223373</v>
      </c>
      <c r="AF987" s="20">
        <f t="shared" si="414"/>
        <v>0</v>
      </c>
      <c r="AG987" s="16"/>
      <c r="AH987" s="16"/>
      <c r="AM987">
        <f t="shared" si="403"/>
        <v>561.50448277778924</v>
      </c>
      <c r="AN987" s="16">
        <f t="shared" si="404"/>
        <v>34438.495517222211</v>
      </c>
      <c r="AY987" s="57">
        <f t="shared" si="419"/>
        <v>0</v>
      </c>
    </row>
    <row r="988" spans="2:51" x14ac:dyDescent="0.25">
      <c r="B988" s="4" t="s">
        <v>38</v>
      </c>
      <c r="C988" s="4">
        <v>980</v>
      </c>
      <c r="D988" s="4">
        <v>391</v>
      </c>
      <c r="E988" s="11">
        <v>10.7</v>
      </c>
      <c r="F988" s="20">
        <f t="shared" si="415"/>
        <v>-0.61111111111111094</v>
      </c>
      <c r="G988" s="20">
        <f t="shared" si="421"/>
        <v>2.9722222222222219</v>
      </c>
      <c r="H988" s="20">
        <f t="shared" si="398"/>
        <v>-561.50448277777764</v>
      </c>
      <c r="I988" s="20">
        <f t="shared" si="420"/>
        <v>-1668.9161015895056</v>
      </c>
      <c r="J988" s="47" t="s">
        <v>67</v>
      </c>
      <c r="K988" s="48" t="s">
        <v>67</v>
      </c>
      <c r="L988" s="20">
        <f t="shared" si="397"/>
        <v>2794326.9118361245</v>
      </c>
      <c r="M988" s="20">
        <f t="shared" si="397"/>
        <v>153870.09595444446</v>
      </c>
      <c r="N988" s="20">
        <f t="shared" si="399"/>
        <v>0</v>
      </c>
      <c r="O988" s="20">
        <f t="shared" si="400"/>
        <v>561.50448277777764</v>
      </c>
      <c r="P988" s="46" t="s">
        <v>67</v>
      </c>
      <c r="Q988" s="45">
        <f t="shared" si="405"/>
        <v>3.4283394444444433</v>
      </c>
      <c r="R988" s="20">
        <f t="shared" si="406"/>
        <v>134.7894</v>
      </c>
      <c r="S988" s="20">
        <f t="shared" si="407"/>
        <v>-699.72222222222206</v>
      </c>
      <c r="T988" s="20"/>
      <c r="U988" s="20">
        <f t="shared" si="409"/>
        <v>35000</v>
      </c>
      <c r="V988" s="20">
        <f t="shared" si="422"/>
        <v>0</v>
      </c>
      <c r="W988" s="20">
        <f t="shared" si="401"/>
        <v>20000</v>
      </c>
      <c r="X988" s="20">
        <f t="shared" si="410"/>
        <v>0</v>
      </c>
      <c r="Y988" s="20">
        <f t="shared" si="416"/>
        <v>20000</v>
      </c>
      <c r="Z988" s="20">
        <f t="shared" si="411"/>
        <v>0</v>
      </c>
      <c r="AA988" s="52">
        <f t="shared" si="412"/>
        <v>0</v>
      </c>
      <c r="AB988" s="20">
        <f t="shared" si="402"/>
        <v>0</v>
      </c>
      <c r="AC988" s="20">
        <f t="shared" si="413"/>
        <v>102479.56893426395</v>
      </c>
      <c r="AD988" s="20">
        <f t="shared" si="417"/>
        <v>0</v>
      </c>
      <c r="AE988" s="20">
        <f t="shared" si="418"/>
        <v>561.50448277778924</v>
      </c>
      <c r="AF988" s="20">
        <f t="shared" si="414"/>
        <v>0</v>
      </c>
      <c r="AG988" s="16"/>
      <c r="AH988" s="16"/>
      <c r="AM988">
        <f t="shared" si="403"/>
        <v>419.48892444444937</v>
      </c>
      <c r="AN988" s="16">
        <f t="shared" si="404"/>
        <v>34580.511075555551</v>
      </c>
      <c r="AY988" s="57">
        <f t="shared" si="419"/>
        <v>0</v>
      </c>
    </row>
    <row r="989" spans="2:51" x14ac:dyDescent="0.25">
      <c r="B989" s="4" t="s">
        <v>38</v>
      </c>
      <c r="C989" s="4">
        <v>981</v>
      </c>
      <c r="D989" s="4">
        <v>392</v>
      </c>
      <c r="E989" s="11">
        <v>8.8000000000000007</v>
      </c>
      <c r="F989" s="20">
        <f t="shared" si="415"/>
        <v>-0.48611111111111099</v>
      </c>
      <c r="G989" s="20">
        <f t="shared" si="421"/>
        <v>2.4444444444444446</v>
      </c>
      <c r="H989" s="20">
        <f t="shared" si="398"/>
        <v>-419.48892444444425</v>
      </c>
      <c r="I989" s="20">
        <f t="shared" si="420"/>
        <v>-1025.4173708641972</v>
      </c>
      <c r="J989" s="47" t="s">
        <v>67</v>
      </c>
      <c r="K989" s="48" t="s">
        <v>67</v>
      </c>
      <c r="L989" s="20">
        <f t="shared" si="397"/>
        <v>2794326.9118361245</v>
      </c>
      <c r="M989" s="20">
        <f t="shared" si="397"/>
        <v>154289.58487888891</v>
      </c>
      <c r="N989" s="20">
        <f t="shared" si="399"/>
        <v>0</v>
      </c>
      <c r="O989" s="20">
        <f t="shared" si="400"/>
        <v>419.48892444444425</v>
      </c>
      <c r="P989" s="46" t="s">
        <v>67</v>
      </c>
      <c r="Q989" s="45">
        <f t="shared" si="405"/>
        <v>2.3188977777777779</v>
      </c>
      <c r="R989" s="20">
        <f t="shared" si="406"/>
        <v>134.7894</v>
      </c>
      <c r="S989" s="20">
        <f t="shared" si="407"/>
        <v>-556.59722222222206</v>
      </c>
      <c r="T989" s="20"/>
      <c r="U989" s="20">
        <f t="shared" si="409"/>
        <v>35000</v>
      </c>
      <c r="V989" s="20">
        <f t="shared" si="422"/>
        <v>0</v>
      </c>
      <c r="W989" s="20">
        <f t="shared" si="401"/>
        <v>20000</v>
      </c>
      <c r="X989" s="20">
        <f t="shared" si="410"/>
        <v>0</v>
      </c>
      <c r="Y989" s="20">
        <f t="shared" si="416"/>
        <v>20000</v>
      </c>
      <c r="Z989" s="20">
        <f t="shared" si="411"/>
        <v>0</v>
      </c>
      <c r="AA989" s="52">
        <f t="shared" si="412"/>
        <v>0</v>
      </c>
      <c r="AB989" s="20">
        <f t="shared" si="402"/>
        <v>0</v>
      </c>
      <c r="AC989" s="20">
        <f t="shared" si="413"/>
        <v>102479.56893426395</v>
      </c>
      <c r="AD989" s="20">
        <f t="shared" si="417"/>
        <v>0</v>
      </c>
      <c r="AE989" s="20">
        <f t="shared" si="418"/>
        <v>419.48892444444937</v>
      </c>
      <c r="AF989" s="20">
        <f t="shared" si="414"/>
        <v>0</v>
      </c>
      <c r="AG989" s="16"/>
      <c r="AH989" s="16"/>
      <c r="AM989">
        <f t="shared" si="403"/>
        <v>388.44994666666025</v>
      </c>
      <c r="AN989" s="16">
        <f t="shared" si="404"/>
        <v>34611.55005333334</v>
      </c>
      <c r="AY989" s="57">
        <f t="shared" si="419"/>
        <v>0</v>
      </c>
    </row>
    <row r="990" spans="2:51" x14ac:dyDescent="0.25">
      <c r="B990" s="4" t="s">
        <v>38</v>
      </c>
      <c r="C990" s="4">
        <v>982</v>
      </c>
      <c r="D990" s="4">
        <v>393</v>
      </c>
      <c r="E990" s="11">
        <v>7.2</v>
      </c>
      <c r="F990" s="20">
        <f t="shared" si="415"/>
        <v>-0.45833333333333343</v>
      </c>
      <c r="G990" s="20">
        <f t="shared" si="421"/>
        <v>2</v>
      </c>
      <c r="H990" s="20">
        <f t="shared" si="398"/>
        <v>-388.44994666666673</v>
      </c>
      <c r="I990" s="20">
        <f t="shared" si="420"/>
        <v>-776.89989333333347</v>
      </c>
      <c r="J990" s="47" t="s">
        <v>67</v>
      </c>
      <c r="K990" s="48" t="s">
        <v>67</v>
      </c>
      <c r="L990" s="20">
        <f t="shared" si="397"/>
        <v>2794326.9118361245</v>
      </c>
      <c r="M990" s="20">
        <f t="shared" si="397"/>
        <v>154678.03482555557</v>
      </c>
      <c r="N990" s="20">
        <f t="shared" si="399"/>
        <v>0</v>
      </c>
      <c r="O990" s="20">
        <f t="shared" si="400"/>
        <v>388.44994666666673</v>
      </c>
      <c r="P990" s="46" t="s">
        <v>67</v>
      </c>
      <c r="Q990" s="45">
        <f t="shared" si="405"/>
        <v>1.5523199999999999</v>
      </c>
      <c r="R990" s="20">
        <f t="shared" si="406"/>
        <v>134.7894</v>
      </c>
      <c r="S990" s="20">
        <f t="shared" si="407"/>
        <v>-524.79166666666674</v>
      </c>
      <c r="T990" s="20"/>
      <c r="U990" s="20">
        <f t="shared" si="409"/>
        <v>35000</v>
      </c>
      <c r="V990" s="20">
        <f t="shared" si="422"/>
        <v>0</v>
      </c>
      <c r="W990" s="20">
        <f t="shared" si="401"/>
        <v>20000</v>
      </c>
      <c r="X990" s="20">
        <f t="shared" si="410"/>
        <v>0</v>
      </c>
      <c r="Y990" s="20">
        <f t="shared" si="416"/>
        <v>20000</v>
      </c>
      <c r="Z990" s="20">
        <f t="shared" si="411"/>
        <v>0</v>
      </c>
      <c r="AA990" s="52">
        <f t="shared" si="412"/>
        <v>0</v>
      </c>
      <c r="AB990" s="20">
        <f t="shared" si="402"/>
        <v>0</v>
      </c>
      <c r="AC990" s="20">
        <f t="shared" si="413"/>
        <v>102479.56893426395</v>
      </c>
      <c r="AD990" s="20">
        <f t="shared" si="417"/>
        <v>0</v>
      </c>
      <c r="AE990" s="20">
        <f t="shared" si="418"/>
        <v>388.44994666666025</v>
      </c>
      <c r="AF990" s="20">
        <f t="shared" si="414"/>
        <v>0</v>
      </c>
      <c r="AG990" s="16"/>
      <c r="AH990" s="16"/>
      <c r="AM990">
        <f t="shared" si="403"/>
        <v>500.41589166666381</v>
      </c>
      <c r="AN990" s="16">
        <f t="shared" si="404"/>
        <v>34499.584108333336</v>
      </c>
      <c r="AY990" s="57">
        <f t="shared" si="419"/>
        <v>0</v>
      </c>
    </row>
    <row r="991" spans="2:51" x14ac:dyDescent="0.25">
      <c r="B991" s="4" t="s">
        <v>38</v>
      </c>
      <c r="C991" s="4">
        <v>983</v>
      </c>
      <c r="D991" s="4">
        <v>394</v>
      </c>
      <c r="E991" s="11">
        <v>5.5</v>
      </c>
      <c r="F991" s="20">
        <f t="shared" si="415"/>
        <v>-0.55555555555555558</v>
      </c>
      <c r="G991" s="20">
        <f t="shared" si="421"/>
        <v>1.5277777777777777</v>
      </c>
      <c r="H991" s="20">
        <f t="shared" si="398"/>
        <v>-500.41589166666665</v>
      </c>
      <c r="I991" s="20">
        <f t="shared" si="420"/>
        <v>-764.52427893518507</v>
      </c>
      <c r="J991" s="47" t="s">
        <v>67</v>
      </c>
      <c r="K991" s="48" t="s">
        <v>67</v>
      </c>
      <c r="L991" s="20">
        <f t="shared" si="397"/>
        <v>2794326.9118361245</v>
      </c>
      <c r="M991" s="20">
        <f t="shared" si="397"/>
        <v>155178.45071722224</v>
      </c>
      <c r="N991" s="20">
        <f t="shared" si="399"/>
        <v>0</v>
      </c>
      <c r="O991" s="20">
        <f t="shared" si="400"/>
        <v>500.41589166666665</v>
      </c>
      <c r="P991" s="46" t="s">
        <v>67</v>
      </c>
      <c r="Q991" s="45">
        <f t="shared" si="405"/>
        <v>0.9058194444444444</v>
      </c>
      <c r="R991" s="20">
        <f t="shared" si="406"/>
        <v>134.7894</v>
      </c>
      <c r="S991" s="20">
        <f t="shared" si="407"/>
        <v>-636.11111111111109</v>
      </c>
      <c r="T991" s="20"/>
      <c r="U991" s="20">
        <f t="shared" si="409"/>
        <v>35000</v>
      </c>
      <c r="V991" s="20">
        <f t="shared" si="422"/>
        <v>0</v>
      </c>
      <c r="W991" s="20">
        <f t="shared" si="401"/>
        <v>20000</v>
      </c>
      <c r="X991" s="20">
        <f t="shared" si="410"/>
        <v>0</v>
      </c>
      <c r="Y991" s="20">
        <f t="shared" si="416"/>
        <v>20000</v>
      </c>
      <c r="Z991" s="20">
        <f t="shared" si="411"/>
        <v>0</v>
      </c>
      <c r="AA991" s="52">
        <f t="shared" si="412"/>
        <v>0</v>
      </c>
      <c r="AB991" s="20">
        <f t="shared" si="402"/>
        <v>0</v>
      </c>
      <c r="AC991" s="20">
        <f t="shared" si="413"/>
        <v>102479.56893426395</v>
      </c>
      <c r="AD991" s="20">
        <f t="shared" si="417"/>
        <v>0</v>
      </c>
      <c r="AE991" s="20">
        <f t="shared" si="418"/>
        <v>500.41589166666381</v>
      </c>
      <c r="AF991" s="20">
        <f t="shared" si="414"/>
        <v>0</v>
      </c>
      <c r="AG991" s="16"/>
      <c r="AH991" s="16"/>
      <c r="AM991">
        <f t="shared" si="403"/>
        <v>564.62619111110689</v>
      </c>
      <c r="AN991" s="16">
        <f t="shared" si="404"/>
        <v>34435.373808888893</v>
      </c>
      <c r="AY991" s="57">
        <f t="shared" si="419"/>
        <v>0</v>
      </c>
    </row>
    <row r="992" spans="2:51" x14ac:dyDescent="0.25">
      <c r="B992" s="4" t="s">
        <v>38</v>
      </c>
      <c r="C992" s="4">
        <v>984</v>
      </c>
      <c r="D992" s="4">
        <v>395</v>
      </c>
      <c r="E992" s="11">
        <v>3.2</v>
      </c>
      <c r="F992" s="20">
        <f t="shared" si="415"/>
        <v>-0.61111111111111116</v>
      </c>
      <c r="G992" s="20">
        <f t="shared" si="421"/>
        <v>0.88888888888888895</v>
      </c>
      <c r="H992" s="20">
        <f t="shared" si="398"/>
        <v>-564.62619111111121</v>
      </c>
      <c r="I992" s="20">
        <f t="shared" si="420"/>
        <v>-501.88994765432113</v>
      </c>
      <c r="J992" s="47" t="s">
        <v>67</v>
      </c>
      <c r="K992" s="48" t="s">
        <v>67</v>
      </c>
      <c r="L992" s="20">
        <f t="shared" ref="L992:M1055" si="423">L991+N992</f>
        <v>2794326.9118361245</v>
      </c>
      <c r="M992" s="20">
        <f t="shared" si="423"/>
        <v>155743.07690833334</v>
      </c>
      <c r="N992" s="20">
        <f t="shared" si="399"/>
        <v>0</v>
      </c>
      <c r="O992" s="20">
        <f t="shared" si="400"/>
        <v>564.62619111111121</v>
      </c>
      <c r="P992" s="46" t="s">
        <v>67</v>
      </c>
      <c r="Q992" s="45">
        <f t="shared" si="405"/>
        <v>0.30663111111111113</v>
      </c>
      <c r="R992" s="20">
        <f t="shared" si="406"/>
        <v>134.7894</v>
      </c>
      <c r="S992" s="20">
        <f t="shared" si="407"/>
        <v>-699.72222222222229</v>
      </c>
      <c r="T992" s="20"/>
      <c r="U992" s="20">
        <f t="shared" si="409"/>
        <v>35000</v>
      </c>
      <c r="V992" s="20">
        <f t="shared" si="422"/>
        <v>0</v>
      </c>
      <c r="W992" s="20">
        <f t="shared" si="401"/>
        <v>20000</v>
      </c>
      <c r="X992" s="20">
        <f t="shared" si="410"/>
        <v>0</v>
      </c>
      <c r="Y992" s="20">
        <f t="shared" si="416"/>
        <v>20000</v>
      </c>
      <c r="Z992" s="20">
        <f t="shared" si="411"/>
        <v>0</v>
      </c>
      <c r="AA992" s="52">
        <f t="shared" si="412"/>
        <v>0</v>
      </c>
      <c r="AB992" s="20">
        <f t="shared" si="402"/>
        <v>0</v>
      </c>
      <c r="AC992" s="20">
        <f t="shared" si="413"/>
        <v>102479.56893426395</v>
      </c>
      <c r="AD992" s="20">
        <f t="shared" si="417"/>
        <v>0</v>
      </c>
      <c r="AE992" s="20">
        <f t="shared" si="418"/>
        <v>564.62619111110689</v>
      </c>
      <c r="AF992" s="20">
        <f t="shared" si="414"/>
        <v>0</v>
      </c>
      <c r="AG992" s="16"/>
      <c r="AH992" s="16"/>
      <c r="AM992">
        <f t="shared" si="403"/>
        <v>374.06325611111242</v>
      </c>
      <c r="AN992" s="16">
        <f t="shared" si="404"/>
        <v>34625.936743888888</v>
      </c>
      <c r="AY992" s="57">
        <f t="shared" si="419"/>
        <v>0</v>
      </c>
    </row>
    <row r="993" spans="2:51" x14ac:dyDescent="0.25">
      <c r="B993" s="4" t="s">
        <v>38</v>
      </c>
      <c r="C993" s="4">
        <v>985</v>
      </c>
      <c r="D993" s="4">
        <v>396</v>
      </c>
      <c r="E993" s="11">
        <v>1.1000000000000001</v>
      </c>
      <c r="F993" s="20">
        <f t="shared" si="415"/>
        <v>-0.44444444444444448</v>
      </c>
      <c r="G993" s="20">
        <f t="shared" si="421"/>
        <v>0.30555555555555558</v>
      </c>
      <c r="H993" s="20">
        <f t="shared" si="398"/>
        <v>-374.06325611111117</v>
      </c>
      <c r="I993" s="20">
        <f t="shared" si="420"/>
        <v>-114.29710603395064</v>
      </c>
      <c r="J993" s="47" t="s">
        <v>67</v>
      </c>
      <c r="K993" s="48" t="s">
        <v>67</v>
      </c>
      <c r="L993" s="20">
        <f t="shared" si="423"/>
        <v>2794326.9118361245</v>
      </c>
      <c r="M993" s="20">
        <f t="shared" si="423"/>
        <v>156117.14016444446</v>
      </c>
      <c r="N993" s="20">
        <f t="shared" si="399"/>
        <v>0</v>
      </c>
      <c r="O993" s="20">
        <f t="shared" si="400"/>
        <v>374.06325611111117</v>
      </c>
      <c r="P993" s="46" t="s">
        <v>67</v>
      </c>
      <c r="Q993" s="45">
        <f t="shared" si="405"/>
        <v>3.623277777777778E-2</v>
      </c>
      <c r="R993" s="20">
        <f t="shared" si="406"/>
        <v>134.7894</v>
      </c>
      <c r="S993" s="20">
        <f t="shared" si="407"/>
        <v>-508.88888888888891</v>
      </c>
      <c r="T993" s="20"/>
      <c r="U993" s="20">
        <f t="shared" si="409"/>
        <v>35000</v>
      </c>
      <c r="V993" s="20">
        <f t="shared" si="422"/>
        <v>0</v>
      </c>
      <c r="W993" s="20">
        <f t="shared" si="401"/>
        <v>20000</v>
      </c>
      <c r="X993" s="20">
        <f t="shared" si="410"/>
        <v>0</v>
      </c>
      <c r="Y993" s="20">
        <f t="shared" si="416"/>
        <v>20000</v>
      </c>
      <c r="Z993" s="20">
        <f t="shared" si="411"/>
        <v>0</v>
      </c>
      <c r="AA993" s="52">
        <f t="shared" si="412"/>
        <v>0</v>
      </c>
      <c r="AB993" s="20">
        <f t="shared" si="402"/>
        <v>0</v>
      </c>
      <c r="AC993" s="20">
        <f t="shared" si="413"/>
        <v>102479.56893426395</v>
      </c>
      <c r="AD993" s="20">
        <f t="shared" si="417"/>
        <v>0</v>
      </c>
      <c r="AE993" s="20">
        <f t="shared" si="418"/>
        <v>374.06325611111242</v>
      </c>
      <c r="AF993" s="20">
        <f t="shared" si="414"/>
        <v>0</v>
      </c>
      <c r="AG993" s="16"/>
      <c r="AH993" s="16"/>
      <c r="AM993">
        <f t="shared" si="403"/>
        <v>40.141155555553269</v>
      </c>
      <c r="AN993" s="16">
        <f t="shared" si="404"/>
        <v>34959.858844444447</v>
      </c>
      <c r="AY993" s="57">
        <f t="shared" si="419"/>
        <v>0</v>
      </c>
    </row>
    <row r="994" spans="2:51" x14ac:dyDescent="0.25">
      <c r="B994" s="4" t="s">
        <v>38</v>
      </c>
      <c r="C994" s="4">
        <v>986</v>
      </c>
      <c r="D994" s="4">
        <v>397</v>
      </c>
      <c r="E994" s="11">
        <v>0</v>
      </c>
      <c r="F994" s="20">
        <f t="shared" si="415"/>
        <v>-0.15277777777777779</v>
      </c>
      <c r="G994" s="20">
        <f t="shared" si="421"/>
        <v>0</v>
      </c>
      <c r="H994" s="20">
        <f t="shared" si="398"/>
        <v>-40.141155555555571</v>
      </c>
      <c r="I994" s="20">
        <f t="shared" si="420"/>
        <v>0</v>
      </c>
      <c r="J994" s="47" t="s">
        <v>67</v>
      </c>
      <c r="K994" s="48" t="s">
        <v>67</v>
      </c>
      <c r="L994" s="20">
        <f t="shared" si="423"/>
        <v>2794326.9118361245</v>
      </c>
      <c r="M994" s="20">
        <f t="shared" si="423"/>
        <v>156157.28132000001</v>
      </c>
      <c r="N994" s="20">
        <f t="shared" si="399"/>
        <v>0</v>
      </c>
      <c r="O994" s="20">
        <f t="shared" si="400"/>
        <v>40.141155555555571</v>
      </c>
      <c r="P994" s="46" t="s">
        <v>67</v>
      </c>
      <c r="Q994" s="45">
        <f t="shared" si="405"/>
        <v>0</v>
      </c>
      <c r="R994" s="20">
        <f t="shared" si="406"/>
        <v>134.7894</v>
      </c>
      <c r="S994" s="20">
        <f t="shared" si="407"/>
        <v>-174.93055555555557</v>
      </c>
      <c r="T994" s="20"/>
      <c r="U994" s="20">
        <f t="shared" si="409"/>
        <v>35000</v>
      </c>
      <c r="V994" s="20">
        <f t="shared" si="422"/>
        <v>0</v>
      </c>
      <c r="W994" s="20">
        <f t="shared" si="401"/>
        <v>20000</v>
      </c>
      <c r="X994" s="20">
        <f t="shared" si="410"/>
        <v>0</v>
      </c>
      <c r="Y994" s="20">
        <f t="shared" si="416"/>
        <v>20000</v>
      </c>
      <c r="Z994" s="20">
        <f t="shared" si="411"/>
        <v>0</v>
      </c>
      <c r="AA994" s="52">
        <f t="shared" si="412"/>
        <v>0</v>
      </c>
      <c r="AB994" s="20">
        <f t="shared" si="402"/>
        <v>0</v>
      </c>
      <c r="AC994" s="20">
        <f t="shared" si="413"/>
        <v>102479.56893426395</v>
      </c>
      <c r="AD994" s="20">
        <f t="shared" si="417"/>
        <v>0</v>
      </c>
      <c r="AE994" s="20">
        <f t="shared" si="418"/>
        <v>40.141155555553269</v>
      </c>
      <c r="AF994" s="20">
        <f t="shared" si="414"/>
        <v>0</v>
      </c>
      <c r="AG994" s="16"/>
      <c r="AH994" s="16"/>
      <c r="AM994">
        <f t="shared" si="403"/>
        <v>0</v>
      </c>
      <c r="AN994" s="16">
        <f t="shared" si="404"/>
        <v>35000</v>
      </c>
      <c r="AY994" s="57">
        <f t="shared" si="419"/>
        <v>0</v>
      </c>
    </row>
    <row r="995" spans="2:51" x14ac:dyDescent="0.25">
      <c r="B995" s="4" t="s">
        <v>38</v>
      </c>
      <c r="C995" s="4">
        <v>987</v>
      </c>
      <c r="D995" s="4">
        <v>398</v>
      </c>
      <c r="E995" s="11">
        <v>0</v>
      </c>
      <c r="F995" s="20">
        <f t="shared" si="415"/>
        <v>0</v>
      </c>
      <c r="G995" s="20">
        <f t="shared" si="421"/>
        <v>0</v>
      </c>
      <c r="H995" s="20">
        <f t="shared" si="398"/>
        <v>134.7894</v>
      </c>
      <c r="I995" s="20">
        <f t="shared" si="420"/>
        <v>0</v>
      </c>
      <c r="J995" s="47" t="s">
        <v>67</v>
      </c>
      <c r="K995" s="48" t="s">
        <v>67</v>
      </c>
      <c r="L995" s="20">
        <f t="shared" si="423"/>
        <v>2794326.9118361245</v>
      </c>
      <c r="M995" s="20">
        <f t="shared" si="423"/>
        <v>156157.28132000001</v>
      </c>
      <c r="N995" s="20">
        <f t="shared" si="399"/>
        <v>0</v>
      </c>
      <c r="O995" s="20">
        <f t="shared" si="400"/>
        <v>0</v>
      </c>
      <c r="P995" s="46" t="s">
        <v>67</v>
      </c>
      <c r="Q995" s="45">
        <f t="shared" si="405"/>
        <v>0</v>
      </c>
      <c r="R995" s="20">
        <f t="shared" si="406"/>
        <v>134.7894</v>
      </c>
      <c r="S995" s="20">
        <f t="shared" si="407"/>
        <v>0</v>
      </c>
      <c r="T995" s="20"/>
      <c r="U995" s="20">
        <f t="shared" si="409"/>
        <v>35000</v>
      </c>
      <c r="V995" s="20">
        <f t="shared" si="422"/>
        <v>0</v>
      </c>
      <c r="W995" s="20">
        <f t="shared" si="401"/>
        <v>20000</v>
      </c>
      <c r="X995" s="20">
        <f t="shared" si="410"/>
        <v>0</v>
      </c>
      <c r="Y995" s="20">
        <f t="shared" si="416"/>
        <v>20000</v>
      </c>
      <c r="Z995" s="20">
        <f t="shared" si="411"/>
        <v>0</v>
      </c>
      <c r="AA995" s="52">
        <f t="shared" si="412"/>
        <v>0</v>
      </c>
      <c r="AB995" s="20">
        <f t="shared" si="402"/>
        <v>0</v>
      </c>
      <c r="AC995" s="20">
        <f t="shared" si="413"/>
        <v>102479.56893426395</v>
      </c>
      <c r="AD995" s="20">
        <f t="shared" si="417"/>
        <v>0</v>
      </c>
      <c r="AE995" s="20">
        <f t="shared" si="418"/>
        <v>0</v>
      </c>
      <c r="AF995" s="20">
        <f t="shared" si="414"/>
        <v>0</v>
      </c>
      <c r="AG995" s="16"/>
      <c r="AH995" s="16"/>
      <c r="AM995">
        <f t="shared" si="403"/>
        <v>0</v>
      </c>
      <c r="AN995" s="16">
        <f t="shared" si="404"/>
        <v>35000</v>
      </c>
      <c r="AY995" s="57">
        <f t="shared" si="419"/>
        <v>0</v>
      </c>
    </row>
    <row r="996" spans="2:51" x14ac:dyDescent="0.25">
      <c r="B996" s="4" t="s">
        <v>38</v>
      </c>
      <c r="C996" s="4">
        <v>988</v>
      </c>
      <c r="D996" s="4">
        <v>399</v>
      </c>
      <c r="E996" s="11">
        <v>0</v>
      </c>
      <c r="F996" s="20">
        <f t="shared" si="415"/>
        <v>0</v>
      </c>
      <c r="G996" s="20">
        <f t="shared" si="421"/>
        <v>0</v>
      </c>
      <c r="H996" s="20">
        <f t="shared" si="398"/>
        <v>134.7894</v>
      </c>
      <c r="I996" s="20">
        <f t="shared" si="420"/>
        <v>0</v>
      </c>
      <c r="J996" s="47" t="s">
        <v>67</v>
      </c>
      <c r="K996" s="48" t="s">
        <v>67</v>
      </c>
      <c r="L996" s="20">
        <f t="shared" si="423"/>
        <v>2794326.9118361245</v>
      </c>
      <c r="M996" s="20">
        <f t="shared" si="423"/>
        <v>156157.28132000001</v>
      </c>
      <c r="N996" s="20">
        <f t="shared" si="399"/>
        <v>0</v>
      </c>
      <c r="O996" s="20">
        <f t="shared" si="400"/>
        <v>0</v>
      </c>
      <c r="P996" s="46" t="s">
        <v>67</v>
      </c>
      <c r="Q996" s="45">
        <f t="shared" si="405"/>
        <v>0</v>
      </c>
      <c r="R996" s="20">
        <f t="shared" si="406"/>
        <v>134.7894</v>
      </c>
      <c r="S996" s="20">
        <f t="shared" si="407"/>
        <v>0</v>
      </c>
      <c r="T996" s="20"/>
      <c r="U996" s="20">
        <f t="shared" si="409"/>
        <v>35000</v>
      </c>
      <c r="V996" s="20">
        <f t="shared" si="422"/>
        <v>0</v>
      </c>
      <c r="W996" s="20">
        <f t="shared" si="401"/>
        <v>20000</v>
      </c>
      <c r="X996" s="20">
        <f t="shared" si="410"/>
        <v>0</v>
      </c>
      <c r="Y996" s="20">
        <f t="shared" si="416"/>
        <v>20000</v>
      </c>
      <c r="Z996" s="20">
        <f t="shared" si="411"/>
        <v>0</v>
      </c>
      <c r="AA996" s="52">
        <f t="shared" si="412"/>
        <v>0</v>
      </c>
      <c r="AB996" s="20">
        <f t="shared" si="402"/>
        <v>0</v>
      </c>
      <c r="AC996" s="20">
        <f t="shared" si="413"/>
        <v>102479.56893426395</v>
      </c>
      <c r="AD996" s="20">
        <f t="shared" si="417"/>
        <v>0</v>
      </c>
      <c r="AE996" s="20">
        <f t="shared" si="418"/>
        <v>0</v>
      </c>
      <c r="AF996" s="20">
        <f t="shared" si="414"/>
        <v>0</v>
      </c>
      <c r="AG996" s="16"/>
      <c r="AH996" s="16"/>
      <c r="AM996">
        <f t="shared" si="403"/>
        <v>0</v>
      </c>
      <c r="AN996" s="16">
        <f t="shared" si="404"/>
        <v>35000</v>
      </c>
      <c r="AY996" s="57">
        <f t="shared" si="419"/>
        <v>0</v>
      </c>
    </row>
    <row r="997" spans="2:51" x14ac:dyDescent="0.25">
      <c r="B997" s="4" t="s">
        <v>38</v>
      </c>
      <c r="C997" s="4">
        <v>989</v>
      </c>
      <c r="D997" s="4">
        <v>400</v>
      </c>
      <c r="E997" s="11">
        <v>0</v>
      </c>
      <c r="F997" s="20">
        <f t="shared" si="415"/>
        <v>0</v>
      </c>
      <c r="G997" s="20">
        <f t="shared" si="421"/>
        <v>0</v>
      </c>
      <c r="H997" s="20">
        <f t="shared" ref="H997:H1060" si="424">Q997+R997+S997</f>
        <v>134.7894</v>
      </c>
      <c r="I997" s="20">
        <f t="shared" si="420"/>
        <v>0</v>
      </c>
      <c r="J997" s="47" t="s">
        <v>67</v>
      </c>
      <c r="K997" s="48" t="s">
        <v>67</v>
      </c>
      <c r="L997" s="20">
        <f t="shared" si="423"/>
        <v>2794326.9118361245</v>
      </c>
      <c r="M997" s="20">
        <f t="shared" si="423"/>
        <v>156157.28132000001</v>
      </c>
      <c r="N997" s="20">
        <f t="shared" si="399"/>
        <v>0</v>
      </c>
      <c r="O997" s="20">
        <f t="shared" si="400"/>
        <v>0</v>
      </c>
      <c r="P997" s="46" t="s">
        <v>67</v>
      </c>
      <c r="Q997" s="45">
        <f t="shared" si="405"/>
        <v>0</v>
      </c>
      <c r="R997" s="20">
        <f t="shared" si="406"/>
        <v>134.7894</v>
      </c>
      <c r="S997" s="20">
        <f t="shared" si="407"/>
        <v>0</v>
      </c>
      <c r="T997" s="20"/>
      <c r="U997" s="20">
        <f t="shared" si="409"/>
        <v>35000</v>
      </c>
      <c r="V997" s="20">
        <f t="shared" si="422"/>
        <v>0</v>
      </c>
      <c r="W997" s="20">
        <f t="shared" si="401"/>
        <v>20000</v>
      </c>
      <c r="X997" s="20">
        <f t="shared" si="410"/>
        <v>0</v>
      </c>
      <c r="Y997" s="20">
        <f t="shared" si="416"/>
        <v>20000</v>
      </c>
      <c r="Z997" s="20">
        <f t="shared" si="411"/>
        <v>0</v>
      </c>
      <c r="AA997" s="52">
        <f t="shared" si="412"/>
        <v>0</v>
      </c>
      <c r="AB997" s="20">
        <f t="shared" si="402"/>
        <v>0</v>
      </c>
      <c r="AC997" s="20">
        <f t="shared" si="413"/>
        <v>102479.56893426395</v>
      </c>
      <c r="AD997" s="20">
        <f t="shared" si="417"/>
        <v>0</v>
      </c>
      <c r="AE997" s="20">
        <f t="shared" si="418"/>
        <v>0</v>
      </c>
      <c r="AF997" s="20">
        <f t="shared" si="414"/>
        <v>0</v>
      </c>
      <c r="AG997" s="16"/>
      <c r="AH997" s="16"/>
      <c r="AM997">
        <f t="shared" si="403"/>
        <v>0</v>
      </c>
      <c r="AN997" s="16">
        <f t="shared" si="404"/>
        <v>35000</v>
      </c>
      <c r="AY997" s="57">
        <f t="shared" si="419"/>
        <v>0</v>
      </c>
    </row>
    <row r="998" spans="2:51" x14ac:dyDescent="0.25">
      <c r="B998" s="4" t="s">
        <v>38</v>
      </c>
      <c r="C998" s="4">
        <v>990</v>
      </c>
      <c r="D998" s="4">
        <v>401</v>
      </c>
      <c r="E998" s="11">
        <v>0</v>
      </c>
      <c r="F998" s="20">
        <f t="shared" si="415"/>
        <v>0</v>
      </c>
      <c r="G998" s="20">
        <f t="shared" si="421"/>
        <v>0</v>
      </c>
      <c r="H998" s="20">
        <f t="shared" si="424"/>
        <v>134.7894</v>
      </c>
      <c r="I998" s="20">
        <f t="shared" si="420"/>
        <v>0</v>
      </c>
      <c r="J998" s="47" t="s">
        <v>67</v>
      </c>
      <c r="K998" s="48" t="s">
        <v>67</v>
      </c>
      <c r="L998" s="20">
        <f t="shared" si="423"/>
        <v>2794326.9118361245</v>
      </c>
      <c r="M998" s="20">
        <f t="shared" si="423"/>
        <v>156157.28132000001</v>
      </c>
      <c r="N998" s="20">
        <f t="shared" si="399"/>
        <v>0</v>
      </c>
      <c r="O998" s="20">
        <f t="shared" si="400"/>
        <v>0</v>
      </c>
      <c r="P998" s="46" t="s">
        <v>67</v>
      </c>
      <c r="Q998" s="45">
        <f t="shared" si="405"/>
        <v>0</v>
      </c>
      <c r="R998" s="20">
        <f t="shared" si="406"/>
        <v>134.7894</v>
      </c>
      <c r="S998" s="20">
        <f t="shared" si="407"/>
        <v>0</v>
      </c>
      <c r="T998" s="20"/>
      <c r="U998" s="20">
        <f t="shared" si="409"/>
        <v>35000</v>
      </c>
      <c r="V998" s="20">
        <f t="shared" si="422"/>
        <v>0</v>
      </c>
      <c r="W998" s="20">
        <f t="shared" si="401"/>
        <v>20000</v>
      </c>
      <c r="X998" s="20">
        <f t="shared" si="410"/>
        <v>0</v>
      </c>
      <c r="Y998" s="20">
        <f t="shared" si="416"/>
        <v>20000</v>
      </c>
      <c r="Z998" s="20">
        <f t="shared" si="411"/>
        <v>0</v>
      </c>
      <c r="AA998" s="52">
        <f t="shared" si="412"/>
        <v>0</v>
      </c>
      <c r="AB998" s="20">
        <f t="shared" si="402"/>
        <v>0</v>
      </c>
      <c r="AC998" s="20">
        <f t="shared" si="413"/>
        <v>102479.56893426395</v>
      </c>
      <c r="AD998" s="20">
        <f t="shared" si="417"/>
        <v>0</v>
      </c>
      <c r="AE998" s="20">
        <f t="shared" si="418"/>
        <v>0</v>
      </c>
      <c r="AF998" s="20">
        <f t="shared" si="414"/>
        <v>0</v>
      </c>
      <c r="AG998" s="16"/>
      <c r="AH998" s="16"/>
      <c r="AM998">
        <f t="shared" si="403"/>
        <v>0</v>
      </c>
      <c r="AN998" s="16">
        <f t="shared" si="404"/>
        <v>35000</v>
      </c>
      <c r="AY998" s="57">
        <f t="shared" si="419"/>
        <v>0</v>
      </c>
    </row>
    <row r="999" spans="2:51" x14ac:dyDescent="0.25">
      <c r="B999" s="4" t="s">
        <v>38</v>
      </c>
      <c r="C999" s="4">
        <v>991</v>
      </c>
      <c r="D999" s="4">
        <v>402</v>
      </c>
      <c r="E999" s="11">
        <v>0</v>
      </c>
      <c r="F999" s="20">
        <f t="shared" si="415"/>
        <v>0</v>
      </c>
      <c r="G999" s="20">
        <f t="shared" si="421"/>
        <v>0</v>
      </c>
      <c r="H999" s="20">
        <f t="shared" si="424"/>
        <v>134.7894</v>
      </c>
      <c r="I999" s="20">
        <f t="shared" si="420"/>
        <v>0</v>
      </c>
      <c r="J999" s="47" t="s">
        <v>67</v>
      </c>
      <c r="K999" s="48" t="s">
        <v>67</v>
      </c>
      <c r="L999" s="20">
        <f t="shared" si="423"/>
        <v>2794326.9118361245</v>
      </c>
      <c r="M999" s="20">
        <f t="shared" si="423"/>
        <v>156157.28132000001</v>
      </c>
      <c r="N999" s="20">
        <f t="shared" si="399"/>
        <v>0</v>
      </c>
      <c r="O999" s="20">
        <f t="shared" si="400"/>
        <v>0</v>
      </c>
      <c r="P999" s="46" t="s">
        <v>67</v>
      </c>
      <c r="Q999" s="45">
        <f t="shared" si="405"/>
        <v>0</v>
      </c>
      <c r="R999" s="20">
        <f t="shared" si="406"/>
        <v>134.7894</v>
      </c>
      <c r="S999" s="20">
        <f t="shared" si="407"/>
        <v>0</v>
      </c>
      <c r="T999" s="20"/>
      <c r="U999" s="20">
        <f t="shared" si="409"/>
        <v>35000</v>
      </c>
      <c r="V999" s="20">
        <f t="shared" si="422"/>
        <v>0</v>
      </c>
      <c r="W999" s="20">
        <f t="shared" si="401"/>
        <v>20000</v>
      </c>
      <c r="X999" s="20">
        <f t="shared" si="410"/>
        <v>0</v>
      </c>
      <c r="Y999" s="20">
        <f t="shared" si="416"/>
        <v>20000</v>
      </c>
      <c r="Z999" s="20">
        <f t="shared" si="411"/>
        <v>0</v>
      </c>
      <c r="AA999" s="52">
        <f t="shared" si="412"/>
        <v>0</v>
      </c>
      <c r="AB999" s="20">
        <f t="shared" si="402"/>
        <v>0</v>
      </c>
      <c r="AC999" s="20">
        <f t="shared" si="413"/>
        <v>102479.56893426395</v>
      </c>
      <c r="AD999" s="20">
        <f t="shared" si="417"/>
        <v>0</v>
      </c>
      <c r="AE999" s="20">
        <f t="shared" si="418"/>
        <v>0</v>
      </c>
      <c r="AF999" s="20">
        <f t="shared" si="414"/>
        <v>0</v>
      </c>
      <c r="AG999" s="16"/>
      <c r="AH999" s="16"/>
      <c r="AM999">
        <f t="shared" si="403"/>
        <v>0</v>
      </c>
      <c r="AN999" s="16">
        <f t="shared" si="404"/>
        <v>35000</v>
      </c>
      <c r="AY999" s="57">
        <f t="shared" si="419"/>
        <v>0</v>
      </c>
    </row>
    <row r="1000" spans="2:51" x14ac:dyDescent="0.25">
      <c r="B1000" s="4" t="s">
        <v>38</v>
      </c>
      <c r="C1000" s="4">
        <v>992</v>
      </c>
      <c r="D1000" s="4">
        <v>403</v>
      </c>
      <c r="E1000" s="11">
        <v>0</v>
      </c>
      <c r="F1000" s="20">
        <f t="shared" si="415"/>
        <v>0</v>
      </c>
      <c r="G1000" s="20">
        <f t="shared" si="421"/>
        <v>0</v>
      </c>
      <c r="H1000" s="20">
        <f t="shared" si="424"/>
        <v>134.7894</v>
      </c>
      <c r="I1000" s="20">
        <f t="shared" si="420"/>
        <v>0</v>
      </c>
      <c r="J1000" s="47" t="s">
        <v>67</v>
      </c>
      <c r="K1000" s="48" t="s">
        <v>67</v>
      </c>
      <c r="L1000" s="20">
        <f t="shared" si="423"/>
        <v>2794326.9118361245</v>
      </c>
      <c r="M1000" s="20">
        <f t="shared" si="423"/>
        <v>156157.28132000001</v>
      </c>
      <c r="N1000" s="20">
        <f t="shared" si="399"/>
        <v>0</v>
      </c>
      <c r="O1000" s="20">
        <f t="shared" si="400"/>
        <v>0</v>
      </c>
      <c r="P1000" s="46" t="s">
        <v>67</v>
      </c>
      <c r="Q1000" s="45">
        <f t="shared" si="405"/>
        <v>0</v>
      </c>
      <c r="R1000" s="20">
        <f t="shared" si="406"/>
        <v>134.7894</v>
      </c>
      <c r="S1000" s="20">
        <f t="shared" si="407"/>
        <v>0</v>
      </c>
      <c r="T1000" s="20"/>
      <c r="U1000" s="20">
        <f t="shared" si="409"/>
        <v>35000</v>
      </c>
      <c r="V1000" s="20">
        <f t="shared" si="422"/>
        <v>0</v>
      </c>
      <c r="W1000" s="20">
        <f t="shared" si="401"/>
        <v>20000</v>
      </c>
      <c r="X1000" s="20">
        <f t="shared" si="410"/>
        <v>0</v>
      </c>
      <c r="Y1000" s="20">
        <f t="shared" si="416"/>
        <v>20000</v>
      </c>
      <c r="Z1000" s="20">
        <f t="shared" si="411"/>
        <v>0</v>
      </c>
      <c r="AA1000" s="52">
        <f t="shared" si="412"/>
        <v>0</v>
      </c>
      <c r="AB1000" s="20">
        <f t="shared" si="402"/>
        <v>0</v>
      </c>
      <c r="AC1000" s="20">
        <f t="shared" si="413"/>
        <v>102479.56893426395</v>
      </c>
      <c r="AD1000" s="20">
        <f t="shared" si="417"/>
        <v>0</v>
      </c>
      <c r="AE1000" s="20">
        <f t="shared" si="418"/>
        <v>0</v>
      </c>
      <c r="AF1000" s="20">
        <f t="shared" si="414"/>
        <v>0</v>
      </c>
      <c r="AG1000" s="16"/>
      <c r="AH1000" s="16"/>
      <c r="AM1000">
        <f t="shared" si="403"/>
        <v>0</v>
      </c>
      <c r="AN1000" s="16">
        <f t="shared" si="404"/>
        <v>35000</v>
      </c>
      <c r="AY1000" s="57">
        <f t="shared" si="419"/>
        <v>0</v>
      </c>
    </row>
    <row r="1001" spans="2:51" x14ac:dyDescent="0.25">
      <c r="B1001" s="4" t="s">
        <v>38</v>
      </c>
      <c r="C1001" s="4">
        <v>993</v>
      </c>
      <c r="D1001" s="4">
        <v>404</v>
      </c>
      <c r="E1001" s="11">
        <v>0</v>
      </c>
      <c r="F1001" s="20">
        <f t="shared" si="415"/>
        <v>0</v>
      </c>
      <c r="G1001" s="20">
        <f t="shared" si="421"/>
        <v>0</v>
      </c>
      <c r="H1001" s="20">
        <f t="shared" si="424"/>
        <v>134.7894</v>
      </c>
      <c r="I1001" s="20">
        <f t="shared" si="420"/>
        <v>0</v>
      </c>
      <c r="J1001" s="47" t="s">
        <v>67</v>
      </c>
      <c r="K1001" s="48" t="s">
        <v>67</v>
      </c>
      <c r="L1001" s="20">
        <f t="shared" si="423"/>
        <v>2794326.9118361245</v>
      </c>
      <c r="M1001" s="20">
        <f t="shared" si="423"/>
        <v>156157.28132000001</v>
      </c>
      <c r="N1001" s="20">
        <f t="shared" si="399"/>
        <v>0</v>
      </c>
      <c r="O1001" s="20">
        <f t="shared" si="400"/>
        <v>0</v>
      </c>
      <c r="P1001" s="46" t="s">
        <v>67</v>
      </c>
      <c r="Q1001" s="45">
        <f t="shared" si="405"/>
        <v>0</v>
      </c>
      <c r="R1001" s="20">
        <f t="shared" si="406"/>
        <v>134.7894</v>
      </c>
      <c r="S1001" s="20">
        <f t="shared" si="407"/>
        <v>0</v>
      </c>
      <c r="T1001" s="20"/>
      <c r="U1001" s="20">
        <f t="shared" si="409"/>
        <v>35000</v>
      </c>
      <c r="V1001" s="20">
        <f t="shared" si="422"/>
        <v>0</v>
      </c>
      <c r="W1001" s="20">
        <f t="shared" si="401"/>
        <v>20000</v>
      </c>
      <c r="X1001" s="20">
        <f t="shared" si="410"/>
        <v>0</v>
      </c>
      <c r="Y1001" s="20">
        <f t="shared" si="416"/>
        <v>20000</v>
      </c>
      <c r="Z1001" s="20">
        <f t="shared" si="411"/>
        <v>0</v>
      </c>
      <c r="AA1001" s="52">
        <f t="shared" si="412"/>
        <v>0</v>
      </c>
      <c r="AB1001" s="20">
        <f t="shared" si="402"/>
        <v>0</v>
      </c>
      <c r="AC1001" s="20">
        <f t="shared" si="413"/>
        <v>102479.56893426395</v>
      </c>
      <c r="AD1001" s="20">
        <f t="shared" si="417"/>
        <v>0</v>
      </c>
      <c r="AE1001" s="20">
        <f t="shared" si="418"/>
        <v>0</v>
      </c>
      <c r="AF1001" s="20">
        <f t="shared" si="414"/>
        <v>0</v>
      </c>
      <c r="AG1001" s="16"/>
      <c r="AH1001" s="16"/>
      <c r="AM1001">
        <f t="shared" si="403"/>
        <v>0</v>
      </c>
      <c r="AN1001" s="16">
        <f t="shared" si="404"/>
        <v>35000</v>
      </c>
      <c r="AY1001" s="57">
        <f t="shared" si="419"/>
        <v>0</v>
      </c>
    </row>
    <row r="1002" spans="2:51" x14ac:dyDescent="0.25">
      <c r="B1002" s="4" t="s">
        <v>38</v>
      </c>
      <c r="C1002" s="4">
        <v>994</v>
      </c>
      <c r="D1002" s="4">
        <v>405</v>
      </c>
      <c r="E1002" s="11">
        <v>0</v>
      </c>
      <c r="F1002" s="20">
        <f t="shared" si="415"/>
        <v>0</v>
      </c>
      <c r="G1002" s="20">
        <f t="shared" si="421"/>
        <v>0</v>
      </c>
      <c r="H1002" s="20">
        <f t="shared" si="424"/>
        <v>134.7894</v>
      </c>
      <c r="I1002" s="20">
        <f t="shared" si="420"/>
        <v>0</v>
      </c>
      <c r="J1002" s="47" t="s">
        <v>67</v>
      </c>
      <c r="K1002" s="48" t="s">
        <v>67</v>
      </c>
      <c r="L1002" s="20">
        <f t="shared" si="423"/>
        <v>2794326.9118361245</v>
      </c>
      <c r="M1002" s="20">
        <f t="shared" si="423"/>
        <v>156157.28132000001</v>
      </c>
      <c r="N1002" s="20">
        <f t="shared" si="399"/>
        <v>0</v>
      </c>
      <c r="O1002" s="20">
        <f t="shared" si="400"/>
        <v>0</v>
      </c>
      <c r="P1002" s="46" t="s">
        <v>67</v>
      </c>
      <c r="Q1002" s="45">
        <f t="shared" si="405"/>
        <v>0</v>
      </c>
      <c r="R1002" s="20">
        <f t="shared" si="406"/>
        <v>134.7894</v>
      </c>
      <c r="S1002" s="20">
        <f t="shared" si="407"/>
        <v>0</v>
      </c>
      <c r="T1002" s="20"/>
      <c r="U1002" s="20">
        <f t="shared" si="409"/>
        <v>35000</v>
      </c>
      <c r="V1002" s="20">
        <f t="shared" si="422"/>
        <v>0</v>
      </c>
      <c r="W1002" s="20">
        <f t="shared" si="401"/>
        <v>20000</v>
      </c>
      <c r="X1002" s="20">
        <f t="shared" si="410"/>
        <v>0</v>
      </c>
      <c r="Y1002" s="20">
        <f t="shared" si="416"/>
        <v>20000</v>
      </c>
      <c r="Z1002" s="20">
        <f t="shared" si="411"/>
        <v>0</v>
      </c>
      <c r="AA1002" s="52">
        <f t="shared" si="412"/>
        <v>0</v>
      </c>
      <c r="AB1002" s="20">
        <f t="shared" si="402"/>
        <v>0</v>
      </c>
      <c r="AC1002" s="20">
        <f t="shared" si="413"/>
        <v>102479.56893426395</v>
      </c>
      <c r="AD1002" s="20">
        <f t="shared" si="417"/>
        <v>0</v>
      </c>
      <c r="AE1002" s="20">
        <f t="shared" si="418"/>
        <v>0</v>
      </c>
      <c r="AF1002" s="20">
        <f t="shared" si="414"/>
        <v>0</v>
      </c>
      <c r="AG1002" s="16"/>
      <c r="AH1002" s="16"/>
      <c r="AM1002">
        <f t="shared" si="403"/>
        <v>0</v>
      </c>
      <c r="AN1002" s="16">
        <f t="shared" si="404"/>
        <v>35000</v>
      </c>
      <c r="AY1002" s="57">
        <f t="shared" si="419"/>
        <v>0</v>
      </c>
    </row>
    <row r="1003" spans="2:51" x14ac:dyDescent="0.25">
      <c r="B1003" s="4" t="s">
        <v>38</v>
      </c>
      <c r="C1003" s="4">
        <v>995</v>
      </c>
      <c r="D1003" s="4">
        <v>406</v>
      </c>
      <c r="E1003" s="11">
        <v>0</v>
      </c>
      <c r="F1003" s="20">
        <f t="shared" si="415"/>
        <v>0</v>
      </c>
      <c r="G1003" s="20">
        <f t="shared" si="421"/>
        <v>0</v>
      </c>
      <c r="H1003" s="20">
        <f t="shared" si="424"/>
        <v>134.7894</v>
      </c>
      <c r="I1003" s="20">
        <f t="shared" si="420"/>
        <v>0</v>
      </c>
      <c r="J1003" s="47" t="s">
        <v>67</v>
      </c>
      <c r="K1003" s="48" t="s">
        <v>67</v>
      </c>
      <c r="L1003" s="20">
        <f t="shared" si="423"/>
        <v>2794326.9118361245</v>
      </c>
      <c r="M1003" s="20">
        <f t="shared" si="423"/>
        <v>156157.28132000001</v>
      </c>
      <c r="N1003" s="20">
        <f t="shared" si="399"/>
        <v>0</v>
      </c>
      <c r="O1003" s="20">
        <f t="shared" si="400"/>
        <v>0</v>
      </c>
      <c r="P1003" s="46" t="s">
        <v>67</v>
      </c>
      <c r="Q1003" s="45">
        <f t="shared" si="405"/>
        <v>0</v>
      </c>
      <c r="R1003" s="20">
        <f t="shared" si="406"/>
        <v>134.7894</v>
      </c>
      <c r="S1003" s="20">
        <f t="shared" si="407"/>
        <v>0</v>
      </c>
      <c r="T1003" s="20"/>
      <c r="U1003" s="20">
        <f t="shared" si="409"/>
        <v>35000</v>
      </c>
      <c r="V1003" s="20">
        <f t="shared" si="422"/>
        <v>0</v>
      </c>
      <c r="W1003" s="20">
        <f t="shared" si="401"/>
        <v>20000</v>
      </c>
      <c r="X1003" s="20">
        <f t="shared" si="410"/>
        <v>0</v>
      </c>
      <c r="Y1003" s="20">
        <f t="shared" si="416"/>
        <v>20000</v>
      </c>
      <c r="Z1003" s="20">
        <f t="shared" si="411"/>
        <v>0</v>
      </c>
      <c r="AA1003" s="52">
        <f t="shared" si="412"/>
        <v>0</v>
      </c>
      <c r="AB1003" s="20">
        <f t="shared" si="402"/>
        <v>0</v>
      </c>
      <c r="AC1003" s="20">
        <f t="shared" si="413"/>
        <v>102479.56893426395</v>
      </c>
      <c r="AD1003" s="20">
        <f t="shared" si="417"/>
        <v>0</v>
      </c>
      <c r="AE1003" s="20">
        <f t="shared" si="418"/>
        <v>0</v>
      </c>
      <c r="AF1003" s="20">
        <f t="shared" si="414"/>
        <v>0</v>
      </c>
      <c r="AG1003" s="16"/>
      <c r="AH1003" s="16"/>
      <c r="AM1003">
        <f t="shared" si="403"/>
        <v>0</v>
      </c>
      <c r="AN1003" s="16">
        <f t="shared" si="404"/>
        <v>35000</v>
      </c>
      <c r="AY1003" s="57">
        <f t="shared" si="419"/>
        <v>0</v>
      </c>
    </row>
    <row r="1004" spans="2:51" x14ac:dyDescent="0.25">
      <c r="B1004" s="4" t="s">
        <v>38</v>
      </c>
      <c r="C1004" s="4">
        <v>996</v>
      </c>
      <c r="D1004" s="4">
        <v>407</v>
      </c>
      <c r="E1004" s="11">
        <v>0</v>
      </c>
      <c r="F1004" s="20">
        <f t="shared" si="415"/>
        <v>0</v>
      </c>
      <c r="G1004" s="20">
        <f t="shared" si="421"/>
        <v>0</v>
      </c>
      <c r="H1004" s="20">
        <f t="shared" si="424"/>
        <v>134.7894</v>
      </c>
      <c r="I1004" s="20">
        <f t="shared" si="420"/>
        <v>0</v>
      </c>
      <c r="J1004" s="47" t="s">
        <v>67</v>
      </c>
      <c r="K1004" s="48" t="s">
        <v>67</v>
      </c>
      <c r="L1004" s="20">
        <f t="shared" si="423"/>
        <v>2794326.9118361245</v>
      </c>
      <c r="M1004" s="20">
        <f t="shared" si="423"/>
        <v>156157.28132000001</v>
      </c>
      <c r="N1004" s="20">
        <f t="shared" si="399"/>
        <v>0</v>
      </c>
      <c r="O1004" s="20">
        <f t="shared" si="400"/>
        <v>0</v>
      </c>
      <c r="P1004" s="46" t="s">
        <v>67</v>
      </c>
      <c r="Q1004" s="45">
        <f t="shared" si="405"/>
        <v>0</v>
      </c>
      <c r="R1004" s="20">
        <f t="shared" si="406"/>
        <v>134.7894</v>
      </c>
      <c r="S1004" s="20">
        <f t="shared" si="407"/>
        <v>0</v>
      </c>
      <c r="T1004" s="20"/>
      <c r="U1004" s="20">
        <f t="shared" si="409"/>
        <v>35000</v>
      </c>
      <c r="V1004" s="20">
        <f t="shared" si="422"/>
        <v>0</v>
      </c>
      <c r="W1004" s="20">
        <f t="shared" si="401"/>
        <v>20000</v>
      </c>
      <c r="X1004" s="20">
        <f t="shared" si="410"/>
        <v>0</v>
      </c>
      <c r="Y1004" s="20">
        <f t="shared" si="416"/>
        <v>20000</v>
      </c>
      <c r="Z1004" s="20">
        <f t="shared" si="411"/>
        <v>0</v>
      </c>
      <c r="AA1004" s="52">
        <f t="shared" si="412"/>
        <v>0</v>
      </c>
      <c r="AB1004" s="20">
        <f t="shared" si="402"/>
        <v>0</v>
      </c>
      <c r="AC1004" s="20">
        <f t="shared" si="413"/>
        <v>102479.56893426395</v>
      </c>
      <c r="AD1004" s="20">
        <f t="shared" si="417"/>
        <v>0</v>
      </c>
      <c r="AE1004" s="20">
        <f t="shared" si="418"/>
        <v>0</v>
      </c>
      <c r="AF1004" s="20">
        <f t="shared" si="414"/>
        <v>0</v>
      </c>
      <c r="AG1004" s="16"/>
      <c r="AH1004" s="16"/>
      <c r="AM1004">
        <f t="shared" si="403"/>
        <v>0</v>
      </c>
      <c r="AN1004" s="16">
        <f t="shared" si="404"/>
        <v>35000</v>
      </c>
      <c r="AY1004" s="57">
        <f t="shared" si="419"/>
        <v>0</v>
      </c>
    </row>
    <row r="1005" spans="2:51" x14ac:dyDescent="0.25">
      <c r="B1005" s="4" t="s">
        <v>38</v>
      </c>
      <c r="C1005" s="4">
        <v>997</v>
      </c>
      <c r="D1005" s="4">
        <v>408</v>
      </c>
      <c r="E1005" s="11">
        <v>0</v>
      </c>
      <c r="F1005" s="20">
        <f t="shared" si="415"/>
        <v>0</v>
      </c>
      <c r="G1005" s="20">
        <f t="shared" si="421"/>
        <v>0</v>
      </c>
      <c r="H1005" s="20">
        <f t="shared" si="424"/>
        <v>134.7894</v>
      </c>
      <c r="I1005" s="20">
        <f t="shared" si="420"/>
        <v>0</v>
      </c>
      <c r="J1005" s="47" t="s">
        <v>67</v>
      </c>
      <c r="K1005" s="48" t="s">
        <v>67</v>
      </c>
      <c r="L1005" s="20">
        <f t="shared" si="423"/>
        <v>2794326.9118361245</v>
      </c>
      <c r="M1005" s="20">
        <f t="shared" si="423"/>
        <v>156157.28132000001</v>
      </c>
      <c r="N1005" s="20">
        <f t="shared" si="399"/>
        <v>0</v>
      </c>
      <c r="O1005" s="20">
        <f t="shared" si="400"/>
        <v>0</v>
      </c>
      <c r="P1005" s="46" t="s">
        <v>67</v>
      </c>
      <c r="Q1005" s="45">
        <f t="shared" si="405"/>
        <v>0</v>
      </c>
      <c r="R1005" s="20">
        <f t="shared" si="406"/>
        <v>134.7894</v>
      </c>
      <c r="S1005" s="20">
        <f t="shared" si="407"/>
        <v>0</v>
      </c>
      <c r="T1005" s="20"/>
      <c r="U1005" s="20">
        <f t="shared" si="409"/>
        <v>35000</v>
      </c>
      <c r="V1005" s="20">
        <f t="shared" si="422"/>
        <v>0</v>
      </c>
      <c r="W1005" s="20">
        <f t="shared" si="401"/>
        <v>20000</v>
      </c>
      <c r="X1005" s="20">
        <f t="shared" si="410"/>
        <v>0</v>
      </c>
      <c r="Y1005" s="20">
        <f t="shared" si="416"/>
        <v>20000</v>
      </c>
      <c r="Z1005" s="20">
        <f t="shared" si="411"/>
        <v>0</v>
      </c>
      <c r="AA1005" s="52">
        <f t="shared" si="412"/>
        <v>0</v>
      </c>
      <c r="AB1005" s="20">
        <f t="shared" si="402"/>
        <v>0</v>
      </c>
      <c r="AC1005" s="20">
        <f t="shared" si="413"/>
        <v>102479.56893426395</v>
      </c>
      <c r="AD1005" s="20">
        <f t="shared" si="417"/>
        <v>0</v>
      </c>
      <c r="AE1005" s="20">
        <f t="shared" si="418"/>
        <v>0</v>
      </c>
      <c r="AF1005" s="20">
        <f t="shared" si="414"/>
        <v>0</v>
      </c>
      <c r="AG1005" s="16"/>
      <c r="AH1005" s="16"/>
      <c r="AM1005">
        <f t="shared" si="403"/>
        <v>0</v>
      </c>
      <c r="AN1005" s="16">
        <f t="shared" si="404"/>
        <v>35000</v>
      </c>
      <c r="AY1005" s="57">
        <f t="shared" si="419"/>
        <v>0</v>
      </c>
    </row>
    <row r="1006" spans="2:51" x14ac:dyDescent="0.25">
      <c r="B1006" s="4" t="s">
        <v>38</v>
      </c>
      <c r="C1006" s="4">
        <v>998</v>
      </c>
      <c r="D1006" s="4">
        <v>409</v>
      </c>
      <c r="E1006" s="11">
        <v>0</v>
      </c>
      <c r="F1006" s="20">
        <f t="shared" si="415"/>
        <v>0</v>
      </c>
      <c r="G1006" s="20">
        <f t="shared" si="421"/>
        <v>0</v>
      </c>
      <c r="H1006" s="20">
        <f t="shared" si="424"/>
        <v>134.7894</v>
      </c>
      <c r="I1006" s="20">
        <f t="shared" si="420"/>
        <v>0</v>
      </c>
      <c r="J1006" s="47" t="s">
        <v>67</v>
      </c>
      <c r="K1006" s="48" t="s">
        <v>67</v>
      </c>
      <c r="L1006" s="20">
        <f t="shared" si="423"/>
        <v>2794326.9118361245</v>
      </c>
      <c r="M1006" s="20">
        <f t="shared" si="423"/>
        <v>156157.28132000001</v>
      </c>
      <c r="N1006" s="20">
        <f t="shared" si="399"/>
        <v>0</v>
      </c>
      <c r="O1006" s="20">
        <f t="shared" si="400"/>
        <v>0</v>
      </c>
      <c r="P1006" s="46" t="s">
        <v>67</v>
      </c>
      <c r="Q1006" s="45">
        <f t="shared" si="405"/>
        <v>0</v>
      </c>
      <c r="R1006" s="20">
        <f t="shared" si="406"/>
        <v>134.7894</v>
      </c>
      <c r="S1006" s="20">
        <f t="shared" si="407"/>
        <v>0</v>
      </c>
      <c r="T1006" s="20"/>
      <c r="U1006" s="20">
        <f t="shared" si="409"/>
        <v>35000</v>
      </c>
      <c r="V1006" s="20">
        <f t="shared" si="422"/>
        <v>0</v>
      </c>
      <c r="W1006" s="20">
        <f t="shared" si="401"/>
        <v>20000</v>
      </c>
      <c r="X1006" s="20">
        <f t="shared" si="410"/>
        <v>0</v>
      </c>
      <c r="Y1006" s="20">
        <f t="shared" si="416"/>
        <v>20000</v>
      </c>
      <c r="Z1006" s="20">
        <f t="shared" si="411"/>
        <v>0</v>
      </c>
      <c r="AA1006" s="52">
        <f t="shared" si="412"/>
        <v>0</v>
      </c>
      <c r="AB1006" s="20">
        <f t="shared" si="402"/>
        <v>0</v>
      </c>
      <c r="AC1006" s="20">
        <f t="shared" si="413"/>
        <v>102479.56893426395</v>
      </c>
      <c r="AD1006" s="20">
        <f t="shared" si="417"/>
        <v>0</v>
      </c>
      <c r="AE1006" s="20">
        <f t="shared" si="418"/>
        <v>0</v>
      </c>
      <c r="AF1006" s="20">
        <f t="shared" si="414"/>
        <v>0</v>
      </c>
      <c r="AG1006" s="16"/>
      <c r="AH1006" s="16"/>
      <c r="AM1006">
        <f t="shared" si="403"/>
        <v>0</v>
      </c>
      <c r="AN1006" s="16">
        <f t="shared" si="404"/>
        <v>35000</v>
      </c>
      <c r="AY1006" s="57">
        <f t="shared" si="419"/>
        <v>0</v>
      </c>
    </row>
    <row r="1007" spans="2:51" x14ac:dyDescent="0.25">
      <c r="B1007" s="4" t="s">
        <v>38</v>
      </c>
      <c r="C1007" s="4">
        <v>999</v>
      </c>
      <c r="D1007" s="4">
        <v>410</v>
      </c>
      <c r="E1007" s="11">
        <v>0</v>
      </c>
      <c r="F1007" s="20">
        <f t="shared" si="415"/>
        <v>0</v>
      </c>
      <c r="G1007" s="20">
        <f t="shared" si="421"/>
        <v>0</v>
      </c>
      <c r="H1007" s="20">
        <f t="shared" si="424"/>
        <v>134.7894</v>
      </c>
      <c r="I1007" s="20">
        <f t="shared" si="420"/>
        <v>0</v>
      </c>
      <c r="J1007" s="47" t="s">
        <v>67</v>
      </c>
      <c r="K1007" s="48" t="s">
        <v>67</v>
      </c>
      <c r="L1007" s="20">
        <f t="shared" si="423"/>
        <v>2794326.9118361245</v>
      </c>
      <c r="M1007" s="20">
        <f t="shared" si="423"/>
        <v>156157.28132000001</v>
      </c>
      <c r="N1007" s="20">
        <f t="shared" si="399"/>
        <v>0</v>
      </c>
      <c r="O1007" s="20">
        <f t="shared" si="400"/>
        <v>0</v>
      </c>
      <c r="P1007" s="46" t="s">
        <v>67</v>
      </c>
      <c r="Q1007" s="45">
        <f t="shared" si="405"/>
        <v>0</v>
      </c>
      <c r="R1007" s="20">
        <f t="shared" si="406"/>
        <v>134.7894</v>
      </c>
      <c r="S1007" s="20">
        <f t="shared" si="407"/>
        <v>0</v>
      </c>
      <c r="T1007" s="20"/>
      <c r="U1007" s="20">
        <f t="shared" si="409"/>
        <v>35000</v>
      </c>
      <c r="V1007" s="20">
        <f t="shared" si="422"/>
        <v>0</v>
      </c>
      <c r="W1007" s="20">
        <f t="shared" si="401"/>
        <v>20000</v>
      </c>
      <c r="X1007" s="20">
        <f t="shared" si="410"/>
        <v>0</v>
      </c>
      <c r="Y1007" s="20">
        <f t="shared" si="416"/>
        <v>20000</v>
      </c>
      <c r="Z1007" s="20">
        <f t="shared" si="411"/>
        <v>0</v>
      </c>
      <c r="AA1007" s="52">
        <f t="shared" si="412"/>
        <v>0</v>
      </c>
      <c r="AB1007" s="20">
        <f t="shared" si="402"/>
        <v>0</v>
      </c>
      <c r="AC1007" s="20">
        <f t="shared" si="413"/>
        <v>102479.56893426395</v>
      </c>
      <c r="AD1007" s="20">
        <f t="shared" si="417"/>
        <v>0</v>
      </c>
      <c r="AE1007" s="20">
        <f t="shared" si="418"/>
        <v>0</v>
      </c>
      <c r="AF1007" s="20">
        <f t="shared" si="414"/>
        <v>0</v>
      </c>
      <c r="AG1007" s="16"/>
      <c r="AH1007" s="16"/>
      <c r="AM1007">
        <f t="shared" si="403"/>
        <v>0</v>
      </c>
      <c r="AN1007" s="16">
        <f t="shared" si="404"/>
        <v>35000</v>
      </c>
      <c r="AY1007" s="57">
        <f t="shared" si="419"/>
        <v>0</v>
      </c>
    </row>
    <row r="1008" spans="2:51" x14ac:dyDescent="0.25">
      <c r="B1008" s="4" t="s">
        <v>38</v>
      </c>
      <c r="C1008" s="4">
        <v>1000</v>
      </c>
      <c r="D1008" s="4">
        <v>411</v>
      </c>
      <c r="E1008" s="11">
        <v>0</v>
      </c>
      <c r="F1008" s="20">
        <f t="shared" si="415"/>
        <v>0</v>
      </c>
      <c r="G1008" s="20">
        <f t="shared" si="421"/>
        <v>0</v>
      </c>
      <c r="H1008" s="20">
        <f t="shared" si="424"/>
        <v>134.7894</v>
      </c>
      <c r="I1008" s="20">
        <f t="shared" si="420"/>
        <v>0</v>
      </c>
      <c r="J1008" s="47" t="s">
        <v>67</v>
      </c>
      <c r="K1008" s="48" t="s">
        <v>67</v>
      </c>
      <c r="L1008" s="20">
        <f t="shared" si="423"/>
        <v>2794326.9118361245</v>
      </c>
      <c r="M1008" s="20">
        <f t="shared" si="423"/>
        <v>156157.28132000001</v>
      </c>
      <c r="N1008" s="20">
        <f t="shared" si="399"/>
        <v>0</v>
      </c>
      <c r="O1008" s="20">
        <f t="shared" si="400"/>
        <v>0</v>
      </c>
      <c r="P1008" s="46" t="s">
        <v>67</v>
      </c>
      <c r="Q1008" s="45">
        <f t="shared" si="405"/>
        <v>0</v>
      </c>
      <c r="R1008" s="20">
        <f t="shared" si="406"/>
        <v>134.7894</v>
      </c>
      <c r="S1008" s="20">
        <f t="shared" si="407"/>
        <v>0</v>
      </c>
      <c r="T1008" s="20"/>
      <c r="U1008" s="20">
        <f t="shared" si="409"/>
        <v>35000</v>
      </c>
      <c r="V1008" s="20">
        <f t="shared" si="422"/>
        <v>0</v>
      </c>
      <c r="W1008" s="20">
        <f t="shared" si="401"/>
        <v>20000</v>
      </c>
      <c r="X1008" s="20">
        <f t="shared" si="410"/>
        <v>0</v>
      </c>
      <c r="Y1008" s="20">
        <f t="shared" si="416"/>
        <v>20000</v>
      </c>
      <c r="Z1008" s="20">
        <f t="shared" si="411"/>
        <v>0</v>
      </c>
      <c r="AA1008" s="52">
        <f t="shared" si="412"/>
        <v>0</v>
      </c>
      <c r="AB1008" s="20">
        <f t="shared" si="402"/>
        <v>0</v>
      </c>
      <c r="AC1008" s="20">
        <f t="shared" si="413"/>
        <v>102479.56893426395</v>
      </c>
      <c r="AD1008" s="20">
        <f t="shared" si="417"/>
        <v>0</v>
      </c>
      <c r="AE1008" s="20">
        <f t="shared" si="418"/>
        <v>0</v>
      </c>
      <c r="AF1008" s="20">
        <f t="shared" si="414"/>
        <v>0</v>
      </c>
      <c r="AG1008" s="16"/>
      <c r="AH1008" s="16"/>
      <c r="AM1008">
        <f t="shared" si="403"/>
        <v>0</v>
      </c>
      <c r="AN1008" s="16">
        <f t="shared" si="404"/>
        <v>35000</v>
      </c>
      <c r="AY1008" s="57">
        <f t="shared" si="419"/>
        <v>0</v>
      </c>
    </row>
    <row r="1009" spans="2:51" x14ac:dyDescent="0.25">
      <c r="B1009" s="4" t="s">
        <v>38</v>
      </c>
      <c r="C1009" s="4">
        <v>1001</v>
      </c>
      <c r="D1009" s="4">
        <v>412</v>
      </c>
      <c r="E1009" s="11">
        <v>0</v>
      </c>
      <c r="F1009" s="20">
        <f t="shared" si="415"/>
        <v>0</v>
      </c>
      <c r="G1009" s="20">
        <f t="shared" si="421"/>
        <v>0</v>
      </c>
      <c r="H1009" s="20">
        <f t="shared" si="424"/>
        <v>134.7894</v>
      </c>
      <c r="I1009" s="20">
        <f t="shared" si="420"/>
        <v>0</v>
      </c>
      <c r="J1009" s="47" t="s">
        <v>67</v>
      </c>
      <c r="K1009" s="48" t="s">
        <v>67</v>
      </c>
      <c r="L1009" s="20">
        <f t="shared" si="423"/>
        <v>2794326.9118361245</v>
      </c>
      <c r="M1009" s="20">
        <f t="shared" si="423"/>
        <v>156157.28132000001</v>
      </c>
      <c r="N1009" s="20">
        <f t="shared" si="399"/>
        <v>0</v>
      </c>
      <c r="O1009" s="20">
        <f t="shared" si="400"/>
        <v>0</v>
      </c>
      <c r="P1009" s="46" t="s">
        <v>67</v>
      </c>
      <c r="Q1009" s="45">
        <f t="shared" si="405"/>
        <v>0</v>
      </c>
      <c r="R1009" s="20">
        <f t="shared" si="406"/>
        <v>134.7894</v>
      </c>
      <c r="S1009" s="20">
        <f t="shared" si="407"/>
        <v>0</v>
      </c>
      <c r="T1009" s="20"/>
      <c r="U1009" s="20">
        <f t="shared" si="409"/>
        <v>35000</v>
      </c>
      <c r="V1009" s="20">
        <f t="shared" si="422"/>
        <v>0</v>
      </c>
      <c r="W1009" s="20">
        <f t="shared" si="401"/>
        <v>20000</v>
      </c>
      <c r="X1009" s="20">
        <f t="shared" si="410"/>
        <v>0</v>
      </c>
      <c r="Y1009" s="20">
        <f t="shared" si="416"/>
        <v>20000</v>
      </c>
      <c r="Z1009" s="20">
        <f t="shared" si="411"/>
        <v>0</v>
      </c>
      <c r="AA1009" s="52">
        <f t="shared" si="412"/>
        <v>0</v>
      </c>
      <c r="AB1009" s="20">
        <f t="shared" si="402"/>
        <v>0</v>
      </c>
      <c r="AC1009" s="20">
        <f t="shared" si="413"/>
        <v>102479.56893426395</v>
      </c>
      <c r="AD1009" s="20">
        <f t="shared" si="417"/>
        <v>0</v>
      </c>
      <c r="AE1009" s="20">
        <f t="shared" si="418"/>
        <v>0</v>
      </c>
      <c r="AF1009" s="20">
        <f t="shared" si="414"/>
        <v>0</v>
      </c>
      <c r="AG1009" s="16"/>
      <c r="AH1009" s="16"/>
      <c r="AM1009">
        <f t="shared" si="403"/>
        <v>0</v>
      </c>
      <c r="AN1009" s="16">
        <f t="shared" si="404"/>
        <v>35000</v>
      </c>
      <c r="AY1009" s="57">
        <f t="shared" si="419"/>
        <v>0</v>
      </c>
    </row>
    <row r="1010" spans="2:51" x14ac:dyDescent="0.25">
      <c r="B1010" s="4" t="s">
        <v>38</v>
      </c>
      <c r="C1010" s="4">
        <v>1002</v>
      </c>
      <c r="D1010" s="4">
        <v>413</v>
      </c>
      <c r="E1010" s="11">
        <v>0</v>
      </c>
      <c r="F1010" s="20">
        <f t="shared" si="415"/>
        <v>0</v>
      </c>
      <c r="G1010" s="20">
        <f t="shared" si="421"/>
        <v>0</v>
      </c>
      <c r="H1010" s="20">
        <f t="shared" si="424"/>
        <v>134.7894</v>
      </c>
      <c r="I1010" s="20">
        <f t="shared" si="420"/>
        <v>0</v>
      </c>
      <c r="J1010" s="47" t="s">
        <v>67</v>
      </c>
      <c r="K1010" s="48" t="s">
        <v>67</v>
      </c>
      <c r="L1010" s="20">
        <f t="shared" si="423"/>
        <v>2794326.9118361245</v>
      </c>
      <c r="M1010" s="20">
        <f t="shared" si="423"/>
        <v>156157.28132000001</v>
      </c>
      <c r="N1010" s="20">
        <f t="shared" si="399"/>
        <v>0</v>
      </c>
      <c r="O1010" s="20">
        <f t="shared" si="400"/>
        <v>0</v>
      </c>
      <c r="P1010" s="46" t="s">
        <v>67</v>
      </c>
      <c r="Q1010" s="45">
        <f t="shared" si="405"/>
        <v>0</v>
      </c>
      <c r="R1010" s="20">
        <f t="shared" si="406"/>
        <v>134.7894</v>
      </c>
      <c r="S1010" s="20">
        <f t="shared" si="407"/>
        <v>0</v>
      </c>
      <c r="T1010" s="20"/>
      <c r="U1010" s="20">
        <f t="shared" si="409"/>
        <v>35000</v>
      </c>
      <c r="V1010" s="20">
        <f t="shared" si="422"/>
        <v>0</v>
      </c>
      <c r="W1010" s="20">
        <f t="shared" si="401"/>
        <v>20000</v>
      </c>
      <c r="X1010" s="20">
        <f t="shared" si="410"/>
        <v>0</v>
      </c>
      <c r="Y1010" s="20">
        <f t="shared" si="416"/>
        <v>20000</v>
      </c>
      <c r="Z1010" s="20">
        <f t="shared" si="411"/>
        <v>0</v>
      </c>
      <c r="AA1010" s="52">
        <f t="shared" si="412"/>
        <v>0</v>
      </c>
      <c r="AB1010" s="20">
        <f t="shared" si="402"/>
        <v>0</v>
      </c>
      <c r="AC1010" s="20">
        <f t="shared" si="413"/>
        <v>102479.56893426395</v>
      </c>
      <c r="AD1010" s="20">
        <f t="shared" si="417"/>
        <v>0</v>
      </c>
      <c r="AE1010" s="20">
        <f t="shared" si="418"/>
        <v>0</v>
      </c>
      <c r="AF1010" s="20">
        <f t="shared" si="414"/>
        <v>0</v>
      </c>
      <c r="AG1010" s="16"/>
      <c r="AH1010" s="16"/>
      <c r="AM1010">
        <f t="shared" si="403"/>
        <v>0</v>
      </c>
      <c r="AN1010" s="16">
        <f t="shared" si="404"/>
        <v>35000</v>
      </c>
      <c r="AY1010" s="57">
        <f t="shared" si="419"/>
        <v>0</v>
      </c>
    </row>
    <row r="1011" spans="2:51" x14ac:dyDescent="0.25">
      <c r="B1011" s="4" t="s">
        <v>38</v>
      </c>
      <c r="C1011" s="4">
        <v>1003</v>
      </c>
      <c r="D1011" s="4">
        <v>414</v>
      </c>
      <c r="E1011" s="11">
        <v>0</v>
      </c>
      <c r="F1011" s="20">
        <f t="shared" si="415"/>
        <v>0</v>
      </c>
      <c r="G1011" s="20">
        <f t="shared" si="421"/>
        <v>0</v>
      </c>
      <c r="H1011" s="20">
        <f t="shared" si="424"/>
        <v>134.7894</v>
      </c>
      <c r="I1011" s="20">
        <f t="shared" si="420"/>
        <v>0</v>
      </c>
      <c r="J1011" s="47" t="s">
        <v>67</v>
      </c>
      <c r="K1011" s="48" t="s">
        <v>67</v>
      </c>
      <c r="L1011" s="20">
        <f t="shared" si="423"/>
        <v>2794326.9118361245</v>
      </c>
      <c r="M1011" s="20">
        <f t="shared" si="423"/>
        <v>156157.28132000001</v>
      </c>
      <c r="N1011" s="20">
        <f t="shared" si="399"/>
        <v>0</v>
      </c>
      <c r="O1011" s="20">
        <f t="shared" si="400"/>
        <v>0</v>
      </c>
      <c r="P1011" s="46" t="s">
        <v>67</v>
      </c>
      <c r="Q1011" s="45">
        <f t="shared" si="405"/>
        <v>0</v>
      </c>
      <c r="R1011" s="20">
        <f t="shared" si="406"/>
        <v>134.7894</v>
      </c>
      <c r="S1011" s="20">
        <f t="shared" si="407"/>
        <v>0</v>
      </c>
      <c r="T1011" s="20"/>
      <c r="U1011" s="20">
        <f t="shared" si="409"/>
        <v>35000</v>
      </c>
      <c r="V1011" s="20">
        <f t="shared" si="422"/>
        <v>0</v>
      </c>
      <c r="W1011" s="20">
        <f t="shared" si="401"/>
        <v>20000</v>
      </c>
      <c r="X1011" s="20">
        <f t="shared" si="410"/>
        <v>0</v>
      </c>
      <c r="Y1011" s="20">
        <f t="shared" si="416"/>
        <v>20000</v>
      </c>
      <c r="Z1011" s="20">
        <f t="shared" si="411"/>
        <v>0</v>
      </c>
      <c r="AA1011" s="52">
        <f t="shared" si="412"/>
        <v>0</v>
      </c>
      <c r="AB1011" s="20">
        <f t="shared" si="402"/>
        <v>0</v>
      </c>
      <c r="AC1011" s="20">
        <f t="shared" si="413"/>
        <v>102479.56893426395</v>
      </c>
      <c r="AD1011" s="20">
        <f t="shared" si="417"/>
        <v>0</v>
      </c>
      <c r="AE1011" s="20">
        <f t="shared" si="418"/>
        <v>0</v>
      </c>
      <c r="AF1011" s="20">
        <f t="shared" si="414"/>
        <v>0</v>
      </c>
      <c r="AG1011" s="16"/>
      <c r="AH1011" s="16"/>
      <c r="AM1011">
        <f t="shared" si="403"/>
        <v>0</v>
      </c>
      <c r="AN1011" s="16">
        <f t="shared" si="404"/>
        <v>35000</v>
      </c>
      <c r="AY1011" s="57">
        <f t="shared" si="419"/>
        <v>0</v>
      </c>
    </row>
    <row r="1012" spans="2:51" x14ac:dyDescent="0.25">
      <c r="B1012" s="4" t="s">
        <v>38</v>
      </c>
      <c r="C1012" s="4">
        <v>1004</v>
      </c>
      <c r="D1012" s="4">
        <v>415</v>
      </c>
      <c r="E1012" s="11">
        <v>0</v>
      </c>
      <c r="F1012" s="20">
        <f t="shared" si="415"/>
        <v>0</v>
      </c>
      <c r="G1012" s="20">
        <f t="shared" si="421"/>
        <v>0</v>
      </c>
      <c r="H1012" s="20">
        <f t="shared" si="424"/>
        <v>134.7894</v>
      </c>
      <c r="I1012" s="20">
        <f t="shared" si="420"/>
        <v>0</v>
      </c>
      <c r="J1012" s="47" t="s">
        <v>67</v>
      </c>
      <c r="K1012" s="48" t="s">
        <v>67</v>
      </c>
      <c r="L1012" s="20">
        <f t="shared" si="423"/>
        <v>2794326.9118361245</v>
      </c>
      <c r="M1012" s="20">
        <f t="shared" si="423"/>
        <v>156157.28132000001</v>
      </c>
      <c r="N1012" s="20">
        <f t="shared" si="399"/>
        <v>0</v>
      </c>
      <c r="O1012" s="20">
        <f t="shared" si="400"/>
        <v>0</v>
      </c>
      <c r="P1012" s="46" t="s">
        <v>67</v>
      </c>
      <c r="Q1012" s="45">
        <f t="shared" si="405"/>
        <v>0</v>
      </c>
      <c r="R1012" s="20">
        <f t="shared" si="406"/>
        <v>134.7894</v>
      </c>
      <c r="S1012" s="20">
        <f t="shared" si="407"/>
        <v>0</v>
      </c>
      <c r="T1012" s="20"/>
      <c r="U1012" s="20">
        <f t="shared" si="409"/>
        <v>35000</v>
      </c>
      <c r="V1012" s="20">
        <f t="shared" si="422"/>
        <v>0</v>
      </c>
      <c r="W1012" s="20">
        <f t="shared" si="401"/>
        <v>20000</v>
      </c>
      <c r="X1012" s="20">
        <f t="shared" si="410"/>
        <v>0</v>
      </c>
      <c r="Y1012" s="20">
        <f t="shared" si="416"/>
        <v>20000</v>
      </c>
      <c r="Z1012" s="20">
        <f t="shared" si="411"/>
        <v>0</v>
      </c>
      <c r="AA1012" s="52">
        <f t="shared" si="412"/>
        <v>0</v>
      </c>
      <c r="AB1012" s="20">
        <f t="shared" si="402"/>
        <v>0</v>
      </c>
      <c r="AC1012" s="20">
        <f t="shared" si="413"/>
        <v>102479.56893426395</v>
      </c>
      <c r="AD1012" s="20">
        <f t="shared" si="417"/>
        <v>0</v>
      </c>
      <c r="AE1012" s="20">
        <f t="shared" si="418"/>
        <v>0</v>
      </c>
      <c r="AF1012" s="20">
        <f t="shared" si="414"/>
        <v>0</v>
      </c>
      <c r="AG1012" s="16"/>
      <c r="AH1012" s="16"/>
      <c r="AM1012">
        <f t="shared" si="403"/>
        <v>0</v>
      </c>
      <c r="AN1012" s="16">
        <f t="shared" si="404"/>
        <v>35000</v>
      </c>
      <c r="AY1012" s="57">
        <f t="shared" si="419"/>
        <v>0</v>
      </c>
    </row>
    <row r="1013" spans="2:51" x14ac:dyDescent="0.25">
      <c r="B1013" s="4" t="s">
        <v>38</v>
      </c>
      <c r="C1013" s="4">
        <v>1005</v>
      </c>
      <c r="D1013" s="4">
        <v>416</v>
      </c>
      <c r="E1013" s="11">
        <v>0</v>
      </c>
      <c r="F1013" s="20">
        <f t="shared" si="415"/>
        <v>0</v>
      </c>
      <c r="G1013" s="20">
        <f t="shared" si="421"/>
        <v>0</v>
      </c>
      <c r="H1013" s="20">
        <f t="shared" si="424"/>
        <v>134.7894</v>
      </c>
      <c r="I1013" s="20">
        <f t="shared" si="420"/>
        <v>0</v>
      </c>
      <c r="J1013" s="47" t="s">
        <v>67</v>
      </c>
      <c r="K1013" s="48" t="s">
        <v>67</v>
      </c>
      <c r="L1013" s="20">
        <f t="shared" si="423"/>
        <v>2794326.9118361245</v>
      </c>
      <c r="M1013" s="20">
        <f t="shared" si="423"/>
        <v>156157.28132000001</v>
      </c>
      <c r="N1013" s="20">
        <f t="shared" si="399"/>
        <v>0</v>
      </c>
      <c r="O1013" s="20">
        <f t="shared" si="400"/>
        <v>0</v>
      </c>
      <c r="P1013" s="46" t="s">
        <v>67</v>
      </c>
      <c r="Q1013" s="45">
        <f t="shared" si="405"/>
        <v>0</v>
      </c>
      <c r="R1013" s="20">
        <f t="shared" si="406"/>
        <v>134.7894</v>
      </c>
      <c r="S1013" s="20">
        <f t="shared" si="407"/>
        <v>0</v>
      </c>
      <c r="T1013" s="20"/>
      <c r="U1013" s="20">
        <f t="shared" si="409"/>
        <v>35000</v>
      </c>
      <c r="V1013" s="20">
        <f t="shared" si="422"/>
        <v>0</v>
      </c>
      <c r="W1013" s="20">
        <f t="shared" si="401"/>
        <v>20000</v>
      </c>
      <c r="X1013" s="20">
        <f t="shared" si="410"/>
        <v>0</v>
      </c>
      <c r="Y1013" s="20">
        <f t="shared" si="416"/>
        <v>20000</v>
      </c>
      <c r="Z1013" s="20">
        <f t="shared" si="411"/>
        <v>0</v>
      </c>
      <c r="AA1013" s="52">
        <f t="shared" si="412"/>
        <v>0</v>
      </c>
      <c r="AB1013" s="20">
        <f t="shared" si="402"/>
        <v>0</v>
      </c>
      <c r="AC1013" s="20">
        <f t="shared" si="413"/>
        <v>102479.56893426395</v>
      </c>
      <c r="AD1013" s="20">
        <f t="shared" si="417"/>
        <v>0</v>
      </c>
      <c r="AE1013" s="20">
        <f t="shared" si="418"/>
        <v>0</v>
      </c>
      <c r="AF1013" s="20">
        <f t="shared" si="414"/>
        <v>0</v>
      </c>
      <c r="AG1013" s="16"/>
      <c r="AH1013" s="16"/>
      <c r="AM1013">
        <f t="shared" si="403"/>
        <v>0</v>
      </c>
      <c r="AN1013" s="16">
        <f t="shared" si="404"/>
        <v>35000</v>
      </c>
      <c r="AY1013" s="57">
        <f t="shared" si="419"/>
        <v>0</v>
      </c>
    </row>
    <row r="1014" spans="2:51" x14ac:dyDescent="0.25">
      <c r="B1014" s="4" t="s">
        <v>38</v>
      </c>
      <c r="C1014" s="4">
        <v>1006</v>
      </c>
      <c r="D1014" s="4">
        <v>417</v>
      </c>
      <c r="E1014" s="11">
        <v>0</v>
      </c>
      <c r="F1014" s="20">
        <f t="shared" si="415"/>
        <v>0</v>
      </c>
      <c r="G1014" s="20">
        <f t="shared" si="421"/>
        <v>0</v>
      </c>
      <c r="H1014" s="20">
        <f t="shared" si="424"/>
        <v>134.7894</v>
      </c>
      <c r="I1014" s="20">
        <f t="shared" si="420"/>
        <v>0</v>
      </c>
      <c r="J1014" s="47" t="s">
        <v>67</v>
      </c>
      <c r="K1014" s="48" t="s">
        <v>67</v>
      </c>
      <c r="L1014" s="20">
        <f t="shared" si="423"/>
        <v>2794326.9118361245</v>
      </c>
      <c r="M1014" s="20">
        <f t="shared" si="423"/>
        <v>156157.28132000001</v>
      </c>
      <c r="N1014" s="20">
        <f t="shared" si="399"/>
        <v>0</v>
      </c>
      <c r="O1014" s="20">
        <f t="shared" si="400"/>
        <v>0</v>
      </c>
      <c r="P1014" s="46" t="s">
        <v>67</v>
      </c>
      <c r="Q1014" s="45">
        <f t="shared" si="405"/>
        <v>0</v>
      </c>
      <c r="R1014" s="20">
        <f t="shared" si="406"/>
        <v>134.7894</v>
      </c>
      <c r="S1014" s="20">
        <f t="shared" si="407"/>
        <v>0</v>
      </c>
      <c r="T1014" s="20"/>
      <c r="U1014" s="20">
        <f t="shared" si="409"/>
        <v>35000</v>
      </c>
      <c r="V1014" s="20">
        <f t="shared" si="422"/>
        <v>0</v>
      </c>
      <c r="W1014" s="20">
        <f t="shared" si="401"/>
        <v>20000</v>
      </c>
      <c r="X1014" s="20">
        <f t="shared" si="410"/>
        <v>0</v>
      </c>
      <c r="Y1014" s="20">
        <f t="shared" si="416"/>
        <v>20000</v>
      </c>
      <c r="Z1014" s="20">
        <f t="shared" si="411"/>
        <v>0</v>
      </c>
      <c r="AA1014" s="52">
        <f t="shared" si="412"/>
        <v>0</v>
      </c>
      <c r="AB1014" s="20">
        <f t="shared" si="402"/>
        <v>0</v>
      </c>
      <c r="AC1014" s="20">
        <f t="shared" si="413"/>
        <v>102479.56893426395</v>
      </c>
      <c r="AD1014" s="20">
        <f t="shared" si="417"/>
        <v>0</v>
      </c>
      <c r="AE1014" s="20">
        <f t="shared" si="418"/>
        <v>0</v>
      </c>
      <c r="AF1014" s="20">
        <f t="shared" si="414"/>
        <v>0</v>
      </c>
      <c r="AG1014" s="16"/>
      <c r="AH1014" s="16"/>
      <c r="AM1014">
        <f t="shared" si="403"/>
        <v>0</v>
      </c>
      <c r="AN1014" s="16">
        <f t="shared" si="404"/>
        <v>35000</v>
      </c>
      <c r="AY1014" s="57">
        <f t="shared" si="419"/>
        <v>0</v>
      </c>
    </row>
    <row r="1015" spans="2:51" x14ac:dyDescent="0.25">
      <c r="B1015" s="4" t="s">
        <v>38</v>
      </c>
      <c r="C1015" s="4">
        <v>1007</v>
      </c>
      <c r="D1015" s="4">
        <v>418</v>
      </c>
      <c r="E1015" s="11">
        <v>0</v>
      </c>
      <c r="F1015" s="20">
        <f t="shared" si="415"/>
        <v>0</v>
      </c>
      <c r="G1015" s="20">
        <f t="shared" si="421"/>
        <v>0</v>
      </c>
      <c r="H1015" s="20">
        <f t="shared" si="424"/>
        <v>134.7894</v>
      </c>
      <c r="I1015" s="20">
        <f t="shared" si="420"/>
        <v>0</v>
      </c>
      <c r="J1015" s="47" t="s">
        <v>67</v>
      </c>
      <c r="K1015" s="48" t="s">
        <v>67</v>
      </c>
      <c r="L1015" s="20">
        <f t="shared" si="423"/>
        <v>2794326.9118361245</v>
      </c>
      <c r="M1015" s="20">
        <f t="shared" si="423"/>
        <v>156157.28132000001</v>
      </c>
      <c r="N1015" s="20">
        <f t="shared" si="399"/>
        <v>0</v>
      </c>
      <c r="O1015" s="20">
        <f t="shared" si="400"/>
        <v>0</v>
      </c>
      <c r="P1015" s="46" t="s">
        <v>67</v>
      </c>
      <c r="Q1015" s="45">
        <f t="shared" si="405"/>
        <v>0</v>
      </c>
      <c r="R1015" s="20">
        <f t="shared" si="406"/>
        <v>134.7894</v>
      </c>
      <c r="S1015" s="20">
        <f t="shared" si="407"/>
        <v>0</v>
      </c>
      <c r="T1015" s="20"/>
      <c r="U1015" s="20">
        <f t="shared" si="409"/>
        <v>35000</v>
      </c>
      <c r="V1015" s="20">
        <f t="shared" si="422"/>
        <v>0</v>
      </c>
      <c r="W1015" s="20">
        <f t="shared" si="401"/>
        <v>20000</v>
      </c>
      <c r="X1015" s="20">
        <f t="shared" si="410"/>
        <v>0</v>
      </c>
      <c r="Y1015" s="20">
        <f t="shared" si="416"/>
        <v>20000</v>
      </c>
      <c r="Z1015" s="20">
        <f t="shared" si="411"/>
        <v>0</v>
      </c>
      <c r="AA1015" s="52">
        <f t="shared" si="412"/>
        <v>0</v>
      </c>
      <c r="AB1015" s="20">
        <f t="shared" si="402"/>
        <v>0</v>
      </c>
      <c r="AC1015" s="20">
        <f t="shared" si="413"/>
        <v>102479.56893426395</v>
      </c>
      <c r="AD1015" s="20">
        <f t="shared" si="417"/>
        <v>0</v>
      </c>
      <c r="AE1015" s="20">
        <f t="shared" si="418"/>
        <v>0</v>
      </c>
      <c r="AF1015" s="20">
        <f t="shared" si="414"/>
        <v>0</v>
      </c>
      <c r="AG1015" s="16"/>
      <c r="AH1015" s="16"/>
      <c r="AM1015">
        <f t="shared" si="403"/>
        <v>0</v>
      </c>
      <c r="AN1015" s="16">
        <f t="shared" si="404"/>
        <v>35000</v>
      </c>
      <c r="AY1015" s="57">
        <f t="shared" si="419"/>
        <v>0</v>
      </c>
    </row>
    <row r="1016" spans="2:51" x14ac:dyDescent="0.25">
      <c r="B1016" s="4" t="s">
        <v>38</v>
      </c>
      <c r="C1016" s="4">
        <v>1008</v>
      </c>
      <c r="D1016" s="4">
        <v>419</v>
      </c>
      <c r="E1016" s="11">
        <v>0</v>
      </c>
      <c r="F1016" s="20">
        <f t="shared" si="415"/>
        <v>0</v>
      </c>
      <c r="G1016" s="20">
        <f t="shared" si="421"/>
        <v>0</v>
      </c>
      <c r="H1016" s="20">
        <f t="shared" si="424"/>
        <v>134.7894</v>
      </c>
      <c r="I1016" s="20">
        <f t="shared" si="420"/>
        <v>0</v>
      </c>
      <c r="J1016" s="47" t="s">
        <v>67</v>
      </c>
      <c r="K1016" s="48" t="s">
        <v>67</v>
      </c>
      <c r="L1016" s="20">
        <f t="shared" si="423"/>
        <v>2794326.9118361245</v>
      </c>
      <c r="M1016" s="20">
        <f t="shared" si="423"/>
        <v>156157.28132000001</v>
      </c>
      <c r="N1016" s="20">
        <f t="shared" si="399"/>
        <v>0</v>
      </c>
      <c r="O1016" s="20">
        <f t="shared" si="400"/>
        <v>0</v>
      </c>
      <c r="P1016" s="46" t="s">
        <v>67</v>
      </c>
      <c r="Q1016" s="45">
        <f t="shared" si="405"/>
        <v>0</v>
      </c>
      <c r="R1016" s="20">
        <f t="shared" si="406"/>
        <v>134.7894</v>
      </c>
      <c r="S1016" s="20">
        <f t="shared" si="407"/>
        <v>0</v>
      </c>
      <c r="T1016" s="20"/>
      <c r="U1016" s="20">
        <f t="shared" si="409"/>
        <v>35000</v>
      </c>
      <c r="V1016" s="20">
        <f t="shared" si="422"/>
        <v>0</v>
      </c>
      <c r="W1016" s="20">
        <f t="shared" si="401"/>
        <v>20000</v>
      </c>
      <c r="X1016" s="20">
        <f t="shared" si="410"/>
        <v>0</v>
      </c>
      <c r="Y1016" s="20">
        <f t="shared" si="416"/>
        <v>20000</v>
      </c>
      <c r="Z1016" s="20">
        <f t="shared" si="411"/>
        <v>0</v>
      </c>
      <c r="AA1016" s="52">
        <f t="shared" si="412"/>
        <v>0</v>
      </c>
      <c r="AB1016" s="20">
        <f t="shared" si="402"/>
        <v>0</v>
      </c>
      <c r="AC1016" s="20">
        <f t="shared" si="413"/>
        <v>102479.56893426395</v>
      </c>
      <c r="AD1016" s="20">
        <f t="shared" si="417"/>
        <v>0</v>
      </c>
      <c r="AE1016" s="20">
        <f t="shared" si="418"/>
        <v>0</v>
      </c>
      <c r="AF1016" s="20">
        <f t="shared" si="414"/>
        <v>0</v>
      </c>
      <c r="AG1016" s="16"/>
      <c r="AH1016" s="16"/>
      <c r="AM1016">
        <f t="shared" si="403"/>
        <v>0</v>
      </c>
      <c r="AN1016" s="16">
        <f t="shared" si="404"/>
        <v>35000</v>
      </c>
      <c r="AY1016" s="57">
        <f t="shared" si="419"/>
        <v>0</v>
      </c>
    </row>
    <row r="1017" spans="2:51" x14ac:dyDescent="0.25">
      <c r="B1017" s="4" t="s">
        <v>38</v>
      </c>
      <c r="C1017" s="4">
        <v>1009</v>
      </c>
      <c r="D1017" s="4">
        <v>420</v>
      </c>
      <c r="E1017" s="11">
        <v>0</v>
      </c>
      <c r="F1017" s="20">
        <f t="shared" si="415"/>
        <v>0</v>
      </c>
      <c r="G1017" s="20">
        <f t="shared" si="421"/>
        <v>0</v>
      </c>
      <c r="H1017" s="20">
        <f t="shared" si="424"/>
        <v>134.7894</v>
      </c>
      <c r="I1017" s="20">
        <f t="shared" si="420"/>
        <v>0</v>
      </c>
      <c r="J1017" s="47" t="s">
        <v>67</v>
      </c>
      <c r="K1017" s="48" t="s">
        <v>67</v>
      </c>
      <c r="L1017" s="20">
        <f t="shared" si="423"/>
        <v>2794326.9118361245</v>
      </c>
      <c r="M1017" s="20">
        <f t="shared" si="423"/>
        <v>156157.28132000001</v>
      </c>
      <c r="N1017" s="20">
        <f t="shared" si="399"/>
        <v>0</v>
      </c>
      <c r="O1017" s="20">
        <f t="shared" si="400"/>
        <v>0</v>
      </c>
      <c r="P1017" s="46" t="s">
        <v>67</v>
      </c>
      <c r="Q1017" s="45">
        <f t="shared" si="405"/>
        <v>0</v>
      </c>
      <c r="R1017" s="20">
        <f t="shared" si="406"/>
        <v>134.7894</v>
      </c>
      <c r="S1017" s="20">
        <f t="shared" si="407"/>
        <v>0</v>
      </c>
      <c r="T1017" s="20"/>
      <c r="U1017" s="20">
        <f t="shared" si="409"/>
        <v>35000</v>
      </c>
      <c r="V1017" s="20">
        <f t="shared" si="422"/>
        <v>0</v>
      </c>
      <c r="W1017" s="20">
        <f t="shared" si="401"/>
        <v>20000</v>
      </c>
      <c r="X1017" s="20">
        <f t="shared" si="410"/>
        <v>0</v>
      </c>
      <c r="Y1017" s="20">
        <f t="shared" si="416"/>
        <v>20000</v>
      </c>
      <c r="Z1017" s="20">
        <f t="shared" si="411"/>
        <v>0</v>
      </c>
      <c r="AA1017" s="52">
        <f t="shared" si="412"/>
        <v>0</v>
      </c>
      <c r="AB1017" s="20">
        <f t="shared" si="402"/>
        <v>0</v>
      </c>
      <c r="AC1017" s="20">
        <f t="shared" si="413"/>
        <v>102479.56893426395</v>
      </c>
      <c r="AD1017" s="20">
        <f t="shared" si="417"/>
        <v>0</v>
      </c>
      <c r="AE1017" s="20">
        <f t="shared" si="418"/>
        <v>0</v>
      </c>
      <c r="AF1017" s="20">
        <f t="shared" si="414"/>
        <v>0</v>
      </c>
      <c r="AG1017" s="16"/>
      <c r="AH1017" s="16"/>
      <c r="AM1017">
        <f t="shared" si="403"/>
        <v>0</v>
      </c>
      <c r="AN1017" s="16">
        <f t="shared" si="404"/>
        <v>35000</v>
      </c>
      <c r="AY1017" s="57">
        <f t="shared" si="419"/>
        <v>0</v>
      </c>
    </row>
    <row r="1018" spans="2:51" x14ac:dyDescent="0.25">
      <c r="B1018" s="4" t="s">
        <v>38</v>
      </c>
      <c r="C1018" s="4">
        <v>1010</v>
      </c>
      <c r="D1018" s="4">
        <v>421</v>
      </c>
      <c r="E1018" s="11">
        <v>0</v>
      </c>
      <c r="F1018" s="20">
        <f t="shared" si="415"/>
        <v>0</v>
      </c>
      <c r="G1018" s="20">
        <f t="shared" si="421"/>
        <v>0</v>
      </c>
      <c r="H1018" s="20">
        <f t="shared" si="424"/>
        <v>134.7894</v>
      </c>
      <c r="I1018" s="20">
        <f t="shared" si="420"/>
        <v>0</v>
      </c>
      <c r="J1018" s="47" t="s">
        <v>67</v>
      </c>
      <c r="K1018" s="48" t="s">
        <v>67</v>
      </c>
      <c r="L1018" s="20">
        <f t="shared" si="423"/>
        <v>2794326.9118361245</v>
      </c>
      <c r="M1018" s="20">
        <f t="shared" si="423"/>
        <v>156157.28132000001</v>
      </c>
      <c r="N1018" s="20">
        <f t="shared" si="399"/>
        <v>0</v>
      </c>
      <c r="O1018" s="20">
        <f t="shared" si="400"/>
        <v>0</v>
      </c>
      <c r="P1018" s="46" t="s">
        <v>67</v>
      </c>
      <c r="Q1018" s="45">
        <f t="shared" si="405"/>
        <v>0</v>
      </c>
      <c r="R1018" s="20">
        <f t="shared" si="406"/>
        <v>134.7894</v>
      </c>
      <c r="S1018" s="20">
        <f t="shared" si="407"/>
        <v>0</v>
      </c>
      <c r="T1018" s="20"/>
      <c r="U1018" s="20">
        <f t="shared" si="409"/>
        <v>35000</v>
      </c>
      <c r="V1018" s="20">
        <f t="shared" si="422"/>
        <v>0</v>
      </c>
      <c r="W1018" s="20">
        <f t="shared" si="401"/>
        <v>20000</v>
      </c>
      <c r="X1018" s="20">
        <f t="shared" si="410"/>
        <v>0</v>
      </c>
      <c r="Y1018" s="20">
        <f t="shared" si="416"/>
        <v>20000</v>
      </c>
      <c r="Z1018" s="20">
        <f t="shared" si="411"/>
        <v>0</v>
      </c>
      <c r="AA1018" s="52">
        <f t="shared" si="412"/>
        <v>0</v>
      </c>
      <c r="AB1018" s="20">
        <f t="shared" si="402"/>
        <v>0</v>
      </c>
      <c r="AC1018" s="20">
        <f t="shared" si="413"/>
        <v>102479.56893426395</v>
      </c>
      <c r="AD1018" s="20">
        <f t="shared" si="417"/>
        <v>0</v>
      </c>
      <c r="AE1018" s="20">
        <f t="shared" si="418"/>
        <v>0</v>
      </c>
      <c r="AF1018" s="20">
        <f t="shared" si="414"/>
        <v>0</v>
      </c>
      <c r="AG1018" s="16"/>
      <c r="AH1018" s="16"/>
      <c r="AM1018">
        <f t="shared" si="403"/>
        <v>0</v>
      </c>
      <c r="AN1018" s="16">
        <f t="shared" si="404"/>
        <v>35000</v>
      </c>
      <c r="AY1018" s="57">
        <f t="shared" si="419"/>
        <v>0</v>
      </c>
    </row>
    <row r="1019" spans="2:51" x14ac:dyDescent="0.25">
      <c r="B1019" s="4" t="s">
        <v>38</v>
      </c>
      <c r="C1019" s="4">
        <v>1011</v>
      </c>
      <c r="D1019" s="4">
        <v>422</v>
      </c>
      <c r="E1019" s="11">
        <v>0</v>
      </c>
      <c r="F1019" s="20">
        <f t="shared" si="415"/>
        <v>0</v>
      </c>
      <c r="G1019" s="20">
        <f t="shared" si="421"/>
        <v>0</v>
      </c>
      <c r="H1019" s="20">
        <f t="shared" si="424"/>
        <v>134.7894</v>
      </c>
      <c r="I1019" s="20">
        <f t="shared" si="420"/>
        <v>0</v>
      </c>
      <c r="J1019" s="47" t="s">
        <v>67</v>
      </c>
      <c r="K1019" s="48" t="s">
        <v>67</v>
      </c>
      <c r="L1019" s="20">
        <f t="shared" si="423"/>
        <v>2794326.9118361245</v>
      </c>
      <c r="M1019" s="20">
        <f t="shared" si="423"/>
        <v>156157.28132000001</v>
      </c>
      <c r="N1019" s="20">
        <f t="shared" si="399"/>
        <v>0</v>
      </c>
      <c r="O1019" s="20">
        <f t="shared" si="400"/>
        <v>0</v>
      </c>
      <c r="P1019" s="46" t="s">
        <v>67</v>
      </c>
      <c r="Q1019" s="45">
        <f t="shared" si="405"/>
        <v>0</v>
      </c>
      <c r="R1019" s="20">
        <f t="shared" si="406"/>
        <v>134.7894</v>
      </c>
      <c r="S1019" s="20">
        <f t="shared" si="407"/>
        <v>0</v>
      </c>
      <c r="T1019" s="20"/>
      <c r="U1019" s="20">
        <f t="shared" si="409"/>
        <v>35000</v>
      </c>
      <c r="V1019" s="20">
        <f t="shared" si="422"/>
        <v>0</v>
      </c>
      <c r="W1019" s="20">
        <f t="shared" si="401"/>
        <v>20000</v>
      </c>
      <c r="X1019" s="20">
        <f t="shared" si="410"/>
        <v>0</v>
      </c>
      <c r="Y1019" s="20">
        <f t="shared" si="416"/>
        <v>20000</v>
      </c>
      <c r="Z1019" s="20">
        <f t="shared" si="411"/>
        <v>0</v>
      </c>
      <c r="AA1019" s="52">
        <f t="shared" si="412"/>
        <v>0</v>
      </c>
      <c r="AB1019" s="20">
        <f t="shared" si="402"/>
        <v>0</v>
      </c>
      <c r="AC1019" s="20">
        <f t="shared" si="413"/>
        <v>102479.56893426395</v>
      </c>
      <c r="AD1019" s="20">
        <f t="shared" si="417"/>
        <v>0</v>
      </c>
      <c r="AE1019" s="20">
        <f t="shared" si="418"/>
        <v>0</v>
      </c>
      <c r="AF1019" s="20">
        <f t="shared" si="414"/>
        <v>0</v>
      </c>
      <c r="AG1019" s="16"/>
      <c r="AH1019" s="16"/>
      <c r="AM1019">
        <f t="shared" si="403"/>
        <v>0</v>
      </c>
      <c r="AN1019" s="16">
        <f t="shared" si="404"/>
        <v>35000</v>
      </c>
      <c r="AY1019" s="57">
        <f t="shared" si="419"/>
        <v>0</v>
      </c>
    </row>
    <row r="1020" spans="2:51" x14ac:dyDescent="0.25">
      <c r="B1020" s="4" t="s">
        <v>38</v>
      </c>
      <c r="C1020" s="4">
        <v>1012</v>
      </c>
      <c r="D1020" s="4">
        <v>423</v>
      </c>
      <c r="E1020" s="11">
        <v>0</v>
      </c>
      <c r="F1020" s="20">
        <f t="shared" si="415"/>
        <v>0</v>
      </c>
      <c r="G1020" s="20">
        <f t="shared" si="421"/>
        <v>0</v>
      </c>
      <c r="H1020" s="20">
        <f t="shared" si="424"/>
        <v>134.7894</v>
      </c>
      <c r="I1020" s="20">
        <f t="shared" si="420"/>
        <v>0</v>
      </c>
      <c r="J1020" s="47" t="s">
        <v>67</v>
      </c>
      <c r="K1020" s="48" t="s">
        <v>67</v>
      </c>
      <c r="L1020" s="20">
        <f t="shared" si="423"/>
        <v>2794326.9118361245</v>
      </c>
      <c r="M1020" s="20">
        <f t="shared" si="423"/>
        <v>156157.28132000001</v>
      </c>
      <c r="N1020" s="20">
        <f t="shared" si="399"/>
        <v>0</v>
      </c>
      <c r="O1020" s="20">
        <f t="shared" si="400"/>
        <v>0</v>
      </c>
      <c r="P1020" s="46" t="s">
        <v>67</v>
      </c>
      <c r="Q1020" s="45">
        <f t="shared" si="405"/>
        <v>0</v>
      </c>
      <c r="R1020" s="20">
        <f t="shared" si="406"/>
        <v>134.7894</v>
      </c>
      <c r="S1020" s="20">
        <f t="shared" si="407"/>
        <v>0</v>
      </c>
      <c r="T1020" s="20"/>
      <c r="U1020" s="20">
        <f t="shared" si="409"/>
        <v>35000</v>
      </c>
      <c r="V1020" s="20">
        <f t="shared" si="422"/>
        <v>0</v>
      </c>
      <c r="W1020" s="20">
        <f t="shared" si="401"/>
        <v>20000</v>
      </c>
      <c r="X1020" s="20">
        <f t="shared" si="410"/>
        <v>0</v>
      </c>
      <c r="Y1020" s="20">
        <f t="shared" si="416"/>
        <v>20000</v>
      </c>
      <c r="Z1020" s="20">
        <f t="shared" si="411"/>
        <v>0</v>
      </c>
      <c r="AA1020" s="52">
        <f t="shared" si="412"/>
        <v>0</v>
      </c>
      <c r="AB1020" s="20">
        <f t="shared" si="402"/>
        <v>0</v>
      </c>
      <c r="AC1020" s="20">
        <f t="shared" si="413"/>
        <v>102479.56893426395</v>
      </c>
      <c r="AD1020" s="20">
        <f t="shared" si="417"/>
        <v>0</v>
      </c>
      <c r="AE1020" s="20">
        <f t="shared" si="418"/>
        <v>0</v>
      </c>
      <c r="AF1020" s="20">
        <f t="shared" si="414"/>
        <v>0</v>
      </c>
      <c r="AG1020" s="16"/>
      <c r="AH1020" s="16"/>
      <c r="AM1020">
        <f t="shared" si="403"/>
        <v>0</v>
      </c>
      <c r="AN1020" s="16">
        <f t="shared" si="404"/>
        <v>35000</v>
      </c>
      <c r="AY1020" s="57">
        <f t="shared" si="419"/>
        <v>0</v>
      </c>
    </row>
    <row r="1021" spans="2:51" x14ac:dyDescent="0.25">
      <c r="B1021" s="4" t="s">
        <v>38</v>
      </c>
      <c r="C1021" s="4">
        <v>1013</v>
      </c>
      <c r="D1021" s="4">
        <v>424</v>
      </c>
      <c r="E1021" s="11">
        <v>0</v>
      </c>
      <c r="F1021" s="20">
        <f t="shared" si="415"/>
        <v>0</v>
      </c>
      <c r="G1021" s="20">
        <f t="shared" si="421"/>
        <v>0</v>
      </c>
      <c r="H1021" s="20">
        <f t="shared" si="424"/>
        <v>134.7894</v>
      </c>
      <c r="I1021" s="20">
        <f t="shared" si="420"/>
        <v>0</v>
      </c>
      <c r="J1021" s="47" t="s">
        <v>67</v>
      </c>
      <c r="K1021" s="48" t="s">
        <v>67</v>
      </c>
      <c r="L1021" s="20">
        <f t="shared" si="423"/>
        <v>2794326.9118361245</v>
      </c>
      <c r="M1021" s="20">
        <f t="shared" si="423"/>
        <v>156157.28132000001</v>
      </c>
      <c r="N1021" s="20">
        <f t="shared" si="399"/>
        <v>0</v>
      </c>
      <c r="O1021" s="20">
        <f t="shared" si="400"/>
        <v>0</v>
      </c>
      <c r="P1021" s="46" t="s">
        <v>67</v>
      </c>
      <c r="Q1021" s="45">
        <f t="shared" si="405"/>
        <v>0</v>
      </c>
      <c r="R1021" s="20">
        <f t="shared" si="406"/>
        <v>134.7894</v>
      </c>
      <c r="S1021" s="20">
        <f t="shared" si="407"/>
        <v>0</v>
      </c>
      <c r="T1021" s="20"/>
      <c r="U1021" s="20">
        <f t="shared" si="409"/>
        <v>35000</v>
      </c>
      <c r="V1021" s="20">
        <f t="shared" si="422"/>
        <v>0</v>
      </c>
      <c r="W1021" s="20">
        <f t="shared" si="401"/>
        <v>20000</v>
      </c>
      <c r="X1021" s="20">
        <f t="shared" si="410"/>
        <v>0</v>
      </c>
      <c r="Y1021" s="20">
        <f t="shared" si="416"/>
        <v>20000</v>
      </c>
      <c r="Z1021" s="20">
        <f t="shared" si="411"/>
        <v>0</v>
      </c>
      <c r="AA1021" s="52">
        <f t="shared" si="412"/>
        <v>0</v>
      </c>
      <c r="AB1021" s="20">
        <f t="shared" si="402"/>
        <v>0</v>
      </c>
      <c r="AC1021" s="20">
        <f t="shared" si="413"/>
        <v>102479.56893426395</v>
      </c>
      <c r="AD1021" s="20">
        <f t="shared" si="417"/>
        <v>0</v>
      </c>
      <c r="AE1021" s="20">
        <f t="shared" si="418"/>
        <v>0</v>
      </c>
      <c r="AF1021" s="20">
        <f t="shared" si="414"/>
        <v>0</v>
      </c>
      <c r="AG1021" s="16"/>
      <c r="AH1021" s="16"/>
      <c r="AM1021">
        <f t="shared" si="403"/>
        <v>0</v>
      </c>
      <c r="AN1021" s="16">
        <f t="shared" si="404"/>
        <v>35000</v>
      </c>
      <c r="AY1021" s="57">
        <f t="shared" si="419"/>
        <v>0</v>
      </c>
    </row>
    <row r="1022" spans="2:51" x14ac:dyDescent="0.25">
      <c r="B1022" s="4" t="s">
        <v>38</v>
      </c>
      <c r="C1022" s="4">
        <v>1014</v>
      </c>
      <c r="D1022" s="4">
        <v>425</v>
      </c>
      <c r="E1022" s="11">
        <v>0</v>
      </c>
      <c r="F1022" s="20">
        <f t="shared" si="415"/>
        <v>0</v>
      </c>
      <c r="G1022" s="20">
        <f t="shared" si="421"/>
        <v>0</v>
      </c>
      <c r="H1022" s="20">
        <f t="shared" si="424"/>
        <v>134.7894</v>
      </c>
      <c r="I1022" s="20">
        <f t="shared" si="420"/>
        <v>0</v>
      </c>
      <c r="J1022" s="47" t="s">
        <v>67</v>
      </c>
      <c r="K1022" s="48" t="s">
        <v>67</v>
      </c>
      <c r="L1022" s="20">
        <f t="shared" si="423"/>
        <v>2794326.9118361245</v>
      </c>
      <c r="M1022" s="20">
        <f t="shared" si="423"/>
        <v>156157.28132000001</v>
      </c>
      <c r="N1022" s="20">
        <f t="shared" si="399"/>
        <v>0</v>
      </c>
      <c r="O1022" s="20">
        <f t="shared" si="400"/>
        <v>0</v>
      </c>
      <c r="P1022" s="46" t="s">
        <v>67</v>
      </c>
      <c r="Q1022" s="45">
        <f t="shared" si="405"/>
        <v>0</v>
      </c>
      <c r="R1022" s="20">
        <f t="shared" si="406"/>
        <v>134.7894</v>
      </c>
      <c r="S1022" s="20">
        <f t="shared" si="407"/>
        <v>0</v>
      </c>
      <c r="T1022" s="20"/>
      <c r="U1022" s="20">
        <f t="shared" si="409"/>
        <v>35000</v>
      </c>
      <c r="V1022" s="20">
        <f t="shared" si="422"/>
        <v>0</v>
      </c>
      <c r="W1022" s="20">
        <f t="shared" si="401"/>
        <v>20000</v>
      </c>
      <c r="X1022" s="20">
        <f t="shared" si="410"/>
        <v>0</v>
      </c>
      <c r="Y1022" s="20">
        <f t="shared" si="416"/>
        <v>20000</v>
      </c>
      <c r="Z1022" s="20">
        <f t="shared" si="411"/>
        <v>0</v>
      </c>
      <c r="AA1022" s="52">
        <f t="shared" si="412"/>
        <v>0</v>
      </c>
      <c r="AB1022" s="20">
        <f t="shared" si="402"/>
        <v>0</v>
      </c>
      <c r="AC1022" s="20">
        <f t="shared" si="413"/>
        <v>102479.56893426395</v>
      </c>
      <c r="AD1022" s="20">
        <f t="shared" si="417"/>
        <v>0</v>
      </c>
      <c r="AE1022" s="20">
        <f t="shared" si="418"/>
        <v>0</v>
      </c>
      <c r="AF1022" s="20">
        <f t="shared" si="414"/>
        <v>0</v>
      </c>
      <c r="AG1022" s="16"/>
      <c r="AH1022" s="16"/>
      <c r="AM1022">
        <f t="shared" si="403"/>
        <v>0</v>
      </c>
      <c r="AN1022" s="16">
        <f t="shared" si="404"/>
        <v>35000</v>
      </c>
      <c r="AY1022" s="57">
        <f t="shared" si="419"/>
        <v>0</v>
      </c>
    </row>
    <row r="1023" spans="2:51" x14ac:dyDescent="0.25">
      <c r="B1023" s="4" t="s">
        <v>38</v>
      </c>
      <c r="C1023" s="4">
        <v>1015</v>
      </c>
      <c r="D1023" s="4">
        <v>426</v>
      </c>
      <c r="E1023" s="11">
        <v>0</v>
      </c>
      <c r="F1023" s="20">
        <f t="shared" si="415"/>
        <v>0</v>
      </c>
      <c r="G1023" s="20">
        <f t="shared" si="421"/>
        <v>0</v>
      </c>
      <c r="H1023" s="20">
        <f t="shared" si="424"/>
        <v>134.7894</v>
      </c>
      <c r="I1023" s="20">
        <f t="shared" si="420"/>
        <v>0</v>
      </c>
      <c r="J1023" s="47" t="s">
        <v>67</v>
      </c>
      <c r="K1023" s="48" t="s">
        <v>67</v>
      </c>
      <c r="L1023" s="20">
        <f t="shared" si="423"/>
        <v>2794326.9118361245</v>
      </c>
      <c r="M1023" s="20">
        <f t="shared" si="423"/>
        <v>156157.28132000001</v>
      </c>
      <c r="N1023" s="20">
        <f t="shared" si="399"/>
        <v>0</v>
      </c>
      <c r="O1023" s="20">
        <f t="shared" si="400"/>
        <v>0</v>
      </c>
      <c r="P1023" s="46" t="s">
        <v>67</v>
      </c>
      <c r="Q1023" s="45">
        <f t="shared" si="405"/>
        <v>0</v>
      </c>
      <c r="R1023" s="20">
        <f t="shared" si="406"/>
        <v>134.7894</v>
      </c>
      <c r="S1023" s="20">
        <f t="shared" si="407"/>
        <v>0</v>
      </c>
      <c r="T1023" s="20"/>
      <c r="U1023" s="20">
        <f t="shared" si="409"/>
        <v>35000</v>
      </c>
      <c r="V1023" s="20">
        <f t="shared" si="422"/>
        <v>0</v>
      </c>
      <c r="W1023" s="20">
        <f t="shared" si="401"/>
        <v>20000</v>
      </c>
      <c r="X1023" s="20">
        <f t="shared" si="410"/>
        <v>0</v>
      </c>
      <c r="Y1023" s="20">
        <f t="shared" si="416"/>
        <v>20000</v>
      </c>
      <c r="Z1023" s="20">
        <f t="shared" si="411"/>
        <v>0</v>
      </c>
      <c r="AA1023" s="52">
        <f t="shared" si="412"/>
        <v>0</v>
      </c>
      <c r="AB1023" s="20">
        <f t="shared" si="402"/>
        <v>0</v>
      </c>
      <c r="AC1023" s="20">
        <f t="shared" si="413"/>
        <v>102479.56893426395</v>
      </c>
      <c r="AD1023" s="20">
        <f t="shared" si="417"/>
        <v>0</v>
      </c>
      <c r="AE1023" s="20">
        <f t="shared" si="418"/>
        <v>0</v>
      </c>
      <c r="AF1023" s="20">
        <f t="shared" si="414"/>
        <v>0</v>
      </c>
      <c r="AG1023" s="16"/>
      <c r="AH1023" s="16"/>
      <c r="AM1023">
        <f t="shared" si="403"/>
        <v>0</v>
      </c>
      <c r="AN1023" s="16">
        <f t="shared" si="404"/>
        <v>35000</v>
      </c>
      <c r="AY1023" s="57">
        <f t="shared" si="419"/>
        <v>0</v>
      </c>
    </row>
    <row r="1024" spans="2:51" x14ac:dyDescent="0.25">
      <c r="B1024" s="4" t="s">
        <v>38</v>
      </c>
      <c r="C1024" s="4">
        <v>1016</v>
      </c>
      <c r="D1024" s="4">
        <v>427</v>
      </c>
      <c r="E1024" s="11">
        <v>0</v>
      </c>
      <c r="F1024" s="20">
        <f t="shared" si="415"/>
        <v>0</v>
      </c>
      <c r="G1024" s="20">
        <f t="shared" si="421"/>
        <v>0</v>
      </c>
      <c r="H1024" s="20">
        <f t="shared" si="424"/>
        <v>134.7894</v>
      </c>
      <c r="I1024" s="20">
        <f t="shared" si="420"/>
        <v>0</v>
      </c>
      <c r="J1024" s="47" t="s">
        <v>67</v>
      </c>
      <c r="K1024" s="48" t="s">
        <v>67</v>
      </c>
      <c r="L1024" s="20">
        <f t="shared" si="423"/>
        <v>2794326.9118361245</v>
      </c>
      <c r="M1024" s="20">
        <f t="shared" si="423"/>
        <v>156157.28132000001</v>
      </c>
      <c r="N1024" s="20">
        <f t="shared" si="399"/>
        <v>0</v>
      </c>
      <c r="O1024" s="20">
        <f t="shared" si="400"/>
        <v>0</v>
      </c>
      <c r="P1024" s="46" t="s">
        <v>67</v>
      </c>
      <c r="Q1024" s="45">
        <f t="shared" si="405"/>
        <v>0</v>
      </c>
      <c r="R1024" s="20">
        <f t="shared" si="406"/>
        <v>134.7894</v>
      </c>
      <c r="S1024" s="20">
        <f t="shared" si="407"/>
        <v>0</v>
      </c>
      <c r="T1024" s="20"/>
      <c r="U1024" s="20">
        <f t="shared" si="409"/>
        <v>35000</v>
      </c>
      <c r="V1024" s="20">
        <f t="shared" si="422"/>
        <v>0</v>
      </c>
      <c r="W1024" s="20">
        <f t="shared" si="401"/>
        <v>20000</v>
      </c>
      <c r="X1024" s="20">
        <f t="shared" si="410"/>
        <v>0</v>
      </c>
      <c r="Y1024" s="20">
        <f t="shared" si="416"/>
        <v>20000</v>
      </c>
      <c r="Z1024" s="20">
        <f t="shared" si="411"/>
        <v>0</v>
      </c>
      <c r="AA1024" s="52">
        <f t="shared" si="412"/>
        <v>0</v>
      </c>
      <c r="AB1024" s="20">
        <f t="shared" si="402"/>
        <v>0</v>
      </c>
      <c r="AC1024" s="20">
        <f t="shared" si="413"/>
        <v>102479.56893426395</v>
      </c>
      <c r="AD1024" s="20">
        <f t="shared" si="417"/>
        <v>0</v>
      </c>
      <c r="AE1024" s="20">
        <f t="shared" si="418"/>
        <v>0</v>
      </c>
      <c r="AF1024" s="20">
        <f t="shared" si="414"/>
        <v>0</v>
      </c>
      <c r="AG1024" s="16"/>
      <c r="AH1024" s="16"/>
      <c r="AM1024">
        <f t="shared" si="403"/>
        <v>0</v>
      </c>
      <c r="AN1024" s="16">
        <f t="shared" si="404"/>
        <v>35000</v>
      </c>
      <c r="AY1024" s="57">
        <f t="shared" si="419"/>
        <v>0</v>
      </c>
    </row>
    <row r="1025" spans="2:51" x14ac:dyDescent="0.25">
      <c r="B1025" s="4" t="s">
        <v>38</v>
      </c>
      <c r="C1025" s="4">
        <v>1017</v>
      </c>
      <c r="D1025" s="4">
        <v>428</v>
      </c>
      <c r="E1025" s="11">
        <v>0</v>
      </c>
      <c r="F1025" s="20">
        <f t="shared" si="415"/>
        <v>0</v>
      </c>
      <c r="G1025" s="20">
        <f t="shared" si="421"/>
        <v>0</v>
      </c>
      <c r="H1025" s="20">
        <f t="shared" si="424"/>
        <v>134.7894</v>
      </c>
      <c r="I1025" s="20">
        <f t="shared" si="420"/>
        <v>0</v>
      </c>
      <c r="J1025" s="47" t="s">
        <v>67</v>
      </c>
      <c r="K1025" s="48" t="s">
        <v>67</v>
      </c>
      <c r="L1025" s="20">
        <f t="shared" si="423"/>
        <v>2794326.9118361245</v>
      </c>
      <c r="M1025" s="20">
        <f t="shared" si="423"/>
        <v>156157.28132000001</v>
      </c>
      <c r="N1025" s="20">
        <f t="shared" si="399"/>
        <v>0</v>
      </c>
      <c r="O1025" s="20">
        <f t="shared" si="400"/>
        <v>0</v>
      </c>
      <c r="P1025" s="46" t="s">
        <v>67</v>
      </c>
      <c r="Q1025" s="45">
        <f t="shared" si="405"/>
        <v>0</v>
      </c>
      <c r="R1025" s="20">
        <f t="shared" si="406"/>
        <v>134.7894</v>
      </c>
      <c r="S1025" s="20">
        <f t="shared" si="407"/>
        <v>0</v>
      </c>
      <c r="T1025" s="20"/>
      <c r="U1025" s="20">
        <f t="shared" si="409"/>
        <v>35000</v>
      </c>
      <c r="V1025" s="20">
        <f t="shared" si="422"/>
        <v>0</v>
      </c>
      <c r="W1025" s="20">
        <f t="shared" si="401"/>
        <v>20000</v>
      </c>
      <c r="X1025" s="20">
        <f t="shared" si="410"/>
        <v>0</v>
      </c>
      <c r="Y1025" s="20">
        <f t="shared" si="416"/>
        <v>20000</v>
      </c>
      <c r="Z1025" s="20">
        <f t="shared" si="411"/>
        <v>0</v>
      </c>
      <c r="AA1025" s="52">
        <f t="shared" si="412"/>
        <v>0</v>
      </c>
      <c r="AB1025" s="20">
        <f t="shared" si="402"/>
        <v>0</v>
      </c>
      <c r="AC1025" s="20">
        <f t="shared" si="413"/>
        <v>102479.56893426395</v>
      </c>
      <c r="AD1025" s="20">
        <f t="shared" si="417"/>
        <v>0</v>
      </c>
      <c r="AE1025" s="20">
        <f t="shared" si="418"/>
        <v>0</v>
      </c>
      <c r="AF1025" s="20">
        <f t="shared" si="414"/>
        <v>0</v>
      </c>
      <c r="AG1025" s="16"/>
      <c r="AH1025" s="16"/>
      <c r="AM1025">
        <f t="shared" si="403"/>
        <v>0</v>
      </c>
      <c r="AN1025" s="16">
        <f t="shared" si="404"/>
        <v>35000</v>
      </c>
      <c r="AY1025" s="57">
        <f t="shared" si="419"/>
        <v>0</v>
      </c>
    </row>
    <row r="1026" spans="2:51" x14ac:dyDescent="0.25">
      <c r="B1026" s="4" t="s">
        <v>38</v>
      </c>
      <c r="C1026" s="4">
        <v>1018</v>
      </c>
      <c r="D1026" s="4">
        <v>429</v>
      </c>
      <c r="E1026" s="11">
        <v>0</v>
      </c>
      <c r="F1026" s="20">
        <f t="shared" si="415"/>
        <v>0</v>
      </c>
      <c r="G1026" s="20">
        <f t="shared" si="421"/>
        <v>0</v>
      </c>
      <c r="H1026" s="20">
        <f t="shared" si="424"/>
        <v>134.7894</v>
      </c>
      <c r="I1026" s="20">
        <f t="shared" si="420"/>
        <v>0</v>
      </c>
      <c r="J1026" s="47" t="s">
        <v>67</v>
      </c>
      <c r="K1026" s="48" t="s">
        <v>67</v>
      </c>
      <c r="L1026" s="20">
        <f t="shared" si="423"/>
        <v>2794326.9118361245</v>
      </c>
      <c r="M1026" s="20">
        <f t="shared" si="423"/>
        <v>156157.28132000001</v>
      </c>
      <c r="N1026" s="20">
        <f t="shared" si="399"/>
        <v>0</v>
      </c>
      <c r="O1026" s="20">
        <f t="shared" si="400"/>
        <v>0</v>
      </c>
      <c r="P1026" s="46" t="s">
        <v>67</v>
      </c>
      <c r="Q1026" s="45">
        <f t="shared" si="405"/>
        <v>0</v>
      </c>
      <c r="R1026" s="20">
        <f t="shared" si="406"/>
        <v>134.7894</v>
      </c>
      <c r="S1026" s="20">
        <f t="shared" si="407"/>
        <v>0</v>
      </c>
      <c r="T1026" s="20"/>
      <c r="U1026" s="20">
        <f t="shared" si="409"/>
        <v>35000</v>
      </c>
      <c r="V1026" s="20">
        <f t="shared" si="422"/>
        <v>0</v>
      </c>
      <c r="W1026" s="20">
        <f t="shared" si="401"/>
        <v>20000</v>
      </c>
      <c r="X1026" s="20">
        <f t="shared" si="410"/>
        <v>0</v>
      </c>
      <c r="Y1026" s="20">
        <f t="shared" si="416"/>
        <v>20000</v>
      </c>
      <c r="Z1026" s="20">
        <f t="shared" si="411"/>
        <v>0</v>
      </c>
      <c r="AA1026" s="52">
        <f t="shared" si="412"/>
        <v>0</v>
      </c>
      <c r="AB1026" s="20">
        <f t="shared" si="402"/>
        <v>0</v>
      </c>
      <c r="AC1026" s="20">
        <f t="shared" si="413"/>
        <v>102479.56893426395</v>
      </c>
      <c r="AD1026" s="20">
        <f t="shared" si="417"/>
        <v>0</v>
      </c>
      <c r="AE1026" s="20">
        <f t="shared" si="418"/>
        <v>0</v>
      </c>
      <c r="AF1026" s="20">
        <f t="shared" si="414"/>
        <v>0</v>
      </c>
      <c r="AG1026" s="16"/>
      <c r="AH1026" s="16"/>
      <c r="AM1026">
        <f t="shared" si="403"/>
        <v>0</v>
      </c>
      <c r="AN1026" s="16">
        <f t="shared" si="404"/>
        <v>35000</v>
      </c>
      <c r="AY1026" s="57">
        <f t="shared" si="419"/>
        <v>0</v>
      </c>
    </row>
    <row r="1027" spans="2:51" x14ac:dyDescent="0.25">
      <c r="B1027" s="4" t="s">
        <v>38</v>
      </c>
      <c r="C1027" s="4">
        <v>1019</v>
      </c>
      <c r="D1027" s="4">
        <v>430</v>
      </c>
      <c r="E1027" s="11">
        <v>0</v>
      </c>
      <c r="F1027" s="20">
        <f t="shared" si="415"/>
        <v>0</v>
      </c>
      <c r="G1027" s="20">
        <f t="shared" si="421"/>
        <v>0</v>
      </c>
      <c r="H1027" s="20">
        <f t="shared" si="424"/>
        <v>134.7894</v>
      </c>
      <c r="I1027" s="20">
        <f t="shared" si="420"/>
        <v>0</v>
      </c>
      <c r="J1027" s="47" t="s">
        <v>67</v>
      </c>
      <c r="K1027" s="48" t="s">
        <v>67</v>
      </c>
      <c r="L1027" s="20">
        <f t="shared" si="423"/>
        <v>2794326.9118361245</v>
      </c>
      <c r="M1027" s="20">
        <f t="shared" si="423"/>
        <v>156157.28132000001</v>
      </c>
      <c r="N1027" s="20">
        <f t="shared" si="399"/>
        <v>0</v>
      </c>
      <c r="O1027" s="20">
        <f t="shared" si="400"/>
        <v>0</v>
      </c>
      <c r="P1027" s="46" t="s">
        <v>67</v>
      </c>
      <c r="Q1027" s="45">
        <f t="shared" si="405"/>
        <v>0</v>
      </c>
      <c r="R1027" s="20">
        <f t="shared" si="406"/>
        <v>134.7894</v>
      </c>
      <c r="S1027" s="20">
        <f t="shared" si="407"/>
        <v>0</v>
      </c>
      <c r="T1027" s="20"/>
      <c r="U1027" s="20">
        <f t="shared" si="409"/>
        <v>35000</v>
      </c>
      <c r="V1027" s="20">
        <f t="shared" si="422"/>
        <v>0</v>
      </c>
      <c r="W1027" s="20">
        <f t="shared" si="401"/>
        <v>20000</v>
      </c>
      <c r="X1027" s="20">
        <f t="shared" si="410"/>
        <v>0</v>
      </c>
      <c r="Y1027" s="20">
        <f t="shared" si="416"/>
        <v>20000</v>
      </c>
      <c r="Z1027" s="20">
        <f t="shared" si="411"/>
        <v>0</v>
      </c>
      <c r="AA1027" s="52">
        <f t="shared" si="412"/>
        <v>0</v>
      </c>
      <c r="AB1027" s="20">
        <f t="shared" si="402"/>
        <v>0</v>
      </c>
      <c r="AC1027" s="20">
        <f t="shared" si="413"/>
        <v>102479.56893426395</v>
      </c>
      <c r="AD1027" s="20">
        <f t="shared" si="417"/>
        <v>0</v>
      </c>
      <c r="AE1027" s="20">
        <f t="shared" si="418"/>
        <v>0</v>
      </c>
      <c r="AF1027" s="20">
        <f t="shared" si="414"/>
        <v>0</v>
      </c>
      <c r="AG1027" s="16"/>
      <c r="AH1027" s="16"/>
      <c r="AM1027">
        <f t="shared" si="403"/>
        <v>0</v>
      </c>
      <c r="AN1027" s="16">
        <f t="shared" si="404"/>
        <v>35000</v>
      </c>
      <c r="AY1027" s="57">
        <f t="shared" si="419"/>
        <v>0</v>
      </c>
    </row>
    <row r="1028" spans="2:51" x14ac:dyDescent="0.25">
      <c r="B1028" s="4" t="s">
        <v>38</v>
      </c>
      <c r="C1028" s="4">
        <v>1020</v>
      </c>
      <c r="D1028" s="4">
        <v>431</v>
      </c>
      <c r="E1028" s="11">
        <v>0</v>
      </c>
      <c r="F1028" s="20">
        <f t="shared" si="415"/>
        <v>0</v>
      </c>
      <c r="G1028" s="20">
        <f t="shared" si="421"/>
        <v>0</v>
      </c>
      <c r="H1028" s="20">
        <f t="shared" si="424"/>
        <v>134.7894</v>
      </c>
      <c r="I1028" s="20">
        <f t="shared" si="420"/>
        <v>0</v>
      </c>
      <c r="J1028" s="47" t="s">
        <v>67</v>
      </c>
      <c r="K1028" s="48" t="s">
        <v>67</v>
      </c>
      <c r="L1028" s="20">
        <f t="shared" si="423"/>
        <v>2794326.9118361245</v>
      </c>
      <c r="M1028" s="20">
        <f t="shared" si="423"/>
        <v>156157.28132000001</v>
      </c>
      <c r="N1028" s="20">
        <f t="shared" si="399"/>
        <v>0</v>
      </c>
      <c r="O1028" s="20">
        <f t="shared" si="400"/>
        <v>0</v>
      </c>
      <c r="P1028" s="46" t="s">
        <v>67</v>
      </c>
      <c r="Q1028" s="45">
        <f t="shared" si="405"/>
        <v>0</v>
      </c>
      <c r="R1028" s="20">
        <f t="shared" si="406"/>
        <v>134.7894</v>
      </c>
      <c r="S1028" s="20">
        <f t="shared" si="407"/>
        <v>0</v>
      </c>
      <c r="T1028" s="20"/>
      <c r="U1028" s="20">
        <f t="shared" si="409"/>
        <v>35000</v>
      </c>
      <c r="V1028" s="20">
        <f t="shared" si="422"/>
        <v>0</v>
      </c>
      <c r="W1028" s="20">
        <f t="shared" si="401"/>
        <v>20000</v>
      </c>
      <c r="X1028" s="20">
        <f t="shared" si="410"/>
        <v>0</v>
      </c>
      <c r="Y1028" s="20">
        <f t="shared" si="416"/>
        <v>20000</v>
      </c>
      <c r="Z1028" s="20">
        <f t="shared" si="411"/>
        <v>0</v>
      </c>
      <c r="AA1028" s="52">
        <f t="shared" si="412"/>
        <v>0</v>
      </c>
      <c r="AB1028" s="20">
        <f t="shared" si="402"/>
        <v>0</v>
      </c>
      <c r="AC1028" s="20">
        <f t="shared" si="413"/>
        <v>102479.56893426395</v>
      </c>
      <c r="AD1028" s="20">
        <f t="shared" si="417"/>
        <v>0</v>
      </c>
      <c r="AE1028" s="20">
        <f t="shared" si="418"/>
        <v>0</v>
      </c>
      <c r="AF1028" s="20">
        <f t="shared" si="414"/>
        <v>0</v>
      </c>
      <c r="AG1028" s="16"/>
      <c r="AH1028" s="16"/>
      <c r="AM1028">
        <f t="shared" si="403"/>
        <v>0</v>
      </c>
      <c r="AN1028" s="16">
        <f t="shared" si="404"/>
        <v>35000</v>
      </c>
      <c r="AY1028" s="57">
        <f t="shared" si="419"/>
        <v>0</v>
      </c>
    </row>
    <row r="1029" spans="2:51" x14ac:dyDescent="0.25">
      <c r="B1029" s="4" t="s">
        <v>38</v>
      </c>
      <c r="C1029" s="4">
        <v>1021</v>
      </c>
      <c r="D1029" s="4">
        <v>432</v>
      </c>
      <c r="E1029" s="11">
        <v>0</v>
      </c>
      <c r="F1029" s="20">
        <f t="shared" si="415"/>
        <v>0</v>
      </c>
      <c r="G1029" s="20">
        <f t="shared" si="421"/>
        <v>0</v>
      </c>
      <c r="H1029" s="20">
        <f t="shared" si="424"/>
        <v>134.7894</v>
      </c>
      <c r="I1029" s="20">
        <f t="shared" si="420"/>
        <v>0</v>
      </c>
      <c r="J1029" s="47" t="s">
        <v>67</v>
      </c>
      <c r="K1029" s="48" t="s">
        <v>67</v>
      </c>
      <c r="L1029" s="20">
        <f t="shared" si="423"/>
        <v>2794326.9118361245</v>
      </c>
      <c r="M1029" s="20">
        <f t="shared" si="423"/>
        <v>156157.28132000001</v>
      </c>
      <c r="N1029" s="20">
        <f t="shared" si="399"/>
        <v>0</v>
      </c>
      <c r="O1029" s="20">
        <f t="shared" si="400"/>
        <v>0</v>
      </c>
      <c r="P1029" s="46" t="s">
        <v>67</v>
      </c>
      <c r="Q1029" s="45">
        <f t="shared" si="405"/>
        <v>0</v>
      </c>
      <c r="R1029" s="20">
        <f t="shared" si="406"/>
        <v>134.7894</v>
      </c>
      <c r="S1029" s="20">
        <f t="shared" si="407"/>
        <v>0</v>
      </c>
      <c r="T1029" s="20"/>
      <c r="U1029" s="20">
        <f t="shared" si="409"/>
        <v>35000</v>
      </c>
      <c r="V1029" s="20">
        <f t="shared" si="422"/>
        <v>0</v>
      </c>
      <c r="W1029" s="20">
        <f t="shared" si="401"/>
        <v>20000</v>
      </c>
      <c r="X1029" s="20">
        <f t="shared" si="410"/>
        <v>0</v>
      </c>
      <c r="Y1029" s="20">
        <f t="shared" si="416"/>
        <v>20000</v>
      </c>
      <c r="Z1029" s="20">
        <f t="shared" si="411"/>
        <v>0</v>
      </c>
      <c r="AA1029" s="52">
        <f t="shared" si="412"/>
        <v>0</v>
      </c>
      <c r="AB1029" s="20">
        <f t="shared" si="402"/>
        <v>0</v>
      </c>
      <c r="AC1029" s="20">
        <f t="shared" si="413"/>
        <v>102479.56893426395</v>
      </c>
      <c r="AD1029" s="20">
        <f t="shared" si="417"/>
        <v>0</v>
      </c>
      <c r="AE1029" s="20">
        <f t="shared" si="418"/>
        <v>0</v>
      </c>
      <c r="AF1029" s="20">
        <f t="shared" si="414"/>
        <v>0</v>
      </c>
      <c r="AG1029" s="16"/>
      <c r="AH1029" s="16"/>
      <c r="AM1029">
        <f t="shared" si="403"/>
        <v>0</v>
      </c>
      <c r="AN1029" s="16">
        <f t="shared" si="404"/>
        <v>35000</v>
      </c>
      <c r="AY1029" s="57">
        <f t="shared" si="419"/>
        <v>0</v>
      </c>
    </row>
    <row r="1030" spans="2:51" x14ac:dyDescent="0.25">
      <c r="B1030" s="4" t="s">
        <v>38</v>
      </c>
      <c r="C1030" s="4">
        <v>1022</v>
      </c>
      <c r="D1030" s="4">
        <v>433</v>
      </c>
      <c r="E1030" s="11">
        <v>0</v>
      </c>
      <c r="F1030" s="20">
        <f t="shared" si="415"/>
        <v>0</v>
      </c>
      <c r="G1030" s="20">
        <f t="shared" si="421"/>
        <v>0</v>
      </c>
      <c r="H1030" s="20">
        <f t="shared" si="424"/>
        <v>134.7894</v>
      </c>
      <c r="I1030" s="20">
        <f t="shared" si="420"/>
        <v>0</v>
      </c>
      <c r="J1030" s="47" t="s">
        <v>67</v>
      </c>
      <c r="K1030" s="48" t="s">
        <v>67</v>
      </c>
      <c r="L1030" s="20">
        <f t="shared" si="423"/>
        <v>2794326.9118361245</v>
      </c>
      <c r="M1030" s="20">
        <f t="shared" si="423"/>
        <v>156157.28132000001</v>
      </c>
      <c r="N1030" s="20">
        <f t="shared" si="399"/>
        <v>0</v>
      </c>
      <c r="O1030" s="20">
        <f t="shared" si="400"/>
        <v>0</v>
      </c>
      <c r="P1030" s="46" t="s">
        <v>67</v>
      </c>
      <c r="Q1030" s="45">
        <f t="shared" si="405"/>
        <v>0</v>
      </c>
      <c r="R1030" s="20">
        <f t="shared" si="406"/>
        <v>134.7894</v>
      </c>
      <c r="S1030" s="20">
        <f t="shared" si="407"/>
        <v>0</v>
      </c>
      <c r="T1030" s="20"/>
      <c r="U1030" s="20">
        <f t="shared" si="409"/>
        <v>35000</v>
      </c>
      <c r="V1030" s="20">
        <f t="shared" si="422"/>
        <v>0</v>
      </c>
      <c r="W1030" s="20">
        <f t="shared" si="401"/>
        <v>20000</v>
      </c>
      <c r="X1030" s="20">
        <f t="shared" si="410"/>
        <v>0</v>
      </c>
      <c r="Y1030" s="20">
        <f t="shared" si="416"/>
        <v>20000</v>
      </c>
      <c r="Z1030" s="20">
        <f t="shared" si="411"/>
        <v>0</v>
      </c>
      <c r="AA1030" s="52">
        <f t="shared" si="412"/>
        <v>0</v>
      </c>
      <c r="AB1030" s="20">
        <f t="shared" si="402"/>
        <v>0</v>
      </c>
      <c r="AC1030" s="20">
        <f t="shared" si="413"/>
        <v>102479.56893426395</v>
      </c>
      <c r="AD1030" s="20">
        <f t="shared" si="417"/>
        <v>0</v>
      </c>
      <c r="AE1030" s="20">
        <f t="shared" si="418"/>
        <v>0</v>
      </c>
      <c r="AF1030" s="20">
        <f t="shared" si="414"/>
        <v>0</v>
      </c>
      <c r="AG1030" s="16"/>
      <c r="AH1030" s="16"/>
      <c r="AM1030">
        <f t="shared" si="403"/>
        <v>0</v>
      </c>
      <c r="AN1030" s="16">
        <f t="shared" si="404"/>
        <v>35000</v>
      </c>
      <c r="AY1030" s="57">
        <f t="shared" si="419"/>
        <v>0</v>
      </c>
    </row>
    <row r="1031" spans="2:51" x14ac:dyDescent="0.25">
      <c r="B1031" s="6" t="s">
        <v>39</v>
      </c>
      <c r="C1031" s="6">
        <v>1023</v>
      </c>
      <c r="D1031" s="6">
        <v>1</v>
      </c>
      <c r="E1031" s="12">
        <v>0</v>
      </c>
      <c r="F1031" s="20">
        <f t="shared" si="415"/>
        <v>0</v>
      </c>
      <c r="G1031" s="20">
        <f t="shared" si="421"/>
        <v>0</v>
      </c>
      <c r="H1031" s="20">
        <f t="shared" si="424"/>
        <v>134.7894</v>
      </c>
      <c r="I1031" s="20">
        <f t="shared" si="420"/>
        <v>0</v>
      </c>
      <c r="J1031" s="47" t="s">
        <v>67</v>
      </c>
      <c r="K1031" s="48" t="s">
        <v>67</v>
      </c>
      <c r="L1031" s="20">
        <f t="shared" si="423"/>
        <v>2794326.9118361245</v>
      </c>
      <c r="M1031" s="20">
        <f t="shared" si="423"/>
        <v>156157.28132000001</v>
      </c>
      <c r="N1031" s="20">
        <f t="shared" si="399"/>
        <v>0</v>
      </c>
      <c r="O1031" s="20">
        <f t="shared" si="400"/>
        <v>0</v>
      </c>
      <c r="P1031" s="46" t="s">
        <v>67</v>
      </c>
      <c r="Q1031" s="45">
        <f t="shared" si="405"/>
        <v>0</v>
      </c>
      <c r="R1031" s="20">
        <f t="shared" si="406"/>
        <v>134.7894</v>
      </c>
      <c r="S1031" s="20">
        <f t="shared" si="407"/>
        <v>0</v>
      </c>
      <c r="T1031" s="20"/>
      <c r="U1031" s="20">
        <f t="shared" si="409"/>
        <v>35000</v>
      </c>
      <c r="V1031" s="20">
        <f t="shared" si="422"/>
        <v>0</v>
      </c>
      <c r="W1031" s="20">
        <f t="shared" si="401"/>
        <v>20000</v>
      </c>
      <c r="X1031" s="20">
        <f t="shared" si="410"/>
        <v>0</v>
      </c>
      <c r="Y1031" s="20">
        <f t="shared" si="416"/>
        <v>20000</v>
      </c>
      <c r="Z1031" s="20">
        <f t="shared" si="411"/>
        <v>0</v>
      </c>
      <c r="AA1031" s="52">
        <f t="shared" si="412"/>
        <v>0</v>
      </c>
      <c r="AB1031" s="20">
        <f t="shared" si="402"/>
        <v>0</v>
      </c>
      <c r="AC1031" s="20">
        <f t="shared" si="413"/>
        <v>102479.56893426395</v>
      </c>
      <c r="AD1031" s="20">
        <f t="shared" si="417"/>
        <v>0</v>
      </c>
      <c r="AE1031" s="20">
        <f t="shared" si="418"/>
        <v>0</v>
      </c>
      <c r="AF1031" s="20">
        <f t="shared" si="414"/>
        <v>0</v>
      </c>
      <c r="AG1031" s="16"/>
      <c r="AH1031" s="16"/>
      <c r="AM1031">
        <f t="shared" si="403"/>
        <v>0</v>
      </c>
      <c r="AN1031" s="16">
        <f t="shared" si="404"/>
        <v>35000</v>
      </c>
      <c r="AY1031" s="57">
        <f t="shared" si="419"/>
        <v>0</v>
      </c>
    </row>
    <row r="1032" spans="2:51" x14ac:dyDescent="0.25">
      <c r="B1032" s="6" t="s">
        <v>39</v>
      </c>
      <c r="C1032" s="6">
        <v>1024</v>
      </c>
      <c r="D1032" s="6">
        <v>2</v>
      </c>
      <c r="E1032" s="12">
        <v>0</v>
      </c>
      <c r="F1032" s="20">
        <f t="shared" si="415"/>
        <v>0</v>
      </c>
      <c r="G1032" s="20">
        <f t="shared" si="421"/>
        <v>0</v>
      </c>
      <c r="H1032" s="20">
        <f t="shared" si="424"/>
        <v>134.7894</v>
      </c>
      <c r="I1032" s="20">
        <f t="shared" si="420"/>
        <v>0</v>
      </c>
      <c r="J1032" s="47" t="s">
        <v>67</v>
      </c>
      <c r="K1032" s="48" t="s">
        <v>67</v>
      </c>
      <c r="L1032" s="20">
        <f t="shared" si="423"/>
        <v>2794326.9118361245</v>
      </c>
      <c r="M1032" s="20">
        <f t="shared" si="423"/>
        <v>156157.28132000001</v>
      </c>
      <c r="N1032" s="20">
        <f t="shared" ref="N1032:N1095" si="425">MAX(0,I1032)*AH$6</f>
        <v>0</v>
      </c>
      <c r="O1032" s="20">
        <f t="shared" ref="O1032:O1095" si="426">MAX(0,-H1032)*AH$6</f>
        <v>0</v>
      </c>
      <c r="P1032" s="46" t="s">
        <v>67</v>
      </c>
      <c r="Q1032" s="45">
        <f t="shared" si="405"/>
        <v>0</v>
      </c>
      <c r="R1032" s="20">
        <f t="shared" si="406"/>
        <v>134.7894</v>
      </c>
      <c r="S1032" s="20">
        <f t="shared" si="407"/>
        <v>0</v>
      </c>
      <c r="T1032" s="20"/>
      <c r="U1032" s="20">
        <f t="shared" si="409"/>
        <v>35000</v>
      </c>
      <c r="V1032" s="20">
        <f t="shared" si="422"/>
        <v>0</v>
      </c>
      <c r="W1032" s="20">
        <f t="shared" ref="W1032:W1095" si="427">MAX(0,MIN(AH$8,W1031+V1032-AB1032))</f>
        <v>20000</v>
      </c>
      <c r="X1032" s="20">
        <f t="shared" si="410"/>
        <v>0</v>
      </c>
      <c r="Y1032" s="20">
        <f t="shared" si="416"/>
        <v>20000</v>
      </c>
      <c r="Z1032" s="20">
        <f t="shared" si="411"/>
        <v>0</v>
      </c>
      <c r="AA1032" s="52">
        <f t="shared" si="412"/>
        <v>0</v>
      </c>
      <c r="AB1032" s="20">
        <f t="shared" ref="AB1032:AB1095" si="428">Z1032*AH$6</f>
        <v>0</v>
      </c>
      <c r="AC1032" s="20">
        <f t="shared" si="413"/>
        <v>102479.56893426395</v>
      </c>
      <c r="AD1032" s="20">
        <f t="shared" si="417"/>
        <v>0</v>
      </c>
      <c r="AE1032" s="20">
        <f t="shared" si="418"/>
        <v>0</v>
      </c>
      <c r="AF1032" s="20">
        <f t="shared" si="414"/>
        <v>0</v>
      </c>
      <c r="AG1032" s="16"/>
      <c r="AH1032" s="16"/>
      <c r="AM1032">
        <f t="shared" ref="AM1032:AM1095" si="429">MIN(AE1033/AH$6,AH$7)</f>
        <v>0</v>
      </c>
      <c r="AN1032" s="16">
        <f t="shared" ref="AN1032:AN1095" si="430">U1033-AM1032</f>
        <v>35000</v>
      </c>
      <c r="AY1032" s="57">
        <f t="shared" si="419"/>
        <v>0</v>
      </c>
    </row>
    <row r="1033" spans="2:51" x14ac:dyDescent="0.25">
      <c r="B1033" s="6" t="s">
        <v>39</v>
      </c>
      <c r="C1033" s="6">
        <v>1025</v>
      </c>
      <c r="D1033" s="6">
        <v>3</v>
      </c>
      <c r="E1033" s="12">
        <v>0</v>
      </c>
      <c r="F1033" s="20">
        <f t="shared" si="415"/>
        <v>0</v>
      </c>
      <c r="G1033" s="20">
        <f t="shared" si="421"/>
        <v>0</v>
      </c>
      <c r="H1033" s="20">
        <f t="shared" si="424"/>
        <v>134.7894</v>
      </c>
      <c r="I1033" s="20">
        <f t="shared" si="420"/>
        <v>0</v>
      </c>
      <c r="J1033" s="47" t="s">
        <v>67</v>
      </c>
      <c r="K1033" s="48" t="s">
        <v>67</v>
      </c>
      <c r="L1033" s="20">
        <f t="shared" si="423"/>
        <v>2794326.9118361245</v>
      </c>
      <c r="M1033" s="20">
        <f t="shared" si="423"/>
        <v>156157.28132000001</v>
      </c>
      <c r="N1033" s="20">
        <f t="shared" si="425"/>
        <v>0</v>
      </c>
      <c r="O1033" s="20">
        <f t="shared" si="426"/>
        <v>0</v>
      </c>
      <c r="P1033" s="46" t="s">
        <v>67</v>
      </c>
      <c r="Q1033" s="45">
        <f t="shared" ref="Q1033:Q1096" si="431">0.5*K$10*K$12*K$13*(G1033^2)</f>
        <v>0</v>
      </c>
      <c r="R1033" s="20">
        <f t="shared" ref="R1033:R1096" si="432">K$7*K$8*K$9</f>
        <v>134.7894</v>
      </c>
      <c r="S1033" s="20">
        <f t="shared" ref="S1033:S1096" si="433">K$7*F1033</f>
        <v>0</v>
      </c>
      <c r="T1033" s="20"/>
      <c r="U1033" s="20">
        <f t="shared" ref="U1033:U1096" si="434">MIN(T1033,AH$7)</f>
        <v>35000</v>
      </c>
      <c r="V1033" s="20">
        <f t="shared" si="422"/>
        <v>0</v>
      </c>
      <c r="W1033" s="20">
        <f t="shared" si="427"/>
        <v>20000</v>
      </c>
      <c r="X1033" s="20">
        <f t="shared" ref="X1033:X1096" si="435">AD1033/AH$6</f>
        <v>0</v>
      </c>
      <c r="Y1033" s="20">
        <f t="shared" si="416"/>
        <v>20000</v>
      </c>
      <c r="Z1033" s="20">
        <f t="shared" ref="Z1033:Z1096" si="436">MIN(X1033,AH$7,Y1033)</f>
        <v>0</v>
      </c>
      <c r="AA1033" s="52">
        <f t="shared" ref="AA1033:AA1096" si="437">Z1033*AH$10</f>
        <v>0</v>
      </c>
      <c r="AB1033" s="20">
        <f t="shared" si="428"/>
        <v>0</v>
      </c>
      <c r="AC1033" s="20">
        <f t="shared" ref="AC1033:AC1096" si="438">AC1032+AA1033*AH$6</f>
        <v>102479.56893426395</v>
      </c>
      <c r="AD1033" s="20">
        <f t="shared" si="417"/>
        <v>0</v>
      </c>
      <c r="AE1033" s="20">
        <f t="shared" si="418"/>
        <v>0</v>
      </c>
      <c r="AF1033" s="20">
        <f t="shared" ref="AF1033:AF1096" si="439">Z1033*AH$6</f>
        <v>0</v>
      </c>
      <c r="AG1033" s="16"/>
      <c r="AH1033" s="16"/>
      <c r="AM1033">
        <f t="shared" si="429"/>
        <v>0</v>
      </c>
      <c r="AN1033" s="16">
        <f t="shared" si="430"/>
        <v>35000</v>
      </c>
      <c r="AY1033" s="57">
        <f t="shared" si="419"/>
        <v>0</v>
      </c>
    </row>
    <row r="1034" spans="2:51" x14ac:dyDescent="0.25">
      <c r="B1034" s="6" t="s">
        <v>39</v>
      </c>
      <c r="C1034" s="6">
        <v>1026</v>
      </c>
      <c r="D1034" s="6">
        <v>4</v>
      </c>
      <c r="E1034" s="12">
        <v>0</v>
      </c>
      <c r="F1034" s="20">
        <f t="shared" ref="F1034:F1097" si="440">($E1035-$E1033)/2/3.6</f>
        <v>0.11111111111111112</v>
      </c>
      <c r="G1034" s="20">
        <f t="shared" si="421"/>
        <v>0</v>
      </c>
      <c r="H1034" s="20">
        <f t="shared" si="424"/>
        <v>262.01162222222223</v>
      </c>
      <c r="I1034" s="20">
        <f t="shared" si="420"/>
        <v>0</v>
      </c>
      <c r="J1034" s="47" t="s">
        <v>67</v>
      </c>
      <c r="K1034" s="48" t="s">
        <v>67</v>
      </c>
      <c r="L1034" s="20">
        <f t="shared" si="423"/>
        <v>2794326.9118361245</v>
      </c>
      <c r="M1034" s="20">
        <f t="shared" si="423"/>
        <v>156157.28132000001</v>
      </c>
      <c r="N1034" s="20">
        <f t="shared" si="425"/>
        <v>0</v>
      </c>
      <c r="O1034" s="20">
        <f t="shared" si="426"/>
        <v>0</v>
      </c>
      <c r="P1034" s="46" t="s">
        <v>67</v>
      </c>
      <c r="Q1034" s="45">
        <f t="shared" si="431"/>
        <v>0</v>
      </c>
      <c r="R1034" s="20">
        <f t="shared" si="432"/>
        <v>134.7894</v>
      </c>
      <c r="S1034" s="20">
        <f t="shared" si="433"/>
        <v>127.22222222222223</v>
      </c>
      <c r="T1034" s="20"/>
      <c r="U1034" s="20">
        <f t="shared" si="434"/>
        <v>35000</v>
      </c>
      <c r="V1034" s="20">
        <f t="shared" si="422"/>
        <v>0</v>
      </c>
      <c r="W1034" s="20">
        <f t="shared" si="427"/>
        <v>20000</v>
      </c>
      <c r="X1034" s="20">
        <f t="shared" si="435"/>
        <v>0</v>
      </c>
      <c r="Y1034" s="20">
        <f t="shared" ref="Y1034:Y1097" si="441">W1033/AH$6</f>
        <v>20000</v>
      </c>
      <c r="Z1034" s="20">
        <f t="shared" si="436"/>
        <v>0</v>
      </c>
      <c r="AA1034" s="52">
        <f t="shared" si="437"/>
        <v>0</v>
      </c>
      <c r="AB1034" s="20">
        <f t="shared" si="428"/>
        <v>0</v>
      </c>
      <c r="AC1034" s="20">
        <f t="shared" si="438"/>
        <v>102479.56893426395</v>
      </c>
      <c r="AD1034" s="20">
        <f t="shared" ref="AD1034:AD1097" si="442">MAX(0,L1034-L1033)</f>
        <v>0</v>
      </c>
      <c r="AE1034" s="20">
        <f t="shared" ref="AE1034:AE1097" si="443">MAX(0,M1034-M1033)</f>
        <v>0</v>
      </c>
      <c r="AF1034" s="20">
        <f t="shared" si="439"/>
        <v>0</v>
      </c>
      <c r="AG1034" s="16"/>
      <c r="AH1034" s="16"/>
      <c r="AM1034">
        <f t="shared" si="429"/>
        <v>0</v>
      </c>
      <c r="AN1034" s="16">
        <f t="shared" si="430"/>
        <v>35000</v>
      </c>
      <c r="AY1034" s="57">
        <f t="shared" si="419"/>
        <v>0</v>
      </c>
    </row>
    <row r="1035" spans="2:51" x14ac:dyDescent="0.25">
      <c r="B1035" s="6" t="s">
        <v>39</v>
      </c>
      <c r="C1035" s="6">
        <v>1027</v>
      </c>
      <c r="D1035" s="6">
        <v>5</v>
      </c>
      <c r="E1035" s="12">
        <v>0.8</v>
      </c>
      <c r="F1035" s="20">
        <f t="shared" si="440"/>
        <v>0.5</v>
      </c>
      <c r="G1035" s="20">
        <f t="shared" si="421"/>
        <v>0.22222222222222224</v>
      </c>
      <c r="H1035" s="20">
        <f t="shared" si="424"/>
        <v>707.30856444444441</v>
      </c>
      <c r="I1035" s="20">
        <f t="shared" si="420"/>
        <v>157.17968098765434</v>
      </c>
      <c r="J1035" s="47" t="s">
        <v>67</v>
      </c>
      <c r="K1035" s="48" t="s">
        <v>67</v>
      </c>
      <c r="L1035" s="20">
        <f t="shared" si="423"/>
        <v>2794484.0915171122</v>
      </c>
      <c r="M1035" s="20">
        <f t="shared" si="423"/>
        <v>156157.28132000001</v>
      </c>
      <c r="N1035" s="20">
        <f t="shared" si="425"/>
        <v>157.17968098765434</v>
      </c>
      <c r="O1035" s="20">
        <f t="shared" si="426"/>
        <v>0</v>
      </c>
      <c r="P1035" s="46" t="s">
        <v>67</v>
      </c>
      <c r="Q1035" s="45">
        <f t="shared" si="431"/>
        <v>1.9164444444444446E-2</v>
      </c>
      <c r="R1035" s="20">
        <f t="shared" si="432"/>
        <v>134.7894</v>
      </c>
      <c r="S1035" s="20">
        <f t="shared" si="433"/>
        <v>572.5</v>
      </c>
      <c r="T1035" s="20"/>
      <c r="U1035" s="20">
        <f t="shared" si="434"/>
        <v>35000</v>
      </c>
      <c r="V1035" s="20">
        <f t="shared" si="422"/>
        <v>0</v>
      </c>
      <c r="W1035" s="20">
        <f t="shared" si="427"/>
        <v>19842.820319012273</v>
      </c>
      <c r="X1035" s="20">
        <f t="shared" si="435"/>
        <v>157.1796809877269</v>
      </c>
      <c r="Y1035" s="20">
        <f t="shared" si="441"/>
        <v>20000</v>
      </c>
      <c r="Z1035" s="20">
        <f t="shared" si="436"/>
        <v>157.1796809877269</v>
      </c>
      <c r="AA1035" s="52">
        <f t="shared" si="437"/>
        <v>133.2883694775924</v>
      </c>
      <c r="AB1035" s="20">
        <f t="shared" si="428"/>
        <v>157.1796809877269</v>
      </c>
      <c r="AC1035" s="20">
        <f t="shared" si="438"/>
        <v>102612.85730374155</v>
      </c>
      <c r="AD1035" s="20">
        <f t="shared" si="442"/>
        <v>157.1796809877269</v>
      </c>
      <c r="AE1035" s="20">
        <f t="shared" si="443"/>
        <v>0</v>
      </c>
      <c r="AF1035" s="20">
        <f t="shared" si="439"/>
        <v>157.1796809877269</v>
      </c>
      <c r="AG1035" s="16"/>
      <c r="AH1035" s="16"/>
      <c r="AM1035">
        <f t="shared" si="429"/>
        <v>0</v>
      </c>
      <c r="AN1035" s="16">
        <f t="shared" si="430"/>
        <v>35000</v>
      </c>
      <c r="AY1035" s="57">
        <f t="shared" si="419"/>
        <v>0</v>
      </c>
    </row>
    <row r="1036" spans="2:51" x14ac:dyDescent="0.25">
      <c r="B1036" s="6" t="s">
        <v>39</v>
      </c>
      <c r="C1036" s="6">
        <v>1028</v>
      </c>
      <c r="D1036" s="6">
        <v>6</v>
      </c>
      <c r="E1036" s="12">
        <v>3.6</v>
      </c>
      <c r="F1036" s="20">
        <f t="shared" si="440"/>
        <v>1.0833333333333333</v>
      </c>
      <c r="G1036" s="20">
        <f t="shared" si="421"/>
        <v>1</v>
      </c>
      <c r="H1036" s="20">
        <f t="shared" si="424"/>
        <v>1375.5941466666666</v>
      </c>
      <c r="I1036" s="20">
        <f t="shared" si="420"/>
        <v>1375.5941466666666</v>
      </c>
      <c r="J1036" s="47" t="s">
        <v>67</v>
      </c>
      <c r="K1036" s="48" t="s">
        <v>67</v>
      </c>
      <c r="L1036" s="20">
        <f t="shared" si="423"/>
        <v>2795859.6856637788</v>
      </c>
      <c r="M1036" s="20">
        <f t="shared" si="423"/>
        <v>156157.28132000001</v>
      </c>
      <c r="N1036" s="20">
        <f t="shared" si="425"/>
        <v>1375.5941466666666</v>
      </c>
      <c r="O1036" s="20">
        <f t="shared" si="426"/>
        <v>0</v>
      </c>
      <c r="P1036" s="46" t="s">
        <v>67</v>
      </c>
      <c r="Q1036" s="45">
        <f t="shared" si="431"/>
        <v>0.38807999999999998</v>
      </c>
      <c r="R1036" s="20">
        <f t="shared" si="432"/>
        <v>134.7894</v>
      </c>
      <c r="S1036" s="20">
        <f t="shared" si="433"/>
        <v>1240.4166666666665</v>
      </c>
      <c r="T1036" s="20"/>
      <c r="U1036" s="20">
        <f t="shared" si="434"/>
        <v>35000</v>
      </c>
      <c r="V1036" s="20">
        <f t="shared" si="422"/>
        <v>157.1796809877269</v>
      </c>
      <c r="W1036" s="20">
        <f t="shared" si="427"/>
        <v>18624.405853333417</v>
      </c>
      <c r="X1036" s="20">
        <f t="shared" si="435"/>
        <v>1375.5941466665827</v>
      </c>
      <c r="Y1036" s="20">
        <f t="shared" si="441"/>
        <v>19842.820319012273</v>
      </c>
      <c r="Z1036" s="20">
        <f t="shared" si="436"/>
        <v>1375.5941466665827</v>
      </c>
      <c r="AA1036" s="52">
        <f t="shared" si="437"/>
        <v>1166.5038363732622</v>
      </c>
      <c r="AB1036" s="20">
        <f t="shared" si="428"/>
        <v>1375.5941466665827</v>
      </c>
      <c r="AC1036" s="20">
        <f t="shared" si="438"/>
        <v>103779.36114011481</v>
      </c>
      <c r="AD1036" s="20">
        <f t="shared" si="442"/>
        <v>1375.5941466665827</v>
      </c>
      <c r="AE1036" s="20">
        <f t="shared" si="443"/>
        <v>0</v>
      </c>
      <c r="AF1036" s="20">
        <f t="shared" si="439"/>
        <v>1375.5941466665827</v>
      </c>
      <c r="AG1036" s="16"/>
      <c r="AH1036" s="16"/>
      <c r="AM1036">
        <f t="shared" si="429"/>
        <v>0</v>
      </c>
      <c r="AN1036" s="16">
        <f t="shared" si="430"/>
        <v>35000</v>
      </c>
      <c r="AY1036" s="57">
        <f t="shared" si="419"/>
        <v>157.1796809877269</v>
      </c>
    </row>
    <row r="1037" spans="2:51" x14ac:dyDescent="0.25">
      <c r="B1037" s="6" t="s">
        <v>39</v>
      </c>
      <c r="C1037" s="6">
        <v>1029</v>
      </c>
      <c r="D1037" s="6">
        <v>7</v>
      </c>
      <c r="E1037" s="12">
        <v>8.6</v>
      </c>
      <c r="F1037" s="20">
        <f t="shared" si="440"/>
        <v>1.5277777777777777</v>
      </c>
      <c r="G1037" s="20">
        <f t="shared" si="421"/>
        <v>2.3888888888888888</v>
      </c>
      <c r="H1037" s="20">
        <f t="shared" si="424"/>
        <v>1886.3096466666666</v>
      </c>
      <c r="I1037" s="20">
        <f t="shared" si="420"/>
        <v>4506.1841559259256</v>
      </c>
      <c r="J1037" s="47" t="s">
        <v>67</v>
      </c>
      <c r="K1037" s="48" t="s">
        <v>67</v>
      </c>
      <c r="L1037" s="20">
        <f t="shared" si="423"/>
        <v>2800365.8698197049</v>
      </c>
      <c r="M1037" s="20">
        <f t="shared" si="423"/>
        <v>156157.28132000001</v>
      </c>
      <c r="N1037" s="20">
        <f t="shared" si="425"/>
        <v>4506.1841559259256</v>
      </c>
      <c r="O1037" s="20">
        <f t="shared" si="426"/>
        <v>0</v>
      </c>
      <c r="P1037" s="46" t="s">
        <v>67</v>
      </c>
      <c r="Q1037" s="45">
        <f t="shared" si="431"/>
        <v>2.2146911111111107</v>
      </c>
      <c r="R1037" s="20">
        <f t="shared" si="432"/>
        <v>134.7894</v>
      </c>
      <c r="S1037" s="20">
        <f t="shared" si="433"/>
        <v>1749.3055555555554</v>
      </c>
      <c r="T1037" s="20"/>
      <c r="U1037" s="20">
        <f t="shared" si="434"/>
        <v>35000</v>
      </c>
      <c r="V1037" s="20">
        <f t="shared" si="422"/>
        <v>1375.5941466665827</v>
      </c>
      <c r="W1037" s="20">
        <f t="shared" si="427"/>
        <v>15493.815844073892</v>
      </c>
      <c r="X1037" s="20">
        <f t="shared" si="435"/>
        <v>4506.1841559261084</v>
      </c>
      <c r="Y1037" s="20">
        <f t="shared" si="441"/>
        <v>18624.405853333417</v>
      </c>
      <c r="Z1037" s="20">
        <f t="shared" si="436"/>
        <v>4506.1841559261084</v>
      </c>
      <c r="AA1037" s="52">
        <f t="shared" si="437"/>
        <v>3821.2441642253398</v>
      </c>
      <c r="AB1037" s="20">
        <f t="shared" si="428"/>
        <v>4506.1841559261084</v>
      </c>
      <c r="AC1037" s="20">
        <f t="shared" si="438"/>
        <v>107600.60530434015</v>
      </c>
      <c r="AD1037" s="20">
        <f t="shared" si="442"/>
        <v>4506.1841559261084</v>
      </c>
      <c r="AE1037" s="20">
        <f t="shared" si="443"/>
        <v>0</v>
      </c>
      <c r="AF1037" s="20">
        <f t="shared" si="439"/>
        <v>4506.1841559261084</v>
      </c>
      <c r="AG1037" s="16"/>
      <c r="AH1037" s="16"/>
      <c r="AM1037">
        <f t="shared" si="429"/>
        <v>0</v>
      </c>
      <c r="AN1037" s="16">
        <f t="shared" si="430"/>
        <v>35000</v>
      </c>
      <c r="AY1037" s="57">
        <f t="shared" si="419"/>
        <v>1375.5941466665827</v>
      </c>
    </row>
    <row r="1038" spans="2:51" x14ac:dyDescent="0.25">
      <c r="B1038" s="6" t="s">
        <v>39</v>
      </c>
      <c r="C1038" s="6">
        <v>1030</v>
      </c>
      <c r="D1038" s="6">
        <v>8</v>
      </c>
      <c r="E1038" s="12">
        <v>14.6</v>
      </c>
      <c r="F1038" s="20">
        <f t="shared" si="440"/>
        <v>1.5833333333333333</v>
      </c>
      <c r="G1038" s="20">
        <f t="shared" si="421"/>
        <v>4.0555555555555554</v>
      </c>
      <c r="H1038" s="20">
        <f t="shared" si="424"/>
        <v>1954.0890244444442</v>
      </c>
      <c r="I1038" s="20">
        <f t="shared" si="420"/>
        <v>7924.9165991358013</v>
      </c>
      <c r="J1038" s="47" t="s">
        <v>67</v>
      </c>
      <c r="K1038" s="48" t="s">
        <v>67</v>
      </c>
      <c r="L1038" s="20">
        <f t="shared" si="423"/>
        <v>2808290.7864188408</v>
      </c>
      <c r="M1038" s="20">
        <f t="shared" si="423"/>
        <v>156157.28132000001</v>
      </c>
      <c r="N1038" s="20">
        <f t="shared" si="425"/>
        <v>7924.9165991358013</v>
      </c>
      <c r="O1038" s="20">
        <f t="shared" si="426"/>
        <v>0</v>
      </c>
      <c r="P1038" s="46" t="s">
        <v>67</v>
      </c>
      <c r="Q1038" s="45">
        <f t="shared" si="431"/>
        <v>6.3829577777777766</v>
      </c>
      <c r="R1038" s="20">
        <f t="shared" si="432"/>
        <v>134.7894</v>
      </c>
      <c r="S1038" s="20">
        <f t="shared" si="433"/>
        <v>1812.9166666666665</v>
      </c>
      <c r="T1038" s="20"/>
      <c r="U1038" s="20">
        <f t="shared" si="434"/>
        <v>35000</v>
      </c>
      <c r="V1038" s="20">
        <f t="shared" si="422"/>
        <v>4506.1841559261084</v>
      </c>
      <c r="W1038" s="20">
        <f t="shared" si="427"/>
        <v>12075.083400864154</v>
      </c>
      <c r="X1038" s="20">
        <f t="shared" si="435"/>
        <v>7924.9165991358459</v>
      </c>
      <c r="Y1038" s="20">
        <f t="shared" si="441"/>
        <v>15493.815844073892</v>
      </c>
      <c r="Z1038" s="20">
        <f t="shared" si="436"/>
        <v>7924.9165991358459</v>
      </c>
      <c r="AA1038" s="52">
        <f t="shared" si="437"/>
        <v>6720.3292760671975</v>
      </c>
      <c r="AB1038" s="20">
        <f t="shared" si="428"/>
        <v>7924.9165991358459</v>
      </c>
      <c r="AC1038" s="20">
        <f t="shared" si="438"/>
        <v>114320.93458040734</v>
      </c>
      <c r="AD1038" s="20">
        <f t="shared" si="442"/>
        <v>7924.9165991358459</v>
      </c>
      <c r="AE1038" s="20">
        <f t="shared" si="443"/>
        <v>0</v>
      </c>
      <c r="AF1038" s="20">
        <f t="shared" si="439"/>
        <v>7924.9165991358459</v>
      </c>
      <c r="AG1038" s="16"/>
      <c r="AH1038" s="16"/>
      <c r="AM1038">
        <f t="shared" si="429"/>
        <v>0</v>
      </c>
      <c r="AN1038" s="16">
        <f t="shared" si="430"/>
        <v>35000</v>
      </c>
      <c r="AY1038" s="57">
        <f t="shared" ref="AY1038:AY1101" si="444">AH$8-W1037</f>
        <v>4506.1841559261084</v>
      </c>
    </row>
    <row r="1039" spans="2:51" x14ac:dyDescent="0.25">
      <c r="B1039" s="6" t="s">
        <v>39</v>
      </c>
      <c r="C1039" s="6">
        <v>1031</v>
      </c>
      <c r="D1039" s="6">
        <v>9</v>
      </c>
      <c r="E1039" s="12">
        <v>20</v>
      </c>
      <c r="F1039" s="20">
        <f t="shared" si="440"/>
        <v>1.3611111111111109</v>
      </c>
      <c r="G1039" s="20">
        <f t="shared" si="421"/>
        <v>5.5555555555555554</v>
      </c>
      <c r="H1039" s="20">
        <f t="shared" si="424"/>
        <v>1705.2393999999997</v>
      </c>
      <c r="I1039" s="20">
        <f t="shared" si="420"/>
        <v>9473.5522222222207</v>
      </c>
      <c r="J1039" s="47" t="s">
        <v>67</v>
      </c>
      <c r="K1039" s="48" t="s">
        <v>67</v>
      </c>
      <c r="L1039" s="20">
        <f t="shared" si="423"/>
        <v>2817764.3386410628</v>
      </c>
      <c r="M1039" s="20">
        <f t="shared" si="423"/>
        <v>156157.28132000001</v>
      </c>
      <c r="N1039" s="20">
        <f t="shared" si="425"/>
        <v>9473.5522222222207</v>
      </c>
      <c r="O1039" s="20">
        <f t="shared" si="426"/>
        <v>0</v>
      </c>
      <c r="P1039" s="46" t="s">
        <v>67</v>
      </c>
      <c r="Q1039" s="45">
        <f t="shared" si="431"/>
        <v>11.977777777777776</v>
      </c>
      <c r="R1039" s="20">
        <f t="shared" si="432"/>
        <v>134.7894</v>
      </c>
      <c r="S1039" s="20">
        <f t="shared" si="433"/>
        <v>1558.4722222222219</v>
      </c>
      <c r="T1039" s="20"/>
      <c r="U1039" s="20">
        <f t="shared" si="434"/>
        <v>35000</v>
      </c>
      <c r="V1039" s="20">
        <f t="shared" si="422"/>
        <v>7924.9165991358459</v>
      </c>
      <c r="W1039" s="20">
        <f t="shared" si="427"/>
        <v>10526.44777777791</v>
      </c>
      <c r="X1039" s="20">
        <f t="shared" si="435"/>
        <v>9473.5522222220898</v>
      </c>
      <c r="Y1039" s="20">
        <f t="shared" si="441"/>
        <v>12075.083400864154</v>
      </c>
      <c r="Z1039" s="20">
        <f t="shared" si="436"/>
        <v>9473.5522222220898</v>
      </c>
      <c r="AA1039" s="52">
        <f t="shared" si="437"/>
        <v>8033.5722844443317</v>
      </c>
      <c r="AB1039" s="20">
        <f t="shared" si="428"/>
        <v>9473.5522222220898</v>
      </c>
      <c r="AC1039" s="20">
        <f t="shared" si="438"/>
        <v>122354.50686485168</v>
      </c>
      <c r="AD1039" s="20">
        <f t="shared" si="442"/>
        <v>9473.5522222220898</v>
      </c>
      <c r="AE1039" s="20">
        <f t="shared" si="443"/>
        <v>0</v>
      </c>
      <c r="AF1039" s="20">
        <f t="shared" si="439"/>
        <v>9473.5522222220898</v>
      </c>
      <c r="AG1039" s="16"/>
      <c r="AH1039" s="16"/>
      <c r="AM1039">
        <f t="shared" si="429"/>
        <v>0</v>
      </c>
      <c r="AN1039" s="16">
        <f t="shared" si="430"/>
        <v>35000</v>
      </c>
      <c r="AY1039" s="57">
        <f t="shared" si="444"/>
        <v>7924.9165991358459</v>
      </c>
    </row>
    <row r="1040" spans="2:51" x14ac:dyDescent="0.25">
      <c r="B1040" s="6" t="s">
        <v>39</v>
      </c>
      <c r="C1040" s="6">
        <v>1032</v>
      </c>
      <c r="D1040" s="6">
        <v>10</v>
      </c>
      <c r="E1040" s="12">
        <v>24.4</v>
      </c>
      <c r="F1040" s="20">
        <f t="shared" si="440"/>
        <v>1.1388888888888888</v>
      </c>
      <c r="G1040" s="20">
        <f t="shared" si="421"/>
        <v>6.7777777777777768</v>
      </c>
      <c r="H1040" s="20">
        <f t="shared" si="424"/>
        <v>1456.6449022222223</v>
      </c>
      <c r="I1040" s="20">
        <f t="shared" si="420"/>
        <v>9872.8154483950602</v>
      </c>
      <c r="J1040" s="47" t="s">
        <v>67</v>
      </c>
      <c r="K1040" s="48" t="s">
        <v>67</v>
      </c>
      <c r="L1040" s="20">
        <f t="shared" si="423"/>
        <v>2827637.1540894578</v>
      </c>
      <c r="M1040" s="20">
        <f t="shared" si="423"/>
        <v>156157.28132000001</v>
      </c>
      <c r="N1040" s="20">
        <f t="shared" si="425"/>
        <v>9872.8154483950602</v>
      </c>
      <c r="O1040" s="20">
        <f t="shared" si="426"/>
        <v>0</v>
      </c>
      <c r="P1040" s="46" t="s">
        <v>67</v>
      </c>
      <c r="Q1040" s="45">
        <f t="shared" si="431"/>
        <v>17.827724444444438</v>
      </c>
      <c r="R1040" s="20">
        <f t="shared" si="432"/>
        <v>134.7894</v>
      </c>
      <c r="S1040" s="20">
        <f t="shared" si="433"/>
        <v>1304.0277777777778</v>
      </c>
      <c r="T1040" s="20"/>
      <c r="U1040" s="20">
        <f t="shared" si="434"/>
        <v>35000</v>
      </c>
      <c r="V1040" s="20">
        <f t="shared" si="422"/>
        <v>9473.5522222220898</v>
      </c>
      <c r="W1040" s="20">
        <f t="shared" si="427"/>
        <v>10127.184551605023</v>
      </c>
      <c r="X1040" s="20">
        <f t="shared" si="435"/>
        <v>9872.8154483949766</v>
      </c>
      <c r="Y1040" s="20">
        <f t="shared" si="441"/>
        <v>10526.44777777791</v>
      </c>
      <c r="Z1040" s="20">
        <f t="shared" si="436"/>
        <v>9872.8154483949766</v>
      </c>
      <c r="AA1040" s="52">
        <f t="shared" si="437"/>
        <v>8372.1475002389398</v>
      </c>
      <c r="AB1040" s="20">
        <f t="shared" si="428"/>
        <v>9872.8154483949766</v>
      </c>
      <c r="AC1040" s="20">
        <f t="shared" si="438"/>
        <v>130726.65436509061</v>
      </c>
      <c r="AD1040" s="20">
        <f t="shared" si="442"/>
        <v>9872.8154483949766</v>
      </c>
      <c r="AE1040" s="20">
        <f t="shared" si="443"/>
        <v>0</v>
      </c>
      <c r="AF1040" s="20">
        <f t="shared" si="439"/>
        <v>9872.8154483949766</v>
      </c>
      <c r="AG1040" s="16"/>
      <c r="AH1040" s="16"/>
      <c r="AM1040">
        <f t="shared" si="429"/>
        <v>0</v>
      </c>
      <c r="AN1040" s="16">
        <f t="shared" si="430"/>
        <v>35000</v>
      </c>
      <c r="AY1040" s="57">
        <f t="shared" si="444"/>
        <v>9473.5522222220898</v>
      </c>
    </row>
    <row r="1041" spans="2:51" x14ac:dyDescent="0.25">
      <c r="B1041" s="6" t="s">
        <v>39</v>
      </c>
      <c r="C1041" s="6">
        <v>1033</v>
      </c>
      <c r="D1041" s="6">
        <v>11</v>
      </c>
      <c r="E1041" s="12">
        <v>28.2</v>
      </c>
      <c r="F1041" s="20">
        <f t="shared" si="440"/>
        <v>1.0138888888888891</v>
      </c>
      <c r="G1041" s="20">
        <f t="shared" si="421"/>
        <v>7.833333333333333</v>
      </c>
      <c r="H1041" s="20">
        <f t="shared" si="424"/>
        <v>1319.505197777778</v>
      </c>
      <c r="I1041" s="20">
        <f t="shared" si="420"/>
        <v>10336.124049259261</v>
      </c>
      <c r="J1041" s="47" t="s">
        <v>67</v>
      </c>
      <c r="K1041" s="48" t="s">
        <v>67</v>
      </c>
      <c r="L1041" s="20">
        <f t="shared" si="423"/>
        <v>2837973.2781387172</v>
      </c>
      <c r="M1041" s="20">
        <f t="shared" si="423"/>
        <v>156157.28132000001</v>
      </c>
      <c r="N1041" s="20">
        <f t="shared" si="425"/>
        <v>10336.124049259261</v>
      </c>
      <c r="O1041" s="20">
        <f t="shared" si="426"/>
        <v>0</v>
      </c>
      <c r="P1041" s="46" t="s">
        <v>67</v>
      </c>
      <c r="Q1041" s="45">
        <f t="shared" si="431"/>
        <v>23.813019999999998</v>
      </c>
      <c r="R1041" s="20">
        <f t="shared" si="432"/>
        <v>134.7894</v>
      </c>
      <c r="S1041" s="20">
        <f t="shared" si="433"/>
        <v>1160.9027777777781</v>
      </c>
      <c r="T1041" s="20"/>
      <c r="U1041" s="20">
        <f t="shared" si="434"/>
        <v>35000</v>
      </c>
      <c r="V1041" s="20">
        <f t="shared" si="422"/>
        <v>9872.8154483949766</v>
      </c>
      <c r="W1041" s="20">
        <f t="shared" si="427"/>
        <v>9872.8154483949766</v>
      </c>
      <c r="X1041" s="20">
        <f t="shared" si="435"/>
        <v>10336.12404925935</v>
      </c>
      <c r="Y1041" s="20">
        <f t="shared" si="441"/>
        <v>10127.184551605023</v>
      </c>
      <c r="Z1041" s="20">
        <f t="shared" si="436"/>
        <v>10127.184551605023</v>
      </c>
      <c r="AA1041" s="52">
        <f t="shared" si="437"/>
        <v>8587.8524997610602</v>
      </c>
      <c r="AB1041" s="20">
        <f t="shared" si="428"/>
        <v>10127.184551605023</v>
      </c>
      <c r="AC1041" s="20">
        <f t="shared" si="438"/>
        <v>139314.50686485166</v>
      </c>
      <c r="AD1041" s="20">
        <f t="shared" si="442"/>
        <v>10336.12404925935</v>
      </c>
      <c r="AE1041" s="20">
        <f t="shared" si="443"/>
        <v>0</v>
      </c>
      <c r="AF1041" s="20">
        <f t="shared" si="439"/>
        <v>10127.184551605023</v>
      </c>
      <c r="AG1041" s="16"/>
      <c r="AH1041" s="16"/>
      <c r="AM1041">
        <f t="shared" si="429"/>
        <v>0</v>
      </c>
      <c r="AN1041" s="16">
        <f t="shared" si="430"/>
        <v>35000</v>
      </c>
      <c r="AY1041" s="57">
        <f t="shared" si="444"/>
        <v>9872.8154483949766</v>
      </c>
    </row>
    <row r="1042" spans="2:51" x14ac:dyDescent="0.25">
      <c r="B1042" s="6" t="s">
        <v>39</v>
      </c>
      <c r="C1042" s="6">
        <v>1034</v>
      </c>
      <c r="D1042" s="6">
        <v>12</v>
      </c>
      <c r="E1042" s="12">
        <v>31.7</v>
      </c>
      <c r="F1042" s="20">
        <f t="shared" si="440"/>
        <v>0.94444444444444453</v>
      </c>
      <c r="G1042" s="20">
        <f t="shared" si="421"/>
        <v>8.8055555555555554</v>
      </c>
      <c r="H1042" s="20">
        <f t="shared" si="424"/>
        <v>1246.2691616666666</v>
      </c>
      <c r="I1042" s="20">
        <f t="shared" si="420"/>
        <v>10974.09234023148</v>
      </c>
      <c r="J1042" s="47" t="s">
        <v>67</v>
      </c>
      <c r="K1042" s="48" t="s">
        <v>67</v>
      </c>
      <c r="L1042" s="20">
        <f t="shared" si="423"/>
        <v>2848947.3704789486</v>
      </c>
      <c r="M1042" s="20">
        <f t="shared" si="423"/>
        <v>156157.28132000001</v>
      </c>
      <c r="N1042" s="20">
        <f t="shared" si="425"/>
        <v>10974.09234023148</v>
      </c>
      <c r="O1042" s="20">
        <f t="shared" si="426"/>
        <v>0</v>
      </c>
      <c r="P1042" s="46" t="s">
        <v>67</v>
      </c>
      <c r="Q1042" s="45">
        <f t="shared" si="431"/>
        <v>30.090872777777776</v>
      </c>
      <c r="R1042" s="20">
        <f t="shared" si="432"/>
        <v>134.7894</v>
      </c>
      <c r="S1042" s="20">
        <f t="shared" si="433"/>
        <v>1081.3888888888889</v>
      </c>
      <c r="T1042" s="20"/>
      <c r="U1042" s="20">
        <f t="shared" si="434"/>
        <v>35000</v>
      </c>
      <c r="V1042" s="20">
        <f t="shared" si="422"/>
        <v>10127.184551605023</v>
      </c>
      <c r="W1042" s="20">
        <f t="shared" si="427"/>
        <v>10127.184551605023</v>
      </c>
      <c r="X1042" s="20">
        <f t="shared" si="435"/>
        <v>10974.092340231407</v>
      </c>
      <c r="Y1042" s="20">
        <f t="shared" si="441"/>
        <v>9872.8154483949766</v>
      </c>
      <c r="Z1042" s="20">
        <f t="shared" si="436"/>
        <v>9872.8154483949766</v>
      </c>
      <c r="AA1042" s="52">
        <f t="shared" si="437"/>
        <v>8372.1475002389398</v>
      </c>
      <c r="AB1042" s="20">
        <f t="shared" si="428"/>
        <v>9872.8154483949766</v>
      </c>
      <c r="AC1042" s="20">
        <f t="shared" si="438"/>
        <v>147686.6543650906</v>
      </c>
      <c r="AD1042" s="20">
        <f t="shared" si="442"/>
        <v>10974.092340231407</v>
      </c>
      <c r="AE1042" s="20">
        <f t="shared" si="443"/>
        <v>0</v>
      </c>
      <c r="AF1042" s="20">
        <f t="shared" si="439"/>
        <v>9872.8154483949766</v>
      </c>
      <c r="AG1042" s="16"/>
      <c r="AH1042" s="16"/>
      <c r="AM1042">
        <f t="shared" si="429"/>
        <v>0</v>
      </c>
      <c r="AN1042" s="16">
        <f t="shared" si="430"/>
        <v>35000</v>
      </c>
      <c r="AY1042" s="57">
        <f t="shared" si="444"/>
        <v>10127.184551605023</v>
      </c>
    </row>
    <row r="1043" spans="2:51" x14ac:dyDescent="0.25">
      <c r="B1043" s="6" t="s">
        <v>39</v>
      </c>
      <c r="C1043" s="6">
        <v>1035</v>
      </c>
      <c r="D1043" s="6">
        <v>13</v>
      </c>
      <c r="E1043" s="12">
        <v>35</v>
      </c>
      <c r="F1043" s="20">
        <f t="shared" si="440"/>
        <v>0.81944444444444475</v>
      </c>
      <c r="G1043" s="20">
        <f t="shared" si="421"/>
        <v>9.7222222222222214</v>
      </c>
      <c r="H1043" s="20">
        <f t="shared" si="424"/>
        <v>1109.7352333333338</v>
      </c>
      <c r="I1043" s="20">
        <f t="shared" si="420"/>
        <v>10789.0925462963</v>
      </c>
      <c r="J1043" s="47" t="s">
        <v>67</v>
      </c>
      <c r="K1043" s="48" t="s">
        <v>67</v>
      </c>
      <c r="L1043" s="20">
        <f t="shared" si="423"/>
        <v>2859736.4630252449</v>
      </c>
      <c r="M1043" s="20">
        <f t="shared" si="423"/>
        <v>156157.28132000001</v>
      </c>
      <c r="N1043" s="20">
        <f t="shared" si="425"/>
        <v>10789.0925462963</v>
      </c>
      <c r="O1043" s="20">
        <f t="shared" si="426"/>
        <v>0</v>
      </c>
      <c r="P1043" s="46" t="s">
        <v>67</v>
      </c>
      <c r="Q1043" s="45">
        <f t="shared" si="431"/>
        <v>36.68194444444444</v>
      </c>
      <c r="R1043" s="20">
        <f t="shared" si="432"/>
        <v>134.7894</v>
      </c>
      <c r="S1043" s="20">
        <f t="shared" si="433"/>
        <v>938.26388888888926</v>
      </c>
      <c r="T1043" s="20"/>
      <c r="U1043" s="20">
        <f t="shared" si="434"/>
        <v>35000</v>
      </c>
      <c r="V1043" s="20">
        <f t="shared" si="422"/>
        <v>9872.8154483949766</v>
      </c>
      <c r="W1043" s="20">
        <f t="shared" si="427"/>
        <v>9872.8154483949766</v>
      </c>
      <c r="X1043" s="20">
        <f t="shared" si="435"/>
        <v>10789.092546296306</v>
      </c>
      <c r="Y1043" s="20">
        <f t="shared" si="441"/>
        <v>10127.184551605023</v>
      </c>
      <c r="Z1043" s="20">
        <f t="shared" si="436"/>
        <v>10127.184551605023</v>
      </c>
      <c r="AA1043" s="52">
        <f t="shared" si="437"/>
        <v>8587.8524997610602</v>
      </c>
      <c r="AB1043" s="20">
        <f t="shared" si="428"/>
        <v>10127.184551605023</v>
      </c>
      <c r="AC1043" s="20">
        <f t="shared" si="438"/>
        <v>156274.50686485166</v>
      </c>
      <c r="AD1043" s="20">
        <f t="shared" si="442"/>
        <v>10789.092546296306</v>
      </c>
      <c r="AE1043" s="20">
        <f t="shared" si="443"/>
        <v>0</v>
      </c>
      <c r="AF1043" s="20">
        <f t="shared" si="439"/>
        <v>10127.184551605023</v>
      </c>
      <c r="AG1043" s="16"/>
      <c r="AH1043" s="16"/>
      <c r="AM1043">
        <f t="shared" si="429"/>
        <v>0</v>
      </c>
      <c r="AN1043" s="16">
        <f t="shared" si="430"/>
        <v>35000</v>
      </c>
      <c r="AY1043" s="57">
        <f t="shared" si="444"/>
        <v>9872.8154483949766</v>
      </c>
    </row>
    <row r="1044" spans="2:51" x14ac:dyDescent="0.25">
      <c r="B1044" s="6" t="s">
        <v>39</v>
      </c>
      <c r="C1044" s="6">
        <v>1036</v>
      </c>
      <c r="D1044" s="6">
        <v>14</v>
      </c>
      <c r="E1044" s="12">
        <v>37.6</v>
      </c>
      <c r="F1044" s="20">
        <f t="shared" si="440"/>
        <v>0.65277777777777812</v>
      </c>
      <c r="G1044" s="20">
        <f t="shared" si="421"/>
        <v>10.444444444444445</v>
      </c>
      <c r="H1044" s="20">
        <f t="shared" si="424"/>
        <v>924.55421333333379</v>
      </c>
      <c r="I1044" s="20">
        <f t="shared" si="420"/>
        <v>9656.4551170370414</v>
      </c>
      <c r="J1044" s="47" t="s">
        <v>67</v>
      </c>
      <c r="K1044" s="48" t="s">
        <v>67</v>
      </c>
      <c r="L1044" s="20">
        <f t="shared" si="423"/>
        <v>2869392.9181422819</v>
      </c>
      <c r="M1044" s="20">
        <f t="shared" si="423"/>
        <v>156157.28132000001</v>
      </c>
      <c r="N1044" s="20">
        <f t="shared" si="425"/>
        <v>9656.4551170370414</v>
      </c>
      <c r="O1044" s="20">
        <f t="shared" si="426"/>
        <v>0</v>
      </c>
      <c r="P1044" s="46" t="s">
        <v>67</v>
      </c>
      <c r="Q1044" s="45">
        <f t="shared" si="431"/>
        <v>42.334257777777772</v>
      </c>
      <c r="R1044" s="20">
        <f t="shared" si="432"/>
        <v>134.7894</v>
      </c>
      <c r="S1044" s="20">
        <f t="shared" si="433"/>
        <v>747.430555555556</v>
      </c>
      <c r="T1044" s="20"/>
      <c r="U1044" s="20">
        <f t="shared" si="434"/>
        <v>35000</v>
      </c>
      <c r="V1044" s="20">
        <f t="shared" si="422"/>
        <v>10127.184551605023</v>
      </c>
      <c r="W1044" s="20">
        <f t="shared" si="427"/>
        <v>10343.544882962946</v>
      </c>
      <c r="X1044" s="20">
        <f t="shared" si="435"/>
        <v>9656.4551170370542</v>
      </c>
      <c r="Y1044" s="20">
        <f t="shared" si="441"/>
        <v>9872.8154483949766</v>
      </c>
      <c r="Z1044" s="20">
        <f t="shared" si="436"/>
        <v>9656.4551170370542</v>
      </c>
      <c r="AA1044" s="52">
        <f t="shared" si="437"/>
        <v>8188.6739392474219</v>
      </c>
      <c r="AB1044" s="20">
        <f t="shared" si="428"/>
        <v>9656.4551170370542</v>
      </c>
      <c r="AC1044" s="20">
        <f t="shared" si="438"/>
        <v>164463.18080409907</v>
      </c>
      <c r="AD1044" s="20">
        <f t="shared" si="442"/>
        <v>9656.4551170370542</v>
      </c>
      <c r="AE1044" s="20">
        <f t="shared" si="443"/>
        <v>0</v>
      </c>
      <c r="AF1044" s="20">
        <f t="shared" si="439"/>
        <v>9656.4551170370542</v>
      </c>
      <c r="AG1044" s="16"/>
      <c r="AH1044" s="16"/>
      <c r="AM1044">
        <f t="shared" si="429"/>
        <v>0</v>
      </c>
      <c r="AN1044" s="16">
        <f t="shared" si="430"/>
        <v>35000</v>
      </c>
      <c r="AY1044" s="57">
        <f t="shared" si="444"/>
        <v>10127.184551605023</v>
      </c>
    </row>
    <row r="1045" spans="2:51" x14ac:dyDescent="0.25">
      <c r="B1045" s="6" t="s">
        <v>39</v>
      </c>
      <c r="C1045" s="6">
        <v>1037</v>
      </c>
      <c r="D1045" s="6">
        <v>15</v>
      </c>
      <c r="E1045" s="12">
        <v>39.700000000000003</v>
      </c>
      <c r="F1045" s="20">
        <f t="shared" si="440"/>
        <v>0.54166666666666641</v>
      </c>
      <c r="G1045" s="20">
        <f t="shared" si="421"/>
        <v>11.027777777777779</v>
      </c>
      <c r="H1045" s="20">
        <f t="shared" si="424"/>
        <v>802.19287277777744</v>
      </c>
      <c r="I1045" s="20">
        <f t="shared" si="420"/>
        <v>8846.4047359104916</v>
      </c>
      <c r="J1045" s="47" t="s">
        <v>67</v>
      </c>
      <c r="K1045" s="48" t="s">
        <v>67</v>
      </c>
      <c r="L1045" s="20">
        <f t="shared" si="423"/>
        <v>2878239.3228781926</v>
      </c>
      <c r="M1045" s="20">
        <f t="shared" si="423"/>
        <v>156157.28132000001</v>
      </c>
      <c r="N1045" s="20">
        <f t="shared" si="425"/>
        <v>8846.4047359104916</v>
      </c>
      <c r="O1045" s="20">
        <f t="shared" si="426"/>
        <v>0</v>
      </c>
      <c r="P1045" s="46" t="s">
        <v>67</v>
      </c>
      <c r="Q1045" s="45">
        <f t="shared" si="431"/>
        <v>47.195139444444443</v>
      </c>
      <c r="R1045" s="20">
        <f t="shared" si="432"/>
        <v>134.7894</v>
      </c>
      <c r="S1045" s="20">
        <f t="shared" si="433"/>
        <v>620.20833333333303</v>
      </c>
      <c r="T1045" s="20"/>
      <c r="U1045" s="20">
        <f t="shared" si="434"/>
        <v>35000</v>
      </c>
      <c r="V1045" s="20">
        <f t="shared" si="422"/>
        <v>9656.4551170370542</v>
      </c>
      <c r="W1045" s="20">
        <f t="shared" si="427"/>
        <v>11153.595264089294</v>
      </c>
      <c r="X1045" s="20">
        <f t="shared" si="435"/>
        <v>8846.4047359107062</v>
      </c>
      <c r="Y1045" s="20">
        <f t="shared" si="441"/>
        <v>10343.544882962946</v>
      </c>
      <c r="Z1045" s="20">
        <f t="shared" si="436"/>
        <v>8846.4047359107062</v>
      </c>
      <c r="AA1045" s="52">
        <f t="shared" si="437"/>
        <v>7501.7512160522783</v>
      </c>
      <c r="AB1045" s="20">
        <f t="shared" si="428"/>
        <v>8846.4047359107062</v>
      </c>
      <c r="AC1045" s="20">
        <f t="shared" si="438"/>
        <v>171964.93202015135</v>
      </c>
      <c r="AD1045" s="20">
        <f t="shared" si="442"/>
        <v>8846.4047359107062</v>
      </c>
      <c r="AE1045" s="20">
        <f t="shared" si="443"/>
        <v>0</v>
      </c>
      <c r="AF1045" s="20">
        <f t="shared" si="439"/>
        <v>8846.4047359107062</v>
      </c>
      <c r="AG1045" s="16"/>
      <c r="AH1045" s="16"/>
      <c r="AM1045">
        <f t="shared" si="429"/>
        <v>0</v>
      </c>
      <c r="AN1045" s="16">
        <f t="shared" si="430"/>
        <v>35000</v>
      </c>
      <c r="AY1045" s="57">
        <f t="shared" si="444"/>
        <v>9656.4551170370542</v>
      </c>
    </row>
    <row r="1046" spans="2:51" x14ac:dyDescent="0.25">
      <c r="B1046" s="6" t="s">
        <v>39</v>
      </c>
      <c r="C1046" s="6">
        <v>1038</v>
      </c>
      <c r="D1046" s="6">
        <v>16</v>
      </c>
      <c r="E1046" s="12">
        <v>41.5</v>
      </c>
      <c r="F1046" s="20">
        <f t="shared" si="440"/>
        <v>0.54166666666666641</v>
      </c>
      <c r="G1046" s="20">
        <f t="shared" si="421"/>
        <v>11.527777777777777</v>
      </c>
      <c r="H1046" s="20">
        <f t="shared" si="424"/>
        <v>806.56955277777752</v>
      </c>
      <c r="I1046" s="20">
        <f t="shared" ref="I1046:I1109" si="445">H1046*G1046</f>
        <v>9297.9545667438233</v>
      </c>
      <c r="J1046" s="47" t="s">
        <v>67</v>
      </c>
      <c r="K1046" s="48" t="s">
        <v>67</v>
      </c>
      <c r="L1046" s="20">
        <f t="shared" si="423"/>
        <v>2887537.2774449363</v>
      </c>
      <c r="M1046" s="20">
        <f t="shared" si="423"/>
        <v>156157.28132000001</v>
      </c>
      <c r="N1046" s="20">
        <f t="shared" si="425"/>
        <v>9297.9545667438233</v>
      </c>
      <c r="O1046" s="20">
        <f t="shared" si="426"/>
        <v>0</v>
      </c>
      <c r="P1046" s="46" t="s">
        <v>67</v>
      </c>
      <c r="Q1046" s="45">
        <f t="shared" si="431"/>
        <v>51.571819444444429</v>
      </c>
      <c r="R1046" s="20">
        <f t="shared" si="432"/>
        <v>134.7894</v>
      </c>
      <c r="S1046" s="20">
        <f t="shared" si="433"/>
        <v>620.20833333333303</v>
      </c>
      <c r="T1046" s="20"/>
      <c r="U1046" s="20">
        <f t="shared" si="434"/>
        <v>35000</v>
      </c>
      <c r="V1046" s="20">
        <f t="shared" si="422"/>
        <v>8846.4047359107062</v>
      </c>
      <c r="W1046" s="20">
        <f t="shared" si="427"/>
        <v>10702.045433256309</v>
      </c>
      <c r="X1046" s="20">
        <f t="shared" si="435"/>
        <v>9297.9545667436905</v>
      </c>
      <c r="Y1046" s="20">
        <f t="shared" si="441"/>
        <v>11153.595264089294</v>
      </c>
      <c r="Z1046" s="20">
        <f t="shared" si="436"/>
        <v>9297.9545667436905</v>
      </c>
      <c r="AA1046" s="52">
        <f t="shared" si="437"/>
        <v>7884.6654725986491</v>
      </c>
      <c r="AB1046" s="20">
        <f t="shared" si="428"/>
        <v>9297.9545667436905</v>
      </c>
      <c r="AC1046" s="20">
        <f t="shared" si="438"/>
        <v>179849.59749275001</v>
      </c>
      <c r="AD1046" s="20">
        <f t="shared" si="442"/>
        <v>9297.9545667436905</v>
      </c>
      <c r="AE1046" s="20">
        <f t="shared" si="443"/>
        <v>0</v>
      </c>
      <c r="AF1046" s="20">
        <f t="shared" si="439"/>
        <v>9297.9545667436905</v>
      </c>
      <c r="AG1046" s="16"/>
      <c r="AH1046" s="16"/>
      <c r="AM1046">
        <f t="shared" si="429"/>
        <v>0</v>
      </c>
      <c r="AN1046" s="16">
        <f t="shared" si="430"/>
        <v>35000</v>
      </c>
      <c r="AY1046" s="57">
        <f t="shared" si="444"/>
        <v>8846.4047359107062</v>
      </c>
    </row>
    <row r="1047" spans="2:51" x14ac:dyDescent="0.25">
      <c r="B1047" s="6" t="s">
        <v>39</v>
      </c>
      <c r="C1047" s="6">
        <v>1039</v>
      </c>
      <c r="D1047" s="6">
        <v>17</v>
      </c>
      <c r="E1047" s="12">
        <v>43.6</v>
      </c>
      <c r="F1047" s="20">
        <f t="shared" si="440"/>
        <v>0.625</v>
      </c>
      <c r="G1047" s="20">
        <f t="shared" ref="G1047:G1110" si="446">E1047/3.6</f>
        <v>12.111111111111111</v>
      </c>
      <c r="H1047" s="20">
        <f t="shared" si="424"/>
        <v>907.33759111111112</v>
      </c>
      <c r="I1047" s="20">
        <f t="shared" si="445"/>
        <v>10988.866381234568</v>
      </c>
      <c r="J1047" s="47" t="s">
        <v>67</v>
      </c>
      <c r="K1047" s="48" t="s">
        <v>67</v>
      </c>
      <c r="L1047" s="20">
        <f t="shared" si="423"/>
        <v>2898526.1438261708</v>
      </c>
      <c r="M1047" s="20">
        <f t="shared" si="423"/>
        <v>156157.28132000001</v>
      </c>
      <c r="N1047" s="20">
        <f t="shared" si="425"/>
        <v>10988.866381234568</v>
      </c>
      <c r="O1047" s="20">
        <f t="shared" si="426"/>
        <v>0</v>
      </c>
      <c r="P1047" s="46" t="s">
        <v>67</v>
      </c>
      <c r="Q1047" s="45">
        <f t="shared" si="431"/>
        <v>56.923191111111109</v>
      </c>
      <c r="R1047" s="20">
        <f t="shared" si="432"/>
        <v>134.7894</v>
      </c>
      <c r="S1047" s="20">
        <f t="shared" si="433"/>
        <v>715.625</v>
      </c>
      <c r="T1047" s="20"/>
      <c r="U1047" s="20">
        <f t="shared" si="434"/>
        <v>35000</v>
      </c>
      <c r="V1047" s="20">
        <f t="shared" si="422"/>
        <v>9297.9545667436905</v>
      </c>
      <c r="W1047" s="20">
        <f t="shared" si="427"/>
        <v>9297.9545667436905</v>
      </c>
      <c r="X1047" s="20">
        <f t="shared" si="435"/>
        <v>10988.866381234489</v>
      </c>
      <c r="Y1047" s="20">
        <f t="shared" si="441"/>
        <v>10702.045433256309</v>
      </c>
      <c r="Z1047" s="20">
        <f t="shared" si="436"/>
        <v>10702.045433256309</v>
      </c>
      <c r="AA1047" s="52">
        <f t="shared" si="437"/>
        <v>9075.33452740135</v>
      </c>
      <c r="AB1047" s="20">
        <f t="shared" si="428"/>
        <v>10702.045433256309</v>
      </c>
      <c r="AC1047" s="20">
        <f t="shared" si="438"/>
        <v>188924.93202015135</v>
      </c>
      <c r="AD1047" s="20">
        <f t="shared" si="442"/>
        <v>10988.866381234489</v>
      </c>
      <c r="AE1047" s="20">
        <f t="shared" si="443"/>
        <v>0</v>
      </c>
      <c r="AF1047" s="20">
        <f t="shared" si="439"/>
        <v>10702.045433256309</v>
      </c>
      <c r="AG1047" s="16"/>
      <c r="AH1047" s="16"/>
      <c r="AM1047">
        <f t="shared" si="429"/>
        <v>0</v>
      </c>
      <c r="AN1047" s="16">
        <f t="shared" si="430"/>
        <v>35000</v>
      </c>
      <c r="AY1047" s="57">
        <f t="shared" si="444"/>
        <v>9297.9545667436905</v>
      </c>
    </row>
    <row r="1048" spans="2:51" x14ac:dyDescent="0.25">
      <c r="B1048" s="6" t="s">
        <v>39</v>
      </c>
      <c r="C1048" s="6">
        <v>1040</v>
      </c>
      <c r="D1048" s="6">
        <v>18</v>
      </c>
      <c r="E1048" s="12">
        <v>46</v>
      </c>
      <c r="F1048" s="20">
        <f t="shared" si="440"/>
        <v>0.6666666666666663</v>
      </c>
      <c r="G1048" s="20">
        <f t="shared" si="446"/>
        <v>12.777777777777777</v>
      </c>
      <c r="H1048" s="20">
        <f t="shared" si="424"/>
        <v>961.48517777777738</v>
      </c>
      <c r="I1048" s="20">
        <f t="shared" si="445"/>
        <v>12285.643938271598</v>
      </c>
      <c r="J1048" s="47" t="s">
        <v>67</v>
      </c>
      <c r="K1048" s="48" t="s">
        <v>67</v>
      </c>
      <c r="L1048" s="20">
        <f t="shared" si="423"/>
        <v>2910811.7877644426</v>
      </c>
      <c r="M1048" s="20">
        <f t="shared" si="423"/>
        <v>156157.28132000001</v>
      </c>
      <c r="N1048" s="20">
        <f t="shared" si="425"/>
        <v>12285.643938271598</v>
      </c>
      <c r="O1048" s="20">
        <f t="shared" si="426"/>
        <v>0</v>
      </c>
      <c r="P1048" s="46" t="s">
        <v>67</v>
      </c>
      <c r="Q1048" s="45">
        <f t="shared" si="431"/>
        <v>63.362444444444435</v>
      </c>
      <c r="R1048" s="20">
        <f t="shared" si="432"/>
        <v>134.7894</v>
      </c>
      <c r="S1048" s="20">
        <f t="shared" si="433"/>
        <v>763.33333333333292</v>
      </c>
      <c r="T1048" s="20"/>
      <c r="U1048" s="20">
        <f t="shared" si="434"/>
        <v>35000</v>
      </c>
      <c r="V1048" s="20">
        <f t="shared" si="422"/>
        <v>10702.045433256309</v>
      </c>
      <c r="W1048" s="20">
        <f t="shared" si="427"/>
        <v>10702.045433256309</v>
      </c>
      <c r="X1048" s="20">
        <f t="shared" si="435"/>
        <v>12285.643938271794</v>
      </c>
      <c r="Y1048" s="20">
        <f t="shared" si="441"/>
        <v>9297.9545667436905</v>
      </c>
      <c r="Z1048" s="20">
        <f t="shared" si="436"/>
        <v>9297.9545667436905</v>
      </c>
      <c r="AA1048" s="52">
        <f t="shared" si="437"/>
        <v>7884.6654725986491</v>
      </c>
      <c r="AB1048" s="20">
        <f t="shared" si="428"/>
        <v>9297.9545667436905</v>
      </c>
      <c r="AC1048" s="20">
        <f t="shared" si="438"/>
        <v>196809.59749275001</v>
      </c>
      <c r="AD1048" s="20">
        <f t="shared" si="442"/>
        <v>12285.643938271794</v>
      </c>
      <c r="AE1048" s="20">
        <f t="shared" si="443"/>
        <v>0</v>
      </c>
      <c r="AF1048" s="20">
        <f t="shared" si="439"/>
        <v>9297.9545667436905</v>
      </c>
      <c r="AG1048" s="16"/>
      <c r="AH1048" s="16"/>
      <c r="AM1048">
        <f t="shared" si="429"/>
        <v>0</v>
      </c>
      <c r="AN1048" s="16">
        <f t="shared" si="430"/>
        <v>35000</v>
      </c>
      <c r="AY1048" s="57">
        <f t="shared" si="444"/>
        <v>10702.045433256309</v>
      </c>
    </row>
    <row r="1049" spans="2:51" x14ac:dyDescent="0.25">
      <c r="B1049" s="6" t="s">
        <v>39</v>
      </c>
      <c r="C1049" s="6">
        <v>1041</v>
      </c>
      <c r="D1049" s="6">
        <v>19</v>
      </c>
      <c r="E1049" s="12">
        <v>48.4</v>
      </c>
      <c r="F1049" s="20">
        <f t="shared" si="440"/>
        <v>0.625</v>
      </c>
      <c r="G1049" s="20">
        <f t="shared" si="446"/>
        <v>13.444444444444443</v>
      </c>
      <c r="H1049" s="20">
        <f t="shared" si="424"/>
        <v>920.56105777777771</v>
      </c>
      <c r="I1049" s="20">
        <f t="shared" si="445"/>
        <v>12376.431999012344</v>
      </c>
      <c r="J1049" s="47" t="s">
        <v>67</v>
      </c>
      <c r="K1049" s="48" t="s">
        <v>67</v>
      </c>
      <c r="L1049" s="20">
        <f t="shared" si="423"/>
        <v>2923188.219763455</v>
      </c>
      <c r="M1049" s="20">
        <f t="shared" si="423"/>
        <v>156157.28132000001</v>
      </c>
      <c r="N1049" s="20">
        <f t="shared" si="425"/>
        <v>12376.431999012344</v>
      </c>
      <c r="O1049" s="20">
        <f t="shared" si="426"/>
        <v>0</v>
      </c>
      <c r="P1049" s="46" t="s">
        <v>67</v>
      </c>
      <c r="Q1049" s="45">
        <f t="shared" si="431"/>
        <v>70.146657777777747</v>
      </c>
      <c r="R1049" s="20">
        <f t="shared" si="432"/>
        <v>134.7894</v>
      </c>
      <c r="S1049" s="20">
        <f t="shared" si="433"/>
        <v>715.625</v>
      </c>
      <c r="T1049" s="20"/>
      <c r="U1049" s="20">
        <f t="shared" si="434"/>
        <v>35000</v>
      </c>
      <c r="V1049" s="20">
        <f t="shared" si="422"/>
        <v>9297.9545667436905</v>
      </c>
      <c r="W1049" s="20">
        <f t="shared" si="427"/>
        <v>9297.9545667436905</v>
      </c>
      <c r="X1049" s="20">
        <f t="shared" si="435"/>
        <v>12376.431999012362</v>
      </c>
      <c r="Y1049" s="20">
        <f t="shared" si="441"/>
        <v>10702.045433256309</v>
      </c>
      <c r="Z1049" s="20">
        <f t="shared" si="436"/>
        <v>10702.045433256309</v>
      </c>
      <c r="AA1049" s="52">
        <f t="shared" si="437"/>
        <v>9075.33452740135</v>
      </c>
      <c r="AB1049" s="20">
        <f t="shared" si="428"/>
        <v>10702.045433256309</v>
      </c>
      <c r="AC1049" s="20">
        <f t="shared" si="438"/>
        <v>205884.93202015135</v>
      </c>
      <c r="AD1049" s="20">
        <f t="shared" si="442"/>
        <v>12376.431999012362</v>
      </c>
      <c r="AE1049" s="20">
        <f t="shared" si="443"/>
        <v>0</v>
      </c>
      <c r="AF1049" s="20">
        <f t="shared" si="439"/>
        <v>10702.045433256309</v>
      </c>
      <c r="AG1049" s="16"/>
      <c r="AH1049" s="16"/>
      <c r="AM1049">
        <f t="shared" si="429"/>
        <v>0</v>
      </c>
      <c r="AN1049" s="16">
        <f t="shared" si="430"/>
        <v>35000</v>
      </c>
      <c r="AY1049" s="57">
        <f t="shared" si="444"/>
        <v>9297.9545667436905</v>
      </c>
    </row>
    <row r="1050" spans="2:51" x14ac:dyDescent="0.25">
      <c r="B1050" s="6" t="s">
        <v>39</v>
      </c>
      <c r="C1050" s="6">
        <v>1042</v>
      </c>
      <c r="D1050" s="6">
        <v>20</v>
      </c>
      <c r="E1050" s="12">
        <v>50.5</v>
      </c>
      <c r="F1050" s="20">
        <f t="shared" si="440"/>
        <v>0.4861111111111111</v>
      </c>
      <c r="G1050" s="20">
        <f t="shared" si="446"/>
        <v>14.027777777777777</v>
      </c>
      <c r="H1050" s="20">
        <f t="shared" si="424"/>
        <v>767.75244166666653</v>
      </c>
      <c r="I1050" s="20">
        <f t="shared" si="445"/>
        <v>10769.860640046294</v>
      </c>
      <c r="J1050" s="47" t="s">
        <v>67</v>
      </c>
      <c r="K1050" s="48" t="s">
        <v>67</v>
      </c>
      <c r="L1050" s="20">
        <f t="shared" si="423"/>
        <v>2933958.0804035012</v>
      </c>
      <c r="M1050" s="20">
        <f t="shared" si="423"/>
        <v>156157.28132000001</v>
      </c>
      <c r="N1050" s="20">
        <f t="shared" si="425"/>
        <v>10769.860640046294</v>
      </c>
      <c r="O1050" s="20">
        <f t="shared" si="426"/>
        <v>0</v>
      </c>
      <c r="P1050" s="46" t="s">
        <v>67</v>
      </c>
      <c r="Q1050" s="45">
        <f t="shared" si="431"/>
        <v>76.365819444444426</v>
      </c>
      <c r="R1050" s="20">
        <f t="shared" si="432"/>
        <v>134.7894</v>
      </c>
      <c r="S1050" s="20">
        <f t="shared" si="433"/>
        <v>556.59722222222217</v>
      </c>
      <c r="T1050" s="20"/>
      <c r="U1050" s="20">
        <f t="shared" si="434"/>
        <v>35000</v>
      </c>
      <c r="V1050" s="20">
        <f t="shared" si="422"/>
        <v>10702.045433256309</v>
      </c>
      <c r="W1050" s="20">
        <f t="shared" si="427"/>
        <v>10702.045433256309</v>
      </c>
      <c r="X1050" s="20">
        <f t="shared" si="435"/>
        <v>10769.860640046187</v>
      </c>
      <c r="Y1050" s="20">
        <f t="shared" si="441"/>
        <v>9297.9545667436905</v>
      </c>
      <c r="Z1050" s="20">
        <f t="shared" si="436"/>
        <v>9297.9545667436905</v>
      </c>
      <c r="AA1050" s="52">
        <f t="shared" si="437"/>
        <v>7884.6654725986491</v>
      </c>
      <c r="AB1050" s="20">
        <f t="shared" si="428"/>
        <v>9297.9545667436905</v>
      </c>
      <c r="AC1050" s="20">
        <f t="shared" si="438"/>
        <v>213769.59749275001</v>
      </c>
      <c r="AD1050" s="20">
        <f t="shared" si="442"/>
        <v>10769.860640046187</v>
      </c>
      <c r="AE1050" s="20">
        <f t="shared" si="443"/>
        <v>0</v>
      </c>
      <c r="AF1050" s="20">
        <f t="shared" si="439"/>
        <v>9297.9545667436905</v>
      </c>
      <c r="AG1050" s="16"/>
      <c r="AH1050" s="16"/>
      <c r="AM1050">
        <f t="shared" si="429"/>
        <v>0</v>
      </c>
      <c r="AN1050" s="16">
        <f t="shared" si="430"/>
        <v>35000</v>
      </c>
      <c r="AY1050" s="57">
        <f t="shared" si="444"/>
        <v>10702.045433256309</v>
      </c>
    </row>
    <row r="1051" spans="2:51" x14ac:dyDescent="0.25">
      <c r="B1051" s="6" t="s">
        <v>39</v>
      </c>
      <c r="C1051" s="6">
        <v>1043</v>
      </c>
      <c r="D1051" s="6">
        <v>21</v>
      </c>
      <c r="E1051" s="12">
        <v>51.9</v>
      </c>
      <c r="F1051" s="20">
        <f t="shared" si="440"/>
        <v>0.29166666666666685</v>
      </c>
      <c r="G1051" s="20">
        <f t="shared" si="446"/>
        <v>14.416666666666666</v>
      </c>
      <c r="H1051" s="20">
        <f t="shared" si="424"/>
        <v>549.40638833333355</v>
      </c>
      <c r="I1051" s="20">
        <f t="shared" si="445"/>
        <v>7920.6087651388916</v>
      </c>
      <c r="J1051" s="47" t="s">
        <v>67</v>
      </c>
      <c r="K1051" s="48" t="s">
        <v>67</v>
      </c>
      <c r="L1051" s="20">
        <f t="shared" si="423"/>
        <v>2941878.6891686399</v>
      </c>
      <c r="M1051" s="20">
        <f t="shared" si="423"/>
        <v>156157.28132000001</v>
      </c>
      <c r="N1051" s="20">
        <f t="shared" si="425"/>
        <v>7920.6087651388916</v>
      </c>
      <c r="O1051" s="20">
        <f t="shared" si="426"/>
        <v>0</v>
      </c>
      <c r="P1051" s="46" t="s">
        <v>67</v>
      </c>
      <c r="Q1051" s="45">
        <f t="shared" si="431"/>
        <v>80.658654999999996</v>
      </c>
      <c r="R1051" s="20">
        <f t="shared" si="432"/>
        <v>134.7894</v>
      </c>
      <c r="S1051" s="20">
        <f t="shared" si="433"/>
        <v>333.95833333333354</v>
      </c>
      <c r="T1051" s="20"/>
      <c r="U1051" s="20">
        <f t="shared" si="434"/>
        <v>35000</v>
      </c>
      <c r="V1051" s="20">
        <f t="shared" ref="V1051:V1114" si="447">MAX(0,MIN(AY1051,U1051*AH$9*AH$6))</f>
        <v>9297.9545667436905</v>
      </c>
      <c r="W1051" s="20">
        <f t="shared" si="427"/>
        <v>12079.391234861221</v>
      </c>
      <c r="X1051" s="20">
        <f t="shared" si="435"/>
        <v>7920.6087651387788</v>
      </c>
      <c r="Y1051" s="20">
        <f t="shared" si="441"/>
        <v>10702.045433256309</v>
      </c>
      <c r="Z1051" s="20">
        <f t="shared" si="436"/>
        <v>7920.6087651387788</v>
      </c>
      <c r="AA1051" s="52">
        <f t="shared" si="437"/>
        <v>6716.6762328376844</v>
      </c>
      <c r="AB1051" s="20">
        <f t="shared" si="428"/>
        <v>7920.6087651387788</v>
      </c>
      <c r="AC1051" s="20">
        <f t="shared" si="438"/>
        <v>220486.2737255877</v>
      </c>
      <c r="AD1051" s="20">
        <f t="shared" si="442"/>
        <v>7920.6087651387788</v>
      </c>
      <c r="AE1051" s="20">
        <f t="shared" si="443"/>
        <v>0</v>
      </c>
      <c r="AF1051" s="20">
        <f t="shared" si="439"/>
        <v>7920.6087651387788</v>
      </c>
      <c r="AG1051" s="16"/>
      <c r="AH1051" s="16"/>
      <c r="AM1051">
        <f t="shared" si="429"/>
        <v>0</v>
      </c>
      <c r="AN1051" s="16">
        <f t="shared" si="430"/>
        <v>35000</v>
      </c>
      <c r="AY1051" s="57">
        <f t="shared" si="444"/>
        <v>9297.9545667436905</v>
      </c>
    </row>
    <row r="1052" spans="2:51" x14ac:dyDescent="0.25">
      <c r="B1052" s="6" t="s">
        <v>39</v>
      </c>
      <c r="C1052" s="6">
        <v>1044</v>
      </c>
      <c r="D1052" s="6">
        <v>22</v>
      </c>
      <c r="E1052" s="12">
        <v>52.6</v>
      </c>
      <c r="F1052" s="20">
        <f t="shared" si="440"/>
        <v>0.12499999999999981</v>
      </c>
      <c r="G1052" s="20">
        <f t="shared" si="446"/>
        <v>14.611111111111111</v>
      </c>
      <c r="H1052" s="20">
        <f t="shared" si="424"/>
        <v>360.76349111111085</v>
      </c>
      <c r="I1052" s="20">
        <f t="shared" si="445"/>
        <v>5271.1554534567858</v>
      </c>
      <c r="J1052" s="47" t="s">
        <v>67</v>
      </c>
      <c r="K1052" s="48" t="s">
        <v>67</v>
      </c>
      <c r="L1052" s="20">
        <f t="shared" si="423"/>
        <v>2947149.8446220965</v>
      </c>
      <c r="M1052" s="20">
        <f t="shared" si="423"/>
        <v>156157.28132000001</v>
      </c>
      <c r="N1052" s="20">
        <f t="shared" si="425"/>
        <v>5271.1554534567858</v>
      </c>
      <c r="O1052" s="20">
        <f t="shared" si="426"/>
        <v>0</v>
      </c>
      <c r="P1052" s="46" t="s">
        <v>67</v>
      </c>
      <c r="Q1052" s="45">
        <f t="shared" si="431"/>
        <v>82.849091111111107</v>
      </c>
      <c r="R1052" s="20">
        <f t="shared" si="432"/>
        <v>134.7894</v>
      </c>
      <c r="S1052" s="20">
        <f t="shared" si="433"/>
        <v>143.12499999999977</v>
      </c>
      <c r="T1052" s="20"/>
      <c r="U1052" s="20">
        <f t="shared" si="434"/>
        <v>35000</v>
      </c>
      <c r="V1052" s="20">
        <f t="shared" si="447"/>
        <v>7920.6087651387788</v>
      </c>
      <c r="W1052" s="20">
        <f t="shared" si="427"/>
        <v>14728.844546543434</v>
      </c>
      <c r="X1052" s="20">
        <f t="shared" si="435"/>
        <v>5271.1554534565657</v>
      </c>
      <c r="Y1052" s="20">
        <f t="shared" si="441"/>
        <v>12079.391234861221</v>
      </c>
      <c r="Z1052" s="20">
        <f t="shared" si="436"/>
        <v>5271.1554534565657</v>
      </c>
      <c r="AA1052" s="52">
        <f t="shared" si="437"/>
        <v>4469.9398245311677</v>
      </c>
      <c r="AB1052" s="20">
        <f t="shared" si="428"/>
        <v>5271.1554534565657</v>
      </c>
      <c r="AC1052" s="20">
        <f t="shared" si="438"/>
        <v>224956.21355011887</v>
      </c>
      <c r="AD1052" s="20">
        <f t="shared" si="442"/>
        <v>5271.1554534565657</v>
      </c>
      <c r="AE1052" s="20">
        <f t="shared" si="443"/>
        <v>0</v>
      </c>
      <c r="AF1052" s="20">
        <f t="shared" si="439"/>
        <v>5271.1554534565657</v>
      </c>
      <c r="AG1052" s="16"/>
      <c r="AH1052" s="16"/>
      <c r="AM1052">
        <f t="shared" si="429"/>
        <v>0</v>
      </c>
      <c r="AN1052" s="16">
        <f t="shared" si="430"/>
        <v>35000</v>
      </c>
      <c r="AY1052" s="57">
        <f t="shared" si="444"/>
        <v>7920.6087651387788</v>
      </c>
    </row>
    <row r="1053" spans="2:51" x14ac:dyDescent="0.25">
      <c r="B1053" s="6" t="s">
        <v>39</v>
      </c>
      <c r="C1053" s="6">
        <v>1045</v>
      </c>
      <c r="D1053" s="6">
        <v>23</v>
      </c>
      <c r="E1053" s="12">
        <v>52.8</v>
      </c>
      <c r="F1053" s="20">
        <f t="shared" si="440"/>
        <v>4.1666666666666269E-2</v>
      </c>
      <c r="G1053" s="20">
        <f t="shared" si="446"/>
        <v>14.666666666666666</v>
      </c>
      <c r="H1053" s="20">
        <f t="shared" si="424"/>
        <v>265.97805333333287</v>
      </c>
      <c r="I1053" s="20">
        <f t="shared" si="445"/>
        <v>3901.0114488888817</v>
      </c>
      <c r="J1053" s="47" t="s">
        <v>67</v>
      </c>
      <c r="K1053" s="48" t="s">
        <v>67</v>
      </c>
      <c r="L1053" s="20">
        <f t="shared" si="423"/>
        <v>2951050.8560709856</v>
      </c>
      <c r="M1053" s="20">
        <f t="shared" si="423"/>
        <v>156157.28132000001</v>
      </c>
      <c r="N1053" s="20">
        <f t="shared" si="425"/>
        <v>3901.0114488888817</v>
      </c>
      <c r="O1053" s="20">
        <f t="shared" si="426"/>
        <v>0</v>
      </c>
      <c r="P1053" s="46" t="s">
        <v>67</v>
      </c>
      <c r="Q1053" s="45">
        <f t="shared" si="431"/>
        <v>83.480319999999992</v>
      </c>
      <c r="R1053" s="20">
        <f t="shared" si="432"/>
        <v>134.7894</v>
      </c>
      <c r="S1053" s="20">
        <f t="shared" si="433"/>
        <v>47.708333333332881</v>
      </c>
      <c r="T1053" s="20"/>
      <c r="U1053" s="20">
        <f t="shared" si="434"/>
        <v>35000</v>
      </c>
      <c r="V1053" s="20">
        <f t="shared" si="447"/>
        <v>5271.1554534565657</v>
      </c>
      <c r="W1053" s="20">
        <f t="shared" si="427"/>
        <v>16098.988551110961</v>
      </c>
      <c r="X1053" s="20">
        <f t="shared" si="435"/>
        <v>3901.0114488890395</v>
      </c>
      <c r="Y1053" s="20">
        <f t="shared" si="441"/>
        <v>14728.844546543434</v>
      </c>
      <c r="Z1053" s="20">
        <f t="shared" si="436"/>
        <v>3901.0114488890395</v>
      </c>
      <c r="AA1053" s="52">
        <f t="shared" si="437"/>
        <v>3308.0577086579056</v>
      </c>
      <c r="AB1053" s="20">
        <f t="shared" si="428"/>
        <v>3901.0114488890395</v>
      </c>
      <c r="AC1053" s="20">
        <f t="shared" si="438"/>
        <v>228264.27125877677</v>
      </c>
      <c r="AD1053" s="20">
        <f t="shared" si="442"/>
        <v>3901.0114488890395</v>
      </c>
      <c r="AE1053" s="20">
        <f t="shared" si="443"/>
        <v>0</v>
      </c>
      <c r="AF1053" s="20">
        <f t="shared" si="439"/>
        <v>3901.0114488890395</v>
      </c>
      <c r="AG1053" s="16"/>
      <c r="AH1053" s="16"/>
      <c r="AM1053">
        <f t="shared" si="429"/>
        <v>0</v>
      </c>
      <c r="AN1053" s="16">
        <f t="shared" si="430"/>
        <v>35000</v>
      </c>
      <c r="AY1053" s="57">
        <f t="shared" si="444"/>
        <v>5271.1554534565657</v>
      </c>
    </row>
    <row r="1054" spans="2:51" x14ac:dyDescent="0.25">
      <c r="B1054" s="6" t="s">
        <v>39</v>
      </c>
      <c r="C1054" s="6">
        <v>1046</v>
      </c>
      <c r="D1054" s="6">
        <v>24</v>
      </c>
      <c r="E1054" s="12">
        <v>52.9</v>
      </c>
      <c r="F1054" s="20">
        <f t="shared" si="440"/>
        <v>4.1666666666667261E-2</v>
      </c>
      <c r="G1054" s="20">
        <f t="shared" si="446"/>
        <v>14.694444444444443</v>
      </c>
      <c r="H1054" s="20">
        <f t="shared" si="424"/>
        <v>266.29456611111175</v>
      </c>
      <c r="I1054" s="20">
        <f t="shared" si="445"/>
        <v>3913.0507075771693</v>
      </c>
      <c r="J1054" s="47" t="s">
        <v>67</v>
      </c>
      <c r="K1054" s="48" t="s">
        <v>67</v>
      </c>
      <c r="L1054" s="20">
        <f t="shared" si="423"/>
        <v>2954963.9067785628</v>
      </c>
      <c r="M1054" s="20">
        <f t="shared" si="423"/>
        <v>156157.28132000001</v>
      </c>
      <c r="N1054" s="20">
        <f t="shared" si="425"/>
        <v>3913.0507075771693</v>
      </c>
      <c r="O1054" s="20">
        <f t="shared" si="426"/>
        <v>0</v>
      </c>
      <c r="P1054" s="46" t="s">
        <v>67</v>
      </c>
      <c r="Q1054" s="45">
        <f t="shared" si="431"/>
        <v>83.796832777777752</v>
      </c>
      <c r="R1054" s="20">
        <f t="shared" si="432"/>
        <v>134.7894</v>
      </c>
      <c r="S1054" s="20">
        <f t="shared" si="433"/>
        <v>47.708333333334011</v>
      </c>
      <c r="T1054" s="20"/>
      <c r="U1054" s="20">
        <f t="shared" si="434"/>
        <v>35000</v>
      </c>
      <c r="V1054" s="20">
        <f t="shared" si="447"/>
        <v>3901.0114488890395</v>
      </c>
      <c r="W1054" s="20">
        <f t="shared" si="427"/>
        <v>16086.949292422738</v>
      </c>
      <c r="X1054" s="20">
        <f t="shared" si="435"/>
        <v>3913.0507075772621</v>
      </c>
      <c r="Y1054" s="20">
        <f t="shared" si="441"/>
        <v>16098.988551110961</v>
      </c>
      <c r="Z1054" s="20">
        <f t="shared" si="436"/>
        <v>3913.0507075772621</v>
      </c>
      <c r="AA1054" s="52">
        <f t="shared" si="437"/>
        <v>3318.267000025518</v>
      </c>
      <c r="AB1054" s="20">
        <f t="shared" si="428"/>
        <v>3913.0507075772621</v>
      </c>
      <c r="AC1054" s="20">
        <f t="shared" si="438"/>
        <v>231582.53825880229</v>
      </c>
      <c r="AD1054" s="20">
        <f t="shared" si="442"/>
        <v>3913.0507075772621</v>
      </c>
      <c r="AE1054" s="20">
        <f t="shared" si="443"/>
        <v>0</v>
      </c>
      <c r="AF1054" s="20">
        <f t="shared" si="439"/>
        <v>3913.0507075772621</v>
      </c>
      <c r="AG1054" s="16"/>
      <c r="AH1054" s="16"/>
      <c r="AM1054">
        <f t="shared" si="429"/>
        <v>0</v>
      </c>
      <c r="AN1054" s="16">
        <f t="shared" si="430"/>
        <v>35000</v>
      </c>
      <c r="AY1054" s="57">
        <f t="shared" si="444"/>
        <v>3901.0114488890395</v>
      </c>
    </row>
    <row r="1055" spans="2:51" x14ac:dyDescent="0.25">
      <c r="B1055" s="6" t="s">
        <v>39</v>
      </c>
      <c r="C1055" s="6">
        <v>1047</v>
      </c>
      <c r="D1055" s="6">
        <v>25</v>
      </c>
      <c r="E1055" s="12">
        <v>53.1</v>
      </c>
      <c r="F1055" s="20">
        <f t="shared" si="440"/>
        <v>5.5555555555555358E-2</v>
      </c>
      <c r="G1055" s="20">
        <f t="shared" si="446"/>
        <v>14.75</v>
      </c>
      <c r="H1055" s="20">
        <f t="shared" si="424"/>
        <v>282.83216611111084</v>
      </c>
      <c r="I1055" s="20">
        <f t="shared" si="445"/>
        <v>4171.7744501388852</v>
      </c>
      <c r="J1055" s="47" t="s">
        <v>67</v>
      </c>
      <c r="K1055" s="48" t="s">
        <v>67</v>
      </c>
      <c r="L1055" s="20">
        <f t="shared" si="423"/>
        <v>2959135.6812287015</v>
      </c>
      <c r="M1055" s="20">
        <f t="shared" si="423"/>
        <v>156157.28132000001</v>
      </c>
      <c r="N1055" s="20">
        <f t="shared" si="425"/>
        <v>4171.7744501388852</v>
      </c>
      <c r="O1055" s="20">
        <f t="shared" si="426"/>
        <v>0</v>
      </c>
      <c r="P1055" s="46" t="s">
        <v>67</v>
      </c>
      <c r="Q1055" s="45">
        <f t="shared" si="431"/>
        <v>84.431654999999992</v>
      </c>
      <c r="R1055" s="20">
        <f t="shared" si="432"/>
        <v>134.7894</v>
      </c>
      <c r="S1055" s="20">
        <f t="shared" si="433"/>
        <v>63.611111111110887</v>
      </c>
      <c r="T1055" s="20"/>
      <c r="U1055" s="20">
        <f t="shared" si="434"/>
        <v>35000</v>
      </c>
      <c r="V1055" s="20">
        <f t="shared" si="447"/>
        <v>3913.0507075772621</v>
      </c>
      <c r="W1055" s="20">
        <f t="shared" si="427"/>
        <v>15828.225549861323</v>
      </c>
      <c r="X1055" s="20">
        <f t="shared" si="435"/>
        <v>4171.7744501386769</v>
      </c>
      <c r="Y1055" s="20">
        <f t="shared" si="441"/>
        <v>16086.949292422738</v>
      </c>
      <c r="Z1055" s="20">
        <f t="shared" si="436"/>
        <v>4171.7744501386769</v>
      </c>
      <c r="AA1055" s="52">
        <f t="shared" si="437"/>
        <v>3537.6647337175978</v>
      </c>
      <c r="AB1055" s="20">
        <f t="shared" si="428"/>
        <v>4171.7744501386769</v>
      </c>
      <c r="AC1055" s="20">
        <f t="shared" si="438"/>
        <v>235120.20299251989</v>
      </c>
      <c r="AD1055" s="20">
        <f t="shared" si="442"/>
        <v>4171.7744501386769</v>
      </c>
      <c r="AE1055" s="20">
        <f t="shared" si="443"/>
        <v>0</v>
      </c>
      <c r="AF1055" s="20">
        <f t="shared" si="439"/>
        <v>4171.7744501386769</v>
      </c>
      <c r="AG1055" s="16"/>
      <c r="AH1055" s="16"/>
      <c r="AM1055">
        <f t="shared" si="429"/>
        <v>0</v>
      </c>
      <c r="AN1055" s="16">
        <f t="shared" si="430"/>
        <v>35000</v>
      </c>
      <c r="AY1055" s="57">
        <f t="shared" si="444"/>
        <v>3913.0507075772621</v>
      </c>
    </row>
    <row r="1056" spans="2:51" x14ac:dyDescent="0.25">
      <c r="B1056" s="6" t="s">
        <v>39</v>
      </c>
      <c r="C1056" s="6">
        <v>1048</v>
      </c>
      <c r="D1056" s="6">
        <v>26</v>
      </c>
      <c r="E1056" s="12">
        <v>53.3</v>
      </c>
      <c r="F1056" s="20">
        <f t="shared" si="440"/>
        <v>0</v>
      </c>
      <c r="G1056" s="20">
        <f t="shared" si="446"/>
        <v>14.805555555555554</v>
      </c>
      <c r="H1056" s="20">
        <f t="shared" si="424"/>
        <v>219.85827277777776</v>
      </c>
      <c r="I1056" s="20">
        <f t="shared" si="445"/>
        <v>3255.1238719598759</v>
      </c>
      <c r="J1056" s="47" t="s">
        <v>67</v>
      </c>
      <c r="K1056" s="48" t="s">
        <v>67</v>
      </c>
      <c r="L1056" s="20">
        <f t="shared" ref="L1056:M1119" si="448">L1055+N1056</f>
        <v>2962390.8051006612</v>
      </c>
      <c r="M1056" s="20">
        <f t="shared" si="448"/>
        <v>156157.28132000001</v>
      </c>
      <c r="N1056" s="20">
        <f t="shared" si="425"/>
        <v>3255.1238719598759</v>
      </c>
      <c r="O1056" s="20">
        <f t="shared" si="426"/>
        <v>0</v>
      </c>
      <c r="P1056" s="46" t="s">
        <v>67</v>
      </c>
      <c r="Q1056" s="45">
        <f t="shared" si="431"/>
        <v>85.068872777777756</v>
      </c>
      <c r="R1056" s="20">
        <f t="shared" si="432"/>
        <v>134.7894</v>
      </c>
      <c r="S1056" s="20">
        <f t="shared" si="433"/>
        <v>0</v>
      </c>
      <c r="T1056" s="20"/>
      <c r="U1056" s="20">
        <f t="shared" si="434"/>
        <v>35000</v>
      </c>
      <c r="V1056" s="20">
        <f t="shared" si="447"/>
        <v>4171.7744501386769</v>
      </c>
      <c r="W1056" s="20">
        <f t="shared" si="427"/>
        <v>16744.876128040254</v>
      </c>
      <c r="X1056" s="20">
        <f t="shared" si="435"/>
        <v>3255.1238719597459</v>
      </c>
      <c r="Y1056" s="20">
        <f t="shared" si="441"/>
        <v>15828.225549861323</v>
      </c>
      <c r="Z1056" s="20">
        <f t="shared" si="436"/>
        <v>3255.1238719597459</v>
      </c>
      <c r="AA1056" s="52">
        <f t="shared" si="437"/>
        <v>2760.3450434218644</v>
      </c>
      <c r="AB1056" s="20">
        <f t="shared" si="428"/>
        <v>3255.1238719597459</v>
      </c>
      <c r="AC1056" s="20">
        <f t="shared" si="438"/>
        <v>237880.54803594176</v>
      </c>
      <c r="AD1056" s="20">
        <f t="shared" si="442"/>
        <v>3255.1238719597459</v>
      </c>
      <c r="AE1056" s="20">
        <f t="shared" si="443"/>
        <v>0</v>
      </c>
      <c r="AF1056" s="20">
        <f t="shared" si="439"/>
        <v>3255.1238719597459</v>
      </c>
      <c r="AG1056" s="16"/>
      <c r="AH1056" s="16"/>
      <c r="AM1056">
        <f t="shared" si="429"/>
        <v>0</v>
      </c>
      <c r="AN1056" s="16">
        <f t="shared" si="430"/>
        <v>35000</v>
      </c>
      <c r="AY1056" s="57">
        <f t="shared" si="444"/>
        <v>4171.7744501386769</v>
      </c>
    </row>
    <row r="1057" spans="2:51" x14ac:dyDescent="0.25">
      <c r="B1057" s="6" t="s">
        <v>39</v>
      </c>
      <c r="C1057" s="6">
        <v>1049</v>
      </c>
      <c r="D1057" s="6">
        <v>27</v>
      </c>
      <c r="E1057" s="12">
        <v>53.1</v>
      </c>
      <c r="F1057" s="20">
        <f t="shared" si="440"/>
        <v>-0.1388888888888889</v>
      </c>
      <c r="G1057" s="20">
        <f t="shared" si="446"/>
        <v>14.75</v>
      </c>
      <c r="H1057" s="20">
        <f t="shared" si="424"/>
        <v>60.193277222222207</v>
      </c>
      <c r="I1057" s="20">
        <f t="shared" si="445"/>
        <v>887.85083902777751</v>
      </c>
      <c r="J1057" s="47" t="s">
        <v>67</v>
      </c>
      <c r="K1057" s="48" t="s">
        <v>67</v>
      </c>
      <c r="L1057" s="20">
        <f t="shared" si="448"/>
        <v>2963278.6559396889</v>
      </c>
      <c r="M1057" s="20">
        <f t="shared" si="448"/>
        <v>156157.28132000001</v>
      </c>
      <c r="N1057" s="20">
        <f t="shared" si="425"/>
        <v>887.85083902777751</v>
      </c>
      <c r="O1057" s="20">
        <f t="shared" si="426"/>
        <v>0</v>
      </c>
      <c r="P1057" s="46" t="s">
        <v>67</v>
      </c>
      <c r="Q1057" s="45">
        <f t="shared" si="431"/>
        <v>84.431654999999992</v>
      </c>
      <c r="R1057" s="20">
        <f t="shared" si="432"/>
        <v>134.7894</v>
      </c>
      <c r="S1057" s="20">
        <f t="shared" si="433"/>
        <v>-159.02777777777777</v>
      </c>
      <c r="T1057" s="20"/>
      <c r="U1057" s="20">
        <f t="shared" si="434"/>
        <v>35000</v>
      </c>
      <c r="V1057" s="20">
        <f t="shared" si="447"/>
        <v>3255.1238719597459</v>
      </c>
      <c r="W1057" s="20">
        <f t="shared" si="427"/>
        <v>19112.149160972331</v>
      </c>
      <c r="X1057" s="20">
        <f t="shared" si="435"/>
        <v>887.85083902766928</v>
      </c>
      <c r="Y1057" s="20">
        <f t="shared" si="441"/>
        <v>16744.876128040254</v>
      </c>
      <c r="Z1057" s="20">
        <f t="shared" si="436"/>
        <v>887.85083902766928</v>
      </c>
      <c r="AA1057" s="52">
        <f t="shared" si="437"/>
        <v>752.8975114954635</v>
      </c>
      <c r="AB1057" s="20">
        <f t="shared" si="428"/>
        <v>887.85083902766928</v>
      </c>
      <c r="AC1057" s="20">
        <f t="shared" si="438"/>
        <v>238633.44554743721</v>
      </c>
      <c r="AD1057" s="20">
        <f t="shared" si="442"/>
        <v>887.85083902766928</v>
      </c>
      <c r="AE1057" s="20">
        <f t="shared" si="443"/>
        <v>0</v>
      </c>
      <c r="AF1057" s="20">
        <f t="shared" si="439"/>
        <v>887.85083902766928</v>
      </c>
      <c r="AG1057" s="16"/>
      <c r="AH1057" s="16"/>
      <c r="AM1057">
        <f t="shared" si="429"/>
        <v>164.97052722223452</v>
      </c>
      <c r="AN1057" s="16">
        <f t="shared" si="430"/>
        <v>34835.029472777765</v>
      </c>
      <c r="AY1057" s="57">
        <f t="shared" si="444"/>
        <v>3255.1238719597459</v>
      </c>
    </row>
    <row r="1058" spans="2:51" x14ac:dyDescent="0.25">
      <c r="B1058" s="6" t="s">
        <v>39</v>
      </c>
      <c r="C1058" s="6">
        <v>1050</v>
      </c>
      <c r="D1058" s="6">
        <v>28</v>
      </c>
      <c r="E1058" s="12">
        <v>52.3</v>
      </c>
      <c r="F1058" s="20">
        <f t="shared" si="440"/>
        <v>-0.33333333333333315</v>
      </c>
      <c r="G1058" s="20">
        <f t="shared" si="446"/>
        <v>14.527777777777777</v>
      </c>
      <c r="H1058" s="20">
        <f t="shared" si="424"/>
        <v>-164.97052722222202</v>
      </c>
      <c r="I1058" s="20">
        <f t="shared" si="445"/>
        <v>-2396.6551593672807</v>
      </c>
      <c r="J1058" s="47" t="s">
        <v>67</v>
      </c>
      <c r="K1058" s="48" t="s">
        <v>67</v>
      </c>
      <c r="L1058" s="20">
        <f t="shared" si="448"/>
        <v>2963278.6559396889</v>
      </c>
      <c r="M1058" s="20">
        <f t="shared" si="448"/>
        <v>156322.25184722224</v>
      </c>
      <c r="N1058" s="20">
        <f t="shared" si="425"/>
        <v>0</v>
      </c>
      <c r="O1058" s="20">
        <f t="shared" si="426"/>
        <v>164.97052722222202</v>
      </c>
      <c r="P1058" s="46" t="s">
        <v>67</v>
      </c>
      <c r="Q1058" s="45">
        <f t="shared" si="431"/>
        <v>81.906739444444426</v>
      </c>
      <c r="R1058" s="20">
        <f t="shared" si="432"/>
        <v>134.7894</v>
      </c>
      <c r="S1058" s="20">
        <f t="shared" si="433"/>
        <v>-381.66666666666646</v>
      </c>
      <c r="T1058" s="20"/>
      <c r="U1058" s="20">
        <f t="shared" si="434"/>
        <v>35000</v>
      </c>
      <c r="V1058" s="20">
        <f t="shared" si="447"/>
        <v>887.85083902766928</v>
      </c>
      <c r="W1058" s="20">
        <f t="shared" si="427"/>
        <v>20000</v>
      </c>
      <c r="X1058" s="20">
        <f t="shared" si="435"/>
        <v>0</v>
      </c>
      <c r="Y1058" s="20">
        <f t="shared" si="441"/>
        <v>19112.149160972331</v>
      </c>
      <c r="Z1058" s="20">
        <f t="shared" si="436"/>
        <v>0</v>
      </c>
      <c r="AA1058" s="52">
        <f t="shared" si="437"/>
        <v>0</v>
      </c>
      <c r="AB1058" s="20">
        <f t="shared" si="428"/>
        <v>0</v>
      </c>
      <c r="AC1058" s="20">
        <f t="shared" si="438"/>
        <v>238633.44554743721</v>
      </c>
      <c r="AD1058" s="20">
        <f t="shared" si="442"/>
        <v>0</v>
      </c>
      <c r="AE1058" s="20">
        <f t="shared" si="443"/>
        <v>164.97052722223452</v>
      </c>
      <c r="AF1058" s="20">
        <f t="shared" si="439"/>
        <v>0</v>
      </c>
      <c r="AG1058" s="16"/>
      <c r="AH1058" s="16"/>
      <c r="AM1058">
        <f t="shared" si="429"/>
        <v>344.8359272222151</v>
      </c>
      <c r="AN1058" s="16">
        <f t="shared" si="430"/>
        <v>34655.164072777785</v>
      </c>
      <c r="AY1058" s="57">
        <f t="shared" si="444"/>
        <v>887.85083902766928</v>
      </c>
    </row>
    <row r="1059" spans="2:51" x14ac:dyDescent="0.25">
      <c r="B1059" s="6" t="s">
        <v>39</v>
      </c>
      <c r="C1059" s="6">
        <v>1051</v>
      </c>
      <c r="D1059" s="6">
        <v>29</v>
      </c>
      <c r="E1059" s="12">
        <v>50.7</v>
      </c>
      <c r="F1059" s="20">
        <f t="shared" si="440"/>
        <v>-0.4861111111111111</v>
      </c>
      <c r="G1059" s="20">
        <f t="shared" si="446"/>
        <v>14.083333333333334</v>
      </c>
      <c r="H1059" s="20">
        <f t="shared" si="424"/>
        <v>-344.83592722222215</v>
      </c>
      <c r="I1059" s="20">
        <f t="shared" si="445"/>
        <v>-4856.4393083796285</v>
      </c>
      <c r="J1059" s="47" t="s">
        <v>67</v>
      </c>
      <c r="K1059" s="48" t="s">
        <v>67</v>
      </c>
      <c r="L1059" s="20">
        <f t="shared" si="448"/>
        <v>2963278.6559396889</v>
      </c>
      <c r="M1059" s="20">
        <f t="shared" si="448"/>
        <v>156667.08777444446</v>
      </c>
      <c r="N1059" s="20">
        <f t="shared" si="425"/>
        <v>0</v>
      </c>
      <c r="O1059" s="20">
        <f t="shared" si="426"/>
        <v>344.83592722222215</v>
      </c>
      <c r="P1059" s="46" t="s">
        <v>67</v>
      </c>
      <c r="Q1059" s="45">
        <f t="shared" si="431"/>
        <v>76.971895000000004</v>
      </c>
      <c r="R1059" s="20">
        <f t="shared" si="432"/>
        <v>134.7894</v>
      </c>
      <c r="S1059" s="20">
        <f t="shared" si="433"/>
        <v>-556.59722222222217</v>
      </c>
      <c r="T1059" s="20"/>
      <c r="U1059" s="20">
        <f t="shared" si="434"/>
        <v>35000</v>
      </c>
      <c r="V1059" s="20">
        <f t="shared" si="447"/>
        <v>0</v>
      </c>
      <c r="W1059" s="20">
        <f t="shared" si="427"/>
        <v>20000</v>
      </c>
      <c r="X1059" s="20">
        <f t="shared" si="435"/>
        <v>0</v>
      </c>
      <c r="Y1059" s="20">
        <f t="shared" si="441"/>
        <v>20000</v>
      </c>
      <c r="Z1059" s="20">
        <f t="shared" si="436"/>
        <v>0</v>
      </c>
      <c r="AA1059" s="52">
        <f t="shared" si="437"/>
        <v>0</v>
      </c>
      <c r="AB1059" s="20">
        <f t="shared" si="428"/>
        <v>0</v>
      </c>
      <c r="AC1059" s="20">
        <f t="shared" si="438"/>
        <v>238633.44554743721</v>
      </c>
      <c r="AD1059" s="20">
        <f t="shared" si="442"/>
        <v>0</v>
      </c>
      <c r="AE1059" s="20">
        <f t="shared" si="443"/>
        <v>344.8359272222151</v>
      </c>
      <c r="AF1059" s="20">
        <f t="shared" si="439"/>
        <v>0</v>
      </c>
      <c r="AG1059" s="16"/>
      <c r="AH1059" s="16"/>
      <c r="AM1059">
        <f t="shared" si="429"/>
        <v>461.81636888888897</v>
      </c>
      <c r="AN1059" s="16">
        <f t="shared" si="430"/>
        <v>34538.183631111111</v>
      </c>
      <c r="AY1059" s="57">
        <f t="shared" si="444"/>
        <v>0</v>
      </c>
    </row>
    <row r="1060" spans="2:51" x14ac:dyDescent="0.25">
      <c r="B1060" s="6" t="s">
        <v>39</v>
      </c>
      <c r="C1060" s="6">
        <v>1052</v>
      </c>
      <c r="D1060" s="6">
        <v>30</v>
      </c>
      <c r="E1060" s="12">
        <v>48.8</v>
      </c>
      <c r="F1060" s="20">
        <f t="shared" si="440"/>
        <v>-0.5833333333333337</v>
      </c>
      <c r="G1060" s="20">
        <f t="shared" si="446"/>
        <v>13.555555555555554</v>
      </c>
      <c r="H1060" s="20">
        <f t="shared" si="424"/>
        <v>-461.81636888888931</v>
      </c>
      <c r="I1060" s="20">
        <f t="shared" si="445"/>
        <v>-6260.1774449382765</v>
      </c>
      <c r="J1060" s="47" t="s">
        <v>67</v>
      </c>
      <c r="K1060" s="48" t="s">
        <v>67</v>
      </c>
      <c r="L1060" s="20">
        <f t="shared" si="448"/>
        <v>2963278.6559396889</v>
      </c>
      <c r="M1060" s="20">
        <f t="shared" si="448"/>
        <v>157128.90414333335</v>
      </c>
      <c r="N1060" s="20">
        <f t="shared" si="425"/>
        <v>0</v>
      </c>
      <c r="O1060" s="20">
        <f t="shared" si="426"/>
        <v>461.81636888888931</v>
      </c>
      <c r="P1060" s="46" t="s">
        <v>67</v>
      </c>
      <c r="Q1060" s="45">
        <f t="shared" si="431"/>
        <v>71.310897777777754</v>
      </c>
      <c r="R1060" s="20">
        <f t="shared" si="432"/>
        <v>134.7894</v>
      </c>
      <c r="S1060" s="20">
        <f t="shared" si="433"/>
        <v>-667.91666666666708</v>
      </c>
      <c r="T1060" s="20"/>
      <c r="U1060" s="20">
        <f t="shared" si="434"/>
        <v>35000</v>
      </c>
      <c r="V1060" s="20">
        <f t="shared" si="447"/>
        <v>0</v>
      </c>
      <c r="W1060" s="20">
        <f t="shared" si="427"/>
        <v>20000</v>
      </c>
      <c r="X1060" s="20">
        <f t="shared" si="435"/>
        <v>0</v>
      </c>
      <c r="Y1060" s="20">
        <f t="shared" si="441"/>
        <v>20000</v>
      </c>
      <c r="Z1060" s="20">
        <f t="shared" si="436"/>
        <v>0</v>
      </c>
      <c r="AA1060" s="52">
        <f t="shared" si="437"/>
        <v>0</v>
      </c>
      <c r="AB1060" s="20">
        <f t="shared" si="428"/>
        <v>0</v>
      </c>
      <c r="AC1060" s="20">
        <f t="shared" si="438"/>
        <v>238633.44554743721</v>
      </c>
      <c r="AD1060" s="20">
        <f t="shared" si="442"/>
        <v>0</v>
      </c>
      <c r="AE1060" s="20">
        <f t="shared" si="443"/>
        <v>461.81636888888897</v>
      </c>
      <c r="AF1060" s="20">
        <f t="shared" si="439"/>
        <v>0</v>
      </c>
      <c r="AG1060" s="16"/>
      <c r="AH1060" s="16"/>
      <c r="AM1060">
        <f t="shared" si="429"/>
        <v>595.60211388889002</v>
      </c>
      <c r="AN1060" s="16">
        <f t="shared" si="430"/>
        <v>34404.39788611111</v>
      </c>
      <c r="AY1060" s="57">
        <f t="shared" si="444"/>
        <v>0</v>
      </c>
    </row>
    <row r="1061" spans="2:51" x14ac:dyDescent="0.25">
      <c r="B1061" s="6" t="s">
        <v>39</v>
      </c>
      <c r="C1061" s="6">
        <v>1053</v>
      </c>
      <c r="D1061" s="6">
        <v>31</v>
      </c>
      <c r="E1061" s="12">
        <v>46.5</v>
      </c>
      <c r="F1061" s="20">
        <f t="shared" si="440"/>
        <v>-0.69444444444444442</v>
      </c>
      <c r="G1061" s="20">
        <f t="shared" si="446"/>
        <v>12.916666666666666</v>
      </c>
      <c r="H1061" s="20">
        <f t="shared" ref="H1061:H1124" si="449">Q1061+R1061+S1061</f>
        <v>-595.60211388888888</v>
      </c>
      <c r="I1061" s="20">
        <f t="shared" si="445"/>
        <v>-7693.1939710648139</v>
      </c>
      <c r="J1061" s="47" t="s">
        <v>67</v>
      </c>
      <c r="K1061" s="48" t="s">
        <v>67</v>
      </c>
      <c r="L1061" s="20">
        <f t="shared" si="448"/>
        <v>2963278.6559396889</v>
      </c>
      <c r="M1061" s="20">
        <f t="shared" si="448"/>
        <v>157724.50625722224</v>
      </c>
      <c r="N1061" s="20">
        <f t="shared" si="425"/>
        <v>0</v>
      </c>
      <c r="O1061" s="20">
        <f t="shared" si="426"/>
        <v>595.60211388888888</v>
      </c>
      <c r="P1061" s="46" t="s">
        <v>67</v>
      </c>
      <c r="Q1061" s="45">
        <f t="shared" si="431"/>
        <v>64.747374999999991</v>
      </c>
      <c r="R1061" s="20">
        <f t="shared" si="432"/>
        <v>134.7894</v>
      </c>
      <c r="S1061" s="20">
        <f t="shared" si="433"/>
        <v>-795.13888888888891</v>
      </c>
      <c r="T1061" s="20"/>
      <c r="U1061" s="20">
        <f t="shared" si="434"/>
        <v>35000</v>
      </c>
      <c r="V1061" s="20">
        <f t="shared" si="447"/>
        <v>0</v>
      </c>
      <c r="W1061" s="20">
        <f t="shared" si="427"/>
        <v>20000</v>
      </c>
      <c r="X1061" s="20">
        <f t="shared" si="435"/>
        <v>0</v>
      </c>
      <c r="Y1061" s="20">
        <f t="shared" si="441"/>
        <v>20000</v>
      </c>
      <c r="Z1061" s="20">
        <f t="shared" si="436"/>
        <v>0</v>
      </c>
      <c r="AA1061" s="52">
        <f t="shared" si="437"/>
        <v>0</v>
      </c>
      <c r="AB1061" s="20">
        <f t="shared" si="428"/>
        <v>0</v>
      </c>
      <c r="AC1061" s="20">
        <f t="shared" si="438"/>
        <v>238633.44554743721</v>
      </c>
      <c r="AD1061" s="20">
        <f t="shared" si="442"/>
        <v>0</v>
      </c>
      <c r="AE1061" s="20">
        <f t="shared" si="443"/>
        <v>595.60211388889002</v>
      </c>
      <c r="AF1061" s="20">
        <f t="shared" si="439"/>
        <v>0</v>
      </c>
      <c r="AG1061" s="16"/>
      <c r="AH1061" s="16"/>
      <c r="AM1061">
        <f t="shared" si="429"/>
        <v>793.7362022222369</v>
      </c>
      <c r="AN1061" s="16">
        <f t="shared" si="430"/>
        <v>34206.263797777763</v>
      </c>
      <c r="AY1061" s="57">
        <f t="shared" si="444"/>
        <v>0</v>
      </c>
    </row>
    <row r="1062" spans="2:51" x14ac:dyDescent="0.25">
      <c r="B1062" s="6" t="s">
        <v>39</v>
      </c>
      <c r="C1062" s="6">
        <v>1054</v>
      </c>
      <c r="D1062" s="6">
        <v>32</v>
      </c>
      <c r="E1062" s="12">
        <v>43.8</v>
      </c>
      <c r="F1062" s="20">
        <f t="shared" si="440"/>
        <v>-0.86111111111111149</v>
      </c>
      <c r="G1062" s="20">
        <f t="shared" si="446"/>
        <v>12.166666666666666</v>
      </c>
      <c r="H1062" s="20">
        <f t="shared" si="449"/>
        <v>-793.73620222222257</v>
      </c>
      <c r="I1062" s="20">
        <f t="shared" si="445"/>
        <v>-9657.1237937037076</v>
      </c>
      <c r="J1062" s="47" t="s">
        <v>67</v>
      </c>
      <c r="K1062" s="48" t="s">
        <v>67</v>
      </c>
      <c r="L1062" s="20">
        <f t="shared" si="448"/>
        <v>2963278.6559396889</v>
      </c>
      <c r="M1062" s="20">
        <f t="shared" si="448"/>
        <v>158518.24245944447</v>
      </c>
      <c r="N1062" s="20">
        <f t="shared" si="425"/>
        <v>0</v>
      </c>
      <c r="O1062" s="20">
        <f t="shared" si="426"/>
        <v>793.73620222222257</v>
      </c>
      <c r="P1062" s="46" t="s">
        <v>67</v>
      </c>
      <c r="Q1062" s="45">
        <f t="shared" si="431"/>
        <v>57.446619999999996</v>
      </c>
      <c r="R1062" s="20">
        <f t="shared" si="432"/>
        <v>134.7894</v>
      </c>
      <c r="S1062" s="20">
        <f t="shared" si="433"/>
        <v>-985.97222222222263</v>
      </c>
      <c r="T1062" s="20"/>
      <c r="U1062" s="20">
        <f t="shared" si="434"/>
        <v>35000</v>
      </c>
      <c r="V1062" s="20">
        <f t="shared" si="447"/>
        <v>0</v>
      </c>
      <c r="W1062" s="20">
        <f t="shared" si="427"/>
        <v>20000</v>
      </c>
      <c r="X1062" s="20">
        <f t="shared" si="435"/>
        <v>0</v>
      </c>
      <c r="Y1062" s="20">
        <f t="shared" si="441"/>
        <v>20000</v>
      </c>
      <c r="Z1062" s="20">
        <f t="shared" si="436"/>
        <v>0</v>
      </c>
      <c r="AA1062" s="52">
        <f t="shared" si="437"/>
        <v>0</v>
      </c>
      <c r="AB1062" s="20">
        <f t="shared" si="428"/>
        <v>0</v>
      </c>
      <c r="AC1062" s="20">
        <f t="shared" si="438"/>
        <v>238633.44554743721</v>
      </c>
      <c r="AD1062" s="20">
        <f t="shared" si="442"/>
        <v>0</v>
      </c>
      <c r="AE1062" s="20">
        <f t="shared" si="443"/>
        <v>793.7362022222369</v>
      </c>
      <c r="AF1062" s="20">
        <f t="shared" si="439"/>
        <v>0</v>
      </c>
      <c r="AG1062" s="16"/>
      <c r="AH1062" s="16"/>
      <c r="AM1062">
        <f t="shared" si="429"/>
        <v>1056.9947938888799</v>
      </c>
      <c r="AN1062" s="16">
        <f t="shared" si="430"/>
        <v>33943.00520611112</v>
      </c>
      <c r="AY1062" s="57">
        <f t="shared" si="444"/>
        <v>0</v>
      </c>
    </row>
    <row r="1063" spans="2:51" x14ac:dyDescent="0.25">
      <c r="B1063" s="6" t="s">
        <v>39</v>
      </c>
      <c r="C1063" s="6">
        <v>1055</v>
      </c>
      <c r="D1063" s="6">
        <v>33</v>
      </c>
      <c r="E1063" s="12">
        <v>40.299999999999997</v>
      </c>
      <c r="F1063" s="20">
        <f t="shared" si="440"/>
        <v>-1.0833333333333328</v>
      </c>
      <c r="G1063" s="20">
        <f t="shared" si="446"/>
        <v>11.194444444444443</v>
      </c>
      <c r="H1063" s="20">
        <f t="shared" si="449"/>
        <v>-1056.9947938888884</v>
      </c>
      <c r="I1063" s="20">
        <f t="shared" si="445"/>
        <v>-11832.469498256165</v>
      </c>
      <c r="J1063" s="47" t="s">
        <v>67</v>
      </c>
      <c r="K1063" s="48" t="s">
        <v>67</v>
      </c>
      <c r="L1063" s="20">
        <f t="shared" si="448"/>
        <v>2963278.6559396889</v>
      </c>
      <c r="M1063" s="20">
        <f t="shared" si="448"/>
        <v>159575.23725333335</v>
      </c>
      <c r="N1063" s="20">
        <f t="shared" si="425"/>
        <v>0</v>
      </c>
      <c r="O1063" s="20">
        <f t="shared" si="426"/>
        <v>1056.9947938888884</v>
      </c>
      <c r="P1063" s="46" t="s">
        <v>67</v>
      </c>
      <c r="Q1063" s="45">
        <f t="shared" si="431"/>
        <v>48.632472777777757</v>
      </c>
      <c r="R1063" s="20">
        <f t="shared" si="432"/>
        <v>134.7894</v>
      </c>
      <c r="S1063" s="20">
        <f t="shared" si="433"/>
        <v>-1240.4166666666661</v>
      </c>
      <c r="T1063" s="20"/>
      <c r="U1063" s="20">
        <f t="shared" si="434"/>
        <v>35000</v>
      </c>
      <c r="V1063" s="20">
        <f t="shared" si="447"/>
        <v>0</v>
      </c>
      <c r="W1063" s="20">
        <f t="shared" si="427"/>
        <v>20000</v>
      </c>
      <c r="X1063" s="20">
        <f t="shared" si="435"/>
        <v>0</v>
      </c>
      <c r="Y1063" s="20">
        <f t="shared" si="441"/>
        <v>20000</v>
      </c>
      <c r="Z1063" s="20">
        <f t="shared" si="436"/>
        <v>0</v>
      </c>
      <c r="AA1063" s="52">
        <f t="shared" si="437"/>
        <v>0</v>
      </c>
      <c r="AB1063" s="20">
        <f t="shared" si="428"/>
        <v>0</v>
      </c>
      <c r="AC1063" s="20">
        <f t="shared" si="438"/>
        <v>238633.44554743721</v>
      </c>
      <c r="AD1063" s="20">
        <f t="shared" si="442"/>
        <v>0</v>
      </c>
      <c r="AE1063" s="20">
        <f t="shared" si="443"/>
        <v>1056.9947938888799</v>
      </c>
      <c r="AF1063" s="20">
        <f t="shared" si="439"/>
        <v>0</v>
      </c>
      <c r="AG1063" s="16"/>
      <c r="AH1063" s="16"/>
      <c r="AM1063">
        <f t="shared" si="429"/>
        <v>1353.0692666666582</v>
      </c>
      <c r="AN1063" s="16">
        <f t="shared" si="430"/>
        <v>33646.930733333342</v>
      </c>
      <c r="AY1063" s="57">
        <f t="shared" si="444"/>
        <v>0</v>
      </c>
    </row>
    <row r="1064" spans="2:51" x14ac:dyDescent="0.25">
      <c r="B1064" s="6" t="s">
        <v>39</v>
      </c>
      <c r="C1064" s="6">
        <v>1056</v>
      </c>
      <c r="D1064" s="6">
        <v>34</v>
      </c>
      <c r="E1064" s="12">
        <v>36</v>
      </c>
      <c r="F1064" s="20">
        <f t="shared" si="440"/>
        <v>-1.333333333333333</v>
      </c>
      <c r="G1064" s="20">
        <f t="shared" si="446"/>
        <v>10</v>
      </c>
      <c r="H1064" s="20">
        <f t="shared" si="449"/>
        <v>-1353.0692666666664</v>
      </c>
      <c r="I1064" s="20">
        <f t="shared" si="445"/>
        <v>-13530.692666666664</v>
      </c>
      <c r="J1064" s="47" t="s">
        <v>67</v>
      </c>
      <c r="K1064" s="48" t="s">
        <v>67</v>
      </c>
      <c r="L1064" s="20">
        <f t="shared" si="448"/>
        <v>2963278.6559396889</v>
      </c>
      <c r="M1064" s="20">
        <f t="shared" si="448"/>
        <v>160928.30652000001</v>
      </c>
      <c r="N1064" s="20">
        <f t="shared" si="425"/>
        <v>0</v>
      </c>
      <c r="O1064" s="20">
        <f t="shared" si="426"/>
        <v>1353.0692666666664</v>
      </c>
      <c r="P1064" s="46" t="s">
        <v>67</v>
      </c>
      <c r="Q1064" s="45">
        <f t="shared" si="431"/>
        <v>38.808</v>
      </c>
      <c r="R1064" s="20">
        <f t="shared" si="432"/>
        <v>134.7894</v>
      </c>
      <c r="S1064" s="20">
        <f t="shared" si="433"/>
        <v>-1526.6666666666663</v>
      </c>
      <c r="T1064" s="20"/>
      <c r="U1064" s="20">
        <f t="shared" si="434"/>
        <v>35000</v>
      </c>
      <c r="V1064" s="20">
        <f t="shared" si="447"/>
        <v>0</v>
      </c>
      <c r="W1064" s="20">
        <f t="shared" si="427"/>
        <v>20000</v>
      </c>
      <c r="X1064" s="20">
        <f t="shared" si="435"/>
        <v>0</v>
      </c>
      <c r="Y1064" s="20">
        <f t="shared" si="441"/>
        <v>20000</v>
      </c>
      <c r="Z1064" s="20">
        <f t="shared" si="436"/>
        <v>0</v>
      </c>
      <c r="AA1064" s="52">
        <f t="shared" si="437"/>
        <v>0</v>
      </c>
      <c r="AB1064" s="20">
        <f t="shared" si="428"/>
        <v>0</v>
      </c>
      <c r="AC1064" s="20">
        <f t="shared" si="438"/>
        <v>238633.44554743721</v>
      </c>
      <c r="AD1064" s="20">
        <f t="shared" si="442"/>
        <v>0</v>
      </c>
      <c r="AE1064" s="20">
        <f t="shared" si="443"/>
        <v>1353.0692666666582</v>
      </c>
      <c r="AF1064" s="20">
        <f t="shared" si="439"/>
        <v>0</v>
      </c>
      <c r="AG1064" s="16"/>
      <c r="AH1064" s="16"/>
      <c r="AM1064">
        <f t="shared" si="429"/>
        <v>1522.6827050000138</v>
      </c>
      <c r="AN1064" s="16">
        <f t="shared" si="430"/>
        <v>33477.317294999986</v>
      </c>
      <c r="AY1064" s="57">
        <f t="shared" si="444"/>
        <v>0</v>
      </c>
    </row>
    <row r="1065" spans="2:51" x14ac:dyDescent="0.25">
      <c r="B1065" s="6" t="s">
        <v>39</v>
      </c>
      <c r="C1065" s="6">
        <v>1057</v>
      </c>
      <c r="D1065" s="6">
        <v>35</v>
      </c>
      <c r="E1065" s="12">
        <v>30.7</v>
      </c>
      <c r="F1065" s="20">
        <f t="shared" si="440"/>
        <v>-1.4722222222222223</v>
      </c>
      <c r="G1065" s="20">
        <f t="shared" si="446"/>
        <v>8.5277777777777768</v>
      </c>
      <c r="H1065" s="20">
        <f t="shared" si="449"/>
        <v>-1522.6827050000002</v>
      </c>
      <c r="I1065" s="20">
        <f t="shared" si="445"/>
        <v>-12985.099734305555</v>
      </c>
      <c r="J1065" s="47" t="s">
        <v>67</v>
      </c>
      <c r="K1065" s="48" t="s">
        <v>67</v>
      </c>
      <c r="L1065" s="20">
        <f t="shared" si="448"/>
        <v>2963278.6559396889</v>
      </c>
      <c r="M1065" s="20">
        <f t="shared" si="448"/>
        <v>162450.98922500003</v>
      </c>
      <c r="N1065" s="20">
        <f t="shared" si="425"/>
        <v>0</v>
      </c>
      <c r="O1065" s="20">
        <f t="shared" si="426"/>
        <v>1522.6827050000002</v>
      </c>
      <c r="P1065" s="46" t="s">
        <v>67</v>
      </c>
      <c r="Q1065" s="45">
        <f t="shared" si="431"/>
        <v>28.222339444444437</v>
      </c>
      <c r="R1065" s="20">
        <f t="shared" si="432"/>
        <v>134.7894</v>
      </c>
      <c r="S1065" s="20">
        <f t="shared" si="433"/>
        <v>-1685.6944444444446</v>
      </c>
      <c r="T1065" s="20"/>
      <c r="U1065" s="20">
        <f t="shared" si="434"/>
        <v>35000</v>
      </c>
      <c r="V1065" s="20">
        <f t="shared" si="447"/>
        <v>0</v>
      </c>
      <c r="W1065" s="20">
        <f t="shared" si="427"/>
        <v>20000</v>
      </c>
      <c r="X1065" s="20">
        <f t="shared" si="435"/>
        <v>0</v>
      </c>
      <c r="Y1065" s="20">
        <f t="shared" si="441"/>
        <v>20000</v>
      </c>
      <c r="Z1065" s="20">
        <f t="shared" si="436"/>
        <v>0</v>
      </c>
      <c r="AA1065" s="52">
        <f t="shared" si="437"/>
        <v>0</v>
      </c>
      <c r="AB1065" s="20">
        <f t="shared" si="428"/>
        <v>0</v>
      </c>
      <c r="AC1065" s="20">
        <f t="shared" si="438"/>
        <v>238633.44554743721</v>
      </c>
      <c r="AD1065" s="20">
        <f t="shared" si="442"/>
        <v>0</v>
      </c>
      <c r="AE1065" s="20">
        <f t="shared" si="443"/>
        <v>1522.6827050000138</v>
      </c>
      <c r="AF1065" s="20">
        <f t="shared" si="439"/>
        <v>0</v>
      </c>
      <c r="AG1065" s="16"/>
      <c r="AH1065" s="16"/>
      <c r="AM1065">
        <f t="shared" si="429"/>
        <v>1388.4610866666771</v>
      </c>
      <c r="AN1065" s="16">
        <f t="shared" si="430"/>
        <v>33611.538913333323</v>
      </c>
      <c r="AY1065" s="57">
        <f t="shared" si="444"/>
        <v>0</v>
      </c>
    </row>
    <row r="1066" spans="2:51" x14ac:dyDescent="0.25">
      <c r="B1066" s="6" t="s">
        <v>39</v>
      </c>
      <c r="C1066" s="6">
        <v>1058</v>
      </c>
      <c r="D1066" s="6">
        <v>36</v>
      </c>
      <c r="E1066" s="12">
        <v>25.4</v>
      </c>
      <c r="F1066" s="20">
        <f t="shared" si="440"/>
        <v>-1.3472222222222221</v>
      </c>
      <c r="G1066" s="20">
        <f t="shared" si="446"/>
        <v>7.0555555555555554</v>
      </c>
      <c r="H1066" s="20">
        <f t="shared" si="449"/>
        <v>-1388.4610866666667</v>
      </c>
      <c r="I1066" s="20">
        <f t="shared" si="445"/>
        <v>-9796.3643337037029</v>
      </c>
      <c r="J1066" s="47" t="s">
        <v>67</v>
      </c>
      <c r="K1066" s="48" t="s">
        <v>67</v>
      </c>
      <c r="L1066" s="20">
        <f t="shared" si="448"/>
        <v>2963278.6559396889</v>
      </c>
      <c r="M1066" s="20">
        <f t="shared" si="448"/>
        <v>163839.4503116667</v>
      </c>
      <c r="N1066" s="20">
        <f t="shared" si="425"/>
        <v>0</v>
      </c>
      <c r="O1066" s="20">
        <f t="shared" si="426"/>
        <v>1388.4610866666667</v>
      </c>
      <c r="P1066" s="46" t="s">
        <v>67</v>
      </c>
      <c r="Q1066" s="45">
        <f t="shared" si="431"/>
        <v>19.318957777777776</v>
      </c>
      <c r="R1066" s="20">
        <f t="shared" si="432"/>
        <v>134.7894</v>
      </c>
      <c r="S1066" s="20">
        <f t="shared" si="433"/>
        <v>-1542.5694444444443</v>
      </c>
      <c r="T1066" s="20"/>
      <c r="U1066" s="20">
        <f t="shared" si="434"/>
        <v>35000</v>
      </c>
      <c r="V1066" s="20">
        <f t="shared" si="447"/>
        <v>0</v>
      </c>
      <c r="W1066" s="20">
        <f t="shared" si="427"/>
        <v>20000</v>
      </c>
      <c r="X1066" s="20">
        <f t="shared" si="435"/>
        <v>0</v>
      </c>
      <c r="Y1066" s="20">
        <f t="shared" si="441"/>
        <v>20000</v>
      </c>
      <c r="Z1066" s="20">
        <f t="shared" si="436"/>
        <v>0</v>
      </c>
      <c r="AA1066" s="52">
        <f t="shared" si="437"/>
        <v>0</v>
      </c>
      <c r="AB1066" s="20">
        <f t="shared" si="428"/>
        <v>0</v>
      </c>
      <c r="AC1066" s="20">
        <f t="shared" si="438"/>
        <v>238633.44554743721</v>
      </c>
      <c r="AD1066" s="20">
        <f t="shared" si="442"/>
        <v>0</v>
      </c>
      <c r="AE1066" s="20">
        <f t="shared" si="443"/>
        <v>1388.4610866666771</v>
      </c>
      <c r="AF1066" s="20">
        <f t="shared" si="439"/>
        <v>0</v>
      </c>
      <c r="AG1066" s="16"/>
      <c r="AH1066" s="16"/>
      <c r="AM1066">
        <f t="shared" si="429"/>
        <v>1235.5467666666664</v>
      </c>
      <c r="AN1066" s="16">
        <f t="shared" si="430"/>
        <v>33764.453233333334</v>
      </c>
      <c r="AY1066" s="57">
        <f t="shared" si="444"/>
        <v>0</v>
      </c>
    </row>
    <row r="1067" spans="2:51" x14ac:dyDescent="0.25">
      <c r="B1067" s="6" t="s">
        <v>39</v>
      </c>
      <c r="C1067" s="6">
        <v>1059</v>
      </c>
      <c r="D1067" s="6">
        <v>37</v>
      </c>
      <c r="E1067" s="12">
        <v>21</v>
      </c>
      <c r="F1067" s="20">
        <f t="shared" si="440"/>
        <v>-1.2083333333333333</v>
      </c>
      <c r="G1067" s="20">
        <f t="shared" si="446"/>
        <v>5.833333333333333</v>
      </c>
      <c r="H1067" s="20">
        <f t="shared" si="449"/>
        <v>-1235.5467666666666</v>
      </c>
      <c r="I1067" s="20">
        <f t="shared" si="445"/>
        <v>-7207.3561388888884</v>
      </c>
      <c r="J1067" s="47" t="s">
        <v>67</v>
      </c>
      <c r="K1067" s="48" t="s">
        <v>67</v>
      </c>
      <c r="L1067" s="20">
        <f t="shared" si="448"/>
        <v>2963278.6559396889</v>
      </c>
      <c r="M1067" s="20">
        <f t="shared" si="448"/>
        <v>165074.99707833337</v>
      </c>
      <c r="N1067" s="20">
        <f t="shared" si="425"/>
        <v>0</v>
      </c>
      <c r="O1067" s="20">
        <f t="shared" si="426"/>
        <v>1235.5467666666666</v>
      </c>
      <c r="P1067" s="46" t="s">
        <v>67</v>
      </c>
      <c r="Q1067" s="45">
        <f t="shared" si="431"/>
        <v>13.205499999999997</v>
      </c>
      <c r="R1067" s="20">
        <f t="shared" si="432"/>
        <v>134.7894</v>
      </c>
      <c r="S1067" s="20">
        <f t="shared" si="433"/>
        <v>-1383.5416666666665</v>
      </c>
      <c r="T1067" s="20"/>
      <c r="U1067" s="20">
        <f t="shared" si="434"/>
        <v>35000</v>
      </c>
      <c r="V1067" s="20">
        <f t="shared" si="447"/>
        <v>0</v>
      </c>
      <c r="W1067" s="20">
        <f t="shared" si="427"/>
        <v>20000</v>
      </c>
      <c r="X1067" s="20">
        <f t="shared" si="435"/>
        <v>0</v>
      </c>
      <c r="Y1067" s="20">
        <f t="shared" si="441"/>
        <v>20000</v>
      </c>
      <c r="Z1067" s="20">
        <f t="shared" si="436"/>
        <v>0</v>
      </c>
      <c r="AA1067" s="52">
        <f t="shared" si="437"/>
        <v>0</v>
      </c>
      <c r="AB1067" s="20">
        <f t="shared" si="428"/>
        <v>0</v>
      </c>
      <c r="AC1067" s="20">
        <f t="shared" si="438"/>
        <v>238633.44554743721</v>
      </c>
      <c r="AD1067" s="20">
        <f t="shared" si="442"/>
        <v>0</v>
      </c>
      <c r="AE1067" s="20">
        <f t="shared" si="443"/>
        <v>1235.5467666666664</v>
      </c>
      <c r="AF1067" s="20">
        <f t="shared" si="439"/>
        <v>0</v>
      </c>
      <c r="AG1067" s="16"/>
      <c r="AH1067" s="16"/>
      <c r="AM1067">
        <f t="shared" si="429"/>
        <v>1065.4705050000048</v>
      </c>
      <c r="AN1067" s="16">
        <f t="shared" si="430"/>
        <v>33934.529494999995</v>
      </c>
      <c r="AY1067" s="57">
        <f t="shared" si="444"/>
        <v>0</v>
      </c>
    </row>
    <row r="1068" spans="2:51" x14ac:dyDescent="0.25">
      <c r="B1068" s="6" t="s">
        <v>39</v>
      </c>
      <c r="C1068" s="6">
        <v>1060</v>
      </c>
      <c r="D1068" s="6">
        <v>38</v>
      </c>
      <c r="E1068" s="12">
        <v>16.7</v>
      </c>
      <c r="F1068" s="20">
        <f t="shared" si="440"/>
        <v>-1.0555555555555556</v>
      </c>
      <c r="G1068" s="20">
        <f t="shared" si="446"/>
        <v>4.6388888888888884</v>
      </c>
      <c r="H1068" s="20">
        <f t="shared" si="449"/>
        <v>-1065.470505</v>
      </c>
      <c r="I1068" s="20">
        <f t="shared" si="445"/>
        <v>-4942.5992870833325</v>
      </c>
      <c r="J1068" s="47" t="s">
        <v>67</v>
      </c>
      <c r="K1068" s="48" t="s">
        <v>67</v>
      </c>
      <c r="L1068" s="20">
        <f t="shared" si="448"/>
        <v>2963278.6559396889</v>
      </c>
      <c r="M1068" s="20">
        <f t="shared" si="448"/>
        <v>166140.46758333337</v>
      </c>
      <c r="N1068" s="20">
        <f t="shared" si="425"/>
        <v>0</v>
      </c>
      <c r="O1068" s="20">
        <f t="shared" si="426"/>
        <v>1065.470505</v>
      </c>
      <c r="P1068" s="46" t="s">
        <v>67</v>
      </c>
      <c r="Q1068" s="45">
        <f t="shared" si="431"/>
        <v>8.3512061111111091</v>
      </c>
      <c r="R1068" s="20">
        <f t="shared" si="432"/>
        <v>134.7894</v>
      </c>
      <c r="S1068" s="20">
        <f t="shared" si="433"/>
        <v>-1208.6111111111111</v>
      </c>
      <c r="T1068" s="20"/>
      <c r="U1068" s="20">
        <f t="shared" si="434"/>
        <v>35000</v>
      </c>
      <c r="V1068" s="20">
        <f t="shared" si="447"/>
        <v>0</v>
      </c>
      <c r="W1068" s="20">
        <f t="shared" si="427"/>
        <v>20000</v>
      </c>
      <c r="X1068" s="20">
        <f t="shared" si="435"/>
        <v>0</v>
      </c>
      <c r="Y1068" s="20">
        <f t="shared" si="441"/>
        <v>20000</v>
      </c>
      <c r="Z1068" s="20">
        <f t="shared" si="436"/>
        <v>0</v>
      </c>
      <c r="AA1068" s="52">
        <f t="shared" si="437"/>
        <v>0</v>
      </c>
      <c r="AB1068" s="20">
        <f t="shared" si="428"/>
        <v>0</v>
      </c>
      <c r="AC1068" s="20">
        <f t="shared" si="438"/>
        <v>238633.44554743721</v>
      </c>
      <c r="AD1068" s="20">
        <f t="shared" si="442"/>
        <v>0</v>
      </c>
      <c r="AE1068" s="20">
        <f t="shared" si="443"/>
        <v>1065.4705050000048</v>
      </c>
      <c r="AF1068" s="20">
        <f t="shared" si="439"/>
        <v>0</v>
      </c>
      <c r="AG1068" s="16"/>
      <c r="AH1068" s="16"/>
      <c r="AM1068">
        <f t="shared" si="429"/>
        <v>607.26433111110236</v>
      </c>
      <c r="AN1068" s="16">
        <f t="shared" si="430"/>
        <v>34392.735668888898</v>
      </c>
      <c r="AY1068" s="57">
        <f t="shared" si="444"/>
        <v>0</v>
      </c>
    </row>
    <row r="1069" spans="2:51" x14ac:dyDescent="0.25">
      <c r="B1069" s="6" t="s">
        <v>39</v>
      </c>
      <c r="C1069" s="6">
        <v>1061</v>
      </c>
      <c r="D1069" s="6">
        <v>39</v>
      </c>
      <c r="E1069" s="12">
        <v>13.4</v>
      </c>
      <c r="F1069" s="20">
        <f t="shared" si="440"/>
        <v>-0.65277777777777768</v>
      </c>
      <c r="G1069" s="20">
        <f t="shared" si="446"/>
        <v>3.7222222222222223</v>
      </c>
      <c r="H1069" s="20">
        <f t="shared" si="449"/>
        <v>-607.26433111111101</v>
      </c>
      <c r="I1069" s="20">
        <f t="shared" si="445"/>
        <v>-2260.3727880246911</v>
      </c>
      <c r="J1069" s="47" t="s">
        <v>67</v>
      </c>
      <c r="K1069" s="48" t="s">
        <v>67</v>
      </c>
      <c r="L1069" s="20">
        <f t="shared" si="448"/>
        <v>2963278.6559396889</v>
      </c>
      <c r="M1069" s="20">
        <f t="shared" si="448"/>
        <v>166747.73191444448</v>
      </c>
      <c r="N1069" s="20">
        <f t="shared" si="425"/>
        <v>0</v>
      </c>
      <c r="O1069" s="20">
        <f t="shared" si="426"/>
        <v>607.26433111111101</v>
      </c>
      <c r="P1069" s="46" t="s">
        <v>67</v>
      </c>
      <c r="Q1069" s="45">
        <f t="shared" si="431"/>
        <v>5.376824444444444</v>
      </c>
      <c r="R1069" s="20">
        <f t="shared" si="432"/>
        <v>134.7894</v>
      </c>
      <c r="S1069" s="20">
        <f t="shared" si="433"/>
        <v>-747.43055555555543</v>
      </c>
      <c r="T1069" s="20"/>
      <c r="U1069" s="20">
        <f t="shared" si="434"/>
        <v>35000</v>
      </c>
      <c r="V1069" s="20">
        <f t="shared" si="447"/>
        <v>0</v>
      </c>
      <c r="W1069" s="20">
        <f t="shared" si="427"/>
        <v>20000</v>
      </c>
      <c r="X1069" s="20">
        <f t="shared" si="435"/>
        <v>0</v>
      </c>
      <c r="Y1069" s="20">
        <f t="shared" si="441"/>
        <v>20000</v>
      </c>
      <c r="Z1069" s="20">
        <f t="shared" si="436"/>
        <v>0</v>
      </c>
      <c r="AA1069" s="52">
        <f t="shared" si="437"/>
        <v>0</v>
      </c>
      <c r="AB1069" s="20">
        <f t="shared" si="428"/>
        <v>0</v>
      </c>
      <c r="AC1069" s="20">
        <f t="shared" si="438"/>
        <v>238633.44554743721</v>
      </c>
      <c r="AD1069" s="20">
        <f t="shared" si="442"/>
        <v>0</v>
      </c>
      <c r="AE1069" s="20">
        <f t="shared" si="443"/>
        <v>607.26433111110236</v>
      </c>
      <c r="AF1069" s="20">
        <f t="shared" si="439"/>
        <v>0</v>
      </c>
      <c r="AG1069" s="16"/>
      <c r="AH1069" s="16"/>
      <c r="AM1069">
        <f t="shared" si="429"/>
        <v>67.634711111109937</v>
      </c>
      <c r="AN1069" s="16">
        <f t="shared" si="430"/>
        <v>34932.36528888889</v>
      </c>
      <c r="AY1069" s="57">
        <f t="shared" si="444"/>
        <v>0</v>
      </c>
    </row>
    <row r="1070" spans="2:51" x14ac:dyDescent="0.25">
      <c r="B1070" s="6" t="s">
        <v>39</v>
      </c>
      <c r="C1070" s="6">
        <v>1062</v>
      </c>
      <c r="D1070" s="6">
        <v>40</v>
      </c>
      <c r="E1070" s="12">
        <v>12</v>
      </c>
      <c r="F1070" s="20">
        <f t="shared" si="440"/>
        <v>-0.18055555555555566</v>
      </c>
      <c r="G1070" s="20">
        <f t="shared" si="446"/>
        <v>3.333333333333333</v>
      </c>
      <c r="H1070" s="20">
        <f t="shared" si="449"/>
        <v>-67.634711111111216</v>
      </c>
      <c r="I1070" s="20">
        <f t="shared" si="445"/>
        <v>-225.44903703703736</v>
      </c>
      <c r="J1070" s="47" t="s">
        <v>67</v>
      </c>
      <c r="K1070" s="48" t="s">
        <v>67</v>
      </c>
      <c r="L1070" s="20">
        <f t="shared" si="448"/>
        <v>2963278.6559396889</v>
      </c>
      <c r="M1070" s="20">
        <f t="shared" si="448"/>
        <v>166815.36662555559</v>
      </c>
      <c r="N1070" s="20">
        <f t="shared" si="425"/>
        <v>0</v>
      </c>
      <c r="O1070" s="20">
        <f t="shared" si="426"/>
        <v>67.634711111111216</v>
      </c>
      <c r="P1070" s="46" t="s">
        <v>67</v>
      </c>
      <c r="Q1070" s="45">
        <f t="shared" si="431"/>
        <v>4.3119999999999985</v>
      </c>
      <c r="R1070" s="20">
        <f t="shared" si="432"/>
        <v>134.7894</v>
      </c>
      <c r="S1070" s="20">
        <f t="shared" si="433"/>
        <v>-206.73611111111123</v>
      </c>
      <c r="T1070" s="20"/>
      <c r="U1070" s="20">
        <f t="shared" si="434"/>
        <v>35000</v>
      </c>
      <c r="V1070" s="20">
        <f t="shared" si="447"/>
        <v>0</v>
      </c>
      <c r="W1070" s="20">
        <f t="shared" si="427"/>
        <v>20000</v>
      </c>
      <c r="X1070" s="20">
        <f t="shared" si="435"/>
        <v>0</v>
      </c>
      <c r="Y1070" s="20">
        <f t="shared" si="441"/>
        <v>20000</v>
      </c>
      <c r="Z1070" s="20">
        <f t="shared" si="436"/>
        <v>0</v>
      </c>
      <c r="AA1070" s="52">
        <f t="shared" si="437"/>
        <v>0</v>
      </c>
      <c r="AB1070" s="20">
        <f t="shared" si="428"/>
        <v>0</v>
      </c>
      <c r="AC1070" s="20">
        <f t="shared" si="438"/>
        <v>238633.44554743721</v>
      </c>
      <c r="AD1070" s="20">
        <f t="shared" si="442"/>
        <v>0</v>
      </c>
      <c r="AE1070" s="20">
        <f t="shared" si="443"/>
        <v>67.634711111109937</v>
      </c>
      <c r="AF1070" s="20">
        <f t="shared" si="439"/>
        <v>0</v>
      </c>
      <c r="AG1070" s="16"/>
      <c r="AH1070" s="16"/>
      <c r="AM1070">
        <f t="shared" si="429"/>
        <v>0</v>
      </c>
      <c r="AN1070" s="16">
        <f t="shared" si="430"/>
        <v>35000</v>
      </c>
      <c r="AY1070" s="57">
        <f t="shared" si="444"/>
        <v>0</v>
      </c>
    </row>
    <row r="1071" spans="2:51" x14ac:dyDescent="0.25">
      <c r="B1071" s="6" t="s">
        <v>39</v>
      </c>
      <c r="C1071" s="6">
        <v>1063</v>
      </c>
      <c r="D1071" s="6">
        <v>41</v>
      </c>
      <c r="E1071" s="12">
        <v>12.1</v>
      </c>
      <c r="F1071" s="20">
        <f t="shared" si="440"/>
        <v>0.1111111111111112</v>
      </c>
      <c r="G1071" s="20">
        <f t="shared" si="446"/>
        <v>3.3611111111111107</v>
      </c>
      <c r="H1071" s="20">
        <f t="shared" si="449"/>
        <v>266.39578833333343</v>
      </c>
      <c r="I1071" s="20">
        <f t="shared" si="445"/>
        <v>895.38584412037062</v>
      </c>
      <c r="J1071" s="47" t="s">
        <v>67</v>
      </c>
      <c r="K1071" s="48" t="s">
        <v>67</v>
      </c>
      <c r="L1071" s="20">
        <f t="shared" si="448"/>
        <v>2964174.0417838092</v>
      </c>
      <c r="M1071" s="20">
        <f t="shared" si="448"/>
        <v>166815.36662555559</v>
      </c>
      <c r="N1071" s="20">
        <f t="shared" si="425"/>
        <v>895.38584412037062</v>
      </c>
      <c r="O1071" s="20">
        <f t="shared" si="426"/>
        <v>0</v>
      </c>
      <c r="P1071" s="46" t="s">
        <v>67</v>
      </c>
      <c r="Q1071" s="45">
        <f t="shared" si="431"/>
        <v>4.3841661111111092</v>
      </c>
      <c r="R1071" s="20">
        <f t="shared" si="432"/>
        <v>134.7894</v>
      </c>
      <c r="S1071" s="20">
        <f t="shared" si="433"/>
        <v>127.22222222222233</v>
      </c>
      <c r="T1071" s="20"/>
      <c r="U1071" s="20">
        <f t="shared" si="434"/>
        <v>35000</v>
      </c>
      <c r="V1071" s="20">
        <f t="shared" si="447"/>
        <v>0</v>
      </c>
      <c r="W1071" s="20">
        <f t="shared" si="427"/>
        <v>19104.61415587971</v>
      </c>
      <c r="X1071" s="20">
        <f t="shared" si="435"/>
        <v>895.38584412029013</v>
      </c>
      <c r="Y1071" s="20">
        <f t="shared" si="441"/>
        <v>20000</v>
      </c>
      <c r="Z1071" s="20">
        <f t="shared" si="436"/>
        <v>895.38584412029013</v>
      </c>
      <c r="AA1071" s="52">
        <f t="shared" si="437"/>
        <v>759.28719581400605</v>
      </c>
      <c r="AB1071" s="20">
        <f t="shared" si="428"/>
        <v>895.38584412029013</v>
      </c>
      <c r="AC1071" s="20">
        <f t="shared" si="438"/>
        <v>239392.73274325122</v>
      </c>
      <c r="AD1071" s="20">
        <f t="shared" si="442"/>
        <v>895.38584412029013</v>
      </c>
      <c r="AE1071" s="20">
        <f t="shared" si="443"/>
        <v>0</v>
      </c>
      <c r="AF1071" s="20">
        <f t="shared" si="439"/>
        <v>895.38584412029013</v>
      </c>
      <c r="AG1071" s="16"/>
      <c r="AH1071" s="16"/>
      <c r="AM1071">
        <f t="shared" si="429"/>
        <v>0</v>
      </c>
      <c r="AN1071" s="16">
        <f t="shared" si="430"/>
        <v>35000</v>
      </c>
      <c r="AY1071" s="57">
        <f t="shared" si="444"/>
        <v>0</v>
      </c>
    </row>
    <row r="1072" spans="2:51" x14ac:dyDescent="0.25">
      <c r="B1072" s="6" t="s">
        <v>39</v>
      </c>
      <c r="C1072" s="6">
        <v>1064</v>
      </c>
      <c r="D1072" s="6">
        <v>42</v>
      </c>
      <c r="E1072" s="12">
        <v>12.8</v>
      </c>
      <c r="F1072" s="20">
        <f t="shared" si="440"/>
        <v>0.4861111111111111</v>
      </c>
      <c r="G1072" s="20">
        <f t="shared" si="446"/>
        <v>3.5555555555555558</v>
      </c>
      <c r="H1072" s="20">
        <f t="shared" si="449"/>
        <v>696.29271999999992</v>
      </c>
      <c r="I1072" s="20">
        <f t="shared" si="445"/>
        <v>2475.7074488888888</v>
      </c>
      <c r="J1072" s="47" t="s">
        <v>67</v>
      </c>
      <c r="K1072" s="48" t="s">
        <v>67</v>
      </c>
      <c r="L1072" s="20">
        <f t="shared" si="448"/>
        <v>2966649.7492326982</v>
      </c>
      <c r="M1072" s="20">
        <f t="shared" si="448"/>
        <v>166815.36662555559</v>
      </c>
      <c r="N1072" s="20">
        <f t="shared" si="425"/>
        <v>2475.7074488888888</v>
      </c>
      <c r="O1072" s="20">
        <f t="shared" si="426"/>
        <v>0</v>
      </c>
      <c r="P1072" s="46" t="s">
        <v>67</v>
      </c>
      <c r="Q1072" s="45">
        <f t="shared" si="431"/>
        <v>4.9060977777777781</v>
      </c>
      <c r="R1072" s="20">
        <f t="shared" si="432"/>
        <v>134.7894</v>
      </c>
      <c r="S1072" s="20">
        <f t="shared" si="433"/>
        <v>556.59722222222217</v>
      </c>
      <c r="T1072" s="20"/>
      <c r="U1072" s="20">
        <f t="shared" si="434"/>
        <v>35000</v>
      </c>
      <c r="V1072" s="20">
        <f t="shared" si="447"/>
        <v>895.38584412029013</v>
      </c>
      <c r="W1072" s="20">
        <f t="shared" si="427"/>
        <v>17524.292551110964</v>
      </c>
      <c r="X1072" s="20">
        <f t="shared" si="435"/>
        <v>2475.7074488890357</v>
      </c>
      <c r="Y1072" s="20">
        <f t="shared" si="441"/>
        <v>19104.61415587971</v>
      </c>
      <c r="Z1072" s="20">
        <f t="shared" si="436"/>
        <v>2475.7074488890357</v>
      </c>
      <c r="AA1072" s="52">
        <f t="shared" si="437"/>
        <v>2099.3999166579024</v>
      </c>
      <c r="AB1072" s="20">
        <f t="shared" si="428"/>
        <v>2475.7074488890357</v>
      </c>
      <c r="AC1072" s="20">
        <f t="shared" si="438"/>
        <v>241492.13265990914</v>
      </c>
      <c r="AD1072" s="20">
        <f t="shared" si="442"/>
        <v>2475.7074488890357</v>
      </c>
      <c r="AE1072" s="20">
        <f t="shared" si="443"/>
        <v>0</v>
      </c>
      <c r="AF1072" s="20">
        <f t="shared" si="439"/>
        <v>2475.7074488890357</v>
      </c>
      <c r="AG1072" s="16"/>
      <c r="AH1072" s="16"/>
      <c r="AM1072">
        <f t="shared" si="429"/>
        <v>0</v>
      </c>
      <c r="AN1072" s="16">
        <f t="shared" si="430"/>
        <v>35000</v>
      </c>
      <c r="AY1072" s="57">
        <f t="shared" si="444"/>
        <v>895.38584412029013</v>
      </c>
    </row>
    <row r="1073" spans="2:51" x14ac:dyDescent="0.25">
      <c r="B1073" s="6" t="s">
        <v>39</v>
      </c>
      <c r="C1073" s="6">
        <v>1065</v>
      </c>
      <c r="D1073" s="6">
        <v>43</v>
      </c>
      <c r="E1073" s="12">
        <v>15.6</v>
      </c>
      <c r="F1073" s="20">
        <f t="shared" si="440"/>
        <v>0.98611111111111083</v>
      </c>
      <c r="G1073" s="20">
        <f t="shared" si="446"/>
        <v>4.333333333333333</v>
      </c>
      <c r="H1073" s="20">
        <f t="shared" si="449"/>
        <v>1271.1739022222218</v>
      </c>
      <c r="I1073" s="20">
        <f t="shared" si="445"/>
        <v>5508.4202429629613</v>
      </c>
      <c r="J1073" s="47" t="s">
        <v>67</v>
      </c>
      <c r="K1073" s="48" t="s">
        <v>67</v>
      </c>
      <c r="L1073" s="20">
        <f t="shared" si="448"/>
        <v>2972158.1694756611</v>
      </c>
      <c r="M1073" s="20">
        <f t="shared" si="448"/>
        <v>166815.36662555559</v>
      </c>
      <c r="N1073" s="20">
        <f t="shared" si="425"/>
        <v>5508.4202429629613</v>
      </c>
      <c r="O1073" s="20">
        <f t="shared" si="426"/>
        <v>0</v>
      </c>
      <c r="P1073" s="46" t="s">
        <v>67</v>
      </c>
      <c r="Q1073" s="45">
        <f t="shared" si="431"/>
        <v>7.2872799999999982</v>
      </c>
      <c r="R1073" s="20">
        <f t="shared" si="432"/>
        <v>134.7894</v>
      </c>
      <c r="S1073" s="20">
        <f t="shared" si="433"/>
        <v>1129.0972222222219</v>
      </c>
      <c r="T1073" s="20"/>
      <c r="U1073" s="20">
        <f t="shared" si="434"/>
        <v>35000</v>
      </c>
      <c r="V1073" s="20">
        <f t="shared" si="447"/>
        <v>2475.7074488890357</v>
      </c>
      <c r="W1073" s="20">
        <f t="shared" si="427"/>
        <v>14491.579757037107</v>
      </c>
      <c r="X1073" s="20">
        <f t="shared" si="435"/>
        <v>5508.4202429628931</v>
      </c>
      <c r="Y1073" s="20">
        <f t="shared" si="441"/>
        <v>17524.292551110964</v>
      </c>
      <c r="Z1073" s="20">
        <f t="shared" si="436"/>
        <v>5508.4202429628931</v>
      </c>
      <c r="AA1073" s="52">
        <f t="shared" si="437"/>
        <v>4671.1403660325332</v>
      </c>
      <c r="AB1073" s="20">
        <f t="shared" si="428"/>
        <v>5508.4202429628931</v>
      </c>
      <c r="AC1073" s="20">
        <f t="shared" si="438"/>
        <v>246163.27302594169</v>
      </c>
      <c r="AD1073" s="20">
        <f t="shared" si="442"/>
        <v>5508.4202429628931</v>
      </c>
      <c r="AE1073" s="20">
        <f t="shared" si="443"/>
        <v>0</v>
      </c>
      <c r="AF1073" s="20">
        <f t="shared" si="439"/>
        <v>5508.4202429628931</v>
      </c>
      <c r="AG1073" s="16"/>
      <c r="AH1073" s="16"/>
      <c r="AM1073">
        <f t="shared" si="429"/>
        <v>0</v>
      </c>
      <c r="AN1073" s="16">
        <f t="shared" si="430"/>
        <v>35000</v>
      </c>
      <c r="AY1073" s="57">
        <f t="shared" si="444"/>
        <v>2475.7074488890357</v>
      </c>
    </row>
    <row r="1074" spans="2:51" x14ac:dyDescent="0.25">
      <c r="B1074" s="6" t="s">
        <v>39</v>
      </c>
      <c r="C1074" s="6">
        <v>1066</v>
      </c>
      <c r="D1074" s="6">
        <v>44</v>
      </c>
      <c r="E1074" s="12">
        <v>19.899999999999999</v>
      </c>
      <c r="F1074" s="20">
        <f t="shared" si="440"/>
        <v>1.0833333333333333</v>
      </c>
      <c r="G1074" s="20">
        <f t="shared" si="446"/>
        <v>5.5277777777777777</v>
      </c>
      <c r="H1074" s="20">
        <f t="shared" si="449"/>
        <v>1387.064366111111</v>
      </c>
      <c r="I1074" s="20">
        <f t="shared" si="445"/>
        <v>7667.3835793364187</v>
      </c>
      <c r="J1074" s="47" t="s">
        <v>67</v>
      </c>
      <c r="K1074" s="48" t="s">
        <v>67</v>
      </c>
      <c r="L1074" s="20">
        <f t="shared" si="448"/>
        <v>2979825.5530549977</v>
      </c>
      <c r="M1074" s="20">
        <f t="shared" si="448"/>
        <v>166815.36662555559</v>
      </c>
      <c r="N1074" s="20">
        <f t="shared" si="425"/>
        <v>7667.3835793364187</v>
      </c>
      <c r="O1074" s="20">
        <f t="shared" si="426"/>
        <v>0</v>
      </c>
      <c r="P1074" s="46" t="s">
        <v>67</v>
      </c>
      <c r="Q1074" s="45">
        <f t="shared" si="431"/>
        <v>11.858299444444443</v>
      </c>
      <c r="R1074" s="20">
        <f t="shared" si="432"/>
        <v>134.7894</v>
      </c>
      <c r="S1074" s="20">
        <f t="shared" si="433"/>
        <v>1240.4166666666665</v>
      </c>
      <c r="T1074" s="20"/>
      <c r="U1074" s="20">
        <f t="shared" si="434"/>
        <v>35000</v>
      </c>
      <c r="V1074" s="20">
        <f t="shared" si="447"/>
        <v>5508.4202429628931</v>
      </c>
      <c r="W1074" s="20">
        <f t="shared" si="427"/>
        <v>12332.616420663428</v>
      </c>
      <c r="X1074" s="20">
        <f t="shared" si="435"/>
        <v>7667.3835793365724</v>
      </c>
      <c r="Y1074" s="20">
        <f t="shared" si="441"/>
        <v>14491.579757037107</v>
      </c>
      <c r="Z1074" s="20">
        <f t="shared" si="436"/>
        <v>7667.3835793365724</v>
      </c>
      <c r="AA1074" s="52">
        <f t="shared" si="437"/>
        <v>6501.9412752774133</v>
      </c>
      <c r="AB1074" s="20">
        <f t="shared" si="428"/>
        <v>7667.3835793365724</v>
      </c>
      <c r="AC1074" s="20">
        <f t="shared" si="438"/>
        <v>252665.21430121909</v>
      </c>
      <c r="AD1074" s="20">
        <f t="shared" si="442"/>
        <v>7667.3835793365724</v>
      </c>
      <c r="AE1074" s="20">
        <f t="shared" si="443"/>
        <v>0</v>
      </c>
      <c r="AF1074" s="20">
        <f t="shared" si="439"/>
        <v>7667.3835793365724</v>
      </c>
      <c r="AG1074" s="16"/>
      <c r="AH1074" s="16"/>
      <c r="AM1074">
        <f t="shared" si="429"/>
        <v>0</v>
      </c>
      <c r="AN1074" s="16">
        <f t="shared" si="430"/>
        <v>35000</v>
      </c>
      <c r="AY1074" s="57">
        <f t="shared" si="444"/>
        <v>5508.4202429628931</v>
      </c>
    </row>
    <row r="1075" spans="2:51" x14ac:dyDescent="0.25">
      <c r="B1075" s="6" t="s">
        <v>39</v>
      </c>
      <c r="C1075" s="6">
        <v>1067</v>
      </c>
      <c r="D1075" s="6">
        <v>45</v>
      </c>
      <c r="E1075" s="12">
        <v>23.4</v>
      </c>
      <c r="F1075" s="20">
        <f t="shared" si="440"/>
        <v>0.65277777777777812</v>
      </c>
      <c r="G1075" s="20">
        <f t="shared" si="446"/>
        <v>6.4999999999999991</v>
      </c>
      <c r="H1075" s="20">
        <f t="shared" si="449"/>
        <v>898.61633555555602</v>
      </c>
      <c r="I1075" s="20">
        <f t="shared" si="445"/>
        <v>5841.0061811111136</v>
      </c>
      <c r="J1075" s="47" t="s">
        <v>67</v>
      </c>
      <c r="K1075" s="48" t="s">
        <v>67</v>
      </c>
      <c r="L1075" s="20">
        <f t="shared" si="448"/>
        <v>2985666.5592361088</v>
      </c>
      <c r="M1075" s="20">
        <f t="shared" si="448"/>
        <v>166815.36662555559</v>
      </c>
      <c r="N1075" s="20">
        <f t="shared" si="425"/>
        <v>5841.0061811111136</v>
      </c>
      <c r="O1075" s="20">
        <f t="shared" si="426"/>
        <v>0</v>
      </c>
      <c r="P1075" s="46" t="s">
        <v>67</v>
      </c>
      <c r="Q1075" s="45">
        <f t="shared" si="431"/>
        <v>16.396379999999994</v>
      </c>
      <c r="R1075" s="20">
        <f t="shared" si="432"/>
        <v>134.7894</v>
      </c>
      <c r="S1075" s="20">
        <f t="shared" si="433"/>
        <v>747.430555555556</v>
      </c>
      <c r="T1075" s="20"/>
      <c r="U1075" s="20">
        <f t="shared" si="434"/>
        <v>35000</v>
      </c>
      <c r="V1075" s="20">
        <f t="shared" si="447"/>
        <v>7667.3835793365724</v>
      </c>
      <c r="W1075" s="20">
        <f t="shared" si="427"/>
        <v>14158.993818888906</v>
      </c>
      <c r="X1075" s="20">
        <f t="shared" si="435"/>
        <v>5841.0061811110936</v>
      </c>
      <c r="Y1075" s="20">
        <f t="shared" si="441"/>
        <v>12332.616420663428</v>
      </c>
      <c r="Z1075" s="20">
        <f t="shared" si="436"/>
        <v>5841.0061811110936</v>
      </c>
      <c r="AA1075" s="52">
        <f t="shared" si="437"/>
        <v>4953.1732415822071</v>
      </c>
      <c r="AB1075" s="20">
        <f t="shared" si="428"/>
        <v>5841.0061811110936</v>
      </c>
      <c r="AC1075" s="20">
        <f t="shared" si="438"/>
        <v>257618.3875428013</v>
      </c>
      <c r="AD1075" s="20">
        <f t="shared" si="442"/>
        <v>5841.0061811110936</v>
      </c>
      <c r="AE1075" s="20">
        <f t="shared" si="443"/>
        <v>0</v>
      </c>
      <c r="AF1075" s="20">
        <f t="shared" si="439"/>
        <v>5841.0061811110936</v>
      </c>
      <c r="AG1075" s="16"/>
      <c r="AH1075" s="16"/>
      <c r="AM1075">
        <f t="shared" si="429"/>
        <v>0</v>
      </c>
      <c r="AN1075" s="16">
        <f t="shared" si="430"/>
        <v>35000</v>
      </c>
      <c r="AY1075" s="57">
        <f t="shared" si="444"/>
        <v>7667.3835793365724</v>
      </c>
    </row>
    <row r="1076" spans="2:51" x14ac:dyDescent="0.25">
      <c r="B1076" s="6" t="s">
        <v>39</v>
      </c>
      <c r="C1076" s="6">
        <v>1068</v>
      </c>
      <c r="D1076" s="6">
        <v>46</v>
      </c>
      <c r="E1076" s="12">
        <v>24.6</v>
      </c>
      <c r="F1076" s="20">
        <f t="shared" si="440"/>
        <v>0.25000000000000011</v>
      </c>
      <c r="G1076" s="20">
        <f t="shared" si="446"/>
        <v>6.8333333333333339</v>
      </c>
      <c r="H1076" s="20">
        <f t="shared" si="449"/>
        <v>439.1605800000001</v>
      </c>
      <c r="I1076" s="20">
        <f t="shared" si="445"/>
        <v>3000.9306300000007</v>
      </c>
      <c r="J1076" s="47" t="s">
        <v>67</v>
      </c>
      <c r="K1076" s="48" t="s">
        <v>67</v>
      </c>
      <c r="L1076" s="20">
        <f t="shared" si="448"/>
        <v>2988667.4898661086</v>
      </c>
      <c r="M1076" s="20">
        <f t="shared" si="448"/>
        <v>166815.36662555559</v>
      </c>
      <c r="N1076" s="20">
        <f t="shared" si="425"/>
        <v>3000.9306300000007</v>
      </c>
      <c r="O1076" s="20">
        <f t="shared" si="426"/>
        <v>0</v>
      </c>
      <c r="P1076" s="46" t="s">
        <v>67</v>
      </c>
      <c r="Q1076" s="45">
        <f t="shared" si="431"/>
        <v>18.121180000000003</v>
      </c>
      <c r="R1076" s="20">
        <f t="shared" si="432"/>
        <v>134.7894</v>
      </c>
      <c r="S1076" s="20">
        <f t="shared" si="433"/>
        <v>286.25000000000011</v>
      </c>
      <c r="T1076" s="20"/>
      <c r="U1076" s="20">
        <f t="shared" si="434"/>
        <v>35000</v>
      </c>
      <c r="V1076" s="20">
        <f t="shared" si="447"/>
        <v>5841.0061811110936</v>
      </c>
      <c r="W1076" s="20">
        <f t="shared" si="427"/>
        <v>16999.069370000158</v>
      </c>
      <c r="X1076" s="20">
        <f t="shared" si="435"/>
        <v>3000.9306299998425</v>
      </c>
      <c r="Y1076" s="20">
        <f t="shared" si="441"/>
        <v>14158.993818888906</v>
      </c>
      <c r="Z1076" s="20">
        <f t="shared" si="436"/>
        <v>3000.9306299998425</v>
      </c>
      <c r="AA1076" s="52">
        <f t="shared" si="437"/>
        <v>2544.7891742398665</v>
      </c>
      <c r="AB1076" s="20">
        <f t="shared" si="428"/>
        <v>3000.9306299998425</v>
      </c>
      <c r="AC1076" s="20">
        <f t="shared" si="438"/>
        <v>260163.17671704118</v>
      </c>
      <c r="AD1076" s="20">
        <f t="shared" si="442"/>
        <v>3000.9306299998425</v>
      </c>
      <c r="AE1076" s="20">
        <f t="shared" si="443"/>
        <v>0</v>
      </c>
      <c r="AF1076" s="20">
        <f t="shared" si="439"/>
        <v>3000.9306299998425</v>
      </c>
      <c r="AG1076" s="16"/>
      <c r="AH1076" s="16"/>
      <c r="AM1076">
        <f t="shared" si="429"/>
        <v>0</v>
      </c>
      <c r="AN1076" s="16">
        <f t="shared" si="430"/>
        <v>35000</v>
      </c>
      <c r="AY1076" s="57">
        <f t="shared" si="444"/>
        <v>5841.0061811110936</v>
      </c>
    </row>
    <row r="1077" spans="2:51" x14ac:dyDescent="0.25">
      <c r="B1077" s="6" t="s">
        <v>39</v>
      </c>
      <c r="C1077" s="6">
        <v>1069</v>
      </c>
      <c r="D1077" s="6">
        <v>47</v>
      </c>
      <c r="E1077" s="12">
        <v>25.2</v>
      </c>
      <c r="F1077" s="20">
        <f t="shared" si="440"/>
        <v>0.24999999999999961</v>
      </c>
      <c r="G1077" s="20">
        <f t="shared" si="446"/>
        <v>7</v>
      </c>
      <c r="H1077" s="20">
        <f t="shared" si="449"/>
        <v>440.05531999999954</v>
      </c>
      <c r="I1077" s="20">
        <f t="shared" si="445"/>
        <v>3080.3872399999968</v>
      </c>
      <c r="J1077" s="47" t="s">
        <v>67</v>
      </c>
      <c r="K1077" s="48" t="s">
        <v>67</v>
      </c>
      <c r="L1077" s="20">
        <f t="shared" si="448"/>
        <v>2991747.8771061087</v>
      </c>
      <c r="M1077" s="20">
        <f t="shared" si="448"/>
        <v>166815.36662555559</v>
      </c>
      <c r="N1077" s="20">
        <f t="shared" si="425"/>
        <v>3080.3872399999968</v>
      </c>
      <c r="O1077" s="20">
        <f t="shared" si="426"/>
        <v>0</v>
      </c>
      <c r="P1077" s="46" t="s">
        <v>67</v>
      </c>
      <c r="Q1077" s="45">
        <f t="shared" si="431"/>
        <v>19.015919999999998</v>
      </c>
      <c r="R1077" s="20">
        <f t="shared" si="432"/>
        <v>134.7894</v>
      </c>
      <c r="S1077" s="20">
        <f t="shared" si="433"/>
        <v>286.24999999999955</v>
      </c>
      <c r="T1077" s="20"/>
      <c r="U1077" s="20">
        <f t="shared" si="434"/>
        <v>35000</v>
      </c>
      <c r="V1077" s="20">
        <f t="shared" si="447"/>
        <v>3000.9306299998425</v>
      </c>
      <c r="W1077" s="20">
        <f t="shared" si="427"/>
        <v>16919.612759999931</v>
      </c>
      <c r="X1077" s="20">
        <f t="shared" si="435"/>
        <v>3080.3872400000691</v>
      </c>
      <c r="Y1077" s="20">
        <f t="shared" si="441"/>
        <v>16999.069370000158</v>
      </c>
      <c r="Z1077" s="20">
        <f t="shared" si="436"/>
        <v>3080.3872400000691</v>
      </c>
      <c r="AA1077" s="52">
        <f t="shared" si="437"/>
        <v>2612.1683795200584</v>
      </c>
      <c r="AB1077" s="20">
        <f t="shared" si="428"/>
        <v>3080.3872400000691</v>
      </c>
      <c r="AC1077" s="20">
        <f t="shared" si="438"/>
        <v>262775.34509656124</v>
      </c>
      <c r="AD1077" s="20">
        <f t="shared" si="442"/>
        <v>3080.3872400000691</v>
      </c>
      <c r="AE1077" s="20">
        <f t="shared" si="443"/>
        <v>0</v>
      </c>
      <c r="AF1077" s="20">
        <f t="shared" si="439"/>
        <v>3080.3872400000691</v>
      </c>
      <c r="AG1077" s="16"/>
      <c r="AH1077" s="16"/>
      <c r="AM1077">
        <f t="shared" si="429"/>
        <v>0</v>
      </c>
      <c r="AN1077" s="16">
        <f t="shared" si="430"/>
        <v>35000</v>
      </c>
      <c r="AY1077" s="57">
        <f t="shared" si="444"/>
        <v>3000.9306299998425</v>
      </c>
    </row>
    <row r="1078" spans="2:51" x14ac:dyDescent="0.25">
      <c r="B1078" s="6" t="s">
        <v>39</v>
      </c>
      <c r="C1078" s="6">
        <v>1070</v>
      </c>
      <c r="D1078" s="6">
        <v>48</v>
      </c>
      <c r="E1078" s="12">
        <v>26.4</v>
      </c>
      <c r="F1078" s="20">
        <f t="shared" si="440"/>
        <v>0.50000000000000022</v>
      </c>
      <c r="G1078" s="20">
        <f t="shared" si="446"/>
        <v>7.333333333333333</v>
      </c>
      <c r="H1078" s="20">
        <f t="shared" si="449"/>
        <v>728.15948000000026</v>
      </c>
      <c r="I1078" s="20">
        <f t="shared" si="445"/>
        <v>5339.8361866666683</v>
      </c>
      <c r="J1078" s="47" t="s">
        <v>67</v>
      </c>
      <c r="K1078" s="48" t="s">
        <v>67</v>
      </c>
      <c r="L1078" s="20">
        <f t="shared" si="448"/>
        <v>2997087.7132927752</v>
      </c>
      <c r="M1078" s="20">
        <f t="shared" si="448"/>
        <v>166815.36662555559</v>
      </c>
      <c r="N1078" s="20">
        <f t="shared" si="425"/>
        <v>5339.8361866666683</v>
      </c>
      <c r="O1078" s="20">
        <f t="shared" si="426"/>
        <v>0</v>
      </c>
      <c r="P1078" s="46" t="s">
        <v>67</v>
      </c>
      <c r="Q1078" s="45">
        <f t="shared" si="431"/>
        <v>20.870079999999998</v>
      </c>
      <c r="R1078" s="20">
        <f t="shared" si="432"/>
        <v>134.7894</v>
      </c>
      <c r="S1078" s="20">
        <f t="shared" si="433"/>
        <v>572.50000000000023</v>
      </c>
      <c r="T1078" s="20"/>
      <c r="U1078" s="20">
        <f t="shared" si="434"/>
        <v>35000</v>
      </c>
      <c r="V1078" s="20">
        <f t="shared" si="447"/>
        <v>3080.3872400000691</v>
      </c>
      <c r="W1078" s="20">
        <f t="shared" si="427"/>
        <v>14660.163813333493</v>
      </c>
      <c r="X1078" s="20">
        <f t="shared" si="435"/>
        <v>5339.8361866665073</v>
      </c>
      <c r="Y1078" s="20">
        <f t="shared" si="441"/>
        <v>16919.612759999931</v>
      </c>
      <c r="Z1078" s="20">
        <f t="shared" si="436"/>
        <v>5339.8361866665073</v>
      </c>
      <c r="AA1078" s="52">
        <f t="shared" si="437"/>
        <v>4528.1810862931979</v>
      </c>
      <c r="AB1078" s="20">
        <f t="shared" si="428"/>
        <v>5339.8361866665073</v>
      </c>
      <c r="AC1078" s="20">
        <f t="shared" si="438"/>
        <v>267303.52618285443</v>
      </c>
      <c r="AD1078" s="20">
        <f t="shared" si="442"/>
        <v>5339.8361866665073</v>
      </c>
      <c r="AE1078" s="20">
        <f t="shared" si="443"/>
        <v>0</v>
      </c>
      <c r="AF1078" s="20">
        <f t="shared" si="439"/>
        <v>5339.8361866665073</v>
      </c>
      <c r="AG1078" s="16"/>
      <c r="AH1078" s="16"/>
      <c r="AM1078">
        <f t="shared" si="429"/>
        <v>0</v>
      </c>
      <c r="AN1078" s="16">
        <f t="shared" si="430"/>
        <v>35000</v>
      </c>
      <c r="AY1078" s="57">
        <f t="shared" si="444"/>
        <v>3080.3872400000691</v>
      </c>
    </row>
    <row r="1079" spans="2:51" x14ac:dyDescent="0.25">
      <c r="B1079" s="6" t="s">
        <v>39</v>
      </c>
      <c r="C1079" s="6">
        <v>1071</v>
      </c>
      <c r="D1079" s="6">
        <v>49</v>
      </c>
      <c r="E1079" s="12">
        <v>28.8</v>
      </c>
      <c r="F1079" s="20">
        <f t="shared" si="440"/>
        <v>0.75000000000000022</v>
      </c>
      <c r="G1079" s="20">
        <f t="shared" si="446"/>
        <v>8</v>
      </c>
      <c r="H1079" s="20">
        <f t="shared" si="449"/>
        <v>1018.3765200000003</v>
      </c>
      <c r="I1079" s="20">
        <f t="shared" si="445"/>
        <v>8147.012160000002</v>
      </c>
      <c r="J1079" s="47" t="s">
        <v>67</v>
      </c>
      <c r="K1079" s="48" t="s">
        <v>67</v>
      </c>
      <c r="L1079" s="20">
        <f t="shared" si="448"/>
        <v>3005234.7254527751</v>
      </c>
      <c r="M1079" s="20">
        <f t="shared" si="448"/>
        <v>166815.36662555559</v>
      </c>
      <c r="N1079" s="20">
        <f t="shared" si="425"/>
        <v>8147.012160000002</v>
      </c>
      <c r="O1079" s="20">
        <f t="shared" si="426"/>
        <v>0</v>
      </c>
      <c r="P1079" s="46" t="s">
        <v>67</v>
      </c>
      <c r="Q1079" s="45">
        <f t="shared" si="431"/>
        <v>24.837119999999999</v>
      </c>
      <c r="R1079" s="20">
        <f t="shared" si="432"/>
        <v>134.7894</v>
      </c>
      <c r="S1079" s="20">
        <f t="shared" si="433"/>
        <v>858.75000000000023</v>
      </c>
      <c r="T1079" s="20"/>
      <c r="U1079" s="20">
        <f t="shared" si="434"/>
        <v>35000</v>
      </c>
      <c r="V1079" s="20">
        <f t="shared" si="447"/>
        <v>5339.8361866665073</v>
      </c>
      <c r="W1079" s="20">
        <f t="shared" si="427"/>
        <v>11852.987840000074</v>
      </c>
      <c r="X1079" s="20">
        <f t="shared" si="435"/>
        <v>8147.0121599999256</v>
      </c>
      <c r="Y1079" s="20">
        <f t="shared" si="441"/>
        <v>14660.163813333493</v>
      </c>
      <c r="Z1079" s="20">
        <f t="shared" si="436"/>
        <v>8147.0121599999256</v>
      </c>
      <c r="AA1079" s="52">
        <f t="shared" si="437"/>
        <v>6908.6663116799364</v>
      </c>
      <c r="AB1079" s="20">
        <f t="shared" si="428"/>
        <v>8147.0121599999256</v>
      </c>
      <c r="AC1079" s="20">
        <f t="shared" si="438"/>
        <v>274212.19249453436</v>
      </c>
      <c r="AD1079" s="20">
        <f t="shared" si="442"/>
        <v>8147.0121599999256</v>
      </c>
      <c r="AE1079" s="20">
        <f t="shared" si="443"/>
        <v>0</v>
      </c>
      <c r="AF1079" s="20">
        <f t="shared" si="439"/>
        <v>8147.0121599999256</v>
      </c>
      <c r="AG1079" s="16"/>
      <c r="AH1079" s="16"/>
      <c r="AM1079">
        <f t="shared" si="429"/>
        <v>0</v>
      </c>
      <c r="AN1079" s="16">
        <f t="shared" si="430"/>
        <v>35000</v>
      </c>
      <c r="AY1079" s="57">
        <f t="shared" si="444"/>
        <v>5339.8361866665073</v>
      </c>
    </row>
    <row r="1080" spans="2:51" x14ac:dyDescent="0.25">
      <c r="B1080" s="6" t="s">
        <v>39</v>
      </c>
      <c r="C1080" s="6">
        <v>1072</v>
      </c>
      <c r="D1080" s="6">
        <v>50</v>
      </c>
      <c r="E1080" s="12">
        <v>31.8</v>
      </c>
      <c r="F1080" s="20">
        <f t="shared" si="440"/>
        <v>0.90277777777777724</v>
      </c>
      <c r="G1080" s="20">
        <f t="shared" si="446"/>
        <v>8.8333333333333339</v>
      </c>
      <c r="H1080" s="20">
        <f t="shared" si="449"/>
        <v>1198.750975555555</v>
      </c>
      <c r="I1080" s="20">
        <f t="shared" si="445"/>
        <v>10588.966950740736</v>
      </c>
      <c r="J1080" s="47" t="s">
        <v>67</v>
      </c>
      <c r="K1080" s="48" t="s">
        <v>67</v>
      </c>
      <c r="L1080" s="20">
        <f t="shared" si="448"/>
        <v>3015823.6924035158</v>
      </c>
      <c r="M1080" s="20">
        <f t="shared" si="448"/>
        <v>166815.36662555559</v>
      </c>
      <c r="N1080" s="20">
        <f t="shared" si="425"/>
        <v>10588.966950740736</v>
      </c>
      <c r="O1080" s="20">
        <f t="shared" si="426"/>
        <v>0</v>
      </c>
      <c r="P1080" s="46" t="s">
        <v>67</v>
      </c>
      <c r="Q1080" s="45">
        <f t="shared" si="431"/>
        <v>30.281020000000002</v>
      </c>
      <c r="R1080" s="20">
        <f t="shared" si="432"/>
        <v>134.7894</v>
      </c>
      <c r="S1080" s="20">
        <f t="shared" si="433"/>
        <v>1033.680555555555</v>
      </c>
      <c r="T1080" s="20"/>
      <c r="U1080" s="20">
        <f t="shared" si="434"/>
        <v>35000</v>
      </c>
      <c r="V1080" s="20">
        <f t="shared" si="447"/>
        <v>8147.0121599999256</v>
      </c>
      <c r="W1080" s="20">
        <f t="shared" si="427"/>
        <v>9411.0330492593348</v>
      </c>
      <c r="X1080" s="20">
        <f t="shared" si="435"/>
        <v>10588.966950740665</v>
      </c>
      <c r="Y1080" s="20">
        <f t="shared" si="441"/>
        <v>11852.987840000074</v>
      </c>
      <c r="Z1080" s="20">
        <f t="shared" si="436"/>
        <v>10588.966950740665</v>
      </c>
      <c r="AA1080" s="52">
        <f t="shared" si="437"/>
        <v>8979.4439742280847</v>
      </c>
      <c r="AB1080" s="20">
        <f t="shared" si="428"/>
        <v>10588.966950740665</v>
      </c>
      <c r="AC1080" s="20">
        <f t="shared" si="438"/>
        <v>283191.63646876247</v>
      </c>
      <c r="AD1080" s="20">
        <f t="shared" si="442"/>
        <v>10588.966950740665</v>
      </c>
      <c r="AE1080" s="20">
        <f t="shared" si="443"/>
        <v>0</v>
      </c>
      <c r="AF1080" s="20">
        <f t="shared" si="439"/>
        <v>10588.966950740665</v>
      </c>
      <c r="AG1080" s="16"/>
      <c r="AH1080" s="16"/>
      <c r="AM1080">
        <f t="shared" si="429"/>
        <v>0</v>
      </c>
      <c r="AN1080" s="16">
        <f t="shared" si="430"/>
        <v>35000</v>
      </c>
      <c r="AY1080" s="57">
        <f t="shared" si="444"/>
        <v>8147.0121599999256</v>
      </c>
    </row>
    <row r="1081" spans="2:51" x14ac:dyDescent="0.25">
      <c r="B1081" s="6" t="s">
        <v>39</v>
      </c>
      <c r="C1081" s="6">
        <v>1073</v>
      </c>
      <c r="D1081" s="6">
        <v>51</v>
      </c>
      <c r="E1081" s="12">
        <v>35.299999999999997</v>
      </c>
      <c r="F1081" s="20">
        <f t="shared" si="440"/>
        <v>1.0694444444444444</v>
      </c>
      <c r="G1081" s="20">
        <f t="shared" si="446"/>
        <v>9.8055555555555554</v>
      </c>
      <c r="H1081" s="20">
        <f t="shared" si="449"/>
        <v>1396.6167616666667</v>
      </c>
      <c r="I1081" s="20">
        <f t="shared" si="445"/>
        <v>13694.603246342593</v>
      </c>
      <c r="J1081" s="47" t="s">
        <v>67</v>
      </c>
      <c r="K1081" s="48" t="s">
        <v>67</v>
      </c>
      <c r="L1081" s="20">
        <f t="shared" si="448"/>
        <v>3029518.2956498582</v>
      </c>
      <c r="M1081" s="20">
        <f t="shared" si="448"/>
        <v>166815.36662555559</v>
      </c>
      <c r="N1081" s="20">
        <f t="shared" si="425"/>
        <v>13694.603246342593</v>
      </c>
      <c r="O1081" s="20">
        <f t="shared" si="426"/>
        <v>0</v>
      </c>
      <c r="P1081" s="46" t="s">
        <v>67</v>
      </c>
      <c r="Q1081" s="45">
        <f t="shared" si="431"/>
        <v>37.313472777777775</v>
      </c>
      <c r="R1081" s="20">
        <f t="shared" si="432"/>
        <v>134.7894</v>
      </c>
      <c r="S1081" s="20">
        <f t="shared" si="433"/>
        <v>1224.5138888888889</v>
      </c>
      <c r="T1081" s="20"/>
      <c r="U1081" s="20">
        <f t="shared" si="434"/>
        <v>35000</v>
      </c>
      <c r="V1081" s="20">
        <f t="shared" si="447"/>
        <v>10588.966950740665</v>
      </c>
      <c r="W1081" s="20">
        <f t="shared" si="427"/>
        <v>10588.966950740665</v>
      </c>
      <c r="X1081" s="20">
        <f t="shared" si="435"/>
        <v>13694.603246342391</v>
      </c>
      <c r="Y1081" s="20">
        <f t="shared" si="441"/>
        <v>9411.0330492593348</v>
      </c>
      <c r="Z1081" s="20">
        <f t="shared" si="436"/>
        <v>9411.0330492593348</v>
      </c>
      <c r="AA1081" s="52">
        <f t="shared" si="437"/>
        <v>7980.5560257719153</v>
      </c>
      <c r="AB1081" s="20">
        <f t="shared" si="428"/>
        <v>9411.0330492593348</v>
      </c>
      <c r="AC1081" s="20">
        <f t="shared" si="438"/>
        <v>291172.19249453436</v>
      </c>
      <c r="AD1081" s="20">
        <f t="shared" si="442"/>
        <v>13694.603246342391</v>
      </c>
      <c r="AE1081" s="20">
        <f t="shared" si="443"/>
        <v>0</v>
      </c>
      <c r="AF1081" s="20">
        <f t="shared" si="439"/>
        <v>9411.0330492593348</v>
      </c>
      <c r="AG1081" s="16"/>
      <c r="AH1081" s="16"/>
      <c r="AM1081">
        <f t="shared" si="429"/>
        <v>0</v>
      </c>
      <c r="AN1081" s="16">
        <f t="shared" si="430"/>
        <v>35000</v>
      </c>
      <c r="AY1081" s="57">
        <f t="shared" si="444"/>
        <v>10588.966950740665</v>
      </c>
    </row>
    <row r="1082" spans="2:51" x14ac:dyDescent="0.25">
      <c r="B1082" s="6" t="s">
        <v>39</v>
      </c>
      <c r="C1082" s="6">
        <v>1074</v>
      </c>
      <c r="D1082" s="6">
        <v>52</v>
      </c>
      <c r="E1082" s="12">
        <v>39.5</v>
      </c>
      <c r="F1082" s="20">
        <f t="shared" si="440"/>
        <v>1.2777777777777781</v>
      </c>
      <c r="G1082" s="20">
        <f t="shared" si="446"/>
        <v>10.972222222222221</v>
      </c>
      <c r="H1082" s="20">
        <f t="shared" si="449"/>
        <v>1644.5657750000003</v>
      </c>
      <c r="I1082" s="20">
        <f t="shared" si="445"/>
        <v>18044.541142361111</v>
      </c>
      <c r="J1082" s="47" t="s">
        <v>67</v>
      </c>
      <c r="K1082" s="48" t="s">
        <v>67</v>
      </c>
      <c r="L1082" s="20">
        <f t="shared" si="448"/>
        <v>3047562.8367922194</v>
      </c>
      <c r="M1082" s="20">
        <f t="shared" si="448"/>
        <v>166815.36662555559</v>
      </c>
      <c r="N1082" s="20">
        <f t="shared" si="425"/>
        <v>18044.541142361111</v>
      </c>
      <c r="O1082" s="20">
        <f t="shared" si="426"/>
        <v>0</v>
      </c>
      <c r="P1082" s="46" t="s">
        <v>67</v>
      </c>
      <c r="Q1082" s="45">
        <f t="shared" si="431"/>
        <v>46.72081944444443</v>
      </c>
      <c r="R1082" s="20">
        <f t="shared" si="432"/>
        <v>134.7894</v>
      </c>
      <c r="S1082" s="20">
        <f t="shared" si="433"/>
        <v>1463.0555555555559</v>
      </c>
      <c r="T1082" s="20"/>
      <c r="U1082" s="20">
        <f t="shared" si="434"/>
        <v>35000</v>
      </c>
      <c r="V1082" s="20">
        <f t="shared" si="447"/>
        <v>9411.0330492593348</v>
      </c>
      <c r="W1082" s="20">
        <f t="shared" si="427"/>
        <v>9411.0330492593348</v>
      </c>
      <c r="X1082" s="20">
        <f t="shared" si="435"/>
        <v>18044.541142361239</v>
      </c>
      <c r="Y1082" s="20">
        <f t="shared" si="441"/>
        <v>10588.966950740665</v>
      </c>
      <c r="Z1082" s="20">
        <f t="shared" si="436"/>
        <v>10588.966950740665</v>
      </c>
      <c r="AA1082" s="52">
        <f t="shared" si="437"/>
        <v>8979.4439742280847</v>
      </c>
      <c r="AB1082" s="20">
        <f t="shared" si="428"/>
        <v>10588.966950740665</v>
      </c>
      <c r="AC1082" s="20">
        <f t="shared" si="438"/>
        <v>300151.63646876247</v>
      </c>
      <c r="AD1082" s="20">
        <f t="shared" si="442"/>
        <v>18044.541142361239</v>
      </c>
      <c r="AE1082" s="20">
        <f t="shared" si="443"/>
        <v>0</v>
      </c>
      <c r="AF1082" s="20">
        <f t="shared" si="439"/>
        <v>10588.966950740665</v>
      </c>
      <c r="AG1082" s="16"/>
      <c r="AH1082" s="16"/>
      <c r="AM1082">
        <f t="shared" si="429"/>
        <v>0</v>
      </c>
      <c r="AN1082" s="16">
        <f t="shared" si="430"/>
        <v>35000</v>
      </c>
      <c r="AY1082" s="57">
        <f t="shared" si="444"/>
        <v>9411.0330492593348</v>
      </c>
    </row>
    <row r="1083" spans="2:51" x14ac:dyDescent="0.25">
      <c r="B1083" s="6" t="s">
        <v>39</v>
      </c>
      <c r="C1083" s="6">
        <v>1075</v>
      </c>
      <c r="D1083" s="6">
        <v>53</v>
      </c>
      <c r="E1083" s="12">
        <v>44.5</v>
      </c>
      <c r="F1083" s="20">
        <f t="shared" si="440"/>
        <v>1.3611111111111107</v>
      </c>
      <c r="G1083" s="20">
        <f t="shared" si="446"/>
        <v>12.361111111111111</v>
      </c>
      <c r="H1083" s="20">
        <f t="shared" si="449"/>
        <v>1752.5591083333329</v>
      </c>
      <c r="I1083" s="20">
        <f t="shared" si="445"/>
        <v>21663.577866898144</v>
      </c>
      <c r="J1083" s="47" t="s">
        <v>67</v>
      </c>
      <c r="K1083" s="48" t="s">
        <v>67</v>
      </c>
      <c r="L1083" s="20">
        <f t="shared" si="448"/>
        <v>3069226.4146591173</v>
      </c>
      <c r="M1083" s="20">
        <f t="shared" si="448"/>
        <v>166815.36662555559</v>
      </c>
      <c r="N1083" s="20">
        <f t="shared" si="425"/>
        <v>21663.577866898144</v>
      </c>
      <c r="O1083" s="20">
        <f t="shared" si="426"/>
        <v>0</v>
      </c>
      <c r="P1083" s="46" t="s">
        <v>67</v>
      </c>
      <c r="Q1083" s="45">
        <f t="shared" si="431"/>
        <v>59.297486111111105</v>
      </c>
      <c r="R1083" s="20">
        <f t="shared" si="432"/>
        <v>134.7894</v>
      </c>
      <c r="S1083" s="20">
        <f t="shared" si="433"/>
        <v>1558.4722222222217</v>
      </c>
      <c r="T1083" s="20"/>
      <c r="U1083" s="20">
        <f t="shared" si="434"/>
        <v>35000</v>
      </c>
      <c r="V1083" s="20">
        <f t="shared" si="447"/>
        <v>10588.966950740665</v>
      </c>
      <c r="W1083" s="20">
        <f t="shared" si="427"/>
        <v>10588.966950740665</v>
      </c>
      <c r="X1083" s="20">
        <f t="shared" si="435"/>
        <v>21663.577866897918</v>
      </c>
      <c r="Y1083" s="20">
        <f t="shared" si="441"/>
        <v>9411.0330492593348</v>
      </c>
      <c r="Z1083" s="20">
        <f t="shared" si="436"/>
        <v>9411.0330492593348</v>
      </c>
      <c r="AA1083" s="52">
        <f t="shared" si="437"/>
        <v>7980.5560257719153</v>
      </c>
      <c r="AB1083" s="20">
        <f t="shared" si="428"/>
        <v>9411.0330492593348</v>
      </c>
      <c r="AC1083" s="20">
        <f t="shared" si="438"/>
        <v>308132.19249453436</v>
      </c>
      <c r="AD1083" s="20">
        <f t="shared" si="442"/>
        <v>21663.577866897918</v>
      </c>
      <c r="AE1083" s="20">
        <f t="shared" si="443"/>
        <v>0</v>
      </c>
      <c r="AF1083" s="20">
        <f t="shared" si="439"/>
        <v>9411.0330492593348</v>
      </c>
      <c r="AG1083" s="16"/>
      <c r="AH1083" s="16"/>
      <c r="AM1083">
        <f t="shared" si="429"/>
        <v>0</v>
      </c>
      <c r="AN1083" s="16">
        <f t="shared" si="430"/>
        <v>35000</v>
      </c>
      <c r="AY1083" s="57">
        <f t="shared" si="444"/>
        <v>10588.966950740665</v>
      </c>
    </row>
    <row r="1084" spans="2:51" x14ac:dyDescent="0.25">
      <c r="B1084" s="6" t="s">
        <v>39</v>
      </c>
      <c r="C1084" s="6">
        <v>1076</v>
      </c>
      <c r="D1084" s="6">
        <v>54</v>
      </c>
      <c r="E1084" s="12">
        <v>49.3</v>
      </c>
      <c r="F1084" s="20">
        <f t="shared" si="440"/>
        <v>1.2222222222222219</v>
      </c>
      <c r="G1084" s="20">
        <f t="shared" si="446"/>
        <v>13.694444444444443</v>
      </c>
      <c r="H1084" s="20">
        <f t="shared" si="449"/>
        <v>1607.0135172222219</v>
      </c>
      <c r="I1084" s="20">
        <f t="shared" si="445"/>
        <v>22007.15733307098</v>
      </c>
      <c r="J1084" s="47" t="s">
        <v>67</v>
      </c>
      <c r="K1084" s="48" t="s">
        <v>67</v>
      </c>
      <c r="L1084" s="20">
        <f t="shared" si="448"/>
        <v>3091233.5719921882</v>
      </c>
      <c r="M1084" s="20">
        <f t="shared" si="448"/>
        <v>166815.36662555559</v>
      </c>
      <c r="N1084" s="20">
        <f t="shared" si="425"/>
        <v>22007.15733307098</v>
      </c>
      <c r="O1084" s="20">
        <f t="shared" si="426"/>
        <v>0</v>
      </c>
      <c r="P1084" s="46" t="s">
        <v>67</v>
      </c>
      <c r="Q1084" s="45">
        <f t="shared" si="431"/>
        <v>72.779672777777762</v>
      </c>
      <c r="R1084" s="20">
        <f t="shared" si="432"/>
        <v>134.7894</v>
      </c>
      <c r="S1084" s="20">
        <f t="shared" si="433"/>
        <v>1399.4444444444441</v>
      </c>
      <c r="T1084" s="20"/>
      <c r="U1084" s="20">
        <f t="shared" si="434"/>
        <v>35000</v>
      </c>
      <c r="V1084" s="20">
        <f t="shared" si="447"/>
        <v>9411.0330492593348</v>
      </c>
      <c r="W1084" s="20">
        <f t="shared" si="427"/>
        <v>9411.0330492593348</v>
      </c>
      <c r="X1084" s="20">
        <f t="shared" si="435"/>
        <v>22007.157333070878</v>
      </c>
      <c r="Y1084" s="20">
        <f t="shared" si="441"/>
        <v>10588.966950740665</v>
      </c>
      <c r="Z1084" s="20">
        <f t="shared" si="436"/>
        <v>10588.966950740665</v>
      </c>
      <c r="AA1084" s="52">
        <f t="shared" si="437"/>
        <v>8979.4439742280847</v>
      </c>
      <c r="AB1084" s="20">
        <f t="shared" si="428"/>
        <v>10588.966950740665</v>
      </c>
      <c r="AC1084" s="20">
        <f t="shared" si="438"/>
        <v>317111.63646876247</v>
      </c>
      <c r="AD1084" s="20">
        <f t="shared" si="442"/>
        <v>22007.157333070878</v>
      </c>
      <c r="AE1084" s="20">
        <f t="shared" si="443"/>
        <v>0</v>
      </c>
      <c r="AF1084" s="20">
        <f t="shared" si="439"/>
        <v>10588.966950740665</v>
      </c>
      <c r="AG1084" s="16"/>
      <c r="AH1084" s="16"/>
      <c r="AM1084">
        <f t="shared" si="429"/>
        <v>0</v>
      </c>
      <c r="AN1084" s="16">
        <f t="shared" si="430"/>
        <v>35000</v>
      </c>
      <c r="AY1084" s="57">
        <f t="shared" si="444"/>
        <v>9411.0330492593348</v>
      </c>
    </row>
    <row r="1085" spans="2:51" x14ac:dyDescent="0.25">
      <c r="B1085" s="6" t="s">
        <v>39</v>
      </c>
      <c r="C1085" s="6">
        <v>1077</v>
      </c>
      <c r="D1085" s="6">
        <v>55</v>
      </c>
      <c r="E1085" s="12">
        <v>53.3</v>
      </c>
      <c r="F1085" s="20">
        <f t="shared" si="440"/>
        <v>0.98611111111111127</v>
      </c>
      <c r="G1085" s="20">
        <f t="shared" si="446"/>
        <v>14.805555555555554</v>
      </c>
      <c r="H1085" s="20">
        <f t="shared" si="449"/>
        <v>1348.9554950000002</v>
      </c>
      <c r="I1085" s="20">
        <f t="shared" si="445"/>
        <v>19972.035523194445</v>
      </c>
      <c r="J1085" s="47" t="s">
        <v>67</v>
      </c>
      <c r="K1085" s="48" t="s">
        <v>67</v>
      </c>
      <c r="L1085" s="20">
        <f t="shared" si="448"/>
        <v>3111205.6075153826</v>
      </c>
      <c r="M1085" s="20">
        <f t="shared" si="448"/>
        <v>166815.36662555559</v>
      </c>
      <c r="N1085" s="20">
        <f t="shared" si="425"/>
        <v>19972.035523194445</v>
      </c>
      <c r="O1085" s="20">
        <f t="shared" si="426"/>
        <v>0</v>
      </c>
      <c r="P1085" s="46" t="s">
        <v>67</v>
      </c>
      <c r="Q1085" s="45">
        <f t="shared" si="431"/>
        <v>85.068872777777756</v>
      </c>
      <c r="R1085" s="20">
        <f t="shared" si="432"/>
        <v>134.7894</v>
      </c>
      <c r="S1085" s="20">
        <f t="shared" si="433"/>
        <v>1129.0972222222224</v>
      </c>
      <c r="T1085" s="20"/>
      <c r="U1085" s="20">
        <f t="shared" si="434"/>
        <v>35000</v>
      </c>
      <c r="V1085" s="20">
        <f t="shared" si="447"/>
        <v>10588.966950740665</v>
      </c>
      <c r="W1085" s="20">
        <f t="shared" si="427"/>
        <v>10588.966950740665</v>
      </c>
      <c r="X1085" s="20">
        <f t="shared" si="435"/>
        <v>19972.035523194354</v>
      </c>
      <c r="Y1085" s="20">
        <f t="shared" si="441"/>
        <v>9411.0330492593348</v>
      </c>
      <c r="Z1085" s="20">
        <f t="shared" si="436"/>
        <v>9411.0330492593348</v>
      </c>
      <c r="AA1085" s="52">
        <f t="shared" si="437"/>
        <v>7980.5560257719153</v>
      </c>
      <c r="AB1085" s="20">
        <f t="shared" si="428"/>
        <v>9411.0330492593348</v>
      </c>
      <c r="AC1085" s="20">
        <f t="shared" si="438"/>
        <v>325092.19249453436</v>
      </c>
      <c r="AD1085" s="20">
        <f t="shared" si="442"/>
        <v>19972.035523194354</v>
      </c>
      <c r="AE1085" s="20">
        <f t="shared" si="443"/>
        <v>0</v>
      </c>
      <c r="AF1085" s="20">
        <f t="shared" si="439"/>
        <v>9411.0330492593348</v>
      </c>
      <c r="AG1085" s="16"/>
      <c r="AH1085" s="16"/>
      <c r="AM1085">
        <f t="shared" si="429"/>
        <v>0</v>
      </c>
      <c r="AN1085" s="16">
        <f t="shared" si="430"/>
        <v>35000</v>
      </c>
      <c r="AY1085" s="57">
        <f t="shared" si="444"/>
        <v>10588.966950740665</v>
      </c>
    </row>
    <row r="1086" spans="2:51" x14ac:dyDescent="0.25">
      <c r="B1086" s="6" t="s">
        <v>39</v>
      </c>
      <c r="C1086" s="6">
        <v>1078</v>
      </c>
      <c r="D1086" s="6">
        <v>56</v>
      </c>
      <c r="E1086" s="12">
        <v>56.4</v>
      </c>
      <c r="F1086" s="20">
        <f t="shared" si="440"/>
        <v>0.7777777777777779</v>
      </c>
      <c r="G1086" s="20">
        <f t="shared" si="446"/>
        <v>15.666666666666666</v>
      </c>
      <c r="H1086" s="20">
        <f t="shared" si="449"/>
        <v>1120.5970355555555</v>
      </c>
      <c r="I1086" s="20">
        <f t="shared" si="445"/>
        <v>17556.020223703701</v>
      </c>
      <c r="J1086" s="47" t="s">
        <v>67</v>
      </c>
      <c r="K1086" s="48" t="s">
        <v>67</v>
      </c>
      <c r="L1086" s="20">
        <f t="shared" si="448"/>
        <v>3128761.6277390863</v>
      </c>
      <c r="M1086" s="20">
        <f t="shared" si="448"/>
        <v>166815.36662555559</v>
      </c>
      <c r="N1086" s="20">
        <f t="shared" si="425"/>
        <v>17556.020223703701</v>
      </c>
      <c r="O1086" s="20">
        <f t="shared" si="426"/>
        <v>0</v>
      </c>
      <c r="P1086" s="46" t="s">
        <v>67</v>
      </c>
      <c r="Q1086" s="45">
        <f t="shared" si="431"/>
        <v>95.252079999999992</v>
      </c>
      <c r="R1086" s="20">
        <f t="shared" si="432"/>
        <v>134.7894</v>
      </c>
      <c r="S1086" s="20">
        <f t="shared" si="433"/>
        <v>890.55555555555566</v>
      </c>
      <c r="T1086" s="20"/>
      <c r="U1086" s="20">
        <f t="shared" si="434"/>
        <v>35000</v>
      </c>
      <c r="V1086" s="20">
        <f t="shared" si="447"/>
        <v>9411.0330492593348</v>
      </c>
      <c r="W1086" s="20">
        <f t="shared" si="427"/>
        <v>9411.0330492593348</v>
      </c>
      <c r="X1086" s="20">
        <f t="shared" si="435"/>
        <v>17556.020223703701</v>
      </c>
      <c r="Y1086" s="20">
        <f t="shared" si="441"/>
        <v>10588.966950740665</v>
      </c>
      <c r="Z1086" s="20">
        <f t="shared" si="436"/>
        <v>10588.966950740665</v>
      </c>
      <c r="AA1086" s="52">
        <f t="shared" si="437"/>
        <v>8979.4439742280847</v>
      </c>
      <c r="AB1086" s="20">
        <f t="shared" si="428"/>
        <v>10588.966950740665</v>
      </c>
      <c r="AC1086" s="20">
        <f t="shared" si="438"/>
        <v>334071.63646876247</v>
      </c>
      <c r="AD1086" s="20">
        <f t="shared" si="442"/>
        <v>17556.020223703701</v>
      </c>
      <c r="AE1086" s="20">
        <f t="shared" si="443"/>
        <v>0</v>
      </c>
      <c r="AF1086" s="20">
        <f t="shared" si="439"/>
        <v>10588.966950740665</v>
      </c>
      <c r="AG1086" s="16"/>
      <c r="AH1086" s="16"/>
      <c r="AM1086">
        <f t="shared" si="429"/>
        <v>0</v>
      </c>
      <c r="AN1086" s="16">
        <f t="shared" si="430"/>
        <v>35000</v>
      </c>
      <c r="AY1086" s="57">
        <f t="shared" si="444"/>
        <v>9411.0330492593348</v>
      </c>
    </row>
    <row r="1087" spans="2:51" x14ac:dyDescent="0.25">
      <c r="B1087" s="6" t="s">
        <v>39</v>
      </c>
      <c r="C1087" s="6">
        <v>1079</v>
      </c>
      <c r="D1087" s="6">
        <v>57</v>
      </c>
      <c r="E1087" s="12">
        <v>58.9</v>
      </c>
      <c r="F1087" s="20">
        <f t="shared" si="440"/>
        <v>0.6666666666666673</v>
      </c>
      <c r="G1087" s="20">
        <f t="shared" si="446"/>
        <v>16.361111111111111</v>
      </c>
      <c r="H1087" s="20">
        <f t="shared" si="449"/>
        <v>1002.0062994444452</v>
      </c>
      <c r="I1087" s="20">
        <f t="shared" si="445"/>
        <v>16393.936399243838</v>
      </c>
      <c r="J1087" s="47" t="s">
        <v>67</v>
      </c>
      <c r="K1087" s="48" t="s">
        <v>67</v>
      </c>
      <c r="L1087" s="20">
        <f t="shared" si="448"/>
        <v>3145155.5641383301</v>
      </c>
      <c r="M1087" s="20">
        <f t="shared" si="448"/>
        <v>166815.36662555559</v>
      </c>
      <c r="N1087" s="20">
        <f t="shared" si="425"/>
        <v>16393.936399243838</v>
      </c>
      <c r="O1087" s="20">
        <f t="shared" si="426"/>
        <v>0</v>
      </c>
      <c r="P1087" s="46" t="s">
        <v>67</v>
      </c>
      <c r="Q1087" s="45">
        <f t="shared" si="431"/>
        <v>103.88356611111109</v>
      </c>
      <c r="R1087" s="20">
        <f t="shared" si="432"/>
        <v>134.7894</v>
      </c>
      <c r="S1087" s="20">
        <f t="shared" si="433"/>
        <v>763.33333333333405</v>
      </c>
      <c r="T1087" s="20"/>
      <c r="U1087" s="20">
        <f t="shared" si="434"/>
        <v>35000</v>
      </c>
      <c r="V1087" s="20">
        <f t="shared" si="447"/>
        <v>10588.966950740665</v>
      </c>
      <c r="W1087" s="20">
        <f t="shared" si="427"/>
        <v>10588.966950740665</v>
      </c>
      <c r="X1087" s="20">
        <f t="shared" si="435"/>
        <v>16393.936399243772</v>
      </c>
      <c r="Y1087" s="20">
        <f t="shared" si="441"/>
        <v>9411.0330492593348</v>
      </c>
      <c r="Z1087" s="20">
        <f t="shared" si="436"/>
        <v>9411.0330492593348</v>
      </c>
      <c r="AA1087" s="52">
        <f t="shared" si="437"/>
        <v>7980.5560257719153</v>
      </c>
      <c r="AB1087" s="20">
        <f t="shared" si="428"/>
        <v>9411.0330492593348</v>
      </c>
      <c r="AC1087" s="20">
        <f t="shared" si="438"/>
        <v>342052.19249453436</v>
      </c>
      <c r="AD1087" s="20">
        <f t="shared" si="442"/>
        <v>16393.936399243772</v>
      </c>
      <c r="AE1087" s="20">
        <f t="shared" si="443"/>
        <v>0</v>
      </c>
      <c r="AF1087" s="20">
        <f t="shared" si="439"/>
        <v>9411.0330492593348</v>
      </c>
      <c r="AG1087" s="16"/>
      <c r="AH1087" s="16"/>
      <c r="AM1087">
        <f t="shared" si="429"/>
        <v>0</v>
      </c>
      <c r="AN1087" s="16">
        <f t="shared" si="430"/>
        <v>35000</v>
      </c>
      <c r="AY1087" s="57">
        <f t="shared" si="444"/>
        <v>10588.966950740665</v>
      </c>
    </row>
    <row r="1088" spans="2:51" x14ac:dyDescent="0.25">
      <c r="B1088" s="6" t="s">
        <v>39</v>
      </c>
      <c r="C1088" s="6">
        <v>1080</v>
      </c>
      <c r="D1088" s="6">
        <v>58</v>
      </c>
      <c r="E1088" s="12">
        <v>61.2</v>
      </c>
      <c r="F1088" s="20">
        <f t="shared" si="440"/>
        <v>0.51388888888888928</v>
      </c>
      <c r="G1088" s="20">
        <f t="shared" si="446"/>
        <v>17</v>
      </c>
      <c r="H1088" s="20">
        <f t="shared" si="449"/>
        <v>835.34729777777829</v>
      </c>
      <c r="I1088" s="20">
        <f t="shared" si="445"/>
        <v>14200.904062222231</v>
      </c>
      <c r="J1088" s="47" t="s">
        <v>67</v>
      </c>
      <c r="K1088" s="48" t="s">
        <v>67</v>
      </c>
      <c r="L1088" s="20">
        <f t="shared" si="448"/>
        <v>3159356.4682005523</v>
      </c>
      <c r="M1088" s="20">
        <f t="shared" si="448"/>
        <v>166815.36662555559</v>
      </c>
      <c r="N1088" s="20">
        <f t="shared" si="425"/>
        <v>14200.904062222231</v>
      </c>
      <c r="O1088" s="20">
        <f t="shared" si="426"/>
        <v>0</v>
      </c>
      <c r="P1088" s="46" t="s">
        <v>67</v>
      </c>
      <c r="Q1088" s="45">
        <f t="shared" si="431"/>
        <v>112.15512</v>
      </c>
      <c r="R1088" s="20">
        <f t="shared" si="432"/>
        <v>134.7894</v>
      </c>
      <c r="S1088" s="20">
        <f t="shared" si="433"/>
        <v>588.40277777777828</v>
      </c>
      <c r="T1088" s="20"/>
      <c r="U1088" s="20">
        <f t="shared" si="434"/>
        <v>35000</v>
      </c>
      <c r="V1088" s="20">
        <f t="shared" si="447"/>
        <v>9411.0330492593348</v>
      </c>
      <c r="W1088" s="20">
        <f t="shared" si="427"/>
        <v>9411.0330492593348</v>
      </c>
      <c r="X1088" s="20">
        <f t="shared" si="435"/>
        <v>14200.904062222224</v>
      </c>
      <c r="Y1088" s="20">
        <f t="shared" si="441"/>
        <v>10588.966950740665</v>
      </c>
      <c r="Z1088" s="20">
        <f t="shared" si="436"/>
        <v>10588.966950740665</v>
      </c>
      <c r="AA1088" s="52">
        <f t="shared" si="437"/>
        <v>8979.4439742280847</v>
      </c>
      <c r="AB1088" s="20">
        <f t="shared" si="428"/>
        <v>10588.966950740665</v>
      </c>
      <c r="AC1088" s="20">
        <f t="shared" si="438"/>
        <v>351031.63646876247</v>
      </c>
      <c r="AD1088" s="20">
        <f t="shared" si="442"/>
        <v>14200.904062222224</v>
      </c>
      <c r="AE1088" s="20">
        <f t="shared" si="443"/>
        <v>0</v>
      </c>
      <c r="AF1088" s="20">
        <f t="shared" si="439"/>
        <v>10588.966950740665</v>
      </c>
      <c r="AG1088" s="16"/>
      <c r="AH1088" s="16"/>
      <c r="AM1088">
        <f t="shared" si="429"/>
        <v>0</v>
      </c>
      <c r="AN1088" s="16">
        <f t="shared" si="430"/>
        <v>35000</v>
      </c>
      <c r="AY1088" s="57">
        <f t="shared" si="444"/>
        <v>9411.0330492593348</v>
      </c>
    </row>
    <row r="1089" spans="2:51" x14ac:dyDescent="0.25">
      <c r="B1089" s="6" t="s">
        <v>39</v>
      </c>
      <c r="C1089" s="6">
        <v>1081</v>
      </c>
      <c r="D1089" s="6">
        <v>59</v>
      </c>
      <c r="E1089" s="12">
        <v>62.6</v>
      </c>
      <c r="F1089" s="20">
        <f t="shared" si="440"/>
        <v>0.24999999999999961</v>
      </c>
      <c r="G1089" s="20">
        <f t="shared" si="446"/>
        <v>17.388888888888889</v>
      </c>
      <c r="H1089" s="20">
        <f t="shared" si="449"/>
        <v>538.38449111111072</v>
      </c>
      <c r="I1089" s="20">
        <f t="shared" si="445"/>
        <v>9361.9080954320925</v>
      </c>
      <c r="J1089" s="47" t="s">
        <v>67</v>
      </c>
      <c r="K1089" s="48" t="s">
        <v>67</v>
      </c>
      <c r="L1089" s="20">
        <f t="shared" si="448"/>
        <v>3168718.3762959843</v>
      </c>
      <c r="M1089" s="20">
        <f t="shared" si="448"/>
        <v>166815.36662555559</v>
      </c>
      <c r="N1089" s="20">
        <f t="shared" si="425"/>
        <v>9361.9080954320925</v>
      </c>
      <c r="O1089" s="20">
        <f t="shared" si="426"/>
        <v>0</v>
      </c>
      <c r="P1089" s="46" t="s">
        <v>67</v>
      </c>
      <c r="Q1089" s="45">
        <f t="shared" si="431"/>
        <v>117.34509111111112</v>
      </c>
      <c r="R1089" s="20">
        <f t="shared" si="432"/>
        <v>134.7894</v>
      </c>
      <c r="S1089" s="20">
        <f t="shared" si="433"/>
        <v>286.24999999999955</v>
      </c>
      <c r="T1089" s="20"/>
      <c r="U1089" s="20">
        <f t="shared" si="434"/>
        <v>35000</v>
      </c>
      <c r="V1089" s="20">
        <f t="shared" si="447"/>
        <v>10588.966950740665</v>
      </c>
      <c r="W1089" s="20">
        <f t="shared" si="427"/>
        <v>10638.09190456802</v>
      </c>
      <c r="X1089" s="20">
        <f t="shared" si="435"/>
        <v>9361.9080954319797</v>
      </c>
      <c r="Y1089" s="20">
        <f t="shared" si="441"/>
        <v>9411.0330492593348</v>
      </c>
      <c r="Z1089" s="20">
        <f t="shared" si="436"/>
        <v>9361.9080954319797</v>
      </c>
      <c r="AA1089" s="52">
        <f t="shared" si="437"/>
        <v>7938.8980649263185</v>
      </c>
      <c r="AB1089" s="20">
        <f t="shared" si="428"/>
        <v>9361.9080954319797</v>
      </c>
      <c r="AC1089" s="20">
        <f t="shared" si="438"/>
        <v>358970.5345336888</v>
      </c>
      <c r="AD1089" s="20">
        <f t="shared" si="442"/>
        <v>9361.9080954319797</v>
      </c>
      <c r="AE1089" s="20">
        <f t="shared" si="443"/>
        <v>0</v>
      </c>
      <c r="AF1089" s="20">
        <f t="shared" si="439"/>
        <v>9361.9080954319797</v>
      </c>
      <c r="AG1089" s="16"/>
      <c r="AH1089" s="16"/>
      <c r="AM1089">
        <f t="shared" si="429"/>
        <v>0</v>
      </c>
      <c r="AN1089" s="16">
        <f t="shared" si="430"/>
        <v>35000</v>
      </c>
      <c r="AY1089" s="57">
        <f t="shared" si="444"/>
        <v>10588.966950740665</v>
      </c>
    </row>
    <row r="1090" spans="2:51" x14ac:dyDescent="0.25">
      <c r="B1090" s="6" t="s">
        <v>39</v>
      </c>
      <c r="C1090" s="6">
        <v>1082</v>
      </c>
      <c r="D1090" s="6">
        <v>60</v>
      </c>
      <c r="E1090" s="12">
        <v>63</v>
      </c>
      <c r="F1090" s="20">
        <f t="shared" si="440"/>
        <v>-1.3888888888889086E-2</v>
      </c>
      <c r="G1090" s="20">
        <f t="shared" si="446"/>
        <v>17.5</v>
      </c>
      <c r="H1090" s="20">
        <f t="shared" si="449"/>
        <v>237.73612222222198</v>
      </c>
      <c r="I1090" s="20">
        <f t="shared" si="445"/>
        <v>4160.3821388888846</v>
      </c>
      <c r="J1090" s="47" t="s">
        <v>67</v>
      </c>
      <c r="K1090" s="48" t="s">
        <v>67</v>
      </c>
      <c r="L1090" s="20">
        <f t="shared" si="448"/>
        <v>3172878.7584348731</v>
      </c>
      <c r="M1090" s="20">
        <f t="shared" si="448"/>
        <v>166815.36662555559</v>
      </c>
      <c r="N1090" s="20">
        <f t="shared" si="425"/>
        <v>4160.3821388888846</v>
      </c>
      <c r="O1090" s="20">
        <f t="shared" si="426"/>
        <v>0</v>
      </c>
      <c r="P1090" s="46" t="s">
        <v>67</v>
      </c>
      <c r="Q1090" s="45">
        <f t="shared" si="431"/>
        <v>118.84949999999999</v>
      </c>
      <c r="R1090" s="20">
        <f t="shared" si="432"/>
        <v>134.7894</v>
      </c>
      <c r="S1090" s="20">
        <f t="shared" si="433"/>
        <v>-15.902777777778004</v>
      </c>
      <c r="T1090" s="20"/>
      <c r="U1090" s="20">
        <f t="shared" si="434"/>
        <v>35000</v>
      </c>
      <c r="V1090" s="20">
        <f t="shared" si="447"/>
        <v>9361.9080954319797</v>
      </c>
      <c r="W1090" s="20">
        <f t="shared" si="427"/>
        <v>15839.617861111183</v>
      </c>
      <c r="X1090" s="20">
        <f t="shared" si="435"/>
        <v>4160.3821388888173</v>
      </c>
      <c r="Y1090" s="20">
        <f t="shared" si="441"/>
        <v>10638.09190456802</v>
      </c>
      <c r="Z1090" s="20">
        <f t="shared" si="436"/>
        <v>4160.3821388888173</v>
      </c>
      <c r="AA1090" s="52">
        <f t="shared" si="437"/>
        <v>3528.0040537777168</v>
      </c>
      <c r="AB1090" s="20">
        <f t="shared" si="428"/>
        <v>4160.3821388888173</v>
      </c>
      <c r="AC1090" s="20">
        <f t="shared" si="438"/>
        <v>362498.53858746652</v>
      </c>
      <c r="AD1090" s="20">
        <f t="shared" si="442"/>
        <v>4160.3821388888173</v>
      </c>
      <c r="AE1090" s="20">
        <f t="shared" si="443"/>
        <v>0</v>
      </c>
      <c r="AF1090" s="20">
        <f t="shared" si="439"/>
        <v>4160.3821388888173</v>
      </c>
      <c r="AG1090" s="16"/>
      <c r="AH1090" s="16"/>
      <c r="AM1090">
        <f t="shared" si="429"/>
        <v>82.198447222210234</v>
      </c>
      <c r="AN1090" s="16">
        <f t="shared" si="430"/>
        <v>34917.80155277779</v>
      </c>
      <c r="AY1090" s="57">
        <f t="shared" si="444"/>
        <v>9361.9080954319797</v>
      </c>
    </row>
    <row r="1091" spans="2:51" x14ac:dyDescent="0.25">
      <c r="B1091" s="6" t="s">
        <v>39</v>
      </c>
      <c r="C1091" s="6">
        <v>1083</v>
      </c>
      <c r="D1091" s="6">
        <v>61</v>
      </c>
      <c r="E1091" s="12">
        <v>62.5</v>
      </c>
      <c r="F1091" s="20">
        <f t="shared" si="440"/>
        <v>-0.29166666666666685</v>
      </c>
      <c r="G1091" s="20">
        <f t="shared" si="446"/>
        <v>17.361111111111111</v>
      </c>
      <c r="H1091" s="20">
        <f t="shared" si="449"/>
        <v>-82.198447222222455</v>
      </c>
      <c r="I1091" s="20">
        <f t="shared" si="445"/>
        <v>-1427.0563753858064</v>
      </c>
      <c r="J1091" s="47" t="s">
        <v>67</v>
      </c>
      <c r="K1091" s="48" t="s">
        <v>67</v>
      </c>
      <c r="L1091" s="20">
        <f t="shared" si="448"/>
        <v>3172878.7584348731</v>
      </c>
      <c r="M1091" s="20">
        <f t="shared" si="448"/>
        <v>166897.5650727778</v>
      </c>
      <c r="N1091" s="20">
        <f t="shared" si="425"/>
        <v>0</v>
      </c>
      <c r="O1091" s="20">
        <f t="shared" si="426"/>
        <v>82.198447222222455</v>
      </c>
      <c r="P1091" s="46" t="s">
        <v>67</v>
      </c>
      <c r="Q1091" s="45">
        <f t="shared" si="431"/>
        <v>116.9704861111111</v>
      </c>
      <c r="R1091" s="20">
        <f t="shared" si="432"/>
        <v>134.7894</v>
      </c>
      <c r="S1091" s="20">
        <f t="shared" si="433"/>
        <v>-333.95833333333354</v>
      </c>
      <c r="T1091" s="20"/>
      <c r="U1091" s="20">
        <f t="shared" si="434"/>
        <v>35000</v>
      </c>
      <c r="V1091" s="20">
        <f t="shared" si="447"/>
        <v>4160.3821388888173</v>
      </c>
      <c r="W1091" s="20">
        <f t="shared" si="427"/>
        <v>20000</v>
      </c>
      <c r="X1091" s="20">
        <f t="shared" si="435"/>
        <v>0</v>
      </c>
      <c r="Y1091" s="20">
        <f t="shared" si="441"/>
        <v>15839.617861111183</v>
      </c>
      <c r="Z1091" s="20">
        <f t="shared" si="436"/>
        <v>0</v>
      </c>
      <c r="AA1091" s="52">
        <f t="shared" si="437"/>
        <v>0</v>
      </c>
      <c r="AB1091" s="20">
        <f t="shared" si="428"/>
        <v>0</v>
      </c>
      <c r="AC1091" s="20">
        <f t="shared" si="438"/>
        <v>362498.53858746652</v>
      </c>
      <c r="AD1091" s="20">
        <f t="shared" si="442"/>
        <v>0</v>
      </c>
      <c r="AE1091" s="20">
        <f t="shared" si="443"/>
        <v>82.198447222210234</v>
      </c>
      <c r="AF1091" s="20">
        <f t="shared" si="439"/>
        <v>0</v>
      </c>
      <c r="AG1091" s="16"/>
      <c r="AH1091" s="16"/>
      <c r="AM1091">
        <f t="shared" si="429"/>
        <v>263.04123388888547</v>
      </c>
      <c r="AN1091" s="16">
        <f t="shared" si="430"/>
        <v>34736.958766111115</v>
      </c>
      <c r="AY1091" s="57">
        <f t="shared" si="444"/>
        <v>4160.3821388888173</v>
      </c>
    </row>
    <row r="1092" spans="2:51" x14ac:dyDescent="0.25">
      <c r="B1092" s="6" t="s">
        <v>39</v>
      </c>
      <c r="C1092" s="6">
        <v>1084</v>
      </c>
      <c r="D1092" s="6">
        <v>62</v>
      </c>
      <c r="E1092" s="12">
        <v>60.9</v>
      </c>
      <c r="F1092" s="20">
        <f t="shared" si="440"/>
        <v>-0.44444444444444481</v>
      </c>
      <c r="G1092" s="20">
        <f t="shared" si="446"/>
        <v>16.916666666666664</v>
      </c>
      <c r="H1092" s="20">
        <f t="shared" si="449"/>
        <v>-263.04123388888934</v>
      </c>
      <c r="I1092" s="20">
        <f t="shared" si="445"/>
        <v>-4449.7808732870444</v>
      </c>
      <c r="J1092" s="47" t="s">
        <v>67</v>
      </c>
      <c r="K1092" s="48" t="s">
        <v>67</v>
      </c>
      <c r="L1092" s="20">
        <f t="shared" si="448"/>
        <v>3172878.7584348731</v>
      </c>
      <c r="M1092" s="20">
        <f t="shared" si="448"/>
        <v>167160.60630666668</v>
      </c>
      <c r="N1092" s="20">
        <f t="shared" si="425"/>
        <v>0</v>
      </c>
      <c r="O1092" s="20">
        <f t="shared" si="426"/>
        <v>263.04123388888934</v>
      </c>
      <c r="P1092" s="46" t="s">
        <v>67</v>
      </c>
      <c r="Q1092" s="45">
        <f t="shared" si="431"/>
        <v>111.05825499999996</v>
      </c>
      <c r="R1092" s="20">
        <f t="shared" si="432"/>
        <v>134.7894</v>
      </c>
      <c r="S1092" s="20">
        <f t="shared" si="433"/>
        <v>-508.88888888888931</v>
      </c>
      <c r="T1092" s="20"/>
      <c r="U1092" s="20">
        <f t="shared" si="434"/>
        <v>35000</v>
      </c>
      <c r="V1092" s="20">
        <f t="shared" si="447"/>
        <v>0</v>
      </c>
      <c r="W1092" s="20">
        <f t="shared" si="427"/>
        <v>20000</v>
      </c>
      <c r="X1092" s="20">
        <f t="shared" si="435"/>
        <v>0</v>
      </c>
      <c r="Y1092" s="20">
        <f t="shared" si="441"/>
        <v>20000</v>
      </c>
      <c r="Z1092" s="20">
        <f t="shared" si="436"/>
        <v>0</v>
      </c>
      <c r="AA1092" s="52">
        <f t="shared" si="437"/>
        <v>0</v>
      </c>
      <c r="AB1092" s="20">
        <f t="shared" si="428"/>
        <v>0</v>
      </c>
      <c r="AC1092" s="20">
        <f t="shared" si="438"/>
        <v>362498.53858746652</v>
      </c>
      <c r="AD1092" s="20">
        <f t="shared" si="442"/>
        <v>0</v>
      </c>
      <c r="AE1092" s="20">
        <f t="shared" si="443"/>
        <v>263.04123388888547</v>
      </c>
      <c r="AF1092" s="20">
        <f t="shared" si="439"/>
        <v>0</v>
      </c>
      <c r="AG1092" s="16"/>
      <c r="AH1092" s="16"/>
      <c r="AM1092">
        <f t="shared" si="429"/>
        <v>125.67514944443246</v>
      </c>
      <c r="AN1092" s="16">
        <f t="shared" si="430"/>
        <v>34874.324850555568</v>
      </c>
      <c r="AY1092" s="57">
        <f t="shared" si="444"/>
        <v>0</v>
      </c>
    </row>
    <row r="1093" spans="2:51" x14ac:dyDescent="0.25">
      <c r="B1093" s="6" t="s">
        <v>39</v>
      </c>
      <c r="C1093" s="6">
        <v>1085</v>
      </c>
      <c r="D1093" s="6">
        <v>63</v>
      </c>
      <c r="E1093" s="12">
        <v>59.3</v>
      </c>
      <c r="F1093" s="20">
        <f t="shared" si="440"/>
        <v>-0.31944444444444403</v>
      </c>
      <c r="G1093" s="20">
        <f t="shared" si="446"/>
        <v>16.472222222222221</v>
      </c>
      <c r="H1093" s="20">
        <f t="shared" si="449"/>
        <v>-125.67514944444397</v>
      </c>
      <c r="I1093" s="20">
        <f t="shared" si="445"/>
        <v>-2070.1489894598685</v>
      </c>
      <c r="J1093" s="47" t="s">
        <v>67</v>
      </c>
      <c r="K1093" s="48" t="s">
        <v>67</v>
      </c>
      <c r="L1093" s="20">
        <f t="shared" si="448"/>
        <v>3172878.7584348731</v>
      </c>
      <c r="M1093" s="20">
        <f t="shared" si="448"/>
        <v>167286.28145611112</v>
      </c>
      <c r="N1093" s="20">
        <f t="shared" si="425"/>
        <v>0</v>
      </c>
      <c r="O1093" s="20">
        <f t="shared" si="426"/>
        <v>125.67514944444397</v>
      </c>
      <c r="P1093" s="46" t="s">
        <v>67</v>
      </c>
      <c r="Q1093" s="45">
        <f t="shared" si="431"/>
        <v>105.29933944444443</v>
      </c>
      <c r="R1093" s="20">
        <f t="shared" si="432"/>
        <v>134.7894</v>
      </c>
      <c r="S1093" s="20">
        <f t="shared" si="433"/>
        <v>-365.7638888888884</v>
      </c>
      <c r="T1093" s="20"/>
      <c r="U1093" s="20">
        <f t="shared" si="434"/>
        <v>35000</v>
      </c>
      <c r="V1093" s="20">
        <f t="shared" si="447"/>
        <v>0</v>
      </c>
      <c r="W1093" s="20">
        <f t="shared" si="427"/>
        <v>20000</v>
      </c>
      <c r="X1093" s="20">
        <f t="shared" si="435"/>
        <v>0</v>
      </c>
      <c r="Y1093" s="20">
        <f t="shared" si="441"/>
        <v>20000</v>
      </c>
      <c r="Z1093" s="20">
        <f t="shared" si="436"/>
        <v>0</v>
      </c>
      <c r="AA1093" s="52">
        <f t="shared" si="437"/>
        <v>0</v>
      </c>
      <c r="AB1093" s="20">
        <f t="shared" si="428"/>
        <v>0</v>
      </c>
      <c r="AC1093" s="20">
        <f t="shared" si="438"/>
        <v>362498.53858746652</v>
      </c>
      <c r="AD1093" s="20">
        <f t="shared" si="442"/>
        <v>0</v>
      </c>
      <c r="AE1093" s="20">
        <f t="shared" si="443"/>
        <v>125.67514944443246</v>
      </c>
      <c r="AF1093" s="20">
        <f t="shared" si="439"/>
        <v>0</v>
      </c>
      <c r="AG1093" s="16"/>
      <c r="AH1093" s="16"/>
      <c r="AM1093">
        <f t="shared" si="429"/>
        <v>0</v>
      </c>
      <c r="AN1093" s="16">
        <f t="shared" si="430"/>
        <v>35000</v>
      </c>
      <c r="AY1093" s="57">
        <f t="shared" si="444"/>
        <v>0</v>
      </c>
    </row>
    <row r="1094" spans="2:51" x14ac:dyDescent="0.25">
      <c r="B1094" s="6" t="s">
        <v>39</v>
      </c>
      <c r="C1094" s="6">
        <v>1086</v>
      </c>
      <c r="D1094" s="6">
        <v>64</v>
      </c>
      <c r="E1094" s="12">
        <v>58.6</v>
      </c>
      <c r="F1094" s="20">
        <f t="shared" si="440"/>
        <v>-9.7222222222221627E-2</v>
      </c>
      <c r="G1094" s="20">
        <f t="shared" si="446"/>
        <v>16.277777777777779</v>
      </c>
      <c r="H1094" s="20">
        <f t="shared" si="449"/>
        <v>126.29798000000069</v>
      </c>
      <c r="I1094" s="20">
        <f t="shared" si="445"/>
        <v>2055.8504522222338</v>
      </c>
      <c r="J1094" s="47" t="s">
        <v>67</v>
      </c>
      <c r="K1094" s="48" t="s">
        <v>67</v>
      </c>
      <c r="L1094" s="20">
        <f t="shared" si="448"/>
        <v>3174934.6088870955</v>
      </c>
      <c r="M1094" s="20">
        <f t="shared" si="448"/>
        <v>167286.28145611112</v>
      </c>
      <c r="N1094" s="20">
        <f t="shared" si="425"/>
        <v>2055.8504522222338</v>
      </c>
      <c r="O1094" s="20">
        <f t="shared" si="426"/>
        <v>0</v>
      </c>
      <c r="P1094" s="46" t="s">
        <v>67</v>
      </c>
      <c r="Q1094" s="45">
        <f t="shared" si="431"/>
        <v>102.82802444444444</v>
      </c>
      <c r="R1094" s="20">
        <f t="shared" si="432"/>
        <v>134.7894</v>
      </c>
      <c r="S1094" s="20">
        <f t="shared" si="433"/>
        <v>-111.31944444444376</v>
      </c>
      <c r="T1094" s="20"/>
      <c r="U1094" s="20">
        <f t="shared" si="434"/>
        <v>35000</v>
      </c>
      <c r="V1094" s="20">
        <f t="shared" si="447"/>
        <v>0</v>
      </c>
      <c r="W1094" s="20">
        <f t="shared" si="427"/>
        <v>17944.149547777604</v>
      </c>
      <c r="X1094" s="20">
        <f t="shared" si="435"/>
        <v>2055.8504522223957</v>
      </c>
      <c r="Y1094" s="20">
        <f t="shared" si="441"/>
        <v>20000</v>
      </c>
      <c r="Z1094" s="20">
        <f t="shared" si="436"/>
        <v>2055.8504522223957</v>
      </c>
      <c r="AA1094" s="52">
        <f t="shared" si="437"/>
        <v>1743.3611834845915</v>
      </c>
      <c r="AB1094" s="20">
        <f t="shared" si="428"/>
        <v>2055.8504522223957</v>
      </c>
      <c r="AC1094" s="20">
        <f t="shared" si="438"/>
        <v>364241.89977095113</v>
      </c>
      <c r="AD1094" s="20">
        <f t="shared" si="442"/>
        <v>2055.8504522223957</v>
      </c>
      <c r="AE1094" s="20">
        <f t="shared" si="443"/>
        <v>0</v>
      </c>
      <c r="AF1094" s="20">
        <f t="shared" si="439"/>
        <v>2055.8504522223957</v>
      </c>
      <c r="AG1094" s="16"/>
      <c r="AH1094" s="16"/>
      <c r="AM1094">
        <f t="shared" si="429"/>
        <v>0</v>
      </c>
      <c r="AN1094" s="16">
        <f t="shared" si="430"/>
        <v>35000</v>
      </c>
      <c r="AY1094" s="57">
        <f t="shared" si="444"/>
        <v>0</v>
      </c>
    </row>
    <row r="1095" spans="2:51" x14ac:dyDescent="0.25">
      <c r="B1095" s="6" t="s">
        <v>39</v>
      </c>
      <c r="C1095" s="6">
        <v>1087</v>
      </c>
      <c r="D1095" s="6">
        <v>65</v>
      </c>
      <c r="E1095" s="12">
        <v>58.6</v>
      </c>
      <c r="F1095" s="20">
        <f t="shared" si="440"/>
        <v>1.3888888888889086E-2</v>
      </c>
      <c r="G1095" s="20">
        <f t="shared" si="446"/>
        <v>16.277777777777779</v>
      </c>
      <c r="H1095" s="20">
        <f t="shared" si="449"/>
        <v>253.52020222222245</v>
      </c>
      <c r="I1095" s="20">
        <f t="shared" si="445"/>
        <v>4126.745513950621</v>
      </c>
      <c r="J1095" s="47" t="s">
        <v>67</v>
      </c>
      <c r="K1095" s="48" t="s">
        <v>67</v>
      </c>
      <c r="L1095" s="20">
        <f t="shared" si="448"/>
        <v>3179061.3544010459</v>
      </c>
      <c r="M1095" s="20">
        <f t="shared" si="448"/>
        <v>167286.28145611112</v>
      </c>
      <c r="N1095" s="20">
        <f t="shared" si="425"/>
        <v>4126.745513950621</v>
      </c>
      <c r="O1095" s="20">
        <f t="shared" si="426"/>
        <v>0</v>
      </c>
      <c r="P1095" s="46" t="s">
        <v>67</v>
      </c>
      <c r="Q1095" s="45">
        <f t="shared" si="431"/>
        <v>102.82802444444444</v>
      </c>
      <c r="R1095" s="20">
        <f t="shared" si="432"/>
        <v>134.7894</v>
      </c>
      <c r="S1095" s="20">
        <f t="shared" si="433"/>
        <v>15.902777777778004</v>
      </c>
      <c r="T1095" s="20"/>
      <c r="U1095" s="20">
        <f t="shared" si="434"/>
        <v>35000</v>
      </c>
      <c r="V1095" s="20">
        <f t="shared" si="447"/>
        <v>2055.8504522223957</v>
      </c>
      <c r="W1095" s="20">
        <f t="shared" si="427"/>
        <v>15873.254486049525</v>
      </c>
      <c r="X1095" s="20">
        <f t="shared" si="435"/>
        <v>4126.7455139504746</v>
      </c>
      <c r="Y1095" s="20">
        <f t="shared" si="441"/>
        <v>17944.149547777604</v>
      </c>
      <c r="Z1095" s="20">
        <f t="shared" si="436"/>
        <v>4126.7455139504746</v>
      </c>
      <c r="AA1095" s="52">
        <f t="shared" si="437"/>
        <v>3499.4801958300022</v>
      </c>
      <c r="AB1095" s="20">
        <f t="shared" si="428"/>
        <v>4126.7455139504746</v>
      </c>
      <c r="AC1095" s="20">
        <f t="shared" si="438"/>
        <v>367741.37996678113</v>
      </c>
      <c r="AD1095" s="20">
        <f t="shared" si="442"/>
        <v>4126.7455139504746</v>
      </c>
      <c r="AE1095" s="20">
        <f t="shared" si="443"/>
        <v>0</v>
      </c>
      <c r="AF1095" s="20">
        <f t="shared" si="439"/>
        <v>4126.7455139504746</v>
      </c>
      <c r="AG1095" s="16"/>
      <c r="AH1095" s="16"/>
      <c r="AM1095">
        <f t="shared" si="429"/>
        <v>0</v>
      </c>
      <c r="AN1095" s="16">
        <f t="shared" si="430"/>
        <v>35000</v>
      </c>
      <c r="AY1095" s="57">
        <f t="shared" si="444"/>
        <v>2055.8504522223957</v>
      </c>
    </row>
    <row r="1096" spans="2:51" x14ac:dyDescent="0.25">
      <c r="B1096" s="6" t="s">
        <v>39</v>
      </c>
      <c r="C1096" s="6">
        <v>1088</v>
      </c>
      <c r="D1096" s="6">
        <v>66</v>
      </c>
      <c r="E1096" s="12">
        <v>58.7</v>
      </c>
      <c r="F1096" s="20">
        <f t="shared" si="440"/>
        <v>2.7777777777777186E-2</v>
      </c>
      <c r="G1096" s="20">
        <f t="shared" si="446"/>
        <v>16.305555555555557</v>
      </c>
      <c r="H1096" s="20">
        <f t="shared" si="449"/>
        <v>269.77422833333264</v>
      </c>
      <c r="I1096" s="20">
        <f t="shared" si="445"/>
        <v>4398.8186675462857</v>
      </c>
      <c r="J1096" s="47" t="s">
        <v>67</v>
      </c>
      <c r="K1096" s="48" t="s">
        <v>67</v>
      </c>
      <c r="L1096" s="20">
        <f t="shared" si="448"/>
        <v>3183460.1730685923</v>
      </c>
      <c r="M1096" s="20">
        <f t="shared" si="448"/>
        <v>167286.28145611112</v>
      </c>
      <c r="N1096" s="20">
        <f t="shared" ref="N1096:N1159" si="450">MAX(0,I1096)*AH$6</f>
        <v>4398.8186675462857</v>
      </c>
      <c r="O1096" s="20">
        <f t="shared" ref="O1096:O1159" si="451">MAX(0,-H1096)*AH$6</f>
        <v>0</v>
      </c>
      <c r="P1096" s="46" t="s">
        <v>67</v>
      </c>
      <c r="Q1096" s="45">
        <f t="shared" si="431"/>
        <v>103.1792727777778</v>
      </c>
      <c r="R1096" s="20">
        <f t="shared" si="432"/>
        <v>134.7894</v>
      </c>
      <c r="S1096" s="20">
        <f t="shared" si="433"/>
        <v>31.805555555554879</v>
      </c>
      <c r="T1096" s="20"/>
      <c r="U1096" s="20">
        <f t="shared" si="434"/>
        <v>35000</v>
      </c>
      <c r="V1096" s="20">
        <f t="shared" si="447"/>
        <v>4126.7455139504746</v>
      </c>
      <c r="W1096" s="20">
        <f t="shared" ref="W1096:W1159" si="452">MAX(0,MIN(AH$8,W1095+V1096-AB1096))</f>
        <v>15601.18133245362</v>
      </c>
      <c r="X1096" s="20">
        <f t="shared" si="435"/>
        <v>4398.8186675463803</v>
      </c>
      <c r="Y1096" s="20">
        <f t="shared" si="441"/>
        <v>15873.254486049525</v>
      </c>
      <c r="Z1096" s="20">
        <f t="shared" si="436"/>
        <v>4398.8186675463803</v>
      </c>
      <c r="AA1096" s="52">
        <f t="shared" si="437"/>
        <v>3730.1982300793302</v>
      </c>
      <c r="AB1096" s="20">
        <f t="shared" ref="AB1096:AB1159" si="453">Z1096*AH$6</f>
        <v>4398.8186675463803</v>
      </c>
      <c r="AC1096" s="20">
        <f t="shared" si="438"/>
        <v>371471.57819686044</v>
      </c>
      <c r="AD1096" s="20">
        <f t="shared" si="442"/>
        <v>4398.8186675463803</v>
      </c>
      <c r="AE1096" s="20">
        <f t="shared" si="443"/>
        <v>0</v>
      </c>
      <c r="AF1096" s="20">
        <f t="shared" si="439"/>
        <v>4398.8186675463803</v>
      </c>
      <c r="AG1096" s="16"/>
      <c r="AH1096" s="16"/>
      <c r="AM1096">
        <f t="shared" ref="AM1096:AM1159" si="454">MIN(AE1097/AH$6,AH$7)</f>
        <v>0</v>
      </c>
      <c r="AN1096" s="16">
        <f t="shared" ref="AN1096:AN1159" si="455">U1097-AM1096</f>
        <v>35000</v>
      </c>
      <c r="AY1096" s="57">
        <f t="shared" si="444"/>
        <v>4126.7455139504746</v>
      </c>
    </row>
    <row r="1097" spans="2:51" x14ac:dyDescent="0.25">
      <c r="B1097" s="6" t="s">
        <v>39</v>
      </c>
      <c r="C1097" s="6">
        <v>1089</v>
      </c>
      <c r="D1097" s="6">
        <v>67</v>
      </c>
      <c r="E1097" s="12">
        <v>58.8</v>
      </c>
      <c r="F1097" s="20">
        <f t="shared" si="440"/>
        <v>1.3888888888888099E-2</v>
      </c>
      <c r="G1097" s="20">
        <f t="shared" si="446"/>
        <v>16.333333333333332</v>
      </c>
      <c r="H1097" s="20">
        <f t="shared" si="449"/>
        <v>254.22329777777685</v>
      </c>
      <c r="I1097" s="20">
        <f t="shared" si="445"/>
        <v>4152.3138637036882</v>
      </c>
      <c r="J1097" s="47" t="s">
        <v>67</v>
      </c>
      <c r="K1097" s="48" t="s">
        <v>67</v>
      </c>
      <c r="L1097" s="20">
        <f t="shared" si="448"/>
        <v>3187612.4869322958</v>
      </c>
      <c r="M1097" s="20">
        <f t="shared" si="448"/>
        <v>167286.28145611112</v>
      </c>
      <c r="N1097" s="20">
        <f t="shared" si="450"/>
        <v>4152.3138637036882</v>
      </c>
      <c r="O1097" s="20">
        <f t="shared" si="451"/>
        <v>0</v>
      </c>
      <c r="P1097" s="46" t="s">
        <v>67</v>
      </c>
      <c r="Q1097" s="45">
        <f t="shared" ref="Q1097:Q1160" si="456">0.5*K$10*K$12*K$13*(G1097^2)</f>
        <v>103.53111999999997</v>
      </c>
      <c r="R1097" s="20">
        <f t="shared" ref="R1097:R1160" si="457">K$7*K$8*K$9</f>
        <v>134.7894</v>
      </c>
      <c r="S1097" s="20">
        <f t="shared" ref="S1097:S1160" si="458">K$7*F1097</f>
        <v>15.902777777776873</v>
      </c>
      <c r="T1097" s="20"/>
      <c r="U1097" s="20">
        <f t="shared" ref="U1097:U1160" si="459">MIN(T1097,AH$7)</f>
        <v>35000</v>
      </c>
      <c r="V1097" s="20">
        <f t="shared" si="447"/>
        <v>4398.8186675463803</v>
      </c>
      <c r="W1097" s="20">
        <f t="shared" si="452"/>
        <v>15847.686136296485</v>
      </c>
      <c r="X1097" s="20">
        <f t="shared" ref="X1097:X1160" si="460">AD1097/AH$6</f>
        <v>4152.3138637035154</v>
      </c>
      <c r="Y1097" s="20">
        <f t="shared" si="441"/>
        <v>15601.18133245362</v>
      </c>
      <c r="Z1097" s="20">
        <f t="shared" ref="Z1097:Z1160" si="461">MIN(X1097,AH$7,Y1097)</f>
        <v>4152.3138637035154</v>
      </c>
      <c r="AA1097" s="52">
        <f t="shared" ref="AA1097:AA1160" si="462">Z1097*AH$10</f>
        <v>3521.1621564205811</v>
      </c>
      <c r="AB1097" s="20">
        <f t="shared" si="453"/>
        <v>4152.3138637035154</v>
      </c>
      <c r="AC1097" s="20">
        <f t="shared" ref="AC1097:AC1160" si="463">AC1096+AA1097*AH$6</f>
        <v>374992.74035328103</v>
      </c>
      <c r="AD1097" s="20">
        <f t="shared" si="442"/>
        <v>4152.3138637035154</v>
      </c>
      <c r="AE1097" s="20">
        <f t="shared" si="443"/>
        <v>0</v>
      </c>
      <c r="AF1097" s="20">
        <f t="shared" ref="AF1097:AF1160" si="464">Z1097*AH$6</f>
        <v>4152.3138637035154</v>
      </c>
      <c r="AG1097" s="16"/>
      <c r="AH1097" s="16"/>
      <c r="AM1097">
        <f t="shared" si="454"/>
        <v>0</v>
      </c>
      <c r="AN1097" s="16">
        <f t="shared" si="455"/>
        <v>35000</v>
      </c>
      <c r="AY1097" s="57">
        <f t="shared" si="444"/>
        <v>4398.8186675463803</v>
      </c>
    </row>
    <row r="1098" spans="2:51" x14ac:dyDescent="0.25">
      <c r="B1098" s="6" t="s">
        <v>39</v>
      </c>
      <c r="C1098" s="6">
        <v>1090</v>
      </c>
      <c r="D1098" s="6">
        <v>68</v>
      </c>
      <c r="E1098" s="12">
        <v>58.8</v>
      </c>
      <c r="F1098" s="20">
        <f t="shared" ref="F1098:F1161" si="465">($E1099-$E1097)/2/3.6</f>
        <v>0</v>
      </c>
      <c r="G1098" s="20">
        <f t="shared" si="446"/>
        <v>16.333333333333332</v>
      </c>
      <c r="H1098" s="20">
        <f t="shared" si="449"/>
        <v>238.32051999999999</v>
      </c>
      <c r="I1098" s="20">
        <f t="shared" si="445"/>
        <v>3892.5684933333328</v>
      </c>
      <c r="J1098" s="47" t="s">
        <v>67</v>
      </c>
      <c r="K1098" s="48" t="s">
        <v>67</v>
      </c>
      <c r="L1098" s="20">
        <f t="shared" si="448"/>
        <v>3191505.055425629</v>
      </c>
      <c r="M1098" s="20">
        <f t="shared" si="448"/>
        <v>167286.28145611112</v>
      </c>
      <c r="N1098" s="20">
        <f t="shared" si="450"/>
        <v>3892.5684933333328</v>
      </c>
      <c r="O1098" s="20">
        <f t="shared" si="451"/>
        <v>0</v>
      </c>
      <c r="P1098" s="46" t="s">
        <v>67</v>
      </c>
      <c r="Q1098" s="45">
        <f t="shared" si="456"/>
        <v>103.53111999999997</v>
      </c>
      <c r="R1098" s="20">
        <f t="shared" si="457"/>
        <v>134.7894</v>
      </c>
      <c r="S1098" s="20">
        <f t="shared" si="458"/>
        <v>0</v>
      </c>
      <c r="T1098" s="20"/>
      <c r="U1098" s="20">
        <f t="shared" si="459"/>
        <v>35000</v>
      </c>
      <c r="V1098" s="20">
        <f t="shared" si="447"/>
        <v>4152.3138637035154</v>
      </c>
      <c r="W1098" s="20">
        <f t="shared" si="452"/>
        <v>16107.43150666682</v>
      </c>
      <c r="X1098" s="20">
        <f t="shared" si="460"/>
        <v>3892.5684933331795</v>
      </c>
      <c r="Y1098" s="20">
        <f t="shared" ref="Y1098:Y1161" si="466">W1097/AH$6</f>
        <v>15847.686136296485</v>
      </c>
      <c r="Z1098" s="20">
        <f t="shared" si="461"/>
        <v>3892.5684933331795</v>
      </c>
      <c r="AA1098" s="52">
        <f t="shared" si="462"/>
        <v>3300.8980823465363</v>
      </c>
      <c r="AB1098" s="20">
        <f t="shared" si="453"/>
        <v>3892.5684933331795</v>
      </c>
      <c r="AC1098" s="20">
        <f t="shared" si="463"/>
        <v>378293.63843562757</v>
      </c>
      <c r="AD1098" s="20">
        <f t="shared" ref="AD1098:AD1161" si="467">MAX(0,L1098-L1097)</f>
        <v>3892.5684933331795</v>
      </c>
      <c r="AE1098" s="20">
        <f t="shared" ref="AE1098:AE1161" si="468">MAX(0,M1098-M1097)</f>
        <v>0</v>
      </c>
      <c r="AF1098" s="20">
        <f t="shared" si="464"/>
        <v>3892.5684933331795</v>
      </c>
      <c r="AG1098" s="16"/>
      <c r="AH1098" s="16"/>
      <c r="AM1098">
        <f t="shared" si="454"/>
        <v>0</v>
      </c>
      <c r="AN1098" s="16">
        <f t="shared" si="455"/>
        <v>35000</v>
      </c>
      <c r="AY1098" s="57">
        <f t="shared" si="444"/>
        <v>4152.3138637035154</v>
      </c>
    </row>
    <row r="1099" spans="2:51" x14ac:dyDescent="0.25">
      <c r="B1099" s="6" t="s">
        <v>39</v>
      </c>
      <c r="C1099" s="6">
        <v>1091</v>
      </c>
      <c r="D1099" s="6">
        <v>69</v>
      </c>
      <c r="E1099" s="12">
        <v>58.8</v>
      </c>
      <c r="F1099" s="20">
        <f t="shared" si="465"/>
        <v>4.1666666666667261E-2</v>
      </c>
      <c r="G1099" s="20">
        <f t="shared" si="446"/>
        <v>16.333333333333332</v>
      </c>
      <c r="H1099" s="20">
        <f t="shared" si="449"/>
        <v>286.02885333333398</v>
      </c>
      <c r="I1099" s="20">
        <f t="shared" si="445"/>
        <v>4671.8046044444545</v>
      </c>
      <c r="J1099" s="47" t="s">
        <v>67</v>
      </c>
      <c r="K1099" s="48" t="s">
        <v>67</v>
      </c>
      <c r="L1099" s="20">
        <f t="shared" si="448"/>
        <v>3196176.8600300737</v>
      </c>
      <c r="M1099" s="20">
        <f t="shared" si="448"/>
        <v>167286.28145611112</v>
      </c>
      <c r="N1099" s="20">
        <f t="shared" si="450"/>
        <v>4671.8046044444545</v>
      </c>
      <c r="O1099" s="20">
        <f t="shared" si="451"/>
        <v>0</v>
      </c>
      <c r="P1099" s="46" t="s">
        <v>67</v>
      </c>
      <c r="Q1099" s="45">
        <f t="shared" si="456"/>
        <v>103.53111999999997</v>
      </c>
      <c r="R1099" s="20">
        <f t="shared" si="457"/>
        <v>134.7894</v>
      </c>
      <c r="S1099" s="20">
        <f t="shared" si="458"/>
        <v>47.708333333334011</v>
      </c>
      <c r="T1099" s="20"/>
      <c r="U1099" s="20">
        <f t="shared" si="459"/>
        <v>35000</v>
      </c>
      <c r="V1099" s="20">
        <f t="shared" si="447"/>
        <v>3892.5684933331795</v>
      </c>
      <c r="W1099" s="20">
        <f t="shared" si="452"/>
        <v>15328.195395555347</v>
      </c>
      <c r="X1099" s="20">
        <f t="shared" si="460"/>
        <v>4671.8046044446528</v>
      </c>
      <c r="Y1099" s="20">
        <f t="shared" si="466"/>
        <v>16107.43150666682</v>
      </c>
      <c r="Z1099" s="20">
        <f t="shared" si="461"/>
        <v>4671.8046044446528</v>
      </c>
      <c r="AA1099" s="52">
        <f t="shared" si="462"/>
        <v>3961.6903045690656</v>
      </c>
      <c r="AB1099" s="20">
        <f t="shared" si="453"/>
        <v>4671.8046044446528</v>
      </c>
      <c r="AC1099" s="20">
        <f t="shared" si="463"/>
        <v>382255.32874019665</v>
      </c>
      <c r="AD1099" s="20">
        <f t="shared" si="467"/>
        <v>4671.8046044446528</v>
      </c>
      <c r="AE1099" s="20">
        <f t="shared" si="468"/>
        <v>0</v>
      </c>
      <c r="AF1099" s="20">
        <f t="shared" si="464"/>
        <v>4671.8046044446528</v>
      </c>
      <c r="AG1099" s="16"/>
      <c r="AH1099" s="16"/>
      <c r="AM1099">
        <f t="shared" si="454"/>
        <v>0</v>
      </c>
      <c r="AN1099" s="16">
        <f t="shared" si="455"/>
        <v>35000</v>
      </c>
      <c r="AY1099" s="57">
        <f t="shared" si="444"/>
        <v>3892.5684933331795</v>
      </c>
    </row>
    <row r="1100" spans="2:51" x14ac:dyDescent="0.25">
      <c r="B1100" s="6" t="s">
        <v>39</v>
      </c>
      <c r="C1100" s="6">
        <v>1092</v>
      </c>
      <c r="D1100" s="6">
        <v>70</v>
      </c>
      <c r="E1100" s="12">
        <v>59.1</v>
      </c>
      <c r="F1100" s="20">
        <f t="shared" si="465"/>
        <v>0.18055555555555614</v>
      </c>
      <c r="G1100" s="20">
        <f t="shared" si="446"/>
        <v>16.416666666666668</v>
      </c>
      <c r="H1100" s="20">
        <f t="shared" si="449"/>
        <v>446.11576611111178</v>
      </c>
      <c r="I1100" s="20">
        <f t="shared" si="445"/>
        <v>7323.7338269907523</v>
      </c>
      <c r="J1100" s="47" t="s">
        <v>67</v>
      </c>
      <c r="K1100" s="48" t="s">
        <v>67</v>
      </c>
      <c r="L1100" s="20">
        <f t="shared" si="448"/>
        <v>3203500.5938570644</v>
      </c>
      <c r="M1100" s="20">
        <f t="shared" si="448"/>
        <v>167286.28145611112</v>
      </c>
      <c r="N1100" s="20">
        <f t="shared" si="450"/>
        <v>7323.7338269907523</v>
      </c>
      <c r="O1100" s="20">
        <f t="shared" si="451"/>
        <v>0</v>
      </c>
      <c r="P1100" s="46" t="s">
        <v>67</v>
      </c>
      <c r="Q1100" s="45">
        <f t="shared" si="456"/>
        <v>104.590255</v>
      </c>
      <c r="R1100" s="20">
        <f t="shared" si="457"/>
        <v>134.7894</v>
      </c>
      <c r="S1100" s="20">
        <f t="shared" si="458"/>
        <v>206.73611111111177</v>
      </c>
      <c r="T1100" s="20"/>
      <c r="U1100" s="20">
        <f t="shared" si="459"/>
        <v>35000</v>
      </c>
      <c r="V1100" s="20">
        <f t="shared" si="447"/>
        <v>4671.8046044446528</v>
      </c>
      <c r="W1100" s="20">
        <f t="shared" si="452"/>
        <v>12676.266173009295</v>
      </c>
      <c r="X1100" s="20">
        <f t="shared" si="460"/>
        <v>7323.733826990705</v>
      </c>
      <c r="Y1100" s="20">
        <f t="shared" si="466"/>
        <v>15328.195395555347</v>
      </c>
      <c r="Z1100" s="20">
        <f t="shared" si="461"/>
        <v>7323.733826990705</v>
      </c>
      <c r="AA1100" s="52">
        <f t="shared" si="462"/>
        <v>6210.5262852881178</v>
      </c>
      <c r="AB1100" s="20">
        <f t="shared" si="453"/>
        <v>7323.733826990705</v>
      </c>
      <c r="AC1100" s="20">
        <f t="shared" si="463"/>
        <v>388465.85502548475</v>
      </c>
      <c r="AD1100" s="20">
        <f t="shared" si="467"/>
        <v>7323.733826990705</v>
      </c>
      <c r="AE1100" s="20">
        <f t="shared" si="468"/>
        <v>0</v>
      </c>
      <c r="AF1100" s="20">
        <f t="shared" si="464"/>
        <v>7323.733826990705</v>
      </c>
      <c r="AG1100" s="16"/>
      <c r="AH1100" s="16"/>
      <c r="AM1100">
        <f t="shared" si="454"/>
        <v>0</v>
      </c>
      <c r="AN1100" s="16">
        <f t="shared" si="455"/>
        <v>35000</v>
      </c>
      <c r="AY1100" s="57">
        <f t="shared" si="444"/>
        <v>4671.8046044446528</v>
      </c>
    </row>
    <row r="1101" spans="2:51" x14ac:dyDescent="0.25">
      <c r="B1101" s="6" t="s">
        <v>39</v>
      </c>
      <c r="C1101" s="6">
        <v>1093</v>
      </c>
      <c r="D1101" s="6">
        <v>71</v>
      </c>
      <c r="E1101" s="12">
        <v>60.1</v>
      </c>
      <c r="F1101" s="20">
        <f t="shared" si="465"/>
        <v>0.36111111111111133</v>
      </c>
      <c r="G1101" s="20">
        <f t="shared" si="446"/>
        <v>16.694444444444443</v>
      </c>
      <c r="H1101" s="20">
        <f t="shared" si="449"/>
        <v>656.4212550000002</v>
      </c>
      <c r="I1101" s="20">
        <f t="shared" si="445"/>
        <v>10958.588173750002</v>
      </c>
      <c r="J1101" s="47" t="s">
        <v>67</v>
      </c>
      <c r="K1101" s="48" t="s">
        <v>67</v>
      </c>
      <c r="L1101" s="20">
        <f t="shared" si="448"/>
        <v>3214459.1820308142</v>
      </c>
      <c r="M1101" s="20">
        <f t="shared" si="448"/>
        <v>167286.28145611112</v>
      </c>
      <c r="N1101" s="20">
        <f t="shared" si="450"/>
        <v>10958.588173750002</v>
      </c>
      <c r="O1101" s="20">
        <f t="shared" si="451"/>
        <v>0</v>
      </c>
      <c r="P1101" s="46" t="s">
        <v>67</v>
      </c>
      <c r="Q1101" s="45">
        <f t="shared" si="456"/>
        <v>108.15963277777774</v>
      </c>
      <c r="R1101" s="20">
        <f t="shared" si="457"/>
        <v>134.7894</v>
      </c>
      <c r="S1101" s="20">
        <f t="shared" si="458"/>
        <v>413.47222222222246</v>
      </c>
      <c r="T1101" s="20"/>
      <c r="U1101" s="20">
        <f t="shared" si="459"/>
        <v>35000</v>
      </c>
      <c r="V1101" s="20">
        <f t="shared" si="447"/>
        <v>7323.733826990705</v>
      </c>
      <c r="W1101" s="20">
        <f t="shared" si="452"/>
        <v>9041.4118262501433</v>
      </c>
      <c r="X1101" s="20">
        <f t="shared" si="460"/>
        <v>10958.588173749857</v>
      </c>
      <c r="Y1101" s="20">
        <f t="shared" si="466"/>
        <v>12676.266173009295</v>
      </c>
      <c r="Z1101" s="20">
        <f t="shared" si="461"/>
        <v>10958.588173749857</v>
      </c>
      <c r="AA1101" s="52">
        <f t="shared" si="462"/>
        <v>9292.8827713398787</v>
      </c>
      <c r="AB1101" s="20">
        <f t="shared" si="453"/>
        <v>10958.588173749857</v>
      </c>
      <c r="AC1101" s="20">
        <f t="shared" si="463"/>
        <v>397758.73779682466</v>
      </c>
      <c r="AD1101" s="20">
        <f t="shared" si="467"/>
        <v>10958.588173749857</v>
      </c>
      <c r="AE1101" s="20">
        <f t="shared" si="468"/>
        <v>0</v>
      </c>
      <c r="AF1101" s="20">
        <f t="shared" si="464"/>
        <v>10958.588173749857</v>
      </c>
      <c r="AG1101" s="16"/>
      <c r="AH1101" s="16"/>
      <c r="AM1101">
        <f t="shared" si="454"/>
        <v>0</v>
      </c>
      <c r="AN1101" s="16">
        <f t="shared" si="455"/>
        <v>35000</v>
      </c>
      <c r="AY1101" s="57">
        <f t="shared" si="444"/>
        <v>7323.733826990705</v>
      </c>
    </row>
    <row r="1102" spans="2:51" x14ac:dyDescent="0.25">
      <c r="B1102" s="6" t="s">
        <v>39</v>
      </c>
      <c r="C1102" s="6">
        <v>1094</v>
      </c>
      <c r="D1102" s="6">
        <v>72</v>
      </c>
      <c r="E1102" s="12">
        <v>61.7</v>
      </c>
      <c r="F1102" s="20">
        <f t="shared" si="465"/>
        <v>0.40277777777777757</v>
      </c>
      <c r="G1102" s="20">
        <f t="shared" si="446"/>
        <v>17.138888888888889</v>
      </c>
      <c r="H1102" s="20">
        <f t="shared" si="449"/>
        <v>709.9651616666664</v>
      </c>
      <c r="I1102" s="20">
        <f t="shared" si="445"/>
        <v>12168.014020787034</v>
      </c>
      <c r="J1102" s="47" t="s">
        <v>67</v>
      </c>
      <c r="K1102" s="48" t="s">
        <v>67</v>
      </c>
      <c r="L1102" s="20">
        <f t="shared" si="448"/>
        <v>3226627.1960516013</v>
      </c>
      <c r="M1102" s="20">
        <f t="shared" si="448"/>
        <v>167286.28145611112</v>
      </c>
      <c r="N1102" s="20">
        <f t="shared" si="450"/>
        <v>12168.014020787034</v>
      </c>
      <c r="O1102" s="20">
        <f t="shared" si="451"/>
        <v>0</v>
      </c>
      <c r="P1102" s="46" t="s">
        <v>67</v>
      </c>
      <c r="Q1102" s="45">
        <f t="shared" si="456"/>
        <v>113.99520611111112</v>
      </c>
      <c r="R1102" s="20">
        <f t="shared" si="457"/>
        <v>134.7894</v>
      </c>
      <c r="S1102" s="20">
        <f t="shared" si="458"/>
        <v>461.18055555555532</v>
      </c>
      <c r="T1102" s="20"/>
      <c r="U1102" s="20">
        <f t="shared" si="459"/>
        <v>35000</v>
      </c>
      <c r="V1102" s="20">
        <f t="shared" si="447"/>
        <v>10958.588173749857</v>
      </c>
      <c r="W1102" s="20">
        <f t="shared" si="452"/>
        <v>10958.588173749857</v>
      </c>
      <c r="X1102" s="20">
        <f t="shared" si="460"/>
        <v>12168.014020787086</v>
      </c>
      <c r="Y1102" s="20">
        <f t="shared" si="466"/>
        <v>9041.4118262501433</v>
      </c>
      <c r="Z1102" s="20">
        <f t="shared" si="461"/>
        <v>9041.4118262501433</v>
      </c>
      <c r="AA1102" s="52">
        <f t="shared" si="462"/>
        <v>7667.1172286601213</v>
      </c>
      <c r="AB1102" s="20">
        <f t="shared" si="453"/>
        <v>9041.4118262501433</v>
      </c>
      <c r="AC1102" s="20">
        <f t="shared" si="463"/>
        <v>405425.85502548481</v>
      </c>
      <c r="AD1102" s="20">
        <f t="shared" si="467"/>
        <v>12168.014020787086</v>
      </c>
      <c r="AE1102" s="20">
        <f t="shared" si="468"/>
        <v>0</v>
      </c>
      <c r="AF1102" s="20">
        <f t="shared" si="464"/>
        <v>9041.4118262501433</v>
      </c>
      <c r="AG1102" s="16"/>
      <c r="AH1102" s="16"/>
      <c r="AM1102">
        <f t="shared" si="454"/>
        <v>0</v>
      </c>
      <c r="AN1102" s="16">
        <f t="shared" si="455"/>
        <v>35000</v>
      </c>
      <c r="AY1102" s="57">
        <f t="shared" ref="AY1102:AY1165" si="469">AH$8-W1101</f>
        <v>10958.588173749857</v>
      </c>
    </row>
    <row r="1103" spans="2:51" x14ac:dyDescent="0.25">
      <c r="B1103" s="6" t="s">
        <v>39</v>
      </c>
      <c r="C1103" s="6">
        <v>1095</v>
      </c>
      <c r="D1103" s="6">
        <v>73</v>
      </c>
      <c r="E1103" s="12">
        <v>63</v>
      </c>
      <c r="F1103" s="20">
        <f t="shared" si="465"/>
        <v>0.27777777777777779</v>
      </c>
      <c r="G1103" s="20">
        <f t="shared" si="446"/>
        <v>17.5</v>
      </c>
      <c r="H1103" s="20">
        <f t="shared" si="449"/>
        <v>571.69445555555558</v>
      </c>
      <c r="I1103" s="20">
        <f t="shared" si="445"/>
        <v>10004.652972222222</v>
      </c>
      <c r="J1103" s="47" t="s">
        <v>67</v>
      </c>
      <c r="K1103" s="48" t="s">
        <v>67</v>
      </c>
      <c r="L1103" s="20">
        <f t="shared" si="448"/>
        <v>3236631.8490238236</v>
      </c>
      <c r="M1103" s="20">
        <f t="shared" si="448"/>
        <v>167286.28145611112</v>
      </c>
      <c r="N1103" s="20">
        <f t="shared" si="450"/>
        <v>10004.652972222222</v>
      </c>
      <c r="O1103" s="20">
        <f t="shared" si="451"/>
        <v>0</v>
      </c>
      <c r="P1103" s="46" t="s">
        <v>67</v>
      </c>
      <c r="Q1103" s="45">
        <f t="shared" si="456"/>
        <v>118.84949999999999</v>
      </c>
      <c r="R1103" s="20">
        <f t="shared" si="457"/>
        <v>134.7894</v>
      </c>
      <c r="S1103" s="20">
        <f t="shared" si="458"/>
        <v>318.05555555555554</v>
      </c>
      <c r="T1103" s="20"/>
      <c r="U1103" s="20">
        <f t="shared" si="459"/>
        <v>35000</v>
      </c>
      <c r="V1103" s="20">
        <f t="shared" si="447"/>
        <v>9041.4118262501433</v>
      </c>
      <c r="W1103" s="20">
        <f t="shared" si="452"/>
        <v>9995.3470277776942</v>
      </c>
      <c r="X1103" s="20">
        <f t="shared" si="460"/>
        <v>10004.652972222306</v>
      </c>
      <c r="Y1103" s="20">
        <f t="shared" si="466"/>
        <v>10958.588173749857</v>
      </c>
      <c r="Z1103" s="20">
        <f t="shared" si="461"/>
        <v>10004.652972222306</v>
      </c>
      <c r="AA1103" s="52">
        <f t="shared" si="462"/>
        <v>8483.9457204445152</v>
      </c>
      <c r="AB1103" s="20">
        <f t="shared" si="453"/>
        <v>10004.652972222306</v>
      </c>
      <c r="AC1103" s="20">
        <f t="shared" si="463"/>
        <v>413909.8007459293</v>
      </c>
      <c r="AD1103" s="20">
        <f t="shared" si="467"/>
        <v>10004.652972222306</v>
      </c>
      <c r="AE1103" s="20">
        <f t="shared" si="468"/>
        <v>0</v>
      </c>
      <c r="AF1103" s="20">
        <f t="shared" si="464"/>
        <v>10004.652972222306</v>
      </c>
      <c r="AG1103" s="16"/>
      <c r="AH1103" s="16"/>
      <c r="AM1103">
        <f t="shared" si="454"/>
        <v>0</v>
      </c>
      <c r="AN1103" s="16">
        <f t="shared" si="455"/>
        <v>35000</v>
      </c>
      <c r="AY1103" s="57">
        <f t="shared" si="469"/>
        <v>9041.4118262501433</v>
      </c>
    </row>
    <row r="1104" spans="2:51" x14ac:dyDescent="0.25">
      <c r="B1104" s="6" t="s">
        <v>39</v>
      </c>
      <c r="C1104" s="6">
        <v>1096</v>
      </c>
      <c r="D1104" s="6">
        <v>74</v>
      </c>
      <c r="E1104" s="12">
        <v>63.7</v>
      </c>
      <c r="F1104" s="20">
        <f t="shared" si="465"/>
        <v>0.12499999999999981</v>
      </c>
      <c r="G1104" s="20">
        <f t="shared" si="446"/>
        <v>17.694444444444446</v>
      </c>
      <c r="H1104" s="20">
        <f t="shared" si="449"/>
        <v>399.41967277777758</v>
      </c>
      <c r="I1104" s="20">
        <f t="shared" si="445"/>
        <v>7067.5092099845651</v>
      </c>
      <c r="J1104" s="47" t="s">
        <v>67</v>
      </c>
      <c r="K1104" s="48" t="s">
        <v>67</v>
      </c>
      <c r="L1104" s="20">
        <f t="shared" si="448"/>
        <v>3243699.3582338081</v>
      </c>
      <c r="M1104" s="20">
        <f t="shared" si="448"/>
        <v>167286.28145611112</v>
      </c>
      <c r="N1104" s="20">
        <f t="shared" si="450"/>
        <v>7067.5092099845651</v>
      </c>
      <c r="O1104" s="20">
        <f t="shared" si="451"/>
        <v>0</v>
      </c>
      <c r="P1104" s="46" t="s">
        <v>67</v>
      </c>
      <c r="Q1104" s="45">
        <f t="shared" si="456"/>
        <v>121.5052727777778</v>
      </c>
      <c r="R1104" s="20">
        <f t="shared" si="457"/>
        <v>134.7894</v>
      </c>
      <c r="S1104" s="20">
        <f t="shared" si="458"/>
        <v>143.12499999999977</v>
      </c>
      <c r="T1104" s="20"/>
      <c r="U1104" s="20">
        <f t="shared" si="459"/>
        <v>35000</v>
      </c>
      <c r="V1104" s="20">
        <f t="shared" si="447"/>
        <v>10004.652972222306</v>
      </c>
      <c r="W1104" s="20">
        <f t="shared" si="452"/>
        <v>12932.490790015552</v>
      </c>
      <c r="X1104" s="20">
        <f t="shared" si="460"/>
        <v>7067.5092099844478</v>
      </c>
      <c r="Y1104" s="20">
        <f t="shared" si="466"/>
        <v>9995.3470277776942</v>
      </c>
      <c r="Z1104" s="20">
        <f t="shared" si="461"/>
        <v>7067.5092099844478</v>
      </c>
      <c r="AA1104" s="52">
        <f t="shared" si="462"/>
        <v>5993.2478100668113</v>
      </c>
      <c r="AB1104" s="20">
        <f t="shared" si="453"/>
        <v>7067.5092099844478</v>
      </c>
      <c r="AC1104" s="20">
        <f t="shared" si="463"/>
        <v>419903.04855599609</v>
      </c>
      <c r="AD1104" s="20">
        <f t="shared" si="467"/>
        <v>7067.5092099844478</v>
      </c>
      <c r="AE1104" s="20">
        <f t="shared" si="468"/>
        <v>0</v>
      </c>
      <c r="AF1104" s="20">
        <f t="shared" si="464"/>
        <v>7067.5092099844478</v>
      </c>
      <c r="AG1104" s="16"/>
      <c r="AH1104" s="16"/>
      <c r="AM1104">
        <f t="shared" si="454"/>
        <v>0</v>
      </c>
      <c r="AN1104" s="16">
        <f t="shared" si="455"/>
        <v>35000</v>
      </c>
      <c r="AY1104" s="57">
        <f t="shared" si="469"/>
        <v>10004.652972222306</v>
      </c>
    </row>
    <row r="1105" spans="2:51" x14ac:dyDescent="0.25">
      <c r="B1105" s="6" t="s">
        <v>39</v>
      </c>
      <c r="C1105" s="6">
        <v>1097</v>
      </c>
      <c r="D1105" s="6">
        <v>75</v>
      </c>
      <c r="E1105" s="12">
        <v>63.9</v>
      </c>
      <c r="F1105" s="20">
        <f t="shared" si="465"/>
        <v>-2.7777777777778172E-2</v>
      </c>
      <c r="G1105" s="20">
        <f t="shared" si="446"/>
        <v>17.75</v>
      </c>
      <c r="H1105" s="20">
        <f t="shared" si="449"/>
        <v>225.253299444444</v>
      </c>
      <c r="I1105" s="20">
        <f t="shared" si="445"/>
        <v>3998.246065138881</v>
      </c>
      <c r="J1105" s="47" t="s">
        <v>67</v>
      </c>
      <c r="K1105" s="48" t="s">
        <v>67</v>
      </c>
      <c r="L1105" s="20">
        <f t="shared" si="448"/>
        <v>3247697.6042989469</v>
      </c>
      <c r="M1105" s="20">
        <f t="shared" si="448"/>
        <v>167286.28145611112</v>
      </c>
      <c r="N1105" s="20">
        <f t="shared" si="450"/>
        <v>3998.246065138881</v>
      </c>
      <c r="O1105" s="20">
        <f t="shared" si="451"/>
        <v>0</v>
      </c>
      <c r="P1105" s="46" t="s">
        <v>67</v>
      </c>
      <c r="Q1105" s="45">
        <f t="shared" si="456"/>
        <v>122.26945499999999</v>
      </c>
      <c r="R1105" s="20">
        <f t="shared" si="457"/>
        <v>134.7894</v>
      </c>
      <c r="S1105" s="20">
        <f t="shared" si="458"/>
        <v>-31.805555555556008</v>
      </c>
      <c r="T1105" s="20"/>
      <c r="U1105" s="20">
        <f t="shared" si="459"/>
        <v>35000</v>
      </c>
      <c r="V1105" s="20">
        <f t="shared" si="447"/>
        <v>7067.5092099844478</v>
      </c>
      <c r="W1105" s="20">
        <f t="shared" si="452"/>
        <v>16001.753934861161</v>
      </c>
      <c r="X1105" s="20">
        <f t="shared" si="460"/>
        <v>3998.2460651388392</v>
      </c>
      <c r="Y1105" s="20">
        <f t="shared" si="466"/>
        <v>12932.490790015552</v>
      </c>
      <c r="Z1105" s="20">
        <f t="shared" si="461"/>
        <v>3998.2460651388392</v>
      </c>
      <c r="AA1105" s="52">
        <f t="shared" si="462"/>
        <v>3390.5126632377355</v>
      </c>
      <c r="AB1105" s="20">
        <f t="shared" si="453"/>
        <v>3998.2460651388392</v>
      </c>
      <c r="AC1105" s="20">
        <f t="shared" si="463"/>
        <v>423293.56121923384</v>
      </c>
      <c r="AD1105" s="20">
        <f t="shared" si="467"/>
        <v>3998.2460651388392</v>
      </c>
      <c r="AE1105" s="20">
        <f t="shared" si="468"/>
        <v>0</v>
      </c>
      <c r="AF1105" s="20">
        <f t="shared" si="464"/>
        <v>3998.2460651388392</v>
      </c>
      <c r="AG1105" s="16"/>
      <c r="AH1105" s="16"/>
      <c r="AM1105">
        <f t="shared" si="454"/>
        <v>0</v>
      </c>
      <c r="AN1105" s="16">
        <f t="shared" si="455"/>
        <v>35000</v>
      </c>
      <c r="AY1105" s="57">
        <f t="shared" si="469"/>
        <v>7067.5092099844478</v>
      </c>
    </row>
    <row r="1106" spans="2:51" x14ac:dyDescent="0.25">
      <c r="B1106" s="6" t="s">
        <v>39</v>
      </c>
      <c r="C1106" s="6">
        <v>1098</v>
      </c>
      <c r="D1106" s="6">
        <v>76</v>
      </c>
      <c r="E1106" s="12">
        <v>63.5</v>
      </c>
      <c r="F1106" s="20">
        <f t="shared" si="465"/>
        <v>-0.2222222222222224</v>
      </c>
      <c r="G1106" s="20">
        <f t="shared" si="446"/>
        <v>17.638888888888889</v>
      </c>
      <c r="H1106" s="20">
        <f t="shared" si="449"/>
        <v>1.0884416666664549</v>
      </c>
      <c r="I1106" s="20">
        <f t="shared" si="445"/>
        <v>19.198901620366637</v>
      </c>
      <c r="J1106" s="47" t="s">
        <v>67</v>
      </c>
      <c r="K1106" s="48" t="s">
        <v>67</v>
      </c>
      <c r="L1106" s="20">
        <f t="shared" si="448"/>
        <v>3247716.8032005671</v>
      </c>
      <c r="M1106" s="20">
        <f t="shared" si="448"/>
        <v>167286.28145611112</v>
      </c>
      <c r="N1106" s="20">
        <f t="shared" si="450"/>
        <v>19.198901620366637</v>
      </c>
      <c r="O1106" s="20">
        <f t="shared" si="451"/>
        <v>0</v>
      </c>
      <c r="P1106" s="46" t="s">
        <v>67</v>
      </c>
      <c r="Q1106" s="45">
        <f t="shared" si="456"/>
        <v>120.74348611111111</v>
      </c>
      <c r="R1106" s="20">
        <f t="shared" si="457"/>
        <v>134.7894</v>
      </c>
      <c r="S1106" s="20">
        <f t="shared" si="458"/>
        <v>-254.44444444444466</v>
      </c>
      <c r="T1106" s="20"/>
      <c r="U1106" s="20">
        <f t="shared" si="459"/>
        <v>35000</v>
      </c>
      <c r="V1106" s="20">
        <f t="shared" si="447"/>
        <v>3998.2460651388392</v>
      </c>
      <c r="W1106" s="20">
        <f t="shared" si="452"/>
        <v>19980.801098379772</v>
      </c>
      <c r="X1106" s="20">
        <f t="shared" si="460"/>
        <v>19.198901620227844</v>
      </c>
      <c r="Y1106" s="20">
        <f t="shared" si="466"/>
        <v>16001.753934861161</v>
      </c>
      <c r="Z1106" s="20">
        <f t="shared" si="461"/>
        <v>19.198901620227844</v>
      </c>
      <c r="AA1106" s="52">
        <f t="shared" si="462"/>
        <v>16.280668573953211</v>
      </c>
      <c r="AB1106" s="20">
        <f t="shared" si="453"/>
        <v>19.198901620227844</v>
      </c>
      <c r="AC1106" s="20">
        <f t="shared" si="463"/>
        <v>423309.84188780782</v>
      </c>
      <c r="AD1106" s="20">
        <f t="shared" si="467"/>
        <v>19.198901620227844</v>
      </c>
      <c r="AE1106" s="20">
        <f t="shared" si="468"/>
        <v>0</v>
      </c>
      <c r="AF1106" s="20">
        <f t="shared" si="464"/>
        <v>19.198901620227844</v>
      </c>
      <c r="AG1106" s="16"/>
      <c r="AH1106" s="16"/>
      <c r="AM1106">
        <f t="shared" si="454"/>
        <v>257.87641611110303</v>
      </c>
      <c r="AN1106" s="16">
        <f t="shared" si="455"/>
        <v>34742.123583888897</v>
      </c>
      <c r="AY1106" s="57">
        <f t="shared" si="469"/>
        <v>3998.2460651388392</v>
      </c>
    </row>
    <row r="1107" spans="2:51" x14ac:dyDescent="0.25">
      <c r="B1107" s="6" t="s">
        <v>39</v>
      </c>
      <c r="C1107" s="6">
        <v>1099</v>
      </c>
      <c r="D1107" s="6">
        <v>77</v>
      </c>
      <c r="E1107" s="12">
        <v>62.3</v>
      </c>
      <c r="F1107" s="20">
        <f t="shared" si="465"/>
        <v>-0.44444444444444481</v>
      </c>
      <c r="G1107" s="20">
        <f t="shared" si="446"/>
        <v>17.305555555555554</v>
      </c>
      <c r="H1107" s="20">
        <f t="shared" si="449"/>
        <v>-257.87641611111155</v>
      </c>
      <c r="I1107" s="20">
        <f t="shared" si="445"/>
        <v>-4462.694645478402</v>
      </c>
      <c r="J1107" s="47" t="s">
        <v>67</v>
      </c>
      <c r="K1107" s="48" t="s">
        <v>67</v>
      </c>
      <c r="L1107" s="20">
        <f t="shared" si="448"/>
        <v>3247716.8032005671</v>
      </c>
      <c r="M1107" s="20">
        <f t="shared" si="448"/>
        <v>167544.15787222222</v>
      </c>
      <c r="N1107" s="20">
        <f t="shared" si="450"/>
        <v>0</v>
      </c>
      <c r="O1107" s="20">
        <f t="shared" si="451"/>
        <v>257.87641611111155</v>
      </c>
      <c r="P1107" s="46" t="s">
        <v>67</v>
      </c>
      <c r="Q1107" s="45">
        <f t="shared" si="456"/>
        <v>116.22307277777774</v>
      </c>
      <c r="R1107" s="20">
        <f t="shared" si="457"/>
        <v>134.7894</v>
      </c>
      <c r="S1107" s="20">
        <f t="shared" si="458"/>
        <v>-508.88888888888931</v>
      </c>
      <c r="T1107" s="20"/>
      <c r="U1107" s="20">
        <f t="shared" si="459"/>
        <v>35000</v>
      </c>
      <c r="V1107" s="20">
        <f t="shared" si="447"/>
        <v>19.198901620227844</v>
      </c>
      <c r="W1107" s="20">
        <f t="shared" si="452"/>
        <v>20000</v>
      </c>
      <c r="X1107" s="20">
        <f t="shared" si="460"/>
        <v>0</v>
      </c>
      <c r="Y1107" s="20">
        <f t="shared" si="466"/>
        <v>19980.801098379772</v>
      </c>
      <c r="Z1107" s="20">
        <f t="shared" si="461"/>
        <v>0</v>
      </c>
      <c r="AA1107" s="52">
        <f t="shared" si="462"/>
        <v>0</v>
      </c>
      <c r="AB1107" s="20">
        <f t="shared" si="453"/>
        <v>0</v>
      </c>
      <c r="AC1107" s="20">
        <f t="shared" si="463"/>
        <v>423309.84188780782</v>
      </c>
      <c r="AD1107" s="20">
        <f t="shared" si="467"/>
        <v>0</v>
      </c>
      <c r="AE1107" s="20">
        <f t="shared" si="468"/>
        <v>257.87641611110303</v>
      </c>
      <c r="AF1107" s="20">
        <f t="shared" si="464"/>
        <v>0</v>
      </c>
      <c r="AG1107" s="16"/>
      <c r="AH1107" s="16"/>
      <c r="AM1107">
        <f t="shared" si="454"/>
        <v>297.02434944445849</v>
      </c>
      <c r="AN1107" s="16">
        <f t="shared" si="455"/>
        <v>34702.975650555542</v>
      </c>
      <c r="AY1107" s="57">
        <f t="shared" si="469"/>
        <v>19.198901620227844</v>
      </c>
    </row>
    <row r="1108" spans="2:51" x14ac:dyDescent="0.25">
      <c r="B1108" s="6" t="s">
        <v>39</v>
      </c>
      <c r="C1108" s="6">
        <v>1100</v>
      </c>
      <c r="D1108" s="6">
        <v>78</v>
      </c>
      <c r="E1108" s="12">
        <v>60.3</v>
      </c>
      <c r="F1108" s="20">
        <f t="shared" si="465"/>
        <v>-0.47222222222222199</v>
      </c>
      <c r="G1108" s="20">
        <f t="shared" si="446"/>
        <v>16.75</v>
      </c>
      <c r="H1108" s="20">
        <f t="shared" si="449"/>
        <v>-297.02434944444423</v>
      </c>
      <c r="I1108" s="20">
        <f t="shared" si="445"/>
        <v>-4975.1578531944406</v>
      </c>
      <c r="J1108" s="47" t="s">
        <v>67</v>
      </c>
      <c r="K1108" s="48" t="s">
        <v>67</v>
      </c>
      <c r="L1108" s="20">
        <f t="shared" si="448"/>
        <v>3247716.8032005671</v>
      </c>
      <c r="M1108" s="20">
        <f t="shared" si="448"/>
        <v>167841.18222166668</v>
      </c>
      <c r="N1108" s="20">
        <f t="shared" si="450"/>
        <v>0</v>
      </c>
      <c r="O1108" s="20">
        <f t="shared" si="451"/>
        <v>297.02434944444423</v>
      </c>
      <c r="P1108" s="46" t="s">
        <v>67</v>
      </c>
      <c r="Q1108" s="45">
        <f t="shared" si="456"/>
        <v>108.88069499999999</v>
      </c>
      <c r="R1108" s="20">
        <f t="shared" si="457"/>
        <v>134.7894</v>
      </c>
      <c r="S1108" s="20">
        <f t="shared" si="458"/>
        <v>-540.69444444444423</v>
      </c>
      <c r="T1108" s="20"/>
      <c r="U1108" s="20">
        <f t="shared" si="459"/>
        <v>35000</v>
      </c>
      <c r="V1108" s="20">
        <f t="shared" si="447"/>
        <v>0</v>
      </c>
      <c r="W1108" s="20">
        <f t="shared" si="452"/>
        <v>20000</v>
      </c>
      <c r="X1108" s="20">
        <f t="shared" si="460"/>
        <v>0</v>
      </c>
      <c r="Y1108" s="20">
        <f t="shared" si="466"/>
        <v>20000</v>
      </c>
      <c r="Z1108" s="20">
        <f t="shared" si="461"/>
        <v>0</v>
      </c>
      <c r="AA1108" s="52">
        <f t="shared" si="462"/>
        <v>0</v>
      </c>
      <c r="AB1108" s="20">
        <f t="shared" si="453"/>
        <v>0</v>
      </c>
      <c r="AC1108" s="20">
        <f t="shared" si="463"/>
        <v>423309.84188780782</v>
      </c>
      <c r="AD1108" s="20">
        <f t="shared" si="467"/>
        <v>0</v>
      </c>
      <c r="AE1108" s="20">
        <f t="shared" si="468"/>
        <v>297.02434944445849</v>
      </c>
      <c r="AF1108" s="20">
        <f t="shared" si="464"/>
        <v>0</v>
      </c>
      <c r="AG1108" s="16"/>
      <c r="AH1108" s="16"/>
      <c r="AM1108">
        <f t="shared" si="454"/>
        <v>63.47981166667887</v>
      </c>
      <c r="AN1108" s="16">
        <f t="shared" si="455"/>
        <v>34936.520188333321</v>
      </c>
      <c r="AY1108" s="57">
        <f t="shared" si="469"/>
        <v>0</v>
      </c>
    </row>
    <row r="1109" spans="2:51" x14ac:dyDescent="0.25">
      <c r="B1109" s="6" t="s">
        <v>39</v>
      </c>
      <c r="C1109" s="6">
        <v>1101</v>
      </c>
      <c r="D1109" s="6">
        <v>79</v>
      </c>
      <c r="E1109" s="12">
        <v>58.9</v>
      </c>
      <c r="F1109" s="20">
        <f t="shared" si="465"/>
        <v>-0.26388888888888867</v>
      </c>
      <c r="G1109" s="20">
        <f t="shared" si="446"/>
        <v>16.361111111111111</v>
      </c>
      <c r="H1109" s="20">
        <f t="shared" si="449"/>
        <v>-63.47981166666645</v>
      </c>
      <c r="I1109" s="20">
        <f t="shared" si="445"/>
        <v>-1038.6002519907372</v>
      </c>
      <c r="J1109" s="47" t="s">
        <v>67</v>
      </c>
      <c r="K1109" s="48" t="s">
        <v>67</v>
      </c>
      <c r="L1109" s="20">
        <f t="shared" si="448"/>
        <v>3247716.8032005671</v>
      </c>
      <c r="M1109" s="20">
        <f t="shared" si="448"/>
        <v>167904.66203333336</v>
      </c>
      <c r="N1109" s="20">
        <f t="shared" si="450"/>
        <v>0</v>
      </c>
      <c r="O1109" s="20">
        <f t="shared" si="451"/>
        <v>63.47981166666645</v>
      </c>
      <c r="P1109" s="46" t="s">
        <v>67</v>
      </c>
      <c r="Q1109" s="45">
        <f t="shared" si="456"/>
        <v>103.88356611111109</v>
      </c>
      <c r="R1109" s="20">
        <f t="shared" si="457"/>
        <v>134.7894</v>
      </c>
      <c r="S1109" s="20">
        <f t="shared" si="458"/>
        <v>-302.15277777777754</v>
      </c>
      <c r="T1109" s="20"/>
      <c r="U1109" s="20">
        <f t="shared" si="459"/>
        <v>35000</v>
      </c>
      <c r="V1109" s="20">
        <f t="shared" si="447"/>
        <v>0</v>
      </c>
      <c r="W1109" s="20">
        <f t="shared" si="452"/>
        <v>20000</v>
      </c>
      <c r="X1109" s="20">
        <f t="shared" si="460"/>
        <v>0</v>
      </c>
      <c r="Y1109" s="20">
        <f t="shared" si="466"/>
        <v>20000</v>
      </c>
      <c r="Z1109" s="20">
        <f t="shared" si="461"/>
        <v>0</v>
      </c>
      <c r="AA1109" s="52">
        <f t="shared" si="462"/>
        <v>0</v>
      </c>
      <c r="AB1109" s="20">
        <f t="shared" si="453"/>
        <v>0</v>
      </c>
      <c r="AC1109" s="20">
        <f t="shared" si="463"/>
        <v>423309.84188780782</v>
      </c>
      <c r="AD1109" s="20">
        <f t="shared" si="467"/>
        <v>0</v>
      </c>
      <c r="AE1109" s="20">
        <f t="shared" si="468"/>
        <v>63.47981166667887</v>
      </c>
      <c r="AF1109" s="20">
        <f t="shared" si="464"/>
        <v>0</v>
      </c>
      <c r="AG1109" s="16"/>
      <c r="AH1109" s="16"/>
      <c r="AM1109">
        <f t="shared" si="454"/>
        <v>0</v>
      </c>
      <c r="AN1109" s="16">
        <f t="shared" si="455"/>
        <v>35000</v>
      </c>
      <c r="AY1109" s="57">
        <f t="shared" si="469"/>
        <v>0</v>
      </c>
    </row>
    <row r="1110" spans="2:51" x14ac:dyDescent="0.25">
      <c r="B1110" s="6" t="s">
        <v>39</v>
      </c>
      <c r="C1110" s="6">
        <v>1102</v>
      </c>
      <c r="D1110" s="6">
        <v>80</v>
      </c>
      <c r="E1110" s="12">
        <v>58.4</v>
      </c>
      <c r="F1110" s="20">
        <f t="shared" si="465"/>
        <v>-1.3888888888889086E-2</v>
      </c>
      <c r="G1110" s="20">
        <f t="shared" si="446"/>
        <v>16.222222222222221</v>
      </c>
      <c r="H1110" s="20">
        <f t="shared" si="449"/>
        <v>221.01394666666641</v>
      </c>
      <c r="I1110" s="20">
        <f t="shared" ref="I1110:I1173" si="470">H1110*G1110</f>
        <v>3585.3373570370327</v>
      </c>
      <c r="J1110" s="47" t="s">
        <v>67</v>
      </c>
      <c r="K1110" s="48" t="s">
        <v>67</v>
      </c>
      <c r="L1110" s="20">
        <f t="shared" si="448"/>
        <v>3251302.1405576044</v>
      </c>
      <c r="M1110" s="20">
        <f t="shared" si="448"/>
        <v>167904.66203333336</v>
      </c>
      <c r="N1110" s="20">
        <f t="shared" si="450"/>
        <v>3585.3373570370327</v>
      </c>
      <c r="O1110" s="20">
        <f t="shared" si="451"/>
        <v>0</v>
      </c>
      <c r="P1110" s="46" t="s">
        <v>67</v>
      </c>
      <c r="Q1110" s="45">
        <f t="shared" si="456"/>
        <v>102.12732444444443</v>
      </c>
      <c r="R1110" s="20">
        <f t="shared" si="457"/>
        <v>134.7894</v>
      </c>
      <c r="S1110" s="20">
        <f t="shared" si="458"/>
        <v>-15.902777777778004</v>
      </c>
      <c r="T1110" s="20"/>
      <c r="U1110" s="20">
        <f t="shared" si="459"/>
        <v>35000</v>
      </c>
      <c r="V1110" s="20">
        <f t="shared" si="447"/>
        <v>0</v>
      </c>
      <c r="W1110" s="20">
        <f t="shared" si="452"/>
        <v>16414.662642962765</v>
      </c>
      <c r="X1110" s="20">
        <f t="shared" si="460"/>
        <v>3585.3373570372351</v>
      </c>
      <c r="Y1110" s="20">
        <f t="shared" si="466"/>
        <v>20000</v>
      </c>
      <c r="Z1110" s="20">
        <f t="shared" si="461"/>
        <v>3585.3373570372351</v>
      </c>
      <c r="AA1110" s="52">
        <f t="shared" si="462"/>
        <v>3040.3660787675753</v>
      </c>
      <c r="AB1110" s="20">
        <f t="shared" si="453"/>
        <v>3585.3373570372351</v>
      </c>
      <c r="AC1110" s="20">
        <f t="shared" si="463"/>
        <v>426350.2079665754</v>
      </c>
      <c r="AD1110" s="20">
        <f t="shared" si="467"/>
        <v>3585.3373570372351</v>
      </c>
      <c r="AE1110" s="20">
        <f t="shared" si="468"/>
        <v>0</v>
      </c>
      <c r="AF1110" s="20">
        <f t="shared" si="464"/>
        <v>3585.3373570372351</v>
      </c>
      <c r="AG1110" s="16"/>
      <c r="AH1110" s="16"/>
      <c r="AM1110">
        <f t="shared" si="454"/>
        <v>0</v>
      </c>
      <c r="AN1110" s="16">
        <f t="shared" si="455"/>
        <v>35000</v>
      </c>
      <c r="AY1110" s="57">
        <f t="shared" si="469"/>
        <v>0</v>
      </c>
    </row>
    <row r="1111" spans="2:51" x14ac:dyDescent="0.25">
      <c r="B1111" s="6" t="s">
        <v>39</v>
      </c>
      <c r="C1111" s="6">
        <v>1103</v>
      </c>
      <c r="D1111" s="6">
        <v>81</v>
      </c>
      <c r="E1111" s="12">
        <v>58.8</v>
      </c>
      <c r="F1111" s="20">
        <f t="shared" si="465"/>
        <v>0.25000000000000061</v>
      </c>
      <c r="G1111" s="20">
        <f t="shared" ref="G1111:G1174" si="471">E1111/3.6</f>
        <v>16.333333333333332</v>
      </c>
      <c r="H1111" s="20">
        <f t="shared" si="449"/>
        <v>524.57052000000067</v>
      </c>
      <c r="I1111" s="20">
        <f t="shared" si="470"/>
        <v>8567.9851600000111</v>
      </c>
      <c r="J1111" s="47" t="s">
        <v>67</v>
      </c>
      <c r="K1111" s="48" t="s">
        <v>67</v>
      </c>
      <c r="L1111" s="20">
        <f t="shared" si="448"/>
        <v>3259870.1257176045</v>
      </c>
      <c r="M1111" s="20">
        <f t="shared" si="448"/>
        <v>167904.66203333336</v>
      </c>
      <c r="N1111" s="20">
        <f t="shared" si="450"/>
        <v>8567.9851600000111</v>
      </c>
      <c r="O1111" s="20">
        <f t="shared" si="451"/>
        <v>0</v>
      </c>
      <c r="P1111" s="46" t="s">
        <v>67</v>
      </c>
      <c r="Q1111" s="45">
        <f t="shared" si="456"/>
        <v>103.53111999999997</v>
      </c>
      <c r="R1111" s="20">
        <f t="shared" si="457"/>
        <v>134.7894</v>
      </c>
      <c r="S1111" s="20">
        <f t="shared" si="458"/>
        <v>286.25000000000068</v>
      </c>
      <c r="T1111" s="20"/>
      <c r="U1111" s="20">
        <f t="shared" si="459"/>
        <v>35000</v>
      </c>
      <c r="V1111" s="20">
        <f t="shared" si="447"/>
        <v>3585.3373570372351</v>
      </c>
      <c r="W1111" s="20">
        <f t="shared" si="452"/>
        <v>11432.014839999843</v>
      </c>
      <c r="X1111" s="20">
        <f t="shared" si="460"/>
        <v>8567.9851600001566</v>
      </c>
      <c r="Y1111" s="20">
        <f t="shared" si="466"/>
        <v>16414.662642962765</v>
      </c>
      <c r="Z1111" s="20">
        <f t="shared" si="461"/>
        <v>8567.9851600001566</v>
      </c>
      <c r="AA1111" s="52">
        <f t="shared" si="462"/>
        <v>7265.6514156801322</v>
      </c>
      <c r="AB1111" s="20">
        <f t="shared" si="453"/>
        <v>8567.9851600001566</v>
      </c>
      <c r="AC1111" s="20">
        <f t="shared" si="463"/>
        <v>433615.85938225553</v>
      </c>
      <c r="AD1111" s="20">
        <f t="shared" si="467"/>
        <v>8567.9851600001566</v>
      </c>
      <c r="AE1111" s="20">
        <f t="shared" si="468"/>
        <v>0</v>
      </c>
      <c r="AF1111" s="20">
        <f t="shared" si="464"/>
        <v>8567.9851600001566</v>
      </c>
      <c r="AG1111" s="16"/>
      <c r="AH1111" s="16"/>
      <c r="AM1111">
        <f t="shared" si="454"/>
        <v>0</v>
      </c>
      <c r="AN1111" s="16">
        <f t="shared" si="455"/>
        <v>35000</v>
      </c>
      <c r="AY1111" s="57">
        <f t="shared" si="469"/>
        <v>3585.3373570372351</v>
      </c>
    </row>
    <row r="1112" spans="2:51" x14ac:dyDescent="0.25">
      <c r="B1112" s="6" t="s">
        <v>39</v>
      </c>
      <c r="C1112" s="6">
        <v>1104</v>
      </c>
      <c r="D1112" s="6">
        <v>82</v>
      </c>
      <c r="E1112" s="12">
        <v>60.2</v>
      </c>
      <c r="F1112" s="20">
        <f t="shared" si="465"/>
        <v>0.4861111111111111</v>
      </c>
      <c r="G1112" s="20">
        <f t="shared" si="471"/>
        <v>16.722222222222221</v>
      </c>
      <c r="H1112" s="20">
        <f t="shared" si="449"/>
        <v>799.90648666666652</v>
      </c>
      <c r="I1112" s="20">
        <f t="shared" si="470"/>
        <v>13376.214027037035</v>
      </c>
      <c r="J1112" s="47" t="s">
        <v>67</v>
      </c>
      <c r="K1112" s="48" t="s">
        <v>67</v>
      </c>
      <c r="L1112" s="20">
        <f t="shared" si="448"/>
        <v>3273246.3397446414</v>
      </c>
      <c r="M1112" s="20">
        <f t="shared" si="448"/>
        <v>167904.66203333336</v>
      </c>
      <c r="N1112" s="20">
        <f t="shared" si="450"/>
        <v>13376.214027037035</v>
      </c>
      <c r="O1112" s="20">
        <f t="shared" si="451"/>
        <v>0</v>
      </c>
      <c r="P1112" s="46" t="s">
        <v>67</v>
      </c>
      <c r="Q1112" s="45">
        <f t="shared" si="456"/>
        <v>108.51986444444442</v>
      </c>
      <c r="R1112" s="20">
        <f t="shared" si="457"/>
        <v>134.7894</v>
      </c>
      <c r="S1112" s="20">
        <f t="shared" si="458"/>
        <v>556.59722222222217</v>
      </c>
      <c r="T1112" s="20"/>
      <c r="U1112" s="20">
        <f t="shared" si="459"/>
        <v>35000</v>
      </c>
      <c r="V1112" s="20">
        <f t="shared" si="447"/>
        <v>8567.9851600001566</v>
      </c>
      <c r="W1112" s="20">
        <f t="shared" si="452"/>
        <v>8567.9851600001566</v>
      </c>
      <c r="X1112" s="20">
        <f t="shared" si="460"/>
        <v>13376.214027036913</v>
      </c>
      <c r="Y1112" s="20">
        <f t="shared" si="466"/>
        <v>11432.014839999843</v>
      </c>
      <c r="Z1112" s="20">
        <f t="shared" si="461"/>
        <v>11432.014839999843</v>
      </c>
      <c r="AA1112" s="52">
        <f t="shared" si="462"/>
        <v>9694.3485843198669</v>
      </c>
      <c r="AB1112" s="20">
        <f t="shared" si="453"/>
        <v>11432.014839999843</v>
      </c>
      <c r="AC1112" s="20">
        <f t="shared" si="463"/>
        <v>443310.2079665754</v>
      </c>
      <c r="AD1112" s="20">
        <f t="shared" si="467"/>
        <v>13376.214027036913</v>
      </c>
      <c r="AE1112" s="20">
        <f t="shared" si="468"/>
        <v>0</v>
      </c>
      <c r="AF1112" s="20">
        <f t="shared" si="464"/>
        <v>11432.014839999843</v>
      </c>
      <c r="AG1112" s="16"/>
      <c r="AH1112" s="16"/>
      <c r="AM1112">
        <f t="shared" si="454"/>
        <v>0</v>
      </c>
      <c r="AN1112" s="16">
        <f t="shared" si="455"/>
        <v>35000</v>
      </c>
      <c r="AY1112" s="57">
        <f t="shared" si="469"/>
        <v>8567.9851600001566</v>
      </c>
    </row>
    <row r="1113" spans="2:51" x14ac:dyDescent="0.25">
      <c r="B1113" s="6" t="s">
        <v>39</v>
      </c>
      <c r="C1113" s="6">
        <v>1105</v>
      </c>
      <c r="D1113" s="6">
        <v>83</v>
      </c>
      <c r="E1113" s="12">
        <v>62.3</v>
      </c>
      <c r="F1113" s="20">
        <f t="shared" si="465"/>
        <v>0.51388888888888828</v>
      </c>
      <c r="G1113" s="20">
        <f t="shared" si="471"/>
        <v>17.305555555555554</v>
      </c>
      <c r="H1113" s="20">
        <f t="shared" si="449"/>
        <v>839.41525055555485</v>
      </c>
      <c r="I1113" s="20">
        <f t="shared" si="470"/>
        <v>14526.547252669739</v>
      </c>
      <c r="J1113" s="47" t="s">
        <v>67</v>
      </c>
      <c r="K1113" s="48" t="s">
        <v>67</v>
      </c>
      <c r="L1113" s="20">
        <f t="shared" si="448"/>
        <v>3287772.8869973114</v>
      </c>
      <c r="M1113" s="20">
        <f t="shared" si="448"/>
        <v>167904.66203333336</v>
      </c>
      <c r="N1113" s="20">
        <f t="shared" si="450"/>
        <v>14526.547252669739</v>
      </c>
      <c r="O1113" s="20">
        <f t="shared" si="451"/>
        <v>0</v>
      </c>
      <c r="P1113" s="46" t="s">
        <v>67</v>
      </c>
      <c r="Q1113" s="45">
        <f t="shared" si="456"/>
        <v>116.22307277777774</v>
      </c>
      <c r="R1113" s="20">
        <f t="shared" si="457"/>
        <v>134.7894</v>
      </c>
      <c r="S1113" s="20">
        <f t="shared" si="458"/>
        <v>588.40277777777703</v>
      </c>
      <c r="T1113" s="20"/>
      <c r="U1113" s="20">
        <f t="shared" si="459"/>
        <v>35000</v>
      </c>
      <c r="V1113" s="20">
        <f t="shared" si="447"/>
        <v>11432.014839999843</v>
      </c>
      <c r="W1113" s="20">
        <f t="shared" si="452"/>
        <v>11432.014839999843</v>
      </c>
      <c r="X1113" s="20">
        <f t="shared" si="460"/>
        <v>14526.54725266993</v>
      </c>
      <c r="Y1113" s="20">
        <f t="shared" si="466"/>
        <v>8567.9851600001566</v>
      </c>
      <c r="Z1113" s="20">
        <f t="shared" si="461"/>
        <v>8567.9851600001566</v>
      </c>
      <c r="AA1113" s="52">
        <f t="shared" si="462"/>
        <v>7265.6514156801322</v>
      </c>
      <c r="AB1113" s="20">
        <f t="shared" si="453"/>
        <v>8567.9851600001566</v>
      </c>
      <c r="AC1113" s="20">
        <f t="shared" si="463"/>
        <v>450575.85938225553</v>
      </c>
      <c r="AD1113" s="20">
        <f t="shared" si="467"/>
        <v>14526.54725266993</v>
      </c>
      <c r="AE1113" s="20">
        <f t="shared" si="468"/>
        <v>0</v>
      </c>
      <c r="AF1113" s="20">
        <f t="shared" si="464"/>
        <v>8567.9851600001566</v>
      </c>
      <c r="AG1113" s="16"/>
      <c r="AH1113" s="16"/>
      <c r="AM1113">
        <f t="shared" si="454"/>
        <v>0</v>
      </c>
      <c r="AN1113" s="16">
        <f t="shared" si="455"/>
        <v>35000</v>
      </c>
      <c r="AY1113" s="57">
        <f t="shared" si="469"/>
        <v>11432.014839999843</v>
      </c>
    </row>
    <row r="1114" spans="2:51" x14ac:dyDescent="0.25">
      <c r="B1114" s="6" t="s">
        <v>39</v>
      </c>
      <c r="C1114" s="6">
        <v>1106</v>
      </c>
      <c r="D1114" s="6">
        <v>84</v>
      </c>
      <c r="E1114" s="12">
        <v>63.9</v>
      </c>
      <c r="F1114" s="20">
        <f t="shared" si="465"/>
        <v>0.30555555555555597</v>
      </c>
      <c r="G1114" s="20">
        <f t="shared" si="471"/>
        <v>17.75</v>
      </c>
      <c r="H1114" s="20">
        <f t="shared" si="449"/>
        <v>606.91996611111153</v>
      </c>
      <c r="I1114" s="20">
        <f t="shared" si="470"/>
        <v>10772.82939847223</v>
      </c>
      <c r="J1114" s="47" t="s">
        <v>67</v>
      </c>
      <c r="K1114" s="48" t="s">
        <v>67</v>
      </c>
      <c r="L1114" s="20">
        <f t="shared" si="448"/>
        <v>3298545.7163957837</v>
      </c>
      <c r="M1114" s="20">
        <f t="shared" si="448"/>
        <v>167904.66203333336</v>
      </c>
      <c r="N1114" s="20">
        <f t="shared" si="450"/>
        <v>10772.82939847223</v>
      </c>
      <c r="O1114" s="20">
        <f t="shared" si="451"/>
        <v>0</v>
      </c>
      <c r="P1114" s="46" t="s">
        <v>67</v>
      </c>
      <c r="Q1114" s="45">
        <f t="shared" si="456"/>
        <v>122.26945499999999</v>
      </c>
      <c r="R1114" s="20">
        <f t="shared" si="457"/>
        <v>134.7894</v>
      </c>
      <c r="S1114" s="20">
        <f t="shared" si="458"/>
        <v>349.8611111111116</v>
      </c>
      <c r="T1114" s="20"/>
      <c r="U1114" s="20">
        <f t="shared" si="459"/>
        <v>35000</v>
      </c>
      <c r="V1114" s="20">
        <f t="shared" si="447"/>
        <v>8567.9851600001566</v>
      </c>
      <c r="W1114" s="20">
        <f t="shared" si="452"/>
        <v>9227.1706015276723</v>
      </c>
      <c r="X1114" s="20">
        <f t="shared" si="460"/>
        <v>10772.829398472328</v>
      </c>
      <c r="Y1114" s="20">
        <f t="shared" si="466"/>
        <v>11432.014839999843</v>
      </c>
      <c r="Z1114" s="20">
        <f t="shared" si="461"/>
        <v>10772.829398472328</v>
      </c>
      <c r="AA1114" s="52">
        <f t="shared" si="462"/>
        <v>9135.3593299045333</v>
      </c>
      <c r="AB1114" s="20">
        <f t="shared" si="453"/>
        <v>10772.829398472328</v>
      </c>
      <c r="AC1114" s="20">
        <f t="shared" si="463"/>
        <v>459711.21871216007</v>
      </c>
      <c r="AD1114" s="20">
        <f t="shared" si="467"/>
        <v>10772.829398472328</v>
      </c>
      <c r="AE1114" s="20">
        <f t="shared" si="468"/>
        <v>0</v>
      </c>
      <c r="AF1114" s="20">
        <f t="shared" si="464"/>
        <v>10772.829398472328</v>
      </c>
      <c r="AG1114" s="16"/>
      <c r="AH1114" s="16"/>
      <c r="AM1114">
        <f t="shared" si="454"/>
        <v>0</v>
      </c>
      <c r="AN1114" s="16">
        <f t="shared" si="455"/>
        <v>35000</v>
      </c>
      <c r="AY1114" s="57">
        <f t="shared" si="469"/>
        <v>8567.9851600001566</v>
      </c>
    </row>
    <row r="1115" spans="2:51" x14ac:dyDescent="0.25">
      <c r="B1115" s="6" t="s">
        <v>39</v>
      </c>
      <c r="C1115" s="6">
        <v>1107</v>
      </c>
      <c r="D1115" s="6">
        <v>85</v>
      </c>
      <c r="E1115" s="12">
        <v>64.5</v>
      </c>
      <c r="F1115" s="20">
        <f t="shared" si="465"/>
        <v>6.9444444444445433E-2</v>
      </c>
      <c r="G1115" s="20">
        <f t="shared" si="471"/>
        <v>17.916666666666668</v>
      </c>
      <c r="H1115" s="20">
        <f t="shared" si="449"/>
        <v>338.87966388889004</v>
      </c>
      <c r="I1115" s="20">
        <f t="shared" si="470"/>
        <v>6071.5939780092804</v>
      </c>
      <c r="J1115" s="47" t="s">
        <v>67</v>
      </c>
      <c r="K1115" s="48" t="s">
        <v>67</v>
      </c>
      <c r="L1115" s="20">
        <f t="shared" si="448"/>
        <v>3304617.3103737929</v>
      </c>
      <c r="M1115" s="20">
        <f t="shared" si="448"/>
        <v>167904.66203333336</v>
      </c>
      <c r="N1115" s="20">
        <f t="shared" si="450"/>
        <v>6071.5939780092804</v>
      </c>
      <c r="O1115" s="20">
        <f t="shared" si="451"/>
        <v>0</v>
      </c>
      <c r="P1115" s="46" t="s">
        <v>67</v>
      </c>
      <c r="Q1115" s="45">
        <f t="shared" si="456"/>
        <v>124.57637500000003</v>
      </c>
      <c r="R1115" s="20">
        <f t="shared" si="457"/>
        <v>134.7894</v>
      </c>
      <c r="S1115" s="20">
        <f t="shared" si="458"/>
        <v>79.513888888890023</v>
      </c>
      <c r="T1115" s="20"/>
      <c r="U1115" s="20">
        <f t="shared" si="459"/>
        <v>35000</v>
      </c>
      <c r="V1115" s="20">
        <f t="shared" ref="V1115:V1178" si="472">MAX(0,MIN(AY1115,U1115*AH$9*AH$6))</f>
        <v>10772.829398472328</v>
      </c>
      <c r="W1115" s="20">
        <f t="shared" si="452"/>
        <v>13928.406021990813</v>
      </c>
      <c r="X1115" s="20">
        <f t="shared" si="460"/>
        <v>6071.5939780091867</v>
      </c>
      <c r="Y1115" s="20">
        <f t="shared" si="466"/>
        <v>9227.1706015276723</v>
      </c>
      <c r="Z1115" s="20">
        <f t="shared" si="461"/>
        <v>6071.5939780091867</v>
      </c>
      <c r="AA1115" s="52">
        <f t="shared" si="462"/>
        <v>5148.71169335179</v>
      </c>
      <c r="AB1115" s="20">
        <f t="shared" si="453"/>
        <v>6071.5939780091867</v>
      </c>
      <c r="AC1115" s="20">
        <f t="shared" si="463"/>
        <v>464859.93040551187</v>
      </c>
      <c r="AD1115" s="20">
        <f t="shared" si="467"/>
        <v>6071.5939780091867</v>
      </c>
      <c r="AE1115" s="20">
        <f t="shared" si="468"/>
        <v>0</v>
      </c>
      <c r="AF1115" s="20">
        <f t="shared" si="464"/>
        <v>6071.5939780091867</v>
      </c>
      <c r="AG1115" s="16"/>
      <c r="AH1115" s="16"/>
      <c r="AM1115">
        <f t="shared" si="454"/>
        <v>0</v>
      </c>
      <c r="AN1115" s="16">
        <f t="shared" si="455"/>
        <v>35000</v>
      </c>
      <c r="AY1115" s="57">
        <f t="shared" si="469"/>
        <v>10772.829398472328</v>
      </c>
    </row>
    <row r="1116" spans="2:51" x14ac:dyDescent="0.25">
      <c r="B1116" s="6" t="s">
        <v>39</v>
      </c>
      <c r="C1116" s="6">
        <v>1108</v>
      </c>
      <c r="D1116" s="6">
        <v>86</v>
      </c>
      <c r="E1116" s="12">
        <v>64.400000000000006</v>
      </c>
      <c r="F1116" s="20">
        <f t="shared" si="465"/>
        <v>-0.1388888888888889</v>
      </c>
      <c r="G1116" s="20">
        <f t="shared" si="471"/>
        <v>17.888888888888889</v>
      </c>
      <c r="H1116" s="20">
        <f t="shared" si="449"/>
        <v>99.952013333333355</v>
      </c>
      <c r="I1116" s="20">
        <f t="shared" si="470"/>
        <v>1788.0304607407411</v>
      </c>
      <c r="J1116" s="47" t="s">
        <v>67</v>
      </c>
      <c r="K1116" s="48" t="s">
        <v>67</v>
      </c>
      <c r="L1116" s="20">
        <f t="shared" si="448"/>
        <v>3306405.3408345338</v>
      </c>
      <c r="M1116" s="20">
        <f t="shared" si="448"/>
        <v>167904.66203333336</v>
      </c>
      <c r="N1116" s="20">
        <f t="shared" si="450"/>
        <v>1788.0304607407411</v>
      </c>
      <c r="O1116" s="20">
        <f t="shared" si="451"/>
        <v>0</v>
      </c>
      <c r="P1116" s="46" t="s">
        <v>67</v>
      </c>
      <c r="Q1116" s="45">
        <f t="shared" si="456"/>
        <v>124.19039111111111</v>
      </c>
      <c r="R1116" s="20">
        <f t="shared" si="457"/>
        <v>134.7894</v>
      </c>
      <c r="S1116" s="20">
        <f t="shared" si="458"/>
        <v>-159.02777777777777</v>
      </c>
      <c r="T1116" s="20"/>
      <c r="U1116" s="20">
        <f t="shared" si="459"/>
        <v>35000</v>
      </c>
      <c r="V1116" s="20">
        <f t="shared" si="472"/>
        <v>6071.5939780091867</v>
      </c>
      <c r="W1116" s="20">
        <f t="shared" si="452"/>
        <v>18211.969539259095</v>
      </c>
      <c r="X1116" s="20">
        <f t="shared" si="460"/>
        <v>1788.0304607409053</v>
      </c>
      <c r="Y1116" s="20">
        <f t="shared" si="466"/>
        <v>13928.406021990813</v>
      </c>
      <c r="Z1116" s="20">
        <f t="shared" si="461"/>
        <v>1788.0304607409053</v>
      </c>
      <c r="AA1116" s="52">
        <f t="shared" si="462"/>
        <v>1516.2498307082876</v>
      </c>
      <c r="AB1116" s="20">
        <f t="shared" si="453"/>
        <v>1788.0304607409053</v>
      </c>
      <c r="AC1116" s="20">
        <f t="shared" si="463"/>
        <v>466376.18023622019</v>
      </c>
      <c r="AD1116" s="20">
        <f t="shared" si="467"/>
        <v>1788.0304607409053</v>
      </c>
      <c r="AE1116" s="20">
        <f t="shared" si="468"/>
        <v>0</v>
      </c>
      <c r="AF1116" s="20">
        <f t="shared" si="464"/>
        <v>1788.0304607409053</v>
      </c>
      <c r="AG1116" s="16"/>
      <c r="AH1116" s="16"/>
      <c r="AM1116">
        <f t="shared" si="454"/>
        <v>126.13378055556677</v>
      </c>
      <c r="AN1116" s="16">
        <f t="shared" si="455"/>
        <v>34873.866219444433</v>
      </c>
      <c r="AY1116" s="57">
        <f t="shared" si="469"/>
        <v>6071.5939780091867</v>
      </c>
    </row>
    <row r="1117" spans="2:51" x14ac:dyDescent="0.25">
      <c r="B1117" s="6" t="s">
        <v>39</v>
      </c>
      <c r="C1117" s="6">
        <v>1109</v>
      </c>
      <c r="D1117" s="6">
        <v>87</v>
      </c>
      <c r="E1117" s="12">
        <v>63.5</v>
      </c>
      <c r="F1117" s="20">
        <f t="shared" si="465"/>
        <v>-0.33333333333333409</v>
      </c>
      <c r="G1117" s="20">
        <f t="shared" si="471"/>
        <v>17.638888888888889</v>
      </c>
      <c r="H1117" s="20">
        <f t="shared" si="449"/>
        <v>-126.13378055555643</v>
      </c>
      <c r="I1117" s="20">
        <f t="shared" si="470"/>
        <v>-2224.8597403549538</v>
      </c>
      <c r="J1117" s="47" t="s">
        <v>67</v>
      </c>
      <c r="K1117" s="48" t="s">
        <v>67</v>
      </c>
      <c r="L1117" s="20">
        <f t="shared" si="448"/>
        <v>3306405.3408345338</v>
      </c>
      <c r="M1117" s="20">
        <f t="shared" si="448"/>
        <v>168030.79581388892</v>
      </c>
      <c r="N1117" s="20">
        <f t="shared" si="450"/>
        <v>0</v>
      </c>
      <c r="O1117" s="20">
        <f t="shared" si="451"/>
        <v>126.13378055555643</v>
      </c>
      <c r="P1117" s="46" t="s">
        <v>67</v>
      </c>
      <c r="Q1117" s="45">
        <f t="shared" si="456"/>
        <v>120.74348611111111</v>
      </c>
      <c r="R1117" s="20">
        <f t="shared" si="457"/>
        <v>134.7894</v>
      </c>
      <c r="S1117" s="20">
        <f t="shared" si="458"/>
        <v>-381.66666666666754</v>
      </c>
      <c r="T1117" s="20"/>
      <c r="U1117" s="20">
        <f t="shared" si="459"/>
        <v>35000</v>
      </c>
      <c r="V1117" s="20">
        <f t="shared" si="472"/>
        <v>1788.0304607409053</v>
      </c>
      <c r="W1117" s="20">
        <f t="shared" si="452"/>
        <v>20000</v>
      </c>
      <c r="X1117" s="20">
        <f t="shared" si="460"/>
        <v>0</v>
      </c>
      <c r="Y1117" s="20">
        <f t="shared" si="466"/>
        <v>18211.969539259095</v>
      </c>
      <c r="Z1117" s="20">
        <f t="shared" si="461"/>
        <v>0</v>
      </c>
      <c r="AA1117" s="52">
        <f t="shared" si="462"/>
        <v>0</v>
      </c>
      <c r="AB1117" s="20">
        <f t="shared" si="453"/>
        <v>0</v>
      </c>
      <c r="AC1117" s="20">
        <f t="shared" si="463"/>
        <v>466376.18023622019</v>
      </c>
      <c r="AD1117" s="20">
        <f t="shared" si="467"/>
        <v>0</v>
      </c>
      <c r="AE1117" s="20">
        <f t="shared" si="468"/>
        <v>126.13378055556677</v>
      </c>
      <c r="AF1117" s="20">
        <f t="shared" si="464"/>
        <v>0</v>
      </c>
      <c r="AG1117" s="16"/>
      <c r="AH1117" s="16"/>
      <c r="AM1117">
        <f t="shared" si="454"/>
        <v>115.86804444444715</v>
      </c>
      <c r="AN1117" s="16">
        <f t="shared" si="455"/>
        <v>34884.131955555553</v>
      </c>
      <c r="AY1117" s="57">
        <f t="shared" si="469"/>
        <v>1788.0304607409053</v>
      </c>
    </row>
    <row r="1118" spans="2:51" x14ac:dyDescent="0.25">
      <c r="B1118" s="6" t="s">
        <v>39</v>
      </c>
      <c r="C1118" s="6">
        <v>1110</v>
      </c>
      <c r="D1118" s="6">
        <v>88</v>
      </c>
      <c r="E1118" s="12">
        <v>62</v>
      </c>
      <c r="F1118" s="20">
        <f t="shared" si="465"/>
        <v>-0.31944444444444403</v>
      </c>
      <c r="G1118" s="20">
        <f t="shared" si="471"/>
        <v>17.222222222222221</v>
      </c>
      <c r="H1118" s="20">
        <f t="shared" si="449"/>
        <v>-115.86804444444397</v>
      </c>
      <c r="I1118" s="20">
        <f t="shared" si="470"/>
        <v>-1995.505209876535</v>
      </c>
      <c r="J1118" s="47" t="s">
        <v>67</v>
      </c>
      <c r="K1118" s="48" t="s">
        <v>67</v>
      </c>
      <c r="L1118" s="20">
        <f t="shared" si="448"/>
        <v>3306405.3408345338</v>
      </c>
      <c r="M1118" s="20">
        <f t="shared" si="448"/>
        <v>168146.66385833337</v>
      </c>
      <c r="N1118" s="20">
        <f t="shared" si="450"/>
        <v>0</v>
      </c>
      <c r="O1118" s="20">
        <f t="shared" si="451"/>
        <v>115.86804444444397</v>
      </c>
      <c r="P1118" s="46" t="s">
        <v>67</v>
      </c>
      <c r="Q1118" s="45">
        <f t="shared" si="456"/>
        <v>115.10644444444442</v>
      </c>
      <c r="R1118" s="20">
        <f t="shared" si="457"/>
        <v>134.7894</v>
      </c>
      <c r="S1118" s="20">
        <f t="shared" si="458"/>
        <v>-365.7638888888884</v>
      </c>
      <c r="T1118" s="20"/>
      <c r="U1118" s="20">
        <f t="shared" si="459"/>
        <v>35000</v>
      </c>
      <c r="V1118" s="20">
        <f t="shared" si="472"/>
        <v>0</v>
      </c>
      <c r="W1118" s="20">
        <f t="shared" si="452"/>
        <v>20000</v>
      </c>
      <c r="X1118" s="20">
        <f t="shared" si="460"/>
        <v>0</v>
      </c>
      <c r="Y1118" s="20">
        <f t="shared" si="466"/>
        <v>20000</v>
      </c>
      <c r="Z1118" s="20">
        <f t="shared" si="461"/>
        <v>0</v>
      </c>
      <c r="AA1118" s="52">
        <f t="shared" si="462"/>
        <v>0</v>
      </c>
      <c r="AB1118" s="20">
        <f t="shared" si="453"/>
        <v>0</v>
      </c>
      <c r="AC1118" s="20">
        <f t="shared" si="463"/>
        <v>466376.18023622019</v>
      </c>
      <c r="AD1118" s="20">
        <f t="shared" si="467"/>
        <v>0</v>
      </c>
      <c r="AE1118" s="20">
        <f t="shared" si="468"/>
        <v>115.86804444444715</v>
      </c>
      <c r="AF1118" s="20">
        <f t="shared" si="464"/>
        <v>0</v>
      </c>
      <c r="AG1118" s="16"/>
      <c r="AH1118" s="16"/>
      <c r="AM1118">
        <f t="shared" si="454"/>
        <v>0</v>
      </c>
      <c r="AN1118" s="16">
        <f t="shared" si="455"/>
        <v>35000</v>
      </c>
      <c r="AY1118" s="57">
        <f t="shared" si="469"/>
        <v>0</v>
      </c>
    </row>
    <row r="1119" spans="2:51" x14ac:dyDescent="0.25">
      <c r="B1119" s="6" t="s">
        <v>39</v>
      </c>
      <c r="C1119" s="6">
        <v>1111</v>
      </c>
      <c r="D1119" s="6">
        <v>89</v>
      </c>
      <c r="E1119" s="12">
        <v>61.2</v>
      </c>
      <c r="F1119" s="20">
        <f t="shared" si="465"/>
        <v>-9.7222222222222612E-2</v>
      </c>
      <c r="G1119" s="20">
        <f t="shared" si="471"/>
        <v>17</v>
      </c>
      <c r="H1119" s="20">
        <f t="shared" si="449"/>
        <v>135.6250755555551</v>
      </c>
      <c r="I1119" s="20">
        <f t="shared" si="470"/>
        <v>2305.6262844444368</v>
      </c>
      <c r="J1119" s="47" t="s">
        <v>67</v>
      </c>
      <c r="K1119" s="48" t="s">
        <v>67</v>
      </c>
      <c r="L1119" s="20">
        <f t="shared" si="448"/>
        <v>3308710.967118978</v>
      </c>
      <c r="M1119" s="20">
        <f t="shared" si="448"/>
        <v>168146.66385833337</v>
      </c>
      <c r="N1119" s="20">
        <f t="shared" si="450"/>
        <v>2305.6262844444368</v>
      </c>
      <c r="O1119" s="20">
        <f t="shared" si="451"/>
        <v>0</v>
      </c>
      <c r="P1119" s="46" t="s">
        <v>67</v>
      </c>
      <c r="Q1119" s="45">
        <f t="shared" si="456"/>
        <v>112.15512</v>
      </c>
      <c r="R1119" s="20">
        <f t="shared" si="457"/>
        <v>134.7894</v>
      </c>
      <c r="S1119" s="20">
        <f t="shared" si="458"/>
        <v>-111.3194444444449</v>
      </c>
      <c r="T1119" s="20"/>
      <c r="U1119" s="20">
        <f t="shared" si="459"/>
        <v>35000</v>
      </c>
      <c r="V1119" s="20">
        <f t="shared" si="472"/>
        <v>0</v>
      </c>
      <c r="W1119" s="20">
        <f t="shared" si="452"/>
        <v>17694.373715555761</v>
      </c>
      <c r="X1119" s="20">
        <f t="shared" si="460"/>
        <v>2305.626284444239</v>
      </c>
      <c r="Y1119" s="20">
        <f t="shared" si="466"/>
        <v>20000</v>
      </c>
      <c r="Z1119" s="20">
        <f t="shared" si="461"/>
        <v>2305.626284444239</v>
      </c>
      <c r="AA1119" s="52">
        <f t="shared" si="462"/>
        <v>1955.1710892087146</v>
      </c>
      <c r="AB1119" s="20">
        <f t="shared" si="453"/>
        <v>2305.626284444239</v>
      </c>
      <c r="AC1119" s="20">
        <f t="shared" si="463"/>
        <v>468331.35132542893</v>
      </c>
      <c r="AD1119" s="20">
        <f t="shared" si="467"/>
        <v>2305.626284444239</v>
      </c>
      <c r="AE1119" s="20">
        <f t="shared" si="468"/>
        <v>0</v>
      </c>
      <c r="AF1119" s="20">
        <f t="shared" si="464"/>
        <v>2305.626284444239</v>
      </c>
      <c r="AG1119" s="16"/>
      <c r="AH1119" s="16"/>
      <c r="AM1119">
        <f t="shared" si="454"/>
        <v>0</v>
      </c>
      <c r="AN1119" s="16">
        <f t="shared" si="455"/>
        <v>35000</v>
      </c>
      <c r="AY1119" s="57">
        <f t="shared" si="469"/>
        <v>0</v>
      </c>
    </row>
    <row r="1120" spans="2:51" x14ac:dyDescent="0.25">
      <c r="B1120" s="6" t="s">
        <v>39</v>
      </c>
      <c r="C1120" s="6">
        <v>1112</v>
      </c>
      <c r="D1120" s="6">
        <v>90</v>
      </c>
      <c r="E1120" s="12">
        <v>61.3</v>
      </c>
      <c r="F1120" s="20">
        <f t="shared" si="465"/>
        <v>0.19444444444444425</v>
      </c>
      <c r="G1120" s="20">
        <f t="shared" si="471"/>
        <v>17.027777777777775</v>
      </c>
      <c r="H1120" s="20">
        <f t="shared" si="449"/>
        <v>469.95022833333303</v>
      </c>
      <c r="I1120" s="20">
        <f t="shared" si="470"/>
        <v>8002.2080546759198</v>
      </c>
      <c r="J1120" s="47" t="s">
        <v>67</v>
      </c>
      <c r="K1120" s="48" t="s">
        <v>67</v>
      </c>
      <c r="L1120" s="20">
        <f t="shared" ref="L1120:M1183" si="473">L1119+N1120</f>
        <v>3316713.1751736538</v>
      </c>
      <c r="M1120" s="20">
        <f t="shared" si="473"/>
        <v>168146.66385833337</v>
      </c>
      <c r="N1120" s="20">
        <f t="shared" si="450"/>
        <v>8002.2080546759198</v>
      </c>
      <c r="O1120" s="20">
        <f t="shared" si="451"/>
        <v>0</v>
      </c>
      <c r="P1120" s="46" t="s">
        <v>67</v>
      </c>
      <c r="Q1120" s="45">
        <f t="shared" si="456"/>
        <v>112.5219394444444</v>
      </c>
      <c r="R1120" s="20">
        <f t="shared" si="457"/>
        <v>134.7894</v>
      </c>
      <c r="S1120" s="20">
        <f t="shared" si="458"/>
        <v>222.63888888888866</v>
      </c>
      <c r="T1120" s="20"/>
      <c r="U1120" s="20">
        <f t="shared" si="459"/>
        <v>35000</v>
      </c>
      <c r="V1120" s="20">
        <f t="shared" si="472"/>
        <v>2305.626284444239</v>
      </c>
      <c r="W1120" s="20">
        <f t="shared" si="452"/>
        <v>11997.791945324279</v>
      </c>
      <c r="X1120" s="20">
        <f t="shared" si="460"/>
        <v>8002.2080546757206</v>
      </c>
      <c r="Y1120" s="20">
        <f t="shared" si="466"/>
        <v>17694.373715555761</v>
      </c>
      <c r="Z1120" s="20">
        <f t="shared" si="461"/>
        <v>8002.2080546757206</v>
      </c>
      <c r="AA1120" s="52">
        <f t="shared" si="462"/>
        <v>6785.8724303650106</v>
      </c>
      <c r="AB1120" s="20">
        <f t="shared" si="453"/>
        <v>8002.2080546757206</v>
      </c>
      <c r="AC1120" s="20">
        <f t="shared" si="463"/>
        <v>475117.22375579394</v>
      </c>
      <c r="AD1120" s="20">
        <f t="shared" si="467"/>
        <v>8002.2080546757206</v>
      </c>
      <c r="AE1120" s="20">
        <f t="shared" si="468"/>
        <v>0</v>
      </c>
      <c r="AF1120" s="20">
        <f t="shared" si="464"/>
        <v>8002.2080546757206</v>
      </c>
      <c r="AG1120" s="16"/>
      <c r="AH1120" s="16"/>
      <c r="AM1120">
        <f t="shared" si="454"/>
        <v>0</v>
      </c>
      <c r="AN1120" s="16">
        <f t="shared" si="455"/>
        <v>35000</v>
      </c>
      <c r="AY1120" s="57">
        <f t="shared" si="469"/>
        <v>2305.626284444239</v>
      </c>
    </row>
    <row r="1121" spans="2:51" x14ac:dyDescent="0.25">
      <c r="B1121" s="6" t="s">
        <v>39</v>
      </c>
      <c r="C1121" s="6">
        <v>1113</v>
      </c>
      <c r="D1121" s="6">
        <v>91</v>
      </c>
      <c r="E1121" s="12">
        <v>62.6</v>
      </c>
      <c r="F1121" s="20">
        <f t="shared" si="465"/>
        <v>0.55555555555555558</v>
      </c>
      <c r="G1121" s="20">
        <f t="shared" si="471"/>
        <v>17.388888888888889</v>
      </c>
      <c r="H1121" s="20">
        <f t="shared" si="449"/>
        <v>888.24560222222226</v>
      </c>
      <c r="I1121" s="20">
        <f t="shared" si="470"/>
        <v>15445.60408308642</v>
      </c>
      <c r="J1121" s="47" t="s">
        <v>67</v>
      </c>
      <c r="K1121" s="48" t="s">
        <v>67</v>
      </c>
      <c r="L1121" s="20">
        <f t="shared" si="473"/>
        <v>3332158.7792567401</v>
      </c>
      <c r="M1121" s="20">
        <f t="shared" si="473"/>
        <v>168146.66385833337</v>
      </c>
      <c r="N1121" s="20">
        <f t="shared" si="450"/>
        <v>15445.60408308642</v>
      </c>
      <c r="O1121" s="20">
        <f t="shared" si="451"/>
        <v>0</v>
      </c>
      <c r="P1121" s="46" t="s">
        <v>67</v>
      </c>
      <c r="Q1121" s="45">
        <f t="shared" si="456"/>
        <v>117.34509111111112</v>
      </c>
      <c r="R1121" s="20">
        <f t="shared" si="457"/>
        <v>134.7894</v>
      </c>
      <c r="S1121" s="20">
        <f t="shared" si="458"/>
        <v>636.11111111111109</v>
      </c>
      <c r="T1121" s="20"/>
      <c r="U1121" s="20">
        <f t="shared" si="459"/>
        <v>35000</v>
      </c>
      <c r="V1121" s="20">
        <f t="shared" si="472"/>
        <v>8002.2080546757206</v>
      </c>
      <c r="W1121" s="20">
        <f t="shared" si="452"/>
        <v>8002.2080546757206</v>
      </c>
      <c r="X1121" s="20">
        <f t="shared" si="460"/>
        <v>15445.604083086364</v>
      </c>
      <c r="Y1121" s="20">
        <f t="shared" si="466"/>
        <v>11997.791945324279</v>
      </c>
      <c r="Z1121" s="20">
        <f t="shared" si="461"/>
        <v>11997.791945324279</v>
      </c>
      <c r="AA1121" s="52">
        <f t="shared" si="462"/>
        <v>10174.127569634989</v>
      </c>
      <c r="AB1121" s="20">
        <f t="shared" si="453"/>
        <v>11997.791945324279</v>
      </c>
      <c r="AC1121" s="20">
        <f t="shared" si="463"/>
        <v>485291.35132542893</v>
      </c>
      <c r="AD1121" s="20">
        <f t="shared" si="467"/>
        <v>15445.604083086364</v>
      </c>
      <c r="AE1121" s="20">
        <f t="shared" si="468"/>
        <v>0</v>
      </c>
      <c r="AF1121" s="20">
        <f t="shared" si="464"/>
        <v>11997.791945324279</v>
      </c>
      <c r="AG1121" s="16"/>
      <c r="AH1121" s="16"/>
      <c r="AM1121">
        <f t="shared" si="454"/>
        <v>0</v>
      </c>
      <c r="AN1121" s="16">
        <f t="shared" si="455"/>
        <v>35000</v>
      </c>
      <c r="AY1121" s="57">
        <f t="shared" si="469"/>
        <v>8002.2080546757206</v>
      </c>
    </row>
    <row r="1122" spans="2:51" x14ac:dyDescent="0.25">
      <c r="B1122" s="6" t="s">
        <v>39</v>
      </c>
      <c r="C1122" s="6">
        <v>1114</v>
      </c>
      <c r="D1122" s="6">
        <v>92</v>
      </c>
      <c r="E1122" s="12">
        <v>65.3</v>
      </c>
      <c r="F1122" s="20">
        <f t="shared" si="465"/>
        <v>0.74999999999999978</v>
      </c>
      <c r="G1122" s="20">
        <f t="shared" si="471"/>
        <v>18.138888888888889</v>
      </c>
      <c r="H1122" s="20">
        <f t="shared" si="449"/>
        <v>1121.2252061111108</v>
      </c>
      <c r="I1122" s="20">
        <f t="shared" si="470"/>
        <v>20337.77943307098</v>
      </c>
      <c r="J1122" s="47" t="s">
        <v>67</v>
      </c>
      <c r="K1122" s="48" t="s">
        <v>67</v>
      </c>
      <c r="L1122" s="20">
        <f t="shared" si="473"/>
        <v>3352496.5586898113</v>
      </c>
      <c r="M1122" s="20">
        <f t="shared" si="473"/>
        <v>168146.66385833337</v>
      </c>
      <c r="N1122" s="20">
        <f t="shared" si="450"/>
        <v>20337.77943307098</v>
      </c>
      <c r="O1122" s="20">
        <f t="shared" si="451"/>
        <v>0</v>
      </c>
      <c r="P1122" s="46" t="s">
        <v>67</v>
      </c>
      <c r="Q1122" s="45">
        <f t="shared" si="456"/>
        <v>127.68580611111112</v>
      </c>
      <c r="R1122" s="20">
        <f t="shared" si="457"/>
        <v>134.7894</v>
      </c>
      <c r="S1122" s="20">
        <f t="shared" si="458"/>
        <v>858.74999999999977</v>
      </c>
      <c r="T1122" s="20"/>
      <c r="U1122" s="20">
        <f t="shared" si="459"/>
        <v>35000</v>
      </c>
      <c r="V1122" s="20">
        <f t="shared" si="472"/>
        <v>11997.791945324279</v>
      </c>
      <c r="W1122" s="20">
        <f t="shared" si="452"/>
        <v>11997.791945324279</v>
      </c>
      <c r="X1122" s="20">
        <f t="shared" si="460"/>
        <v>20337.779433071148</v>
      </c>
      <c r="Y1122" s="20">
        <f t="shared" si="466"/>
        <v>8002.2080546757206</v>
      </c>
      <c r="Z1122" s="20">
        <f t="shared" si="461"/>
        <v>8002.2080546757206</v>
      </c>
      <c r="AA1122" s="52">
        <f t="shared" si="462"/>
        <v>6785.8724303650106</v>
      </c>
      <c r="AB1122" s="20">
        <f t="shared" si="453"/>
        <v>8002.2080546757206</v>
      </c>
      <c r="AC1122" s="20">
        <f t="shared" si="463"/>
        <v>492077.22375579394</v>
      </c>
      <c r="AD1122" s="20">
        <f t="shared" si="467"/>
        <v>20337.779433071148</v>
      </c>
      <c r="AE1122" s="20">
        <f t="shared" si="468"/>
        <v>0</v>
      </c>
      <c r="AF1122" s="20">
        <f t="shared" si="464"/>
        <v>8002.2080546757206</v>
      </c>
      <c r="AG1122" s="16"/>
      <c r="AH1122" s="16"/>
      <c r="AM1122">
        <f t="shared" si="454"/>
        <v>0</v>
      </c>
      <c r="AN1122" s="16">
        <f t="shared" si="455"/>
        <v>35000</v>
      </c>
      <c r="AY1122" s="57">
        <f t="shared" si="469"/>
        <v>11997.791945324279</v>
      </c>
    </row>
    <row r="1123" spans="2:51" x14ac:dyDescent="0.25">
      <c r="B1123" s="6" t="s">
        <v>39</v>
      </c>
      <c r="C1123" s="6">
        <v>1115</v>
      </c>
      <c r="D1123" s="6">
        <v>93</v>
      </c>
      <c r="E1123" s="12">
        <v>68</v>
      </c>
      <c r="F1123" s="20">
        <f t="shared" si="465"/>
        <v>0.56944444444444564</v>
      </c>
      <c r="G1123" s="20">
        <f t="shared" si="471"/>
        <v>18.888888888888889</v>
      </c>
      <c r="H1123" s="20">
        <f t="shared" si="449"/>
        <v>925.26640000000134</v>
      </c>
      <c r="I1123" s="20">
        <f t="shared" si="470"/>
        <v>17477.254222222247</v>
      </c>
      <c r="J1123" s="47" t="s">
        <v>67</v>
      </c>
      <c r="K1123" s="48" t="s">
        <v>67</v>
      </c>
      <c r="L1123" s="20">
        <f t="shared" si="473"/>
        <v>3369973.8129120334</v>
      </c>
      <c r="M1123" s="20">
        <f t="shared" si="473"/>
        <v>168146.66385833337</v>
      </c>
      <c r="N1123" s="20">
        <f t="shared" si="450"/>
        <v>17477.254222222247</v>
      </c>
      <c r="O1123" s="20">
        <f t="shared" si="451"/>
        <v>0</v>
      </c>
      <c r="P1123" s="46" t="s">
        <v>67</v>
      </c>
      <c r="Q1123" s="45">
        <f t="shared" si="456"/>
        <v>138.46311111111112</v>
      </c>
      <c r="R1123" s="20">
        <f t="shared" si="457"/>
        <v>134.7894</v>
      </c>
      <c r="S1123" s="20">
        <f t="shared" si="458"/>
        <v>652.01388888889028</v>
      </c>
      <c r="T1123" s="20"/>
      <c r="U1123" s="20">
        <f t="shared" si="459"/>
        <v>35000</v>
      </c>
      <c r="V1123" s="20">
        <f t="shared" si="472"/>
        <v>8002.2080546757206</v>
      </c>
      <c r="W1123" s="20">
        <f t="shared" si="452"/>
        <v>8002.2080546757206</v>
      </c>
      <c r="X1123" s="20">
        <f t="shared" si="460"/>
        <v>17477.254222222138</v>
      </c>
      <c r="Y1123" s="20">
        <f t="shared" si="466"/>
        <v>11997.791945324279</v>
      </c>
      <c r="Z1123" s="20">
        <f t="shared" si="461"/>
        <v>11997.791945324279</v>
      </c>
      <c r="AA1123" s="52">
        <f t="shared" si="462"/>
        <v>10174.127569634989</v>
      </c>
      <c r="AB1123" s="20">
        <f t="shared" si="453"/>
        <v>11997.791945324279</v>
      </c>
      <c r="AC1123" s="20">
        <f t="shared" si="463"/>
        <v>502251.35132542893</v>
      </c>
      <c r="AD1123" s="20">
        <f t="shared" si="467"/>
        <v>17477.254222222138</v>
      </c>
      <c r="AE1123" s="20">
        <f t="shared" si="468"/>
        <v>0</v>
      </c>
      <c r="AF1123" s="20">
        <f t="shared" si="464"/>
        <v>11997.791945324279</v>
      </c>
      <c r="AG1123" s="16"/>
      <c r="AH1123" s="16"/>
      <c r="AM1123">
        <f t="shared" si="454"/>
        <v>0</v>
      </c>
      <c r="AN1123" s="16">
        <f t="shared" si="455"/>
        <v>35000</v>
      </c>
      <c r="AY1123" s="57">
        <f t="shared" si="469"/>
        <v>8002.2080546757206</v>
      </c>
    </row>
    <row r="1124" spans="2:51" x14ac:dyDescent="0.25">
      <c r="B1124" s="6" t="s">
        <v>39</v>
      </c>
      <c r="C1124" s="6">
        <v>1116</v>
      </c>
      <c r="D1124" s="6">
        <v>94</v>
      </c>
      <c r="E1124" s="12">
        <v>69.400000000000006</v>
      </c>
      <c r="F1124" s="20">
        <f t="shared" si="465"/>
        <v>0.23611111111111149</v>
      </c>
      <c r="G1124" s="20">
        <f t="shared" si="471"/>
        <v>19.277777777777779</v>
      </c>
      <c r="H1124" s="20">
        <f t="shared" si="449"/>
        <v>549.35984666666718</v>
      </c>
      <c r="I1124" s="20">
        <f t="shared" si="470"/>
        <v>10590.437044074084</v>
      </c>
      <c r="J1124" s="47" t="s">
        <v>67</v>
      </c>
      <c r="K1124" s="48" t="s">
        <v>67</v>
      </c>
      <c r="L1124" s="20">
        <f t="shared" si="473"/>
        <v>3380564.2499561077</v>
      </c>
      <c r="M1124" s="20">
        <f t="shared" si="473"/>
        <v>168146.66385833337</v>
      </c>
      <c r="N1124" s="20">
        <f t="shared" si="450"/>
        <v>10590.437044074084</v>
      </c>
      <c r="O1124" s="20">
        <f t="shared" si="451"/>
        <v>0</v>
      </c>
      <c r="P1124" s="46" t="s">
        <v>67</v>
      </c>
      <c r="Q1124" s="45">
        <f t="shared" si="456"/>
        <v>144.22322444444444</v>
      </c>
      <c r="R1124" s="20">
        <f t="shared" si="457"/>
        <v>134.7894</v>
      </c>
      <c r="S1124" s="20">
        <f t="shared" si="458"/>
        <v>270.34722222222268</v>
      </c>
      <c r="T1124" s="20"/>
      <c r="U1124" s="20">
        <f t="shared" si="459"/>
        <v>35000</v>
      </c>
      <c r="V1124" s="20">
        <f t="shared" si="472"/>
        <v>11997.791945324279</v>
      </c>
      <c r="W1124" s="20">
        <f t="shared" si="452"/>
        <v>11997.791945324279</v>
      </c>
      <c r="X1124" s="20">
        <f t="shared" si="460"/>
        <v>10590.437044074293</v>
      </c>
      <c r="Y1124" s="20">
        <f t="shared" si="466"/>
        <v>8002.2080546757206</v>
      </c>
      <c r="Z1124" s="20">
        <f t="shared" si="461"/>
        <v>8002.2080546757206</v>
      </c>
      <c r="AA1124" s="52">
        <f t="shared" si="462"/>
        <v>6785.8724303650106</v>
      </c>
      <c r="AB1124" s="20">
        <f t="shared" si="453"/>
        <v>8002.2080546757206</v>
      </c>
      <c r="AC1124" s="20">
        <f t="shared" si="463"/>
        <v>509037.22375579394</v>
      </c>
      <c r="AD1124" s="20">
        <f t="shared" si="467"/>
        <v>10590.437044074293</v>
      </c>
      <c r="AE1124" s="20">
        <f t="shared" si="468"/>
        <v>0</v>
      </c>
      <c r="AF1124" s="20">
        <f t="shared" si="464"/>
        <v>8002.2080546757206</v>
      </c>
      <c r="AG1124" s="16"/>
      <c r="AH1124" s="16"/>
      <c r="AM1124">
        <f t="shared" si="454"/>
        <v>0</v>
      </c>
      <c r="AN1124" s="16">
        <f t="shared" si="455"/>
        <v>35000</v>
      </c>
      <c r="AY1124" s="57">
        <f t="shared" si="469"/>
        <v>11997.791945324279</v>
      </c>
    </row>
    <row r="1125" spans="2:51" x14ac:dyDescent="0.25">
      <c r="B1125" s="6" t="s">
        <v>39</v>
      </c>
      <c r="C1125" s="6">
        <v>1117</v>
      </c>
      <c r="D1125" s="6">
        <v>95</v>
      </c>
      <c r="E1125" s="12">
        <v>69.7</v>
      </c>
      <c r="F1125" s="20">
        <f t="shared" si="465"/>
        <v>-1.3888888888890073E-2</v>
      </c>
      <c r="G1125" s="20">
        <f t="shared" si="471"/>
        <v>19.361111111111111</v>
      </c>
      <c r="H1125" s="20">
        <f t="shared" ref="H1125:H1188" si="474">Q1125+R1125+S1125</f>
        <v>264.359428333332</v>
      </c>
      <c r="I1125" s="20">
        <f t="shared" si="470"/>
        <v>5118.2922652314555</v>
      </c>
      <c r="J1125" s="47" t="s">
        <v>67</v>
      </c>
      <c r="K1125" s="48" t="s">
        <v>67</v>
      </c>
      <c r="L1125" s="20">
        <f t="shared" si="473"/>
        <v>3385682.542221339</v>
      </c>
      <c r="M1125" s="20">
        <f t="shared" si="473"/>
        <v>168146.66385833337</v>
      </c>
      <c r="N1125" s="20">
        <f t="shared" si="450"/>
        <v>5118.2922652314555</v>
      </c>
      <c r="O1125" s="20">
        <f t="shared" si="451"/>
        <v>0</v>
      </c>
      <c r="P1125" s="46" t="s">
        <v>67</v>
      </c>
      <c r="Q1125" s="45">
        <f t="shared" si="456"/>
        <v>145.47280611111111</v>
      </c>
      <c r="R1125" s="20">
        <f t="shared" si="457"/>
        <v>134.7894</v>
      </c>
      <c r="S1125" s="20">
        <f t="shared" si="458"/>
        <v>-15.902777777779134</v>
      </c>
      <c r="T1125" s="20"/>
      <c r="U1125" s="20">
        <f t="shared" si="459"/>
        <v>35000</v>
      </c>
      <c r="V1125" s="20">
        <f t="shared" si="472"/>
        <v>8002.2080546757206</v>
      </c>
      <c r="W1125" s="20">
        <f t="shared" si="452"/>
        <v>14881.707734768745</v>
      </c>
      <c r="X1125" s="20">
        <f t="shared" si="460"/>
        <v>5118.2922652312554</v>
      </c>
      <c r="Y1125" s="20">
        <f t="shared" si="466"/>
        <v>11997.791945324279</v>
      </c>
      <c r="Z1125" s="20">
        <f t="shared" si="461"/>
        <v>5118.2922652312554</v>
      </c>
      <c r="AA1125" s="52">
        <f t="shared" si="462"/>
        <v>4340.3118409161043</v>
      </c>
      <c r="AB1125" s="20">
        <f t="shared" si="453"/>
        <v>5118.2922652312554</v>
      </c>
      <c r="AC1125" s="20">
        <f t="shared" si="463"/>
        <v>513377.53559671005</v>
      </c>
      <c r="AD1125" s="20">
        <f t="shared" si="467"/>
        <v>5118.2922652312554</v>
      </c>
      <c r="AE1125" s="20">
        <f t="shared" si="468"/>
        <v>0</v>
      </c>
      <c r="AF1125" s="20">
        <f t="shared" si="464"/>
        <v>5118.2922652312554</v>
      </c>
      <c r="AG1125" s="16"/>
      <c r="AH1125" s="16"/>
      <c r="AM1125">
        <f t="shared" si="454"/>
        <v>0</v>
      </c>
      <c r="AN1125" s="16">
        <f t="shared" si="455"/>
        <v>35000</v>
      </c>
      <c r="AY1125" s="57">
        <f t="shared" si="469"/>
        <v>8002.2080546757206</v>
      </c>
    </row>
    <row r="1126" spans="2:51" x14ac:dyDescent="0.25">
      <c r="B1126" s="6" t="s">
        <v>39</v>
      </c>
      <c r="C1126" s="6">
        <v>1118</v>
      </c>
      <c r="D1126" s="6">
        <v>96</v>
      </c>
      <c r="E1126" s="12">
        <v>69.3</v>
      </c>
      <c r="F1126" s="20">
        <f t="shared" si="465"/>
        <v>-0.2222222222222234</v>
      </c>
      <c r="G1126" s="20">
        <f t="shared" si="471"/>
        <v>19.25</v>
      </c>
      <c r="H1126" s="20">
        <f t="shared" si="474"/>
        <v>24.152850555554238</v>
      </c>
      <c r="I1126" s="20">
        <f t="shared" si="470"/>
        <v>464.94237319441908</v>
      </c>
      <c r="J1126" s="47" t="s">
        <v>67</v>
      </c>
      <c r="K1126" s="48" t="s">
        <v>67</v>
      </c>
      <c r="L1126" s="20">
        <f t="shared" si="473"/>
        <v>3386147.4845945332</v>
      </c>
      <c r="M1126" s="20">
        <f t="shared" si="473"/>
        <v>168146.66385833337</v>
      </c>
      <c r="N1126" s="20">
        <f t="shared" si="450"/>
        <v>464.94237319441908</v>
      </c>
      <c r="O1126" s="20">
        <f t="shared" si="451"/>
        <v>0</v>
      </c>
      <c r="P1126" s="46" t="s">
        <v>67</v>
      </c>
      <c r="Q1126" s="45">
        <f t="shared" si="456"/>
        <v>143.807895</v>
      </c>
      <c r="R1126" s="20">
        <f t="shared" si="457"/>
        <v>134.7894</v>
      </c>
      <c r="S1126" s="20">
        <f t="shared" si="458"/>
        <v>-254.44444444444579</v>
      </c>
      <c r="T1126" s="20"/>
      <c r="U1126" s="20">
        <f t="shared" si="459"/>
        <v>35000</v>
      </c>
      <c r="V1126" s="20">
        <f t="shared" si="472"/>
        <v>5118.2922652312554</v>
      </c>
      <c r="W1126" s="20">
        <f t="shared" si="452"/>
        <v>19535.057626805734</v>
      </c>
      <c r="X1126" s="20">
        <f t="shared" si="460"/>
        <v>464.94237319426611</v>
      </c>
      <c r="Y1126" s="20">
        <f t="shared" si="466"/>
        <v>14881.707734768745</v>
      </c>
      <c r="Z1126" s="20">
        <f t="shared" si="461"/>
        <v>464.94237319426611</v>
      </c>
      <c r="AA1126" s="52">
        <f t="shared" si="462"/>
        <v>394.27113246873768</v>
      </c>
      <c r="AB1126" s="20">
        <f t="shared" si="453"/>
        <v>464.94237319426611</v>
      </c>
      <c r="AC1126" s="20">
        <f t="shared" si="463"/>
        <v>513771.80672917876</v>
      </c>
      <c r="AD1126" s="20">
        <f t="shared" si="467"/>
        <v>464.94237319426611</v>
      </c>
      <c r="AE1126" s="20">
        <f t="shared" si="468"/>
        <v>0</v>
      </c>
      <c r="AF1126" s="20">
        <f t="shared" si="464"/>
        <v>464.94237319426611</v>
      </c>
      <c r="AG1126" s="16"/>
      <c r="AH1126" s="16"/>
      <c r="AM1126">
        <f t="shared" si="454"/>
        <v>108.00661166667123</v>
      </c>
      <c r="AN1126" s="16">
        <f t="shared" si="455"/>
        <v>34891.993388333329</v>
      </c>
      <c r="AY1126" s="57">
        <f t="shared" si="469"/>
        <v>5118.2922652312554</v>
      </c>
    </row>
    <row r="1127" spans="2:51" x14ac:dyDescent="0.25">
      <c r="B1127" s="6" t="s">
        <v>39</v>
      </c>
      <c r="C1127" s="6">
        <v>1119</v>
      </c>
      <c r="D1127" s="6">
        <v>97</v>
      </c>
      <c r="E1127" s="12">
        <v>68.099999999999994</v>
      </c>
      <c r="F1127" s="20">
        <f t="shared" si="465"/>
        <v>-0.33333333333333215</v>
      </c>
      <c r="G1127" s="20">
        <f t="shared" si="471"/>
        <v>18.916666666666664</v>
      </c>
      <c r="H1127" s="20">
        <f t="shared" si="474"/>
        <v>-108.00661166666538</v>
      </c>
      <c r="I1127" s="20">
        <f t="shared" si="470"/>
        <v>-2043.1250706944197</v>
      </c>
      <c r="J1127" s="47" t="s">
        <v>67</v>
      </c>
      <c r="K1127" s="48" t="s">
        <v>67</v>
      </c>
      <c r="L1127" s="20">
        <f t="shared" si="473"/>
        <v>3386147.4845945332</v>
      </c>
      <c r="M1127" s="20">
        <f t="shared" si="473"/>
        <v>168254.67047000004</v>
      </c>
      <c r="N1127" s="20">
        <f t="shared" si="450"/>
        <v>0</v>
      </c>
      <c r="O1127" s="20">
        <f t="shared" si="451"/>
        <v>108.00661166666538</v>
      </c>
      <c r="P1127" s="46" t="s">
        <v>67</v>
      </c>
      <c r="Q1127" s="45">
        <f t="shared" si="456"/>
        <v>138.87065499999997</v>
      </c>
      <c r="R1127" s="20">
        <f t="shared" si="457"/>
        <v>134.7894</v>
      </c>
      <c r="S1127" s="20">
        <f t="shared" si="458"/>
        <v>-381.66666666666532</v>
      </c>
      <c r="T1127" s="20"/>
      <c r="U1127" s="20">
        <f t="shared" si="459"/>
        <v>35000</v>
      </c>
      <c r="V1127" s="20">
        <f t="shared" si="472"/>
        <v>464.94237319426611</v>
      </c>
      <c r="W1127" s="20">
        <f t="shared" si="452"/>
        <v>20000</v>
      </c>
      <c r="X1127" s="20">
        <f t="shared" si="460"/>
        <v>0</v>
      </c>
      <c r="Y1127" s="20">
        <f t="shared" si="466"/>
        <v>19535.057626805734</v>
      </c>
      <c r="Z1127" s="20">
        <f t="shared" si="461"/>
        <v>0</v>
      </c>
      <c r="AA1127" s="52">
        <f t="shared" si="462"/>
        <v>0</v>
      </c>
      <c r="AB1127" s="20">
        <f t="shared" si="453"/>
        <v>0</v>
      </c>
      <c r="AC1127" s="20">
        <f t="shared" si="463"/>
        <v>513771.80672917876</v>
      </c>
      <c r="AD1127" s="20">
        <f t="shared" si="467"/>
        <v>0</v>
      </c>
      <c r="AE1127" s="20">
        <f t="shared" si="468"/>
        <v>108.00661166667123</v>
      </c>
      <c r="AF1127" s="20">
        <f t="shared" si="464"/>
        <v>0</v>
      </c>
      <c r="AG1127" s="16"/>
      <c r="AH1127" s="16"/>
      <c r="AM1127">
        <f t="shared" si="454"/>
        <v>33.34372277779039</v>
      </c>
      <c r="AN1127" s="16">
        <f t="shared" si="455"/>
        <v>34966.65627722221</v>
      </c>
      <c r="AY1127" s="57">
        <f t="shared" si="469"/>
        <v>464.94237319426611</v>
      </c>
    </row>
    <row r="1128" spans="2:51" x14ac:dyDescent="0.25">
      <c r="B1128" s="6" t="s">
        <v>39</v>
      </c>
      <c r="C1128" s="6">
        <v>1120</v>
      </c>
      <c r="D1128" s="6">
        <v>98</v>
      </c>
      <c r="E1128" s="12">
        <v>66.900000000000006</v>
      </c>
      <c r="F1128" s="20">
        <f t="shared" si="465"/>
        <v>-0.26388888888888767</v>
      </c>
      <c r="G1128" s="20">
        <f t="shared" si="471"/>
        <v>18.583333333333336</v>
      </c>
      <c r="H1128" s="20">
        <f t="shared" si="474"/>
        <v>-33.34372277777635</v>
      </c>
      <c r="I1128" s="20">
        <f t="shared" si="470"/>
        <v>-619.63751495367728</v>
      </c>
      <c r="J1128" s="47" t="s">
        <v>67</v>
      </c>
      <c r="K1128" s="48" t="s">
        <v>67</v>
      </c>
      <c r="L1128" s="20">
        <f t="shared" si="473"/>
        <v>3386147.4845945332</v>
      </c>
      <c r="M1128" s="20">
        <f t="shared" si="473"/>
        <v>168288.01419277783</v>
      </c>
      <c r="N1128" s="20">
        <f t="shared" si="450"/>
        <v>0</v>
      </c>
      <c r="O1128" s="20">
        <f t="shared" si="451"/>
        <v>33.34372277777635</v>
      </c>
      <c r="P1128" s="46" t="s">
        <v>67</v>
      </c>
      <c r="Q1128" s="45">
        <f t="shared" si="456"/>
        <v>134.01965500000003</v>
      </c>
      <c r="R1128" s="20">
        <f t="shared" si="457"/>
        <v>134.7894</v>
      </c>
      <c r="S1128" s="20">
        <f t="shared" si="458"/>
        <v>-302.15277777777641</v>
      </c>
      <c r="T1128" s="20"/>
      <c r="U1128" s="20">
        <f t="shared" si="459"/>
        <v>35000</v>
      </c>
      <c r="V1128" s="20">
        <f t="shared" si="472"/>
        <v>0</v>
      </c>
      <c r="W1128" s="20">
        <f t="shared" si="452"/>
        <v>20000</v>
      </c>
      <c r="X1128" s="20">
        <f t="shared" si="460"/>
        <v>0</v>
      </c>
      <c r="Y1128" s="20">
        <f t="shared" si="466"/>
        <v>20000</v>
      </c>
      <c r="Z1128" s="20">
        <f t="shared" si="461"/>
        <v>0</v>
      </c>
      <c r="AA1128" s="52">
        <f t="shared" si="462"/>
        <v>0</v>
      </c>
      <c r="AB1128" s="20">
        <f t="shared" si="453"/>
        <v>0</v>
      </c>
      <c r="AC1128" s="20">
        <f t="shared" si="463"/>
        <v>513771.80672917876</v>
      </c>
      <c r="AD1128" s="20">
        <f t="shared" si="467"/>
        <v>0</v>
      </c>
      <c r="AE1128" s="20">
        <f t="shared" si="468"/>
        <v>33.34372277779039</v>
      </c>
      <c r="AF1128" s="20">
        <f t="shared" si="464"/>
        <v>0</v>
      </c>
      <c r="AG1128" s="16"/>
      <c r="AH1128" s="16"/>
      <c r="AM1128">
        <f t="shared" si="454"/>
        <v>0</v>
      </c>
      <c r="AN1128" s="16">
        <f t="shared" si="455"/>
        <v>35000</v>
      </c>
      <c r="AY1128" s="57">
        <f t="shared" si="469"/>
        <v>0</v>
      </c>
    </row>
    <row r="1129" spans="2:51" x14ac:dyDescent="0.25">
      <c r="B1129" s="6" t="s">
        <v>39</v>
      </c>
      <c r="C1129" s="6">
        <v>1121</v>
      </c>
      <c r="D1129" s="6">
        <v>99</v>
      </c>
      <c r="E1129" s="12">
        <v>66.2</v>
      </c>
      <c r="F1129" s="20">
        <f t="shared" si="465"/>
        <v>-0.16666666666666705</v>
      </c>
      <c r="G1129" s="20">
        <f t="shared" si="471"/>
        <v>18.388888888888889</v>
      </c>
      <c r="H1129" s="20">
        <f t="shared" si="474"/>
        <v>75.185797777777339</v>
      </c>
      <c r="I1129" s="20">
        <f t="shared" si="470"/>
        <v>1382.5832813580166</v>
      </c>
      <c r="J1129" s="47" t="s">
        <v>67</v>
      </c>
      <c r="K1129" s="48" t="s">
        <v>67</v>
      </c>
      <c r="L1129" s="20">
        <f t="shared" si="473"/>
        <v>3387530.0678758915</v>
      </c>
      <c r="M1129" s="20">
        <f t="shared" si="473"/>
        <v>168288.01419277783</v>
      </c>
      <c r="N1129" s="20">
        <f t="shared" si="450"/>
        <v>1382.5832813580166</v>
      </c>
      <c r="O1129" s="20">
        <f t="shared" si="451"/>
        <v>0</v>
      </c>
      <c r="P1129" s="46" t="s">
        <v>67</v>
      </c>
      <c r="Q1129" s="45">
        <f t="shared" si="456"/>
        <v>131.22973111111111</v>
      </c>
      <c r="R1129" s="20">
        <f t="shared" si="457"/>
        <v>134.7894</v>
      </c>
      <c r="S1129" s="20">
        <f t="shared" si="458"/>
        <v>-190.83333333333377</v>
      </c>
      <c r="T1129" s="20"/>
      <c r="U1129" s="20">
        <f t="shared" si="459"/>
        <v>35000</v>
      </c>
      <c r="V1129" s="20">
        <f t="shared" si="472"/>
        <v>0</v>
      </c>
      <c r="W1129" s="20">
        <f t="shared" si="452"/>
        <v>18617.416718641762</v>
      </c>
      <c r="X1129" s="20">
        <f t="shared" si="460"/>
        <v>1382.5832813582383</v>
      </c>
      <c r="Y1129" s="20">
        <f t="shared" si="466"/>
        <v>20000</v>
      </c>
      <c r="Z1129" s="20">
        <f t="shared" si="461"/>
        <v>1382.5832813582383</v>
      </c>
      <c r="AA1129" s="52">
        <f t="shared" si="462"/>
        <v>1172.430622591786</v>
      </c>
      <c r="AB1129" s="20">
        <f t="shared" si="453"/>
        <v>1382.5832813582383</v>
      </c>
      <c r="AC1129" s="20">
        <f t="shared" si="463"/>
        <v>514944.23735177057</v>
      </c>
      <c r="AD1129" s="20">
        <f t="shared" si="467"/>
        <v>1382.5832813582383</v>
      </c>
      <c r="AE1129" s="20">
        <f t="shared" si="468"/>
        <v>0</v>
      </c>
      <c r="AF1129" s="20">
        <f t="shared" si="464"/>
        <v>1382.5832813582383</v>
      </c>
      <c r="AG1129" s="16"/>
      <c r="AH1129" s="16"/>
      <c r="AM1129">
        <f t="shared" si="454"/>
        <v>0</v>
      </c>
      <c r="AN1129" s="16">
        <f t="shared" si="455"/>
        <v>35000</v>
      </c>
      <c r="AY1129" s="57">
        <f t="shared" si="469"/>
        <v>0</v>
      </c>
    </row>
    <row r="1130" spans="2:51" x14ac:dyDescent="0.25">
      <c r="B1130" s="6" t="s">
        <v>39</v>
      </c>
      <c r="C1130" s="6">
        <v>1122</v>
      </c>
      <c r="D1130" s="6">
        <v>100</v>
      </c>
      <c r="E1130" s="12">
        <v>65.7</v>
      </c>
      <c r="F1130" s="20">
        <f t="shared" si="465"/>
        <v>-0.18055555555555516</v>
      </c>
      <c r="G1130" s="20">
        <f t="shared" si="471"/>
        <v>18.25</v>
      </c>
      <c r="H1130" s="20">
        <f t="shared" si="474"/>
        <v>57.308183888889374</v>
      </c>
      <c r="I1130" s="20">
        <f t="shared" si="470"/>
        <v>1045.8743559722311</v>
      </c>
      <c r="J1130" s="47" t="s">
        <v>67</v>
      </c>
      <c r="K1130" s="48" t="s">
        <v>67</v>
      </c>
      <c r="L1130" s="20">
        <f t="shared" si="473"/>
        <v>3388575.9422318637</v>
      </c>
      <c r="M1130" s="20">
        <f t="shared" si="473"/>
        <v>168288.01419277783</v>
      </c>
      <c r="N1130" s="20">
        <f t="shared" si="450"/>
        <v>1045.8743559722311</v>
      </c>
      <c r="O1130" s="20">
        <f t="shared" si="451"/>
        <v>0</v>
      </c>
      <c r="P1130" s="46" t="s">
        <v>67</v>
      </c>
      <c r="Q1130" s="45">
        <f t="shared" si="456"/>
        <v>129.254895</v>
      </c>
      <c r="R1130" s="20">
        <f t="shared" si="457"/>
        <v>134.7894</v>
      </c>
      <c r="S1130" s="20">
        <f t="shared" si="458"/>
        <v>-206.73611111111066</v>
      </c>
      <c r="T1130" s="20"/>
      <c r="U1130" s="20">
        <f t="shared" si="459"/>
        <v>35000</v>
      </c>
      <c r="V1130" s="20">
        <f t="shared" si="472"/>
        <v>1382.5832813582383</v>
      </c>
      <c r="W1130" s="20">
        <f t="shared" si="452"/>
        <v>18954.125644027721</v>
      </c>
      <c r="X1130" s="20">
        <f t="shared" si="460"/>
        <v>1045.8743559722789</v>
      </c>
      <c r="Y1130" s="20">
        <f t="shared" si="466"/>
        <v>18617.416718641762</v>
      </c>
      <c r="Z1130" s="20">
        <f t="shared" si="461"/>
        <v>1045.8743559722789</v>
      </c>
      <c r="AA1130" s="52">
        <f t="shared" si="462"/>
        <v>886.9014538644924</v>
      </c>
      <c r="AB1130" s="20">
        <f t="shared" si="453"/>
        <v>1045.8743559722789</v>
      </c>
      <c r="AC1130" s="20">
        <f t="shared" si="463"/>
        <v>515831.13880563504</v>
      </c>
      <c r="AD1130" s="20">
        <f t="shared" si="467"/>
        <v>1045.8743559722789</v>
      </c>
      <c r="AE1130" s="20">
        <f t="shared" si="468"/>
        <v>0</v>
      </c>
      <c r="AF1130" s="20">
        <f t="shared" si="464"/>
        <v>1045.8743559722789</v>
      </c>
      <c r="AG1130" s="16"/>
      <c r="AH1130" s="16"/>
      <c r="AM1130">
        <f t="shared" si="454"/>
        <v>136.6537449999887</v>
      </c>
      <c r="AN1130" s="16">
        <f t="shared" si="455"/>
        <v>34863.346255000011</v>
      </c>
      <c r="AY1130" s="57">
        <f t="shared" si="469"/>
        <v>1382.5832813582383</v>
      </c>
    </row>
    <row r="1131" spans="2:51" x14ac:dyDescent="0.25">
      <c r="B1131" s="6" t="s">
        <v>39</v>
      </c>
      <c r="C1131" s="6">
        <v>1123</v>
      </c>
      <c r="D1131" s="6">
        <v>101</v>
      </c>
      <c r="E1131" s="12">
        <v>64.900000000000006</v>
      </c>
      <c r="F1131" s="20">
        <f t="shared" si="465"/>
        <v>-0.34722222222222221</v>
      </c>
      <c r="G1131" s="20">
        <f t="shared" si="471"/>
        <v>18.027777777777779</v>
      </c>
      <c r="H1131" s="20">
        <f t="shared" si="474"/>
        <v>-136.65374500000001</v>
      </c>
      <c r="I1131" s="20">
        <f t="shared" si="470"/>
        <v>-2463.5633473611115</v>
      </c>
      <c r="J1131" s="47" t="s">
        <v>67</v>
      </c>
      <c r="K1131" s="48" t="s">
        <v>67</v>
      </c>
      <c r="L1131" s="20">
        <f t="shared" si="473"/>
        <v>3388575.9422318637</v>
      </c>
      <c r="M1131" s="20">
        <f t="shared" si="473"/>
        <v>168424.66793777782</v>
      </c>
      <c r="N1131" s="20">
        <f t="shared" si="450"/>
        <v>0</v>
      </c>
      <c r="O1131" s="20">
        <f t="shared" si="451"/>
        <v>136.65374500000001</v>
      </c>
      <c r="P1131" s="46" t="s">
        <v>67</v>
      </c>
      <c r="Q1131" s="45">
        <f t="shared" si="456"/>
        <v>126.12629944444444</v>
      </c>
      <c r="R1131" s="20">
        <f t="shared" si="457"/>
        <v>134.7894</v>
      </c>
      <c r="S1131" s="20">
        <f t="shared" si="458"/>
        <v>-397.56944444444446</v>
      </c>
      <c r="T1131" s="20"/>
      <c r="U1131" s="20">
        <f t="shared" si="459"/>
        <v>35000</v>
      </c>
      <c r="V1131" s="20">
        <f t="shared" si="472"/>
        <v>1045.8743559722789</v>
      </c>
      <c r="W1131" s="20">
        <f t="shared" si="452"/>
        <v>20000</v>
      </c>
      <c r="X1131" s="20">
        <f t="shared" si="460"/>
        <v>0</v>
      </c>
      <c r="Y1131" s="20">
        <f t="shared" si="466"/>
        <v>18954.125644027721</v>
      </c>
      <c r="Z1131" s="20">
        <f t="shared" si="461"/>
        <v>0</v>
      </c>
      <c r="AA1131" s="52">
        <f t="shared" si="462"/>
        <v>0</v>
      </c>
      <c r="AB1131" s="20">
        <f t="shared" si="453"/>
        <v>0</v>
      </c>
      <c r="AC1131" s="20">
        <f t="shared" si="463"/>
        <v>515831.13880563504</v>
      </c>
      <c r="AD1131" s="20">
        <f t="shared" si="467"/>
        <v>0</v>
      </c>
      <c r="AE1131" s="20">
        <f t="shared" si="468"/>
        <v>136.6537449999887</v>
      </c>
      <c r="AF1131" s="20">
        <f t="shared" si="464"/>
        <v>0</v>
      </c>
      <c r="AG1131" s="16"/>
      <c r="AH1131" s="16"/>
      <c r="AM1131">
        <f t="shared" si="454"/>
        <v>477.13307999999961</v>
      </c>
      <c r="AN1131" s="16">
        <f t="shared" si="455"/>
        <v>34522.86692</v>
      </c>
      <c r="AY1131" s="57">
        <f t="shared" si="469"/>
        <v>1045.8743559722789</v>
      </c>
    </row>
    <row r="1132" spans="2:51" x14ac:dyDescent="0.25">
      <c r="B1132" s="6" t="s">
        <v>39</v>
      </c>
      <c r="C1132" s="6">
        <v>1124</v>
      </c>
      <c r="D1132" s="6">
        <v>102</v>
      </c>
      <c r="E1132" s="12">
        <v>63.2</v>
      </c>
      <c r="F1132" s="20">
        <f t="shared" si="465"/>
        <v>-0.63888888888889006</v>
      </c>
      <c r="G1132" s="20">
        <f t="shared" si="471"/>
        <v>17.555555555555557</v>
      </c>
      <c r="H1132" s="20">
        <f t="shared" si="474"/>
        <v>-477.13308000000131</v>
      </c>
      <c r="I1132" s="20">
        <f t="shared" si="470"/>
        <v>-8376.3362933333574</v>
      </c>
      <c r="J1132" s="47" t="s">
        <v>67</v>
      </c>
      <c r="K1132" s="48" t="s">
        <v>67</v>
      </c>
      <c r="L1132" s="20">
        <f t="shared" si="473"/>
        <v>3388575.9422318637</v>
      </c>
      <c r="M1132" s="20">
        <f t="shared" si="473"/>
        <v>168901.80101777782</v>
      </c>
      <c r="N1132" s="20">
        <f t="shared" si="450"/>
        <v>0</v>
      </c>
      <c r="O1132" s="20">
        <f t="shared" si="451"/>
        <v>477.13308000000131</v>
      </c>
      <c r="P1132" s="46" t="s">
        <v>67</v>
      </c>
      <c r="Q1132" s="45">
        <f t="shared" si="456"/>
        <v>119.60529777777779</v>
      </c>
      <c r="R1132" s="20">
        <f t="shared" si="457"/>
        <v>134.7894</v>
      </c>
      <c r="S1132" s="20">
        <f t="shared" si="458"/>
        <v>-731.52777777777908</v>
      </c>
      <c r="T1132" s="20"/>
      <c r="U1132" s="20">
        <f t="shared" si="459"/>
        <v>35000</v>
      </c>
      <c r="V1132" s="20">
        <f t="shared" si="472"/>
        <v>0</v>
      </c>
      <c r="W1132" s="20">
        <f t="shared" si="452"/>
        <v>20000</v>
      </c>
      <c r="X1132" s="20">
        <f t="shared" si="460"/>
        <v>0</v>
      </c>
      <c r="Y1132" s="20">
        <f t="shared" si="466"/>
        <v>20000</v>
      </c>
      <c r="Z1132" s="20">
        <f t="shared" si="461"/>
        <v>0</v>
      </c>
      <c r="AA1132" s="52">
        <f t="shared" si="462"/>
        <v>0</v>
      </c>
      <c r="AB1132" s="20">
        <f t="shared" si="453"/>
        <v>0</v>
      </c>
      <c r="AC1132" s="20">
        <f t="shared" si="463"/>
        <v>515831.13880563504</v>
      </c>
      <c r="AD1132" s="20">
        <f t="shared" si="467"/>
        <v>0</v>
      </c>
      <c r="AE1132" s="20">
        <f t="shared" si="468"/>
        <v>477.13307999999961</v>
      </c>
      <c r="AF1132" s="20">
        <f t="shared" si="464"/>
        <v>0</v>
      </c>
      <c r="AG1132" s="16"/>
      <c r="AH1132" s="16"/>
      <c r="AM1132">
        <f t="shared" si="454"/>
        <v>933.13546055555344</v>
      </c>
      <c r="AN1132" s="16">
        <f t="shared" si="455"/>
        <v>34066.864539444447</v>
      </c>
      <c r="AY1132" s="57">
        <f t="shared" si="469"/>
        <v>0</v>
      </c>
    </row>
    <row r="1133" spans="2:51" x14ac:dyDescent="0.25">
      <c r="B1133" s="6" t="s">
        <v>39</v>
      </c>
      <c r="C1133" s="6">
        <v>1125</v>
      </c>
      <c r="D1133" s="6">
        <v>103</v>
      </c>
      <c r="E1133" s="12">
        <v>60.3</v>
      </c>
      <c r="F1133" s="20">
        <f t="shared" si="465"/>
        <v>-1.0277777777777786</v>
      </c>
      <c r="G1133" s="20">
        <f t="shared" si="471"/>
        <v>16.75</v>
      </c>
      <c r="H1133" s="20">
        <f t="shared" si="474"/>
        <v>-933.13546055555662</v>
      </c>
      <c r="I1133" s="20">
        <f t="shared" si="470"/>
        <v>-15630.018964305573</v>
      </c>
      <c r="J1133" s="47" t="s">
        <v>67</v>
      </c>
      <c r="K1133" s="48" t="s">
        <v>67</v>
      </c>
      <c r="L1133" s="20">
        <f t="shared" si="473"/>
        <v>3388575.9422318637</v>
      </c>
      <c r="M1133" s="20">
        <f t="shared" si="473"/>
        <v>169834.93647833337</v>
      </c>
      <c r="N1133" s="20">
        <f t="shared" si="450"/>
        <v>0</v>
      </c>
      <c r="O1133" s="20">
        <f t="shared" si="451"/>
        <v>933.13546055555662</v>
      </c>
      <c r="P1133" s="46" t="s">
        <v>67</v>
      </c>
      <c r="Q1133" s="45">
        <f t="shared" si="456"/>
        <v>108.88069499999999</v>
      </c>
      <c r="R1133" s="20">
        <f t="shared" si="457"/>
        <v>134.7894</v>
      </c>
      <c r="S1133" s="20">
        <f t="shared" si="458"/>
        <v>-1176.8055555555566</v>
      </c>
      <c r="T1133" s="20"/>
      <c r="U1133" s="20">
        <f t="shared" si="459"/>
        <v>35000</v>
      </c>
      <c r="V1133" s="20">
        <f t="shared" si="472"/>
        <v>0</v>
      </c>
      <c r="W1133" s="20">
        <f t="shared" si="452"/>
        <v>20000</v>
      </c>
      <c r="X1133" s="20">
        <f t="shared" si="460"/>
        <v>0</v>
      </c>
      <c r="Y1133" s="20">
        <f t="shared" si="466"/>
        <v>20000</v>
      </c>
      <c r="Z1133" s="20">
        <f t="shared" si="461"/>
        <v>0</v>
      </c>
      <c r="AA1133" s="52">
        <f t="shared" si="462"/>
        <v>0</v>
      </c>
      <c r="AB1133" s="20">
        <f t="shared" si="453"/>
        <v>0</v>
      </c>
      <c r="AC1133" s="20">
        <f t="shared" si="463"/>
        <v>515831.13880563504</v>
      </c>
      <c r="AD1133" s="20">
        <f t="shared" si="467"/>
        <v>0</v>
      </c>
      <c r="AE1133" s="20">
        <f t="shared" si="468"/>
        <v>933.13546055555344</v>
      </c>
      <c r="AF1133" s="20">
        <f t="shared" si="464"/>
        <v>0</v>
      </c>
      <c r="AG1133" s="16"/>
      <c r="AH1133" s="16"/>
      <c r="AM1133">
        <f t="shared" si="454"/>
        <v>1330.4466022222186</v>
      </c>
      <c r="AN1133" s="16">
        <f t="shared" si="455"/>
        <v>33669.553397777781</v>
      </c>
      <c r="AY1133" s="57">
        <f t="shared" si="469"/>
        <v>0</v>
      </c>
    </row>
    <row r="1134" spans="2:51" x14ac:dyDescent="0.25">
      <c r="B1134" s="6" t="s">
        <v>39</v>
      </c>
      <c r="C1134" s="6">
        <v>1126</v>
      </c>
      <c r="D1134" s="6">
        <v>104</v>
      </c>
      <c r="E1134" s="12">
        <v>55.8</v>
      </c>
      <c r="F1134" s="20">
        <f t="shared" si="465"/>
        <v>-1.3611111111111107</v>
      </c>
      <c r="G1134" s="20">
        <f t="shared" si="471"/>
        <v>15.499999999999998</v>
      </c>
      <c r="H1134" s="20">
        <f t="shared" si="474"/>
        <v>-1330.4466022222218</v>
      </c>
      <c r="I1134" s="20">
        <f t="shared" si="470"/>
        <v>-20621.922334444436</v>
      </c>
      <c r="J1134" s="47" t="s">
        <v>67</v>
      </c>
      <c r="K1134" s="48" t="s">
        <v>67</v>
      </c>
      <c r="L1134" s="20">
        <f t="shared" si="473"/>
        <v>3388575.9422318637</v>
      </c>
      <c r="M1134" s="20">
        <f t="shared" si="473"/>
        <v>171165.38308055559</v>
      </c>
      <c r="N1134" s="20">
        <f t="shared" si="450"/>
        <v>0</v>
      </c>
      <c r="O1134" s="20">
        <f t="shared" si="451"/>
        <v>1330.4466022222218</v>
      </c>
      <c r="P1134" s="46" t="s">
        <v>67</v>
      </c>
      <c r="Q1134" s="45">
        <f t="shared" si="456"/>
        <v>93.236219999999975</v>
      </c>
      <c r="R1134" s="20">
        <f t="shared" si="457"/>
        <v>134.7894</v>
      </c>
      <c r="S1134" s="20">
        <f t="shared" si="458"/>
        <v>-1558.4722222222217</v>
      </c>
      <c r="T1134" s="20"/>
      <c r="U1134" s="20">
        <f t="shared" si="459"/>
        <v>35000</v>
      </c>
      <c r="V1134" s="20">
        <f t="shared" si="472"/>
        <v>0</v>
      </c>
      <c r="W1134" s="20">
        <f t="shared" si="452"/>
        <v>20000</v>
      </c>
      <c r="X1134" s="20">
        <f t="shared" si="460"/>
        <v>0</v>
      </c>
      <c r="Y1134" s="20">
        <f t="shared" si="466"/>
        <v>20000</v>
      </c>
      <c r="Z1134" s="20">
        <f t="shared" si="461"/>
        <v>0</v>
      </c>
      <c r="AA1134" s="52">
        <f t="shared" si="462"/>
        <v>0</v>
      </c>
      <c r="AB1134" s="20">
        <f t="shared" si="453"/>
        <v>0</v>
      </c>
      <c r="AC1134" s="20">
        <f t="shared" si="463"/>
        <v>515831.13880563504</v>
      </c>
      <c r="AD1134" s="20">
        <f t="shared" si="467"/>
        <v>0</v>
      </c>
      <c r="AE1134" s="20">
        <f t="shared" si="468"/>
        <v>1330.4466022222186</v>
      </c>
      <c r="AF1134" s="20">
        <f t="shared" si="464"/>
        <v>0</v>
      </c>
      <c r="AG1134" s="16"/>
      <c r="AH1134" s="16"/>
      <c r="AM1134">
        <f t="shared" si="454"/>
        <v>1474.5392249999859</v>
      </c>
      <c r="AN1134" s="16">
        <f t="shared" si="455"/>
        <v>33525.460775000014</v>
      </c>
      <c r="AY1134" s="57">
        <f t="shared" si="469"/>
        <v>0</v>
      </c>
    </row>
    <row r="1135" spans="2:51" x14ac:dyDescent="0.25">
      <c r="B1135" s="6" t="s">
        <v>39</v>
      </c>
      <c r="C1135" s="6">
        <v>1127</v>
      </c>
      <c r="D1135" s="6">
        <v>105</v>
      </c>
      <c r="E1135" s="12">
        <v>50.5</v>
      </c>
      <c r="F1135" s="20">
        <f t="shared" si="465"/>
        <v>-1.4722222222222214</v>
      </c>
      <c r="G1135" s="20">
        <f t="shared" si="471"/>
        <v>14.027777777777777</v>
      </c>
      <c r="H1135" s="20">
        <f t="shared" si="474"/>
        <v>-1474.5392249999991</v>
      </c>
      <c r="I1135" s="20">
        <f t="shared" si="470"/>
        <v>-20684.508572916653</v>
      </c>
      <c r="J1135" s="47" t="s">
        <v>67</v>
      </c>
      <c r="K1135" s="48" t="s">
        <v>67</v>
      </c>
      <c r="L1135" s="20">
        <f t="shared" si="473"/>
        <v>3388575.9422318637</v>
      </c>
      <c r="M1135" s="20">
        <f t="shared" si="473"/>
        <v>172639.92230555558</v>
      </c>
      <c r="N1135" s="20">
        <f t="shared" si="450"/>
        <v>0</v>
      </c>
      <c r="O1135" s="20">
        <f t="shared" si="451"/>
        <v>1474.5392249999991</v>
      </c>
      <c r="P1135" s="46" t="s">
        <v>67</v>
      </c>
      <c r="Q1135" s="45">
        <f t="shared" si="456"/>
        <v>76.365819444444426</v>
      </c>
      <c r="R1135" s="20">
        <f t="shared" si="457"/>
        <v>134.7894</v>
      </c>
      <c r="S1135" s="20">
        <f t="shared" si="458"/>
        <v>-1685.6944444444434</v>
      </c>
      <c r="T1135" s="20"/>
      <c r="U1135" s="20">
        <f t="shared" si="459"/>
        <v>35000</v>
      </c>
      <c r="V1135" s="20">
        <f t="shared" si="472"/>
        <v>0</v>
      </c>
      <c r="W1135" s="20">
        <f t="shared" si="452"/>
        <v>20000</v>
      </c>
      <c r="X1135" s="20">
        <f t="shared" si="460"/>
        <v>0</v>
      </c>
      <c r="Y1135" s="20">
        <f t="shared" si="466"/>
        <v>20000</v>
      </c>
      <c r="Z1135" s="20">
        <f t="shared" si="461"/>
        <v>0</v>
      </c>
      <c r="AA1135" s="52">
        <f t="shared" si="462"/>
        <v>0</v>
      </c>
      <c r="AB1135" s="20">
        <f t="shared" si="453"/>
        <v>0</v>
      </c>
      <c r="AC1135" s="20">
        <f t="shared" si="463"/>
        <v>515831.13880563504</v>
      </c>
      <c r="AD1135" s="20">
        <f t="shared" si="467"/>
        <v>0</v>
      </c>
      <c r="AE1135" s="20">
        <f t="shared" si="468"/>
        <v>1474.5392249999859</v>
      </c>
      <c r="AF1135" s="20">
        <f t="shared" si="464"/>
        <v>0</v>
      </c>
      <c r="AG1135" s="16"/>
      <c r="AH1135" s="16"/>
      <c r="AM1135">
        <f t="shared" si="454"/>
        <v>1457.9217911111191</v>
      </c>
      <c r="AN1135" s="16">
        <f t="shared" si="455"/>
        <v>33542.078208888881</v>
      </c>
      <c r="AY1135" s="57">
        <f t="shared" si="469"/>
        <v>0</v>
      </c>
    </row>
    <row r="1136" spans="2:51" x14ac:dyDescent="0.25">
      <c r="B1136" s="6" t="s">
        <v>39</v>
      </c>
      <c r="C1136" s="6">
        <v>1128</v>
      </c>
      <c r="D1136" s="6">
        <v>106</v>
      </c>
      <c r="E1136" s="12">
        <v>45.2</v>
      </c>
      <c r="F1136" s="20">
        <f t="shared" si="465"/>
        <v>-1.4444444444444442</v>
      </c>
      <c r="G1136" s="20">
        <f t="shared" si="471"/>
        <v>12.555555555555555</v>
      </c>
      <c r="H1136" s="20">
        <f t="shared" si="474"/>
        <v>-1457.9217911111109</v>
      </c>
      <c r="I1136" s="20">
        <f t="shared" si="470"/>
        <v>-18305.018043950615</v>
      </c>
      <c r="J1136" s="47" t="s">
        <v>67</v>
      </c>
      <c r="K1136" s="48" t="s">
        <v>67</v>
      </c>
      <c r="L1136" s="20">
        <f t="shared" si="473"/>
        <v>3388575.9422318637</v>
      </c>
      <c r="M1136" s="20">
        <f t="shared" si="473"/>
        <v>174097.8440966667</v>
      </c>
      <c r="N1136" s="20">
        <f t="shared" si="450"/>
        <v>0</v>
      </c>
      <c r="O1136" s="20">
        <f t="shared" si="451"/>
        <v>1457.9217911111109</v>
      </c>
      <c r="P1136" s="46" t="s">
        <v>67</v>
      </c>
      <c r="Q1136" s="45">
        <f t="shared" si="456"/>
        <v>61.177697777777773</v>
      </c>
      <c r="R1136" s="20">
        <f t="shared" si="457"/>
        <v>134.7894</v>
      </c>
      <c r="S1136" s="20">
        <f t="shared" si="458"/>
        <v>-1653.8888888888887</v>
      </c>
      <c r="T1136" s="20"/>
      <c r="U1136" s="20">
        <f t="shared" si="459"/>
        <v>35000</v>
      </c>
      <c r="V1136" s="20">
        <f t="shared" si="472"/>
        <v>0</v>
      </c>
      <c r="W1136" s="20">
        <f t="shared" si="452"/>
        <v>20000</v>
      </c>
      <c r="X1136" s="20">
        <f t="shared" si="460"/>
        <v>0</v>
      </c>
      <c r="Y1136" s="20">
        <f t="shared" si="466"/>
        <v>20000</v>
      </c>
      <c r="Z1136" s="20">
        <f t="shared" si="461"/>
        <v>0</v>
      </c>
      <c r="AA1136" s="52">
        <f t="shared" si="462"/>
        <v>0</v>
      </c>
      <c r="AB1136" s="20">
        <f t="shared" si="453"/>
        <v>0</v>
      </c>
      <c r="AC1136" s="20">
        <f t="shared" si="463"/>
        <v>515831.13880563504</v>
      </c>
      <c r="AD1136" s="20">
        <f t="shared" si="467"/>
        <v>0</v>
      </c>
      <c r="AE1136" s="20">
        <f t="shared" si="468"/>
        <v>1457.9217911111191</v>
      </c>
      <c r="AF1136" s="20">
        <f t="shared" si="464"/>
        <v>0</v>
      </c>
      <c r="AG1136" s="16"/>
      <c r="AH1136" s="16"/>
      <c r="AM1136">
        <f t="shared" si="454"/>
        <v>1248.3096338888863</v>
      </c>
      <c r="AN1136" s="16">
        <f t="shared" si="455"/>
        <v>33751.690366111114</v>
      </c>
      <c r="AY1136" s="57">
        <f t="shared" si="469"/>
        <v>0</v>
      </c>
    </row>
    <row r="1137" spans="2:51" x14ac:dyDescent="0.25">
      <c r="B1137" s="6" t="s">
        <v>39</v>
      </c>
      <c r="C1137" s="6">
        <v>1129</v>
      </c>
      <c r="D1137" s="6">
        <v>107</v>
      </c>
      <c r="E1137" s="12">
        <v>40.1</v>
      </c>
      <c r="F1137" s="20">
        <f t="shared" si="465"/>
        <v>-1.25</v>
      </c>
      <c r="G1137" s="20">
        <f t="shared" si="471"/>
        <v>11.138888888888889</v>
      </c>
      <c r="H1137" s="20">
        <f t="shared" si="474"/>
        <v>-1248.3096338888888</v>
      </c>
      <c r="I1137" s="20">
        <f t="shared" si="470"/>
        <v>-13904.7823108179</v>
      </c>
      <c r="J1137" s="47" t="s">
        <v>67</v>
      </c>
      <c r="K1137" s="48" t="s">
        <v>67</v>
      </c>
      <c r="L1137" s="20">
        <f t="shared" si="473"/>
        <v>3388575.9422318637</v>
      </c>
      <c r="M1137" s="20">
        <f t="shared" si="473"/>
        <v>175346.15373055558</v>
      </c>
      <c r="N1137" s="20">
        <f t="shared" si="450"/>
        <v>0</v>
      </c>
      <c r="O1137" s="20">
        <f t="shared" si="451"/>
        <v>1248.3096338888888</v>
      </c>
      <c r="P1137" s="46" t="s">
        <v>67</v>
      </c>
      <c r="Q1137" s="45">
        <f t="shared" si="456"/>
        <v>48.15096611111111</v>
      </c>
      <c r="R1137" s="20">
        <f t="shared" si="457"/>
        <v>134.7894</v>
      </c>
      <c r="S1137" s="20">
        <f t="shared" si="458"/>
        <v>-1431.25</v>
      </c>
      <c r="T1137" s="20"/>
      <c r="U1137" s="20">
        <f t="shared" si="459"/>
        <v>35000</v>
      </c>
      <c r="V1137" s="20">
        <f t="shared" si="472"/>
        <v>0</v>
      </c>
      <c r="W1137" s="20">
        <f t="shared" si="452"/>
        <v>20000</v>
      </c>
      <c r="X1137" s="20">
        <f t="shared" si="460"/>
        <v>0</v>
      </c>
      <c r="Y1137" s="20">
        <f t="shared" si="466"/>
        <v>20000</v>
      </c>
      <c r="Z1137" s="20">
        <f t="shared" si="461"/>
        <v>0</v>
      </c>
      <c r="AA1137" s="52">
        <f t="shared" si="462"/>
        <v>0</v>
      </c>
      <c r="AB1137" s="20">
        <f t="shared" si="453"/>
        <v>0</v>
      </c>
      <c r="AC1137" s="20">
        <f t="shared" si="463"/>
        <v>515831.13880563504</v>
      </c>
      <c r="AD1137" s="20">
        <f t="shared" si="467"/>
        <v>0</v>
      </c>
      <c r="AE1137" s="20">
        <f t="shared" si="468"/>
        <v>1248.3096338888863</v>
      </c>
      <c r="AF1137" s="20">
        <f t="shared" si="464"/>
        <v>0</v>
      </c>
      <c r="AG1137" s="16"/>
      <c r="AH1137" s="16"/>
      <c r="AM1137">
        <f t="shared" si="454"/>
        <v>970.97020222223364</v>
      </c>
      <c r="AN1137" s="16">
        <f t="shared" si="455"/>
        <v>34029.029797777766</v>
      </c>
      <c r="AY1137" s="57">
        <f t="shared" si="469"/>
        <v>0</v>
      </c>
    </row>
    <row r="1138" spans="2:51" x14ac:dyDescent="0.25">
      <c r="B1138" s="6" t="s">
        <v>39</v>
      </c>
      <c r="C1138" s="6">
        <v>1130</v>
      </c>
      <c r="D1138" s="6">
        <v>108</v>
      </c>
      <c r="E1138" s="12">
        <v>36.200000000000003</v>
      </c>
      <c r="F1138" s="20">
        <f t="shared" si="465"/>
        <v>-1.0000000000000004</v>
      </c>
      <c r="G1138" s="20">
        <f t="shared" si="471"/>
        <v>10.055555555555555</v>
      </c>
      <c r="H1138" s="20">
        <f t="shared" si="474"/>
        <v>-970.97020222222272</v>
      </c>
      <c r="I1138" s="20">
        <f t="shared" si="470"/>
        <v>-9763.6448112345734</v>
      </c>
      <c r="J1138" s="47" t="s">
        <v>67</v>
      </c>
      <c r="K1138" s="48" t="s">
        <v>67</v>
      </c>
      <c r="L1138" s="20">
        <f t="shared" si="473"/>
        <v>3388575.9422318637</v>
      </c>
      <c r="M1138" s="20">
        <f t="shared" si="473"/>
        <v>176317.12393277782</v>
      </c>
      <c r="N1138" s="20">
        <f t="shared" si="450"/>
        <v>0</v>
      </c>
      <c r="O1138" s="20">
        <f t="shared" si="451"/>
        <v>970.97020222222272</v>
      </c>
      <c r="P1138" s="46" t="s">
        <v>67</v>
      </c>
      <c r="Q1138" s="45">
        <f t="shared" si="456"/>
        <v>39.240397777777773</v>
      </c>
      <c r="R1138" s="20">
        <f t="shared" si="457"/>
        <v>134.7894</v>
      </c>
      <c r="S1138" s="20">
        <f t="shared" si="458"/>
        <v>-1145.0000000000005</v>
      </c>
      <c r="T1138" s="20"/>
      <c r="U1138" s="20">
        <f t="shared" si="459"/>
        <v>35000</v>
      </c>
      <c r="V1138" s="20">
        <f t="shared" si="472"/>
        <v>0</v>
      </c>
      <c r="W1138" s="20">
        <f t="shared" si="452"/>
        <v>20000</v>
      </c>
      <c r="X1138" s="20">
        <f t="shared" si="460"/>
        <v>0</v>
      </c>
      <c r="Y1138" s="20">
        <f t="shared" si="466"/>
        <v>20000</v>
      </c>
      <c r="Z1138" s="20">
        <f t="shared" si="461"/>
        <v>0</v>
      </c>
      <c r="AA1138" s="52">
        <f t="shared" si="462"/>
        <v>0</v>
      </c>
      <c r="AB1138" s="20">
        <f t="shared" si="453"/>
        <v>0</v>
      </c>
      <c r="AC1138" s="20">
        <f t="shared" si="463"/>
        <v>515831.13880563504</v>
      </c>
      <c r="AD1138" s="20">
        <f t="shared" si="467"/>
        <v>0</v>
      </c>
      <c r="AE1138" s="20">
        <f t="shared" si="468"/>
        <v>970.97020222223364</v>
      </c>
      <c r="AF1138" s="20">
        <f t="shared" si="464"/>
        <v>0</v>
      </c>
      <c r="AG1138" s="16"/>
      <c r="AH1138" s="16"/>
      <c r="AM1138">
        <f t="shared" si="454"/>
        <v>850.57621166665922</v>
      </c>
      <c r="AN1138" s="16">
        <f t="shared" si="455"/>
        <v>34149.423788333341</v>
      </c>
      <c r="AY1138" s="57">
        <f t="shared" si="469"/>
        <v>0</v>
      </c>
    </row>
    <row r="1139" spans="2:51" x14ac:dyDescent="0.25">
      <c r="B1139" s="6" t="s">
        <v>39</v>
      </c>
      <c r="C1139" s="6">
        <v>1131</v>
      </c>
      <c r="D1139" s="6">
        <v>109</v>
      </c>
      <c r="E1139" s="12">
        <v>32.9</v>
      </c>
      <c r="F1139" s="20">
        <f t="shared" si="465"/>
        <v>-0.88888888888888917</v>
      </c>
      <c r="G1139" s="20">
        <f t="shared" si="471"/>
        <v>9.1388888888888875</v>
      </c>
      <c r="H1139" s="20">
        <f t="shared" si="474"/>
        <v>-850.57621166666695</v>
      </c>
      <c r="I1139" s="20">
        <f t="shared" si="470"/>
        <v>-7773.3214899537052</v>
      </c>
      <c r="J1139" s="47" t="s">
        <v>67</v>
      </c>
      <c r="K1139" s="48" t="s">
        <v>67</v>
      </c>
      <c r="L1139" s="20">
        <f t="shared" si="473"/>
        <v>3388575.9422318637</v>
      </c>
      <c r="M1139" s="20">
        <f t="shared" si="473"/>
        <v>177167.70014444448</v>
      </c>
      <c r="N1139" s="20">
        <f t="shared" si="450"/>
        <v>0</v>
      </c>
      <c r="O1139" s="20">
        <f t="shared" si="451"/>
        <v>850.57621166666695</v>
      </c>
      <c r="P1139" s="46" t="s">
        <v>67</v>
      </c>
      <c r="Q1139" s="45">
        <f t="shared" si="456"/>
        <v>32.412166111111098</v>
      </c>
      <c r="R1139" s="20">
        <f t="shared" si="457"/>
        <v>134.7894</v>
      </c>
      <c r="S1139" s="20">
        <f t="shared" si="458"/>
        <v>-1017.7777777777781</v>
      </c>
      <c r="T1139" s="20"/>
      <c r="U1139" s="20">
        <f t="shared" si="459"/>
        <v>35000</v>
      </c>
      <c r="V1139" s="20">
        <f t="shared" si="472"/>
        <v>0</v>
      </c>
      <c r="W1139" s="20">
        <f t="shared" si="452"/>
        <v>20000</v>
      </c>
      <c r="X1139" s="20">
        <f t="shared" si="460"/>
        <v>0</v>
      </c>
      <c r="Y1139" s="20">
        <f t="shared" si="466"/>
        <v>20000</v>
      </c>
      <c r="Z1139" s="20">
        <f t="shared" si="461"/>
        <v>0</v>
      </c>
      <c r="AA1139" s="52">
        <f t="shared" si="462"/>
        <v>0</v>
      </c>
      <c r="AB1139" s="20">
        <f t="shared" si="453"/>
        <v>0</v>
      </c>
      <c r="AC1139" s="20">
        <f t="shared" si="463"/>
        <v>515831.13880563504</v>
      </c>
      <c r="AD1139" s="20">
        <f t="shared" si="467"/>
        <v>0</v>
      </c>
      <c r="AE1139" s="20">
        <f t="shared" si="468"/>
        <v>850.57621166665922</v>
      </c>
      <c r="AF1139" s="20">
        <f t="shared" si="464"/>
        <v>0</v>
      </c>
      <c r="AG1139" s="16"/>
      <c r="AH1139" s="16"/>
      <c r="AM1139">
        <f t="shared" si="454"/>
        <v>840.4937355555594</v>
      </c>
      <c r="AN1139" s="16">
        <f t="shared" si="455"/>
        <v>34159.506264444441</v>
      </c>
      <c r="AY1139" s="57">
        <f t="shared" si="469"/>
        <v>0</v>
      </c>
    </row>
    <row r="1140" spans="2:51" x14ac:dyDescent="0.25">
      <c r="B1140" s="6" t="s">
        <v>39</v>
      </c>
      <c r="C1140" s="6">
        <v>1132</v>
      </c>
      <c r="D1140" s="6">
        <v>110</v>
      </c>
      <c r="E1140" s="12">
        <v>29.8</v>
      </c>
      <c r="F1140" s="20">
        <f t="shared" si="465"/>
        <v>-0.87499999999999956</v>
      </c>
      <c r="G1140" s="20">
        <f t="shared" si="471"/>
        <v>8.2777777777777786</v>
      </c>
      <c r="H1140" s="20">
        <f t="shared" si="474"/>
        <v>-840.49373555555508</v>
      </c>
      <c r="I1140" s="20">
        <f t="shared" si="470"/>
        <v>-6957.4203665432069</v>
      </c>
      <c r="J1140" s="47" t="s">
        <v>67</v>
      </c>
      <c r="K1140" s="48" t="s">
        <v>67</v>
      </c>
      <c r="L1140" s="20">
        <f t="shared" si="473"/>
        <v>3388575.9422318637</v>
      </c>
      <c r="M1140" s="20">
        <f t="shared" si="473"/>
        <v>178008.19388000004</v>
      </c>
      <c r="N1140" s="20">
        <f t="shared" si="450"/>
        <v>0</v>
      </c>
      <c r="O1140" s="20">
        <f t="shared" si="451"/>
        <v>840.49373555555508</v>
      </c>
      <c r="P1140" s="46" t="s">
        <v>67</v>
      </c>
      <c r="Q1140" s="45">
        <f t="shared" si="456"/>
        <v>26.59186444444445</v>
      </c>
      <c r="R1140" s="20">
        <f t="shared" si="457"/>
        <v>134.7894</v>
      </c>
      <c r="S1140" s="20">
        <f t="shared" si="458"/>
        <v>-1001.8749999999995</v>
      </c>
      <c r="T1140" s="20"/>
      <c r="U1140" s="20">
        <f t="shared" si="459"/>
        <v>35000</v>
      </c>
      <c r="V1140" s="20">
        <f t="shared" si="472"/>
        <v>0</v>
      </c>
      <c r="W1140" s="20">
        <f t="shared" si="452"/>
        <v>20000</v>
      </c>
      <c r="X1140" s="20">
        <f t="shared" si="460"/>
        <v>0</v>
      </c>
      <c r="Y1140" s="20">
        <f t="shared" si="466"/>
        <v>20000</v>
      </c>
      <c r="Z1140" s="20">
        <f t="shared" si="461"/>
        <v>0</v>
      </c>
      <c r="AA1140" s="52">
        <f t="shared" si="462"/>
        <v>0</v>
      </c>
      <c r="AB1140" s="20">
        <f t="shared" si="453"/>
        <v>0</v>
      </c>
      <c r="AC1140" s="20">
        <f t="shared" si="463"/>
        <v>515831.13880563504</v>
      </c>
      <c r="AD1140" s="20">
        <f t="shared" si="467"/>
        <v>0</v>
      </c>
      <c r="AE1140" s="20">
        <f t="shared" si="468"/>
        <v>840.4937355555594</v>
      </c>
      <c r="AF1140" s="20">
        <f t="shared" si="464"/>
        <v>0</v>
      </c>
      <c r="AG1140" s="16"/>
      <c r="AH1140" s="16"/>
      <c r="AM1140">
        <f t="shared" si="454"/>
        <v>925.4119977777882</v>
      </c>
      <c r="AN1140" s="16">
        <f t="shared" si="455"/>
        <v>34074.588002222212</v>
      </c>
      <c r="AY1140" s="57">
        <f t="shared" si="469"/>
        <v>0</v>
      </c>
    </row>
    <row r="1141" spans="2:51" x14ac:dyDescent="0.25">
      <c r="B1141" s="6" t="s">
        <v>39</v>
      </c>
      <c r="C1141" s="6">
        <v>1133</v>
      </c>
      <c r="D1141" s="6">
        <v>111</v>
      </c>
      <c r="E1141" s="12">
        <v>26.6</v>
      </c>
      <c r="F1141" s="20">
        <f t="shared" si="465"/>
        <v>-0.94444444444444453</v>
      </c>
      <c r="G1141" s="20">
        <f t="shared" si="471"/>
        <v>7.3888888888888893</v>
      </c>
      <c r="H1141" s="20">
        <f t="shared" si="474"/>
        <v>-925.41199777777774</v>
      </c>
      <c r="I1141" s="20">
        <f t="shared" si="470"/>
        <v>-6837.7664280246918</v>
      </c>
      <c r="J1141" s="47" t="s">
        <v>67</v>
      </c>
      <c r="K1141" s="48" t="s">
        <v>67</v>
      </c>
      <c r="L1141" s="20">
        <f t="shared" si="473"/>
        <v>3388575.9422318637</v>
      </c>
      <c r="M1141" s="20">
        <f t="shared" si="473"/>
        <v>178933.60587777782</v>
      </c>
      <c r="N1141" s="20">
        <f t="shared" si="450"/>
        <v>0</v>
      </c>
      <c r="O1141" s="20">
        <f t="shared" si="451"/>
        <v>925.41199777777774</v>
      </c>
      <c r="P1141" s="46" t="s">
        <v>67</v>
      </c>
      <c r="Q1141" s="45">
        <f t="shared" si="456"/>
        <v>21.187491111111111</v>
      </c>
      <c r="R1141" s="20">
        <f t="shared" si="457"/>
        <v>134.7894</v>
      </c>
      <c r="S1141" s="20">
        <f t="shared" si="458"/>
        <v>-1081.3888888888889</v>
      </c>
      <c r="T1141" s="20"/>
      <c r="U1141" s="20">
        <f t="shared" si="459"/>
        <v>35000</v>
      </c>
      <c r="V1141" s="20">
        <f t="shared" si="472"/>
        <v>0</v>
      </c>
      <c r="W1141" s="20">
        <f t="shared" si="452"/>
        <v>20000</v>
      </c>
      <c r="X1141" s="20">
        <f t="shared" si="460"/>
        <v>0</v>
      </c>
      <c r="Y1141" s="20">
        <f t="shared" si="466"/>
        <v>20000</v>
      </c>
      <c r="Z1141" s="20">
        <f t="shared" si="461"/>
        <v>0</v>
      </c>
      <c r="AA1141" s="52">
        <f t="shared" si="462"/>
        <v>0</v>
      </c>
      <c r="AB1141" s="20">
        <f t="shared" si="453"/>
        <v>0</v>
      </c>
      <c r="AC1141" s="20">
        <f t="shared" si="463"/>
        <v>515831.13880563504</v>
      </c>
      <c r="AD1141" s="20">
        <f t="shared" si="467"/>
        <v>0</v>
      </c>
      <c r="AE1141" s="20">
        <f t="shared" si="468"/>
        <v>925.4119977777882</v>
      </c>
      <c r="AF1141" s="20">
        <f t="shared" si="464"/>
        <v>0</v>
      </c>
      <c r="AG1141" s="16"/>
      <c r="AH1141" s="16"/>
      <c r="AM1141">
        <f t="shared" si="454"/>
        <v>994.36998888888047</v>
      </c>
      <c r="AN1141" s="16">
        <f t="shared" si="455"/>
        <v>34005.63001111112</v>
      </c>
      <c r="AY1141" s="57">
        <f t="shared" si="469"/>
        <v>0</v>
      </c>
    </row>
    <row r="1142" spans="2:51" x14ac:dyDescent="0.25">
      <c r="B1142" s="6" t="s">
        <v>39</v>
      </c>
      <c r="C1142" s="6">
        <v>1134</v>
      </c>
      <c r="D1142" s="6">
        <v>112</v>
      </c>
      <c r="E1142" s="12">
        <v>23</v>
      </c>
      <c r="F1142" s="20">
        <f t="shared" si="465"/>
        <v>-1.0000000000000004</v>
      </c>
      <c r="G1142" s="20">
        <f t="shared" si="471"/>
        <v>6.3888888888888884</v>
      </c>
      <c r="H1142" s="20">
        <f t="shared" si="474"/>
        <v>-994.36998888888934</v>
      </c>
      <c r="I1142" s="20">
        <f t="shared" si="470"/>
        <v>-6352.9193734567925</v>
      </c>
      <c r="J1142" s="47" t="s">
        <v>67</v>
      </c>
      <c r="K1142" s="48" t="s">
        <v>67</v>
      </c>
      <c r="L1142" s="20">
        <f t="shared" si="473"/>
        <v>3388575.9422318637</v>
      </c>
      <c r="M1142" s="20">
        <f t="shared" si="473"/>
        <v>179927.9758666667</v>
      </c>
      <c r="N1142" s="20">
        <f t="shared" si="450"/>
        <v>0</v>
      </c>
      <c r="O1142" s="20">
        <f t="shared" si="451"/>
        <v>994.36998888888934</v>
      </c>
      <c r="P1142" s="46" t="s">
        <v>67</v>
      </c>
      <c r="Q1142" s="45">
        <f t="shared" si="456"/>
        <v>15.840611111111109</v>
      </c>
      <c r="R1142" s="20">
        <f t="shared" si="457"/>
        <v>134.7894</v>
      </c>
      <c r="S1142" s="20">
        <f t="shared" si="458"/>
        <v>-1145.0000000000005</v>
      </c>
      <c r="T1142" s="20"/>
      <c r="U1142" s="20">
        <f t="shared" si="459"/>
        <v>35000</v>
      </c>
      <c r="V1142" s="20">
        <f t="shared" si="472"/>
        <v>0</v>
      </c>
      <c r="W1142" s="20">
        <f t="shared" si="452"/>
        <v>20000</v>
      </c>
      <c r="X1142" s="20">
        <f t="shared" si="460"/>
        <v>0</v>
      </c>
      <c r="Y1142" s="20">
        <f t="shared" si="466"/>
        <v>20000</v>
      </c>
      <c r="Z1142" s="20">
        <f t="shared" si="461"/>
        <v>0</v>
      </c>
      <c r="AA1142" s="52">
        <f t="shared" si="462"/>
        <v>0</v>
      </c>
      <c r="AB1142" s="20">
        <f t="shared" si="453"/>
        <v>0</v>
      </c>
      <c r="AC1142" s="20">
        <f t="shared" si="463"/>
        <v>515831.13880563504</v>
      </c>
      <c r="AD1142" s="20">
        <f t="shared" si="467"/>
        <v>0</v>
      </c>
      <c r="AE1142" s="20">
        <f t="shared" si="468"/>
        <v>994.36998888888047</v>
      </c>
      <c r="AF1142" s="20">
        <f t="shared" si="464"/>
        <v>0</v>
      </c>
      <c r="AG1142" s="16"/>
      <c r="AH1142" s="16"/>
      <c r="AM1142">
        <f t="shared" si="454"/>
        <v>919.42681999999331</v>
      </c>
      <c r="AN1142" s="16">
        <f t="shared" si="455"/>
        <v>34080.573180000007</v>
      </c>
      <c r="AY1142" s="57">
        <f t="shared" si="469"/>
        <v>0</v>
      </c>
    </row>
    <row r="1143" spans="2:51" x14ac:dyDescent="0.25">
      <c r="B1143" s="6" t="s">
        <v>39</v>
      </c>
      <c r="C1143" s="6">
        <v>1135</v>
      </c>
      <c r="D1143" s="6">
        <v>113</v>
      </c>
      <c r="E1143" s="12">
        <v>19.399999999999999</v>
      </c>
      <c r="F1143" s="20">
        <f t="shared" si="465"/>
        <v>-0.93055555555555547</v>
      </c>
      <c r="G1143" s="20">
        <f t="shared" si="471"/>
        <v>5.3888888888888884</v>
      </c>
      <c r="H1143" s="20">
        <f t="shared" si="474"/>
        <v>-919.42681999999991</v>
      </c>
      <c r="I1143" s="20">
        <f t="shared" si="470"/>
        <v>-4954.6889744444434</v>
      </c>
      <c r="J1143" s="47" t="s">
        <v>67</v>
      </c>
      <c r="K1143" s="48" t="s">
        <v>67</v>
      </c>
      <c r="L1143" s="20">
        <f t="shared" si="473"/>
        <v>3388575.9422318637</v>
      </c>
      <c r="M1143" s="20">
        <f t="shared" si="473"/>
        <v>180847.4026866667</v>
      </c>
      <c r="N1143" s="20">
        <f t="shared" si="450"/>
        <v>0</v>
      </c>
      <c r="O1143" s="20">
        <f t="shared" si="451"/>
        <v>919.42681999999991</v>
      </c>
      <c r="P1143" s="46" t="s">
        <v>67</v>
      </c>
      <c r="Q1143" s="45">
        <f t="shared" si="456"/>
        <v>11.269891111111109</v>
      </c>
      <c r="R1143" s="20">
        <f t="shared" si="457"/>
        <v>134.7894</v>
      </c>
      <c r="S1143" s="20">
        <f t="shared" si="458"/>
        <v>-1065.4861111111111</v>
      </c>
      <c r="T1143" s="20"/>
      <c r="U1143" s="20">
        <f t="shared" si="459"/>
        <v>35000</v>
      </c>
      <c r="V1143" s="20">
        <f t="shared" si="472"/>
        <v>0</v>
      </c>
      <c r="W1143" s="20">
        <f t="shared" si="452"/>
        <v>20000</v>
      </c>
      <c r="X1143" s="20">
        <f t="shared" si="460"/>
        <v>0</v>
      </c>
      <c r="Y1143" s="20">
        <f t="shared" si="466"/>
        <v>20000</v>
      </c>
      <c r="Z1143" s="20">
        <f t="shared" si="461"/>
        <v>0</v>
      </c>
      <c r="AA1143" s="52">
        <f t="shared" si="462"/>
        <v>0</v>
      </c>
      <c r="AB1143" s="20">
        <f t="shared" si="453"/>
        <v>0</v>
      </c>
      <c r="AC1143" s="20">
        <f t="shared" si="463"/>
        <v>515831.13880563504</v>
      </c>
      <c r="AD1143" s="20">
        <f t="shared" si="467"/>
        <v>0</v>
      </c>
      <c r="AE1143" s="20">
        <f t="shared" si="468"/>
        <v>919.42681999999331</v>
      </c>
      <c r="AF1143" s="20">
        <f t="shared" si="464"/>
        <v>0</v>
      </c>
      <c r="AG1143" s="16"/>
      <c r="AH1143" s="16"/>
      <c r="AM1143">
        <f t="shared" si="454"/>
        <v>620.58799388888292</v>
      </c>
      <c r="AN1143" s="16">
        <f t="shared" si="455"/>
        <v>34379.412006111117</v>
      </c>
      <c r="AY1143" s="57">
        <f t="shared" si="469"/>
        <v>0</v>
      </c>
    </row>
    <row r="1144" spans="2:51" x14ac:dyDescent="0.25">
      <c r="B1144" s="6" t="s">
        <v>39</v>
      </c>
      <c r="C1144" s="6">
        <v>1136</v>
      </c>
      <c r="D1144" s="6">
        <v>114</v>
      </c>
      <c r="E1144" s="12">
        <v>16.3</v>
      </c>
      <c r="F1144" s="20">
        <f t="shared" si="465"/>
        <v>-0.66666666666666652</v>
      </c>
      <c r="G1144" s="20">
        <f t="shared" si="471"/>
        <v>4.5277777777777777</v>
      </c>
      <c r="H1144" s="20">
        <f t="shared" si="474"/>
        <v>-620.58799388888872</v>
      </c>
      <c r="I1144" s="20">
        <f t="shared" si="470"/>
        <v>-2809.8845278858016</v>
      </c>
      <c r="J1144" s="47" t="s">
        <v>67</v>
      </c>
      <c r="K1144" s="48" t="s">
        <v>67</v>
      </c>
      <c r="L1144" s="20">
        <f t="shared" si="473"/>
        <v>3388575.9422318637</v>
      </c>
      <c r="M1144" s="20">
        <f t="shared" si="473"/>
        <v>181467.99068055558</v>
      </c>
      <c r="N1144" s="20">
        <f t="shared" si="450"/>
        <v>0</v>
      </c>
      <c r="O1144" s="20">
        <f t="shared" si="451"/>
        <v>620.58799388888872</v>
      </c>
      <c r="P1144" s="46" t="s">
        <v>67</v>
      </c>
      <c r="Q1144" s="45">
        <f t="shared" si="456"/>
        <v>7.9559394444444447</v>
      </c>
      <c r="R1144" s="20">
        <f t="shared" si="457"/>
        <v>134.7894</v>
      </c>
      <c r="S1144" s="20">
        <f t="shared" si="458"/>
        <v>-763.33333333333314</v>
      </c>
      <c r="T1144" s="20"/>
      <c r="U1144" s="20">
        <f t="shared" si="459"/>
        <v>35000</v>
      </c>
      <c r="V1144" s="20">
        <f t="shared" si="472"/>
        <v>0</v>
      </c>
      <c r="W1144" s="20">
        <f t="shared" si="452"/>
        <v>20000</v>
      </c>
      <c r="X1144" s="20">
        <f t="shared" si="460"/>
        <v>0</v>
      </c>
      <c r="Y1144" s="20">
        <f t="shared" si="466"/>
        <v>20000</v>
      </c>
      <c r="Z1144" s="20">
        <f t="shared" si="461"/>
        <v>0</v>
      </c>
      <c r="AA1144" s="52">
        <f t="shared" si="462"/>
        <v>0</v>
      </c>
      <c r="AB1144" s="20">
        <f t="shared" si="453"/>
        <v>0</v>
      </c>
      <c r="AC1144" s="20">
        <f t="shared" si="463"/>
        <v>515831.13880563504</v>
      </c>
      <c r="AD1144" s="20">
        <f t="shared" si="467"/>
        <v>0</v>
      </c>
      <c r="AE1144" s="20">
        <f t="shared" si="468"/>
        <v>620.58799388888292</v>
      </c>
      <c r="AF1144" s="20">
        <f t="shared" si="464"/>
        <v>0</v>
      </c>
      <c r="AG1144" s="16"/>
      <c r="AH1144" s="16"/>
      <c r="AM1144">
        <f t="shared" si="454"/>
        <v>192.78597555556917</v>
      </c>
      <c r="AN1144" s="16">
        <f t="shared" si="455"/>
        <v>34807.214024444431</v>
      </c>
      <c r="AY1144" s="57">
        <f t="shared" si="469"/>
        <v>0</v>
      </c>
    </row>
    <row r="1145" spans="2:51" x14ac:dyDescent="0.25">
      <c r="B1145" s="6" t="s">
        <v>39</v>
      </c>
      <c r="C1145" s="6">
        <v>1137</v>
      </c>
      <c r="D1145" s="6">
        <v>115</v>
      </c>
      <c r="E1145" s="12">
        <v>14.6</v>
      </c>
      <c r="F1145" s="20">
        <f t="shared" si="465"/>
        <v>-0.29166666666666685</v>
      </c>
      <c r="G1145" s="20">
        <f t="shared" si="471"/>
        <v>4.0555555555555554</v>
      </c>
      <c r="H1145" s="20">
        <f t="shared" si="474"/>
        <v>-192.78597555555575</v>
      </c>
      <c r="I1145" s="20">
        <f t="shared" si="470"/>
        <v>-781.85423419753158</v>
      </c>
      <c r="J1145" s="47" t="s">
        <v>67</v>
      </c>
      <c r="K1145" s="48" t="s">
        <v>67</v>
      </c>
      <c r="L1145" s="20">
        <f t="shared" si="473"/>
        <v>3388575.9422318637</v>
      </c>
      <c r="M1145" s="20">
        <f t="shared" si="473"/>
        <v>181660.77665611115</v>
      </c>
      <c r="N1145" s="20">
        <f t="shared" si="450"/>
        <v>0</v>
      </c>
      <c r="O1145" s="20">
        <f t="shared" si="451"/>
        <v>192.78597555555575</v>
      </c>
      <c r="P1145" s="46" t="s">
        <v>67</v>
      </c>
      <c r="Q1145" s="45">
        <f t="shared" si="456"/>
        <v>6.3829577777777766</v>
      </c>
      <c r="R1145" s="20">
        <f t="shared" si="457"/>
        <v>134.7894</v>
      </c>
      <c r="S1145" s="20">
        <f t="shared" si="458"/>
        <v>-333.95833333333354</v>
      </c>
      <c r="T1145" s="20"/>
      <c r="U1145" s="20">
        <f t="shared" si="459"/>
        <v>35000</v>
      </c>
      <c r="V1145" s="20">
        <f t="shared" si="472"/>
        <v>0</v>
      </c>
      <c r="W1145" s="20">
        <f t="shared" si="452"/>
        <v>20000</v>
      </c>
      <c r="X1145" s="20">
        <f t="shared" si="460"/>
        <v>0</v>
      </c>
      <c r="Y1145" s="20">
        <f t="shared" si="466"/>
        <v>20000</v>
      </c>
      <c r="Z1145" s="20">
        <f t="shared" si="461"/>
        <v>0</v>
      </c>
      <c r="AA1145" s="52">
        <f t="shared" si="462"/>
        <v>0</v>
      </c>
      <c r="AB1145" s="20">
        <f t="shared" si="453"/>
        <v>0</v>
      </c>
      <c r="AC1145" s="20">
        <f t="shared" si="463"/>
        <v>515831.13880563504</v>
      </c>
      <c r="AD1145" s="20">
        <f t="shared" si="467"/>
        <v>0</v>
      </c>
      <c r="AE1145" s="20">
        <f t="shared" si="468"/>
        <v>192.78597555556917</v>
      </c>
      <c r="AF1145" s="20">
        <f t="shared" si="464"/>
        <v>0</v>
      </c>
      <c r="AG1145" s="16"/>
      <c r="AH1145" s="16"/>
      <c r="AM1145">
        <f t="shared" si="454"/>
        <v>0</v>
      </c>
      <c r="AN1145" s="16">
        <f t="shared" si="455"/>
        <v>35000</v>
      </c>
      <c r="AY1145" s="57">
        <f t="shared" si="469"/>
        <v>0</v>
      </c>
    </row>
    <row r="1146" spans="2:51" x14ac:dyDescent="0.25">
      <c r="B1146" s="6" t="s">
        <v>39</v>
      </c>
      <c r="C1146" s="6">
        <v>1138</v>
      </c>
      <c r="D1146" s="6">
        <v>116</v>
      </c>
      <c r="E1146" s="12">
        <v>14.2</v>
      </c>
      <c r="F1146" s="20">
        <f t="shared" si="465"/>
        <v>-4.1666666666666519E-2</v>
      </c>
      <c r="G1146" s="20">
        <f t="shared" si="471"/>
        <v>3.9444444444444442</v>
      </c>
      <c r="H1146" s="20">
        <f t="shared" si="474"/>
        <v>93.119064444444604</v>
      </c>
      <c r="I1146" s="20">
        <f t="shared" si="470"/>
        <v>367.30297641975369</v>
      </c>
      <c r="J1146" s="47" t="s">
        <v>67</v>
      </c>
      <c r="K1146" s="48" t="s">
        <v>67</v>
      </c>
      <c r="L1146" s="20">
        <f t="shared" si="473"/>
        <v>3388943.2452082834</v>
      </c>
      <c r="M1146" s="20">
        <f t="shared" si="473"/>
        <v>181660.77665611115</v>
      </c>
      <c r="N1146" s="20">
        <f t="shared" si="450"/>
        <v>367.30297641975369</v>
      </c>
      <c r="O1146" s="20">
        <f t="shared" si="451"/>
        <v>0</v>
      </c>
      <c r="P1146" s="46" t="s">
        <v>67</v>
      </c>
      <c r="Q1146" s="45">
        <f t="shared" si="456"/>
        <v>6.0379977777777771</v>
      </c>
      <c r="R1146" s="20">
        <f t="shared" si="457"/>
        <v>134.7894</v>
      </c>
      <c r="S1146" s="20">
        <f t="shared" si="458"/>
        <v>-47.708333333333165</v>
      </c>
      <c r="T1146" s="20"/>
      <c r="U1146" s="20">
        <f t="shared" si="459"/>
        <v>35000</v>
      </c>
      <c r="V1146" s="20">
        <f t="shared" si="472"/>
        <v>0</v>
      </c>
      <c r="W1146" s="20">
        <f t="shared" si="452"/>
        <v>19632.697023580316</v>
      </c>
      <c r="X1146" s="20">
        <f t="shared" si="460"/>
        <v>367.30297641968355</v>
      </c>
      <c r="Y1146" s="20">
        <f t="shared" si="466"/>
        <v>20000</v>
      </c>
      <c r="Z1146" s="20">
        <f t="shared" si="461"/>
        <v>367.30297641968355</v>
      </c>
      <c r="AA1146" s="52">
        <f t="shared" si="462"/>
        <v>311.47292400389165</v>
      </c>
      <c r="AB1146" s="20">
        <f t="shared" si="453"/>
        <v>367.30297641968355</v>
      </c>
      <c r="AC1146" s="20">
        <f t="shared" si="463"/>
        <v>516142.61172963894</v>
      </c>
      <c r="AD1146" s="20">
        <f t="shared" si="467"/>
        <v>367.30297641968355</v>
      </c>
      <c r="AE1146" s="20">
        <f t="shared" si="468"/>
        <v>0</v>
      </c>
      <c r="AF1146" s="20">
        <f t="shared" si="464"/>
        <v>367.30297641968355</v>
      </c>
      <c r="AG1146" s="16"/>
      <c r="AH1146" s="16"/>
      <c r="AM1146">
        <f t="shared" si="454"/>
        <v>0</v>
      </c>
      <c r="AN1146" s="16">
        <f t="shared" si="455"/>
        <v>35000</v>
      </c>
      <c r="AY1146" s="57">
        <f t="shared" si="469"/>
        <v>0</v>
      </c>
    </row>
    <row r="1147" spans="2:51" x14ac:dyDescent="0.25">
      <c r="B1147" s="6" t="s">
        <v>39</v>
      </c>
      <c r="C1147" s="6">
        <v>1139</v>
      </c>
      <c r="D1147" s="6">
        <v>117</v>
      </c>
      <c r="E1147" s="12">
        <v>14.3</v>
      </c>
      <c r="F1147" s="20">
        <f t="shared" si="465"/>
        <v>5.5555555555555601E-2</v>
      </c>
      <c r="G1147" s="20">
        <f t="shared" si="471"/>
        <v>3.9722222222222223</v>
      </c>
      <c r="H1147" s="20">
        <f t="shared" si="474"/>
        <v>204.52385055555561</v>
      </c>
      <c r="I1147" s="20">
        <f t="shared" si="470"/>
        <v>812.41418415123485</v>
      </c>
      <c r="J1147" s="47" t="s">
        <v>67</v>
      </c>
      <c r="K1147" s="48" t="s">
        <v>67</v>
      </c>
      <c r="L1147" s="20">
        <f t="shared" si="473"/>
        <v>3389755.6593924346</v>
      </c>
      <c r="M1147" s="20">
        <f t="shared" si="473"/>
        <v>181660.77665611115</v>
      </c>
      <c r="N1147" s="20">
        <f t="shared" si="450"/>
        <v>812.41418415123485</v>
      </c>
      <c r="O1147" s="20">
        <f t="shared" si="451"/>
        <v>0</v>
      </c>
      <c r="P1147" s="46" t="s">
        <v>67</v>
      </c>
      <c r="Q1147" s="45">
        <f t="shared" si="456"/>
        <v>6.1233394444444444</v>
      </c>
      <c r="R1147" s="20">
        <f t="shared" si="457"/>
        <v>134.7894</v>
      </c>
      <c r="S1147" s="20">
        <f t="shared" si="458"/>
        <v>63.611111111111164</v>
      </c>
      <c r="T1147" s="20"/>
      <c r="U1147" s="20">
        <f t="shared" si="459"/>
        <v>35000</v>
      </c>
      <c r="V1147" s="20">
        <f t="shared" si="472"/>
        <v>367.30297641968355</v>
      </c>
      <c r="W1147" s="20">
        <f t="shared" si="452"/>
        <v>19187.585815848783</v>
      </c>
      <c r="X1147" s="20">
        <f t="shared" si="460"/>
        <v>812.41418415121734</v>
      </c>
      <c r="Y1147" s="20">
        <f t="shared" si="466"/>
        <v>19632.697023580316</v>
      </c>
      <c r="Z1147" s="20">
        <f t="shared" si="461"/>
        <v>812.41418415121734</v>
      </c>
      <c r="AA1147" s="52">
        <f t="shared" si="462"/>
        <v>688.92722816023229</v>
      </c>
      <c r="AB1147" s="20">
        <f t="shared" si="453"/>
        <v>812.41418415121734</v>
      </c>
      <c r="AC1147" s="20">
        <f t="shared" si="463"/>
        <v>516831.5389577992</v>
      </c>
      <c r="AD1147" s="20">
        <f t="shared" si="467"/>
        <v>812.41418415121734</v>
      </c>
      <c r="AE1147" s="20">
        <f t="shared" si="468"/>
        <v>0</v>
      </c>
      <c r="AF1147" s="20">
        <f t="shared" si="464"/>
        <v>812.41418415121734</v>
      </c>
      <c r="AG1147" s="16"/>
      <c r="AH1147" s="16"/>
      <c r="AM1147">
        <f t="shared" si="454"/>
        <v>0</v>
      </c>
      <c r="AN1147" s="16">
        <f t="shared" si="455"/>
        <v>35000</v>
      </c>
      <c r="AY1147" s="57">
        <f t="shared" si="469"/>
        <v>367.30297641968355</v>
      </c>
    </row>
    <row r="1148" spans="2:51" x14ac:dyDescent="0.25">
      <c r="B1148" s="6" t="s">
        <v>39</v>
      </c>
      <c r="C1148" s="6">
        <v>1140</v>
      </c>
      <c r="D1148" s="6">
        <v>118</v>
      </c>
      <c r="E1148" s="12">
        <v>14.6</v>
      </c>
      <c r="F1148" s="20">
        <f t="shared" si="465"/>
        <v>0.11111111111111097</v>
      </c>
      <c r="G1148" s="20">
        <f t="shared" si="471"/>
        <v>4.0555555555555554</v>
      </c>
      <c r="H1148" s="20">
        <f t="shared" si="474"/>
        <v>268.39457999999985</v>
      </c>
      <c r="I1148" s="20">
        <f t="shared" si="470"/>
        <v>1088.4891299999992</v>
      </c>
      <c r="J1148" s="47" t="s">
        <v>67</v>
      </c>
      <c r="K1148" s="48" t="s">
        <v>67</v>
      </c>
      <c r="L1148" s="20">
        <f t="shared" si="473"/>
        <v>3390844.1485224348</v>
      </c>
      <c r="M1148" s="20">
        <f t="shared" si="473"/>
        <v>181660.77665611115</v>
      </c>
      <c r="N1148" s="20">
        <f t="shared" si="450"/>
        <v>1088.4891299999992</v>
      </c>
      <c r="O1148" s="20">
        <f t="shared" si="451"/>
        <v>0</v>
      </c>
      <c r="P1148" s="46" t="s">
        <v>67</v>
      </c>
      <c r="Q1148" s="45">
        <f t="shared" si="456"/>
        <v>6.3829577777777766</v>
      </c>
      <c r="R1148" s="20">
        <f t="shared" si="457"/>
        <v>134.7894</v>
      </c>
      <c r="S1148" s="20">
        <f t="shared" si="458"/>
        <v>127.22222222222206</v>
      </c>
      <c r="T1148" s="20"/>
      <c r="U1148" s="20">
        <f t="shared" si="459"/>
        <v>35000</v>
      </c>
      <c r="V1148" s="20">
        <f t="shared" si="472"/>
        <v>812.41418415121734</v>
      </c>
      <c r="W1148" s="20">
        <f t="shared" si="452"/>
        <v>18911.510869999882</v>
      </c>
      <c r="X1148" s="20">
        <f t="shared" si="460"/>
        <v>1088.4891300001182</v>
      </c>
      <c r="Y1148" s="20">
        <f t="shared" si="466"/>
        <v>19187.585815848783</v>
      </c>
      <c r="Z1148" s="20">
        <f t="shared" si="461"/>
        <v>1088.4891300001182</v>
      </c>
      <c r="AA1148" s="52">
        <f t="shared" si="462"/>
        <v>923.0387822401002</v>
      </c>
      <c r="AB1148" s="20">
        <f t="shared" si="453"/>
        <v>1088.4891300001182</v>
      </c>
      <c r="AC1148" s="20">
        <f t="shared" si="463"/>
        <v>517754.57774003933</v>
      </c>
      <c r="AD1148" s="20">
        <f t="shared" si="467"/>
        <v>1088.4891300001182</v>
      </c>
      <c r="AE1148" s="20">
        <f t="shared" si="468"/>
        <v>0</v>
      </c>
      <c r="AF1148" s="20">
        <f t="shared" si="464"/>
        <v>1088.4891300001182</v>
      </c>
      <c r="AG1148" s="16"/>
      <c r="AH1148" s="16"/>
      <c r="AM1148">
        <f t="shared" si="454"/>
        <v>0</v>
      </c>
      <c r="AN1148" s="16">
        <f t="shared" si="455"/>
        <v>35000</v>
      </c>
      <c r="AY1148" s="57">
        <f t="shared" si="469"/>
        <v>812.41418415121734</v>
      </c>
    </row>
    <row r="1149" spans="2:51" x14ac:dyDescent="0.25">
      <c r="B1149" s="6" t="s">
        <v>39</v>
      </c>
      <c r="C1149" s="6">
        <v>1141</v>
      </c>
      <c r="D1149" s="6">
        <v>119</v>
      </c>
      <c r="E1149" s="12">
        <v>15.1</v>
      </c>
      <c r="F1149" s="20">
        <f t="shared" si="465"/>
        <v>0.24999999999999983</v>
      </c>
      <c r="G1149" s="20">
        <f t="shared" si="471"/>
        <v>4.1944444444444446</v>
      </c>
      <c r="H1149" s="20">
        <f t="shared" si="474"/>
        <v>427.86703277777758</v>
      </c>
      <c r="I1149" s="20">
        <f t="shared" si="470"/>
        <v>1794.6644985956782</v>
      </c>
      <c r="J1149" s="47" t="s">
        <v>67</v>
      </c>
      <c r="K1149" s="48" t="s">
        <v>67</v>
      </c>
      <c r="L1149" s="20">
        <f t="shared" si="473"/>
        <v>3392638.8130210303</v>
      </c>
      <c r="M1149" s="20">
        <f t="shared" si="473"/>
        <v>181660.77665611115</v>
      </c>
      <c r="N1149" s="20">
        <f t="shared" si="450"/>
        <v>1794.6644985956782</v>
      </c>
      <c r="O1149" s="20">
        <f t="shared" si="451"/>
        <v>0</v>
      </c>
      <c r="P1149" s="46" t="s">
        <v>67</v>
      </c>
      <c r="Q1149" s="45">
        <f t="shared" si="456"/>
        <v>6.8276327777777785</v>
      </c>
      <c r="R1149" s="20">
        <f t="shared" si="457"/>
        <v>134.7894</v>
      </c>
      <c r="S1149" s="20">
        <f t="shared" si="458"/>
        <v>286.24999999999983</v>
      </c>
      <c r="T1149" s="20"/>
      <c r="U1149" s="20">
        <f t="shared" si="459"/>
        <v>35000</v>
      </c>
      <c r="V1149" s="20">
        <f t="shared" si="472"/>
        <v>1088.4891300001182</v>
      </c>
      <c r="W1149" s="20">
        <f t="shared" si="452"/>
        <v>18205.335501404479</v>
      </c>
      <c r="X1149" s="20">
        <f t="shared" si="460"/>
        <v>1794.6644985955209</v>
      </c>
      <c r="Y1149" s="20">
        <f t="shared" si="466"/>
        <v>18911.510869999882</v>
      </c>
      <c r="Z1149" s="20">
        <f t="shared" si="461"/>
        <v>1794.6644985955209</v>
      </c>
      <c r="AA1149" s="52">
        <f t="shared" si="462"/>
        <v>1521.8754948090016</v>
      </c>
      <c r="AB1149" s="20">
        <f t="shared" si="453"/>
        <v>1794.6644985955209</v>
      </c>
      <c r="AC1149" s="20">
        <f t="shared" si="463"/>
        <v>519276.45323484833</v>
      </c>
      <c r="AD1149" s="20">
        <f t="shared" si="467"/>
        <v>1794.6644985955209</v>
      </c>
      <c r="AE1149" s="20">
        <f t="shared" si="468"/>
        <v>0</v>
      </c>
      <c r="AF1149" s="20">
        <f t="shared" si="464"/>
        <v>1794.6644985955209</v>
      </c>
      <c r="AG1149" s="16"/>
      <c r="AH1149" s="16"/>
      <c r="AM1149">
        <f t="shared" si="454"/>
        <v>0</v>
      </c>
      <c r="AN1149" s="16">
        <f t="shared" si="455"/>
        <v>35000</v>
      </c>
      <c r="AY1149" s="57">
        <f t="shared" si="469"/>
        <v>1088.4891300001182</v>
      </c>
    </row>
    <row r="1150" spans="2:51" x14ac:dyDescent="0.25">
      <c r="B1150" s="6" t="s">
        <v>39</v>
      </c>
      <c r="C1150" s="6">
        <v>1142</v>
      </c>
      <c r="D1150" s="6">
        <v>120</v>
      </c>
      <c r="E1150" s="12">
        <v>16.399999999999999</v>
      </c>
      <c r="F1150" s="20">
        <f t="shared" si="465"/>
        <v>0.5555555555555558</v>
      </c>
      <c r="G1150" s="20">
        <f t="shared" si="471"/>
        <v>4.5555555555555554</v>
      </c>
      <c r="H1150" s="20">
        <f t="shared" si="474"/>
        <v>778.95436888888923</v>
      </c>
      <c r="I1150" s="20">
        <f t="shared" si="470"/>
        <v>3548.5699027160508</v>
      </c>
      <c r="J1150" s="47" t="s">
        <v>67</v>
      </c>
      <c r="K1150" s="48" t="s">
        <v>67</v>
      </c>
      <c r="L1150" s="20">
        <f t="shared" si="473"/>
        <v>3396187.3829237465</v>
      </c>
      <c r="M1150" s="20">
        <f t="shared" si="473"/>
        <v>181660.77665611115</v>
      </c>
      <c r="N1150" s="20">
        <f t="shared" si="450"/>
        <v>3548.5699027160508</v>
      </c>
      <c r="O1150" s="20">
        <f t="shared" si="451"/>
        <v>0</v>
      </c>
      <c r="P1150" s="46" t="s">
        <v>67</v>
      </c>
      <c r="Q1150" s="45">
        <f t="shared" si="456"/>
        <v>8.0538577777777771</v>
      </c>
      <c r="R1150" s="20">
        <f t="shared" si="457"/>
        <v>134.7894</v>
      </c>
      <c r="S1150" s="20">
        <f t="shared" si="458"/>
        <v>636.11111111111143</v>
      </c>
      <c r="T1150" s="20"/>
      <c r="U1150" s="20">
        <f t="shared" si="459"/>
        <v>35000</v>
      </c>
      <c r="V1150" s="20">
        <f t="shared" si="472"/>
        <v>1794.6644985955209</v>
      </c>
      <c r="W1150" s="20">
        <f t="shared" si="452"/>
        <v>16451.430097283795</v>
      </c>
      <c r="X1150" s="20">
        <f t="shared" si="460"/>
        <v>3548.5699027162045</v>
      </c>
      <c r="Y1150" s="20">
        <f t="shared" si="466"/>
        <v>18205.335501404479</v>
      </c>
      <c r="Z1150" s="20">
        <f t="shared" si="461"/>
        <v>3548.5699027162045</v>
      </c>
      <c r="AA1150" s="52">
        <f t="shared" si="462"/>
        <v>3009.1872775033412</v>
      </c>
      <c r="AB1150" s="20">
        <f t="shared" si="453"/>
        <v>3548.5699027162045</v>
      </c>
      <c r="AC1150" s="20">
        <f t="shared" si="463"/>
        <v>522285.6405123517</v>
      </c>
      <c r="AD1150" s="20">
        <f t="shared" si="467"/>
        <v>3548.5699027162045</v>
      </c>
      <c r="AE1150" s="20">
        <f t="shared" si="468"/>
        <v>0</v>
      </c>
      <c r="AF1150" s="20">
        <f t="shared" si="464"/>
        <v>3548.5699027162045</v>
      </c>
      <c r="AG1150" s="16"/>
      <c r="AH1150" s="16"/>
      <c r="AM1150">
        <f t="shared" si="454"/>
        <v>0</v>
      </c>
      <c r="AN1150" s="16">
        <f t="shared" si="455"/>
        <v>35000</v>
      </c>
      <c r="AY1150" s="57">
        <f t="shared" si="469"/>
        <v>1794.6644985955209</v>
      </c>
    </row>
    <row r="1151" spans="2:51" x14ac:dyDescent="0.25">
      <c r="B1151" s="6" t="s">
        <v>39</v>
      </c>
      <c r="C1151" s="6">
        <v>1143</v>
      </c>
      <c r="D1151" s="6">
        <v>121</v>
      </c>
      <c r="E1151" s="12">
        <v>19.100000000000001</v>
      </c>
      <c r="F1151" s="20">
        <f t="shared" si="465"/>
        <v>0.84722222222222243</v>
      </c>
      <c r="G1151" s="20">
        <f t="shared" si="471"/>
        <v>5.3055555555555562</v>
      </c>
      <c r="H1151" s="20">
        <f t="shared" si="474"/>
        <v>1115.7828772222224</v>
      </c>
      <c r="I1151" s="20">
        <f t="shared" si="470"/>
        <v>5919.848043040125</v>
      </c>
      <c r="J1151" s="47" t="s">
        <v>67</v>
      </c>
      <c r="K1151" s="48" t="s">
        <v>67</v>
      </c>
      <c r="L1151" s="20">
        <f t="shared" si="473"/>
        <v>3402107.2309667864</v>
      </c>
      <c r="M1151" s="20">
        <f t="shared" si="473"/>
        <v>181660.77665611115</v>
      </c>
      <c r="N1151" s="20">
        <f t="shared" si="450"/>
        <v>5919.848043040125</v>
      </c>
      <c r="O1151" s="20">
        <f t="shared" si="451"/>
        <v>0</v>
      </c>
      <c r="P1151" s="46" t="s">
        <v>67</v>
      </c>
      <c r="Q1151" s="45">
        <f t="shared" si="456"/>
        <v>10.92403277777778</v>
      </c>
      <c r="R1151" s="20">
        <f t="shared" si="457"/>
        <v>134.7894</v>
      </c>
      <c r="S1151" s="20">
        <f t="shared" si="458"/>
        <v>970.06944444444468</v>
      </c>
      <c r="T1151" s="20"/>
      <c r="U1151" s="20">
        <f t="shared" si="459"/>
        <v>35000</v>
      </c>
      <c r="V1151" s="20">
        <f t="shared" si="472"/>
        <v>3548.5699027162045</v>
      </c>
      <c r="W1151" s="20">
        <f t="shared" si="452"/>
        <v>14080.151956960093</v>
      </c>
      <c r="X1151" s="20">
        <f t="shared" si="460"/>
        <v>5919.8480430399068</v>
      </c>
      <c r="Y1151" s="20">
        <f t="shared" si="466"/>
        <v>16451.430097283795</v>
      </c>
      <c r="Z1151" s="20">
        <f t="shared" si="461"/>
        <v>5919.8480430399068</v>
      </c>
      <c r="AA1151" s="52">
        <f t="shared" si="462"/>
        <v>5020.0311404978411</v>
      </c>
      <c r="AB1151" s="20">
        <f t="shared" si="453"/>
        <v>5919.8480430399068</v>
      </c>
      <c r="AC1151" s="20">
        <f t="shared" si="463"/>
        <v>527305.67165284953</v>
      </c>
      <c r="AD1151" s="20">
        <f t="shared" si="467"/>
        <v>5919.8480430399068</v>
      </c>
      <c r="AE1151" s="20">
        <f t="shared" si="468"/>
        <v>0</v>
      </c>
      <c r="AF1151" s="20">
        <f t="shared" si="464"/>
        <v>5919.8480430399068</v>
      </c>
      <c r="AG1151" s="16"/>
      <c r="AH1151" s="16"/>
      <c r="AM1151">
        <f t="shared" si="454"/>
        <v>0</v>
      </c>
      <c r="AN1151" s="16">
        <f t="shared" si="455"/>
        <v>35000</v>
      </c>
      <c r="AY1151" s="57">
        <f t="shared" si="469"/>
        <v>3548.5699027162045</v>
      </c>
    </row>
    <row r="1152" spans="2:51" x14ac:dyDescent="0.25">
      <c r="B1152" s="6" t="s">
        <v>39</v>
      </c>
      <c r="C1152" s="6">
        <v>1144</v>
      </c>
      <c r="D1152" s="6">
        <v>122</v>
      </c>
      <c r="E1152" s="12">
        <v>22.5</v>
      </c>
      <c r="F1152" s="20">
        <f t="shared" si="465"/>
        <v>0.73611111111111072</v>
      </c>
      <c r="G1152" s="20">
        <f t="shared" si="471"/>
        <v>6.25</v>
      </c>
      <c r="H1152" s="20">
        <f t="shared" si="474"/>
        <v>992.79599722222179</v>
      </c>
      <c r="I1152" s="20">
        <f t="shared" si="470"/>
        <v>6204.9749826388861</v>
      </c>
      <c r="J1152" s="47" t="s">
        <v>67</v>
      </c>
      <c r="K1152" s="48" t="s">
        <v>67</v>
      </c>
      <c r="L1152" s="20">
        <f t="shared" si="473"/>
        <v>3408312.2059494252</v>
      </c>
      <c r="M1152" s="20">
        <f t="shared" si="473"/>
        <v>181660.77665611115</v>
      </c>
      <c r="N1152" s="20">
        <f t="shared" si="450"/>
        <v>6204.9749826388861</v>
      </c>
      <c r="O1152" s="20">
        <f t="shared" si="451"/>
        <v>0</v>
      </c>
      <c r="P1152" s="46" t="s">
        <v>67</v>
      </c>
      <c r="Q1152" s="45">
        <f t="shared" si="456"/>
        <v>15.159374999999999</v>
      </c>
      <c r="R1152" s="20">
        <f t="shared" si="457"/>
        <v>134.7894</v>
      </c>
      <c r="S1152" s="20">
        <f t="shared" si="458"/>
        <v>842.84722222222172</v>
      </c>
      <c r="T1152" s="20"/>
      <c r="U1152" s="20">
        <f t="shared" si="459"/>
        <v>35000</v>
      </c>
      <c r="V1152" s="20">
        <f t="shared" si="472"/>
        <v>5919.8480430399068</v>
      </c>
      <c r="W1152" s="20">
        <f t="shared" si="452"/>
        <v>13795.025017361157</v>
      </c>
      <c r="X1152" s="20">
        <f t="shared" si="460"/>
        <v>6204.9749826388434</v>
      </c>
      <c r="Y1152" s="20">
        <f t="shared" si="466"/>
        <v>14080.151956960093</v>
      </c>
      <c r="Z1152" s="20">
        <f t="shared" si="461"/>
        <v>6204.9749826388434</v>
      </c>
      <c r="AA1152" s="52">
        <f t="shared" si="462"/>
        <v>5261.8187852777392</v>
      </c>
      <c r="AB1152" s="20">
        <f t="shared" si="453"/>
        <v>6204.9749826388434</v>
      </c>
      <c r="AC1152" s="20">
        <f t="shared" si="463"/>
        <v>532567.49043812731</v>
      </c>
      <c r="AD1152" s="20">
        <f t="shared" si="467"/>
        <v>6204.9749826388434</v>
      </c>
      <c r="AE1152" s="20">
        <f t="shared" si="468"/>
        <v>0</v>
      </c>
      <c r="AF1152" s="20">
        <f t="shared" si="464"/>
        <v>6204.9749826388434</v>
      </c>
      <c r="AG1152" s="16"/>
      <c r="AH1152" s="16"/>
      <c r="AM1152">
        <f t="shared" si="454"/>
        <v>0</v>
      </c>
      <c r="AN1152" s="16">
        <f t="shared" si="455"/>
        <v>35000</v>
      </c>
      <c r="AY1152" s="57">
        <f t="shared" si="469"/>
        <v>5919.8480430399068</v>
      </c>
    </row>
    <row r="1153" spans="2:51" x14ac:dyDescent="0.25">
      <c r="B1153" s="6" t="s">
        <v>39</v>
      </c>
      <c r="C1153" s="6">
        <v>1145</v>
      </c>
      <c r="D1153" s="6">
        <v>123</v>
      </c>
      <c r="E1153" s="12">
        <v>24.4</v>
      </c>
      <c r="F1153" s="20">
        <f t="shared" si="465"/>
        <v>0.31944444444444453</v>
      </c>
      <c r="G1153" s="20">
        <f t="shared" si="471"/>
        <v>6.7777777777777768</v>
      </c>
      <c r="H1153" s="20">
        <f t="shared" si="474"/>
        <v>518.38101333333339</v>
      </c>
      <c r="I1153" s="20">
        <f t="shared" si="470"/>
        <v>3513.4713125925923</v>
      </c>
      <c r="J1153" s="47" t="s">
        <v>67</v>
      </c>
      <c r="K1153" s="48" t="s">
        <v>67</v>
      </c>
      <c r="L1153" s="20">
        <f t="shared" si="473"/>
        <v>3411825.677262018</v>
      </c>
      <c r="M1153" s="20">
        <f t="shared" si="473"/>
        <v>181660.77665611115</v>
      </c>
      <c r="N1153" s="20">
        <f t="shared" si="450"/>
        <v>3513.4713125925923</v>
      </c>
      <c r="O1153" s="20">
        <f t="shared" si="451"/>
        <v>0</v>
      </c>
      <c r="P1153" s="46" t="s">
        <v>67</v>
      </c>
      <c r="Q1153" s="45">
        <f t="shared" si="456"/>
        <v>17.827724444444438</v>
      </c>
      <c r="R1153" s="20">
        <f t="shared" si="457"/>
        <v>134.7894</v>
      </c>
      <c r="S1153" s="20">
        <f t="shared" si="458"/>
        <v>365.76388888888897</v>
      </c>
      <c r="T1153" s="20"/>
      <c r="U1153" s="20">
        <f t="shared" si="459"/>
        <v>35000</v>
      </c>
      <c r="V1153" s="20">
        <f t="shared" si="472"/>
        <v>6204.9749826388434</v>
      </c>
      <c r="W1153" s="20">
        <f t="shared" si="452"/>
        <v>16486.528687407263</v>
      </c>
      <c r="X1153" s="20">
        <f t="shared" si="460"/>
        <v>3513.4713125927374</v>
      </c>
      <c r="Y1153" s="20">
        <f t="shared" si="466"/>
        <v>13795.025017361157</v>
      </c>
      <c r="Z1153" s="20">
        <f t="shared" si="461"/>
        <v>3513.4713125927374</v>
      </c>
      <c r="AA1153" s="52">
        <f t="shared" si="462"/>
        <v>2979.4236730786411</v>
      </c>
      <c r="AB1153" s="20">
        <f t="shared" si="453"/>
        <v>3513.4713125927374</v>
      </c>
      <c r="AC1153" s="20">
        <f t="shared" si="463"/>
        <v>535546.91411120596</v>
      </c>
      <c r="AD1153" s="20">
        <f t="shared" si="467"/>
        <v>3513.4713125927374</v>
      </c>
      <c r="AE1153" s="20">
        <f t="shared" si="468"/>
        <v>0</v>
      </c>
      <c r="AF1153" s="20">
        <f t="shared" si="464"/>
        <v>3513.4713125927374</v>
      </c>
      <c r="AG1153" s="16"/>
      <c r="AH1153" s="16"/>
      <c r="AM1153">
        <f t="shared" si="454"/>
        <v>117.14079111110186</v>
      </c>
      <c r="AN1153" s="16">
        <f t="shared" si="455"/>
        <v>34882.859208888898</v>
      </c>
      <c r="AY1153" s="57">
        <f t="shared" si="469"/>
        <v>6204.9749826388434</v>
      </c>
    </row>
    <row r="1154" spans="2:51" x14ac:dyDescent="0.25">
      <c r="B1154" s="6" t="s">
        <v>39</v>
      </c>
      <c r="C1154" s="6">
        <v>1146</v>
      </c>
      <c r="D1154" s="6">
        <v>124</v>
      </c>
      <c r="E1154" s="12">
        <v>24.8</v>
      </c>
      <c r="F1154" s="20">
        <f t="shared" si="465"/>
        <v>-0.23611111111111099</v>
      </c>
      <c r="G1154" s="20">
        <f t="shared" si="471"/>
        <v>6.8888888888888893</v>
      </c>
      <c r="H1154" s="20">
        <f t="shared" si="474"/>
        <v>-117.14079111111101</v>
      </c>
      <c r="I1154" s="20">
        <f t="shared" si="470"/>
        <v>-806.96989432098701</v>
      </c>
      <c r="J1154" s="47" t="s">
        <v>67</v>
      </c>
      <c r="K1154" s="48" t="s">
        <v>67</v>
      </c>
      <c r="L1154" s="20">
        <f t="shared" si="473"/>
        <v>3411825.677262018</v>
      </c>
      <c r="M1154" s="20">
        <f t="shared" si="473"/>
        <v>181777.91744722225</v>
      </c>
      <c r="N1154" s="20">
        <f t="shared" si="450"/>
        <v>0</v>
      </c>
      <c r="O1154" s="20">
        <f t="shared" si="451"/>
        <v>117.14079111111101</v>
      </c>
      <c r="P1154" s="46" t="s">
        <v>67</v>
      </c>
      <c r="Q1154" s="45">
        <f t="shared" si="456"/>
        <v>18.417031111111115</v>
      </c>
      <c r="R1154" s="20">
        <f t="shared" si="457"/>
        <v>134.7894</v>
      </c>
      <c r="S1154" s="20">
        <f t="shared" si="458"/>
        <v>-270.34722222222211</v>
      </c>
      <c r="T1154" s="20"/>
      <c r="U1154" s="20">
        <f t="shared" si="459"/>
        <v>35000</v>
      </c>
      <c r="V1154" s="20">
        <f t="shared" si="472"/>
        <v>3513.4713125927374</v>
      </c>
      <c r="W1154" s="20">
        <f t="shared" si="452"/>
        <v>20000</v>
      </c>
      <c r="X1154" s="20">
        <f t="shared" si="460"/>
        <v>0</v>
      </c>
      <c r="Y1154" s="20">
        <f t="shared" si="466"/>
        <v>16486.528687407263</v>
      </c>
      <c r="Z1154" s="20">
        <f t="shared" si="461"/>
        <v>0</v>
      </c>
      <c r="AA1154" s="52">
        <f t="shared" si="462"/>
        <v>0</v>
      </c>
      <c r="AB1154" s="20">
        <f t="shared" si="453"/>
        <v>0</v>
      </c>
      <c r="AC1154" s="20">
        <f t="shared" si="463"/>
        <v>535546.91411120596</v>
      </c>
      <c r="AD1154" s="20">
        <f t="shared" si="467"/>
        <v>0</v>
      </c>
      <c r="AE1154" s="20">
        <f t="shared" si="468"/>
        <v>117.14079111110186</v>
      </c>
      <c r="AF1154" s="20">
        <f t="shared" si="464"/>
        <v>0</v>
      </c>
      <c r="AG1154" s="16"/>
      <c r="AH1154" s="16"/>
      <c r="AM1154">
        <f t="shared" si="454"/>
        <v>1026.5860827777651</v>
      </c>
      <c r="AN1154" s="16">
        <f t="shared" si="455"/>
        <v>33973.413917222235</v>
      </c>
      <c r="AY1154" s="57">
        <f t="shared" si="469"/>
        <v>3513.4713125927374</v>
      </c>
    </row>
    <row r="1155" spans="2:51" x14ac:dyDescent="0.25">
      <c r="B1155" s="6" t="s">
        <v>39</v>
      </c>
      <c r="C1155" s="6">
        <v>1147</v>
      </c>
      <c r="D1155" s="6">
        <v>125</v>
      </c>
      <c r="E1155" s="12">
        <v>22.7</v>
      </c>
      <c r="F1155" s="20">
        <f t="shared" si="465"/>
        <v>-1.0277777777777781</v>
      </c>
      <c r="G1155" s="20">
        <f t="shared" si="471"/>
        <v>6.3055555555555554</v>
      </c>
      <c r="H1155" s="20">
        <f t="shared" si="474"/>
        <v>-1026.5860827777781</v>
      </c>
      <c r="I1155" s="20">
        <f t="shared" si="470"/>
        <v>-6473.1955775154338</v>
      </c>
      <c r="J1155" s="47" t="s">
        <v>67</v>
      </c>
      <c r="K1155" s="48" t="s">
        <v>67</v>
      </c>
      <c r="L1155" s="20">
        <f t="shared" si="473"/>
        <v>3411825.677262018</v>
      </c>
      <c r="M1155" s="20">
        <f t="shared" si="473"/>
        <v>182804.50353000002</v>
      </c>
      <c r="N1155" s="20">
        <f t="shared" si="450"/>
        <v>0</v>
      </c>
      <c r="O1155" s="20">
        <f t="shared" si="451"/>
        <v>1026.5860827777781</v>
      </c>
      <c r="P1155" s="46" t="s">
        <v>67</v>
      </c>
      <c r="Q1155" s="45">
        <f t="shared" si="456"/>
        <v>15.430072777777777</v>
      </c>
      <c r="R1155" s="20">
        <f t="shared" si="457"/>
        <v>134.7894</v>
      </c>
      <c r="S1155" s="20">
        <f t="shared" si="458"/>
        <v>-1176.8055555555559</v>
      </c>
      <c r="T1155" s="20"/>
      <c r="U1155" s="20">
        <f t="shared" si="459"/>
        <v>35000</v>
      </c>
      <c r="V1155" s="20">
        <f t="shared" si="472"/>
        <v>0</v>
      </c>
      <c r="W1155" s="20">
        <f t="shared" si="452"/>
        <v>20000</v>
      </c>
      <c r="X1155" s="20">
        <f t="shared" si="460"/>
        <v>0</v>
      </c>
      <c r="Y1155" s="20">
        <f t="shared" si="466"/>
        <v>20000</v>
      </c>
      <c r="Z1155" s="20">
        <f t="shared" si="461"/>
        <v>0</v>
      </c>
      <c r="AA1155" s="52">
        <f t="shared" si="462"/>
        <v>0</v>
      </c>
      <c r="AB1155" s="20">
        <f t="shared" si="453"/>
        <v>0</v>
      </c>
      <c r="AC1155" s="20">
        <f t="shared" si="463"/>
        <v>535546.91411120596</v>
      </c>
      <c r="AD1155" s="20">
        <f t="shared" si="467"/>
        <v>0</v>
      </c>
      <c r="AE1155" s="20">
        <f t="shared" si="468"/>
        <v>1026.5860827777651</v>
      </c>
      <c r="AF1155" s="20">
        <f t="shared" si="464"/>
        <v>0</v>
      </c>
      <c r="AG1155" s="16"/>
      <c r="AH1155" s="16"/>
      <c r="AM1155">
        <f t="shared" si="454"/>
        <v>1271.4918422222254</v>
      </c>
      <c r="AN1155" s="16">
        <f t="shared" si="455"/>
        <v>33728.508157777775</v>
      </c>
      <c r="AY1155" s="57">
        <f t="shared" si="469"/>
        <v>0</v>
      </c>
    </row>
    <row r="1156" spans="2:51" x14ac:dyDescent="0.25">
      <c r="B1156" s="6" t="s">
        <v>39</v>
      </c>
      <c r="C1156" s="6">
        <v>1148</v>
      </c>
      <c r="D1156" s="6">
        <v>126</v>
      </c>
      <c r="E1156" s="12">
        <v>17.399999999999999</v>
      </c>
      <c r="F1156" s="20">
        <f t="shared" si="465"/>
        <v>-1.2361111111111109</v>
      </c>
      <c r="G1156" s="20">
        <f t="shared" si="471"/>
        <v>4.833333333333333</v>
      </c>
      <c r="H1156" s="20">
        <f t="shared" si="474"/>
        <v>-1271.491842222222</v>
      </c>
      <c r="I1156" s="20">
        <f t="shared" si="470"/>
        <v>-6145.5439040740721</v>
      </c>
      <c r="J1156" s="47" t="s">
        <v>67</v>
      </c>
      <c r="K1156" s="48" t="s">
        <v>67</v>
      </c>
      <c r="L1156" s="20">
        <f t="shared" si="473"/>
        <v>3411825.677262018</v>
      </c>
      <c r="M1156" s="20">
        <f t="shared" si="473"/>
        <v>184075.99537222224</v>
      </c>
      <c r="N1156" s="20">
        <f t="shared" si="450"/>
        <v>0</v>
      </c>
      <c r="O1156" s="20">
        <f t="shared" si="451"/>
        <v>1271.491842222222</v>
      </c>
      <c r="P1156" s="46" t="s">
        <v>67</v>
      </c>
      <c r="Q1156" s="45">
        <f t="shared" si="456"/>
        <v>9.0659799999999979</v>
      </c>
      <c r="R1156" s="20">
        <f t="shared" si="457"/>
        <v>134.7894</v>
      </c>
      <c r="S1156" s="20">
        <f t="shared" si="458"/>
        <v>-1415.3472222222219</v>
      </c>
      <c r="T1156" s="20"/>
      <c r="U1156" s="20">
        <f t="shared" si="459"/>
        <v>35000</v>
      </c>
      <c r="V1156" s="20">
        <f t="shared" si="472"/>
        <v>0</v>
      </c>
      <c r="W1156" s="20">
        <f t="shared" si="452"/>
        <v>20000</v>
      </c>
      <c r="X1156" s="20">
        <f t="shared" si="460"/>
        <v>0</v>
      </c>
      <c r="Y1156" s="20">
        <f t="shared" si="466"/>
        <v>20000</v>
      </c>
      <c r="Z1156" s="20">
        <f t="shared" si="461"/>
        <v>0</v>
      </c>
      <c r="AA1156" s="52">
        <f t="shared" si="462"/>
        <v>0</v>
      </c>
      <c r="AB1156" s="20">
        <f t="shared" si="453"/>
        <v>0</v>
      </c>
      <c r="AC1156" s="20">
        <f t="shared" si="463"/>
        <v>535546.91411120596</v>
      </c>
      <c r="AD1156" s="20">
        <f t="shared" si="467"/>
        <v>0</v>
      </c>
      <c r="AE1156" s="20">
        <f t="shared" si="468"/>
        <v>1271.4918422222254</v>
      </c>
      <c r="AF1156" s="20">
        <f t="shared" si="464"/>
        <v>0</v>
      </c>
      <c r="AG1156" s="16"/>
      <c r="AH1156" s="16"/>
      <c r="AM1156">
        <f t="shared" si="454"/>
        <v>718.25797999999486</v>
      </c>
      <c r="AN1156" s="16">
        <f t="shared" si="455"/>
        <v>34281.742020000005</v>
      </c>
      <c r="AY1156" s="57">
        <f t="shared" si="469"/>
        <v>0</v>
      </c>
    </row>
    <row r="1157" spans="2:51" x14ac:dyDescent="0.25">
      <c r="B1157" s="6" t="s">
        <v>39</v>
      </c>
      <c r="C1157" s="6">
        <v>1149</v>
      </c>
      <c r="D1157" s="6">
        <v>127</v>
      </c>
      <c r="E1157" s="12">
        <v>13.8</v>
      </c>
      <c r="F1157" s="20">
        <f t="shared" si="465"/>
        <v>-0.74999999999999978</v>
      </c>
      <c r="G1157" s="20">
        <f t="shared" si="471"/>
        <v>3.8333333333333335</v>
      </c>
      <c r="H1157" s="20">
        <f t="shared" si="474"/>
        <v>-718.25797999999975</v>
      </c>
      <c r="I1157" s="20">
        <f t="shared" si="470"/>
        <v>-2753.3222566666659</v>
      </c>
      <c r="J1157" s="47" t="s">
        <v>67</v>
      </c>
      <c r="K1157" s="48" t="s">
        <v>67</v>
      </c>
      <c r="L1157" s="20">
        <f t="shared" si="473"/>
        <v>3411825.677262018</v>
      </c>
      <c r="M1157" s="20">
        <f t="shared" si="473"/>
        <v>184794.25335222224</v>
      </c>
      <c r="N1157" s="20">
        <f t="shared" si="450"/>
        <v>0</v>
      </c>
      <c r="O1157" s="20">
        <f t="shared" si="451"/>
        <v>718.25797999999975</v>
      </c>
      <c r="P1157" s="46" t="s">
        <v>67</v>
      </c>
      <c r="Q1157" s="45">
        <f t="shared" si="456"/>
        <v>5.7026200000000005</v>
      </c>
      <c r="R1157" s="20">
        <f t="shared" si="457"/>
        <v>134.7894</v>
      </c>
      <c r="S1157" s="20">
        <f t="shared" si="458"/>
        <v>-858.74999999999977</v>
      </c>
      <c r="T1157" s="20"/>
      <c r="U1157" s="20">
        <f t="shared" si="459"/>
        <v>35000</v>
      </c>
      <c r="V1157" s="20">
        <f t="shared" si="472"/>
        <v>0</v>
      </c>
      <c r="W1157" s="20">
        <f t="shared" si="452"/>
        <v>20000</v>
      </c>
      <c r="X1157" s="20">
        <f t="shared" si="460"/>
        <v>0</v>
      </c>
      <c r="Y1157" s="20">
        <f t="shared" si="466"/>
        <v>20000</v>
      </c>
      <c r="Z1157" s="20">
        <f t="shared" si="461"/>
        <v>0</v>
      </c>
      <c r="AA1157" s="52">
        <f t="shared" si="462"/>
        <v>0</v>
      </c>
      <c r="AB1157" s="20">
        <f t="shared" si="453"/>
        <v>0</v>
      </c>
      <c r="AC1157" s="20">
        <f t="shared" si="463"/>
        <v>535546.91411120596</v>
      </c>
      <c r="AD1157" s="20">
        <f t="shared" si="467"/>
        <v>0</v>
      </c>
      <c r="AE1157" s="20">
        <f t="shared" si="468"/>
        <v>718.25797999999486</v>
      </c>
      <c r="AF1157" s="20">
        <f t="shared" si="464"/>
        <v>0</v>
      </c>
      <c r="AG1157" s="16"/>
      <c r="AH1157" s="16"/>
      <c r="AM1157">
        <f t="shared" si="454"/>
        <v>147.14859999998589</v>
      </c>
      <c r="AN1157" s="16">
        <f t="shared" si="455"/>
        <v>34852.851400000014</v>
      </c>
      <c r="AY1157" s="57">
        <f t="shared" si="469"/>
        <v>0</v>
      </c>
    </row>
    <row r="1158" spans="2:51" x14ac:dyDescent="0.25">
      <c r="B1158" s="6" t="s">
        <v>39</v>
      </c>
      <c r="C1158" s="6">
        <v>1150</v>
      </c>
      <c r="D1158" s="6">
        <v>128</v>
      </c>
      <c r="E1158" s="12">
        <v>12</v>
      </c>
      <c r="F1158" s="20">
        <f t="shared" si="465"/>
        <v>-0.25000000000000011</v>
      </c>
      <c r="G1158" s="20">
        <f t="shared" si="471"/>
        <v>3.333333333333333</v>
      </c>
      <c r="H1158" s="20">
        <f t="shared" si="474"/>
        <v>-147.1486000000001</v>
      </c>
      <c r="I1158" s="20">
        <f t="shared" si="470"/>
        <v>-490.49533333333363</v>
      </c>
      <c r="J1158" s="47" t="s">
        <v>67</v>
      </c>
      <c r="K1158" s="48" t="s">
        <v>67</v>
      </c>
      <c r="L1158" s="20">
        <f t="shared" si="473"/>
        <v>3411825.677262018</v>
      </c>
      <c r="M1158" s="20">
        <f t="shared" si="473"/>
        <v>184941.40195222222</v>
      </c>
      <c r="N1158" s="20">
        <f t="shared" si="450"/>
        <v>0</v>
      </c>
      <c r="O1158" s="20">
        <f t="shared" si="451"/>
        <v>147.1486000000001</v>
      </c>
      <c r="P1158" s="46" t="s">
        <v>67</v>
      </c>
      <c r="Q1158" s="45">
        <f t="shared" si="456"/>
        <v>4.3119999999999985</v>
      </c>
      <c r="R1158" s="20">
        <f t="shared" si="457"/>
        <v>134.7894</v>
      </c>
      <c r="S1158" s="20">
        <f t="shared" si="458"/>
        <v>-286.25000000000011</v>
      </c>
      <c r="T1158" s="20"/>
      <c r="U1158" s="20">
        <f t="shared" si="459"/>
        <v>35000</v>
      </c>
      <c r="V1158" s="20">
        <f t="shared" si="472"/>
        <v>0</v>
      </c>
      <c r="W1158" s="20">
        <f t="shared" si="452"/>
        <v>20000</v>
      </c>
      <c r="X1158" s="20">
        <f t="shared" si="460"/>
        <v>0</v>
      </c>
      <c r="Y1158" s="20">
        <f t="shared" si="466"/>
        <v>20000</v>
      </c>
      <c r="Z1158" s="20">
        <f t="shared" si="461"/>
        <v>0</v>
      </c>
      <c r="AA1158" s="52">
        <f t="shared" si="462"/>
        <v>0</v>
      </c>
      <c r="AB1158" s="20">
        <f t="shared" si="453"/>
        <v>0</v>
      </c>
      <c r="AC1158" s="20">
        <f t="shared" si="463"/>
        <v>535546.91411120596</v>
      </c>
      <c r="AD1158" s="20">
        <f t="shared" si="467"/>
        <v>0</v>
      </c>
      <c r="AE1158" s="20">
        <f t="shared" si="468"/>
        <v>147.14859999998589</v>
      </c>
      <c r="AF1158" s="20">
        <f t="shared" si="464"/>
        <v>0</v>
      </c>
      <c r="AG1158" s="16"/>
      <c r="AH1158" s="16"/>
      <c r="AM1158">
        <f t="shared" si="454"/>
        <v>0</v>
      </c>
      <c r="AN1158" s="16">
        <f t="shared" si="455"/>
        <v>35000</v>
      </c>
      <c r="AY1158" s="57">
        <f t="shared" si="469"/>
        <v>0</v>
      </c>
    </row>
    <row r="1159" spans="2:51" x14ac:dyDescent="0.25">
      <c r="B1159" s="6" t="s">
        <v>39</v>
      </c>
      <c r="C1159" s="6">
        <v>1151</v>
      </c>
      <c r="D1159" s="6">
        <v>129</v>
      </c>
      <c r="E1159" s="12">
        <v>12</v>
      </c>
      <c r="F1159" s="20">
        <f t="shared" si="465"/>
        <v>0</v>
      </c>
      <c r="G1159" s="20">
        <f t="shared" si="471"/>
        <v>3.333333333333333</v>
      </c>
      <c r="H1159" s="20">
        <f t="shared" si="474"/>
        <v>139.10140000000001</v>
      </c>
      <c r="I1159" s="20">
        <f t="shared" si="470"/>
        <v>463.67133333333334</v>
      </c>
      <c r="J1159" s="47" t="s">
        <v>67</v>
      </c>
      <c r="K1159" s="48" t="s">
        <v>67</v>
      </c>
      <c r="L1159" s="20">
        <f t="shared" si="473"/>
        <v>3412289.3485953514</v>
      </c>
      <c r="M1159" s="20">
        <f t="shared" si="473"/>
        <v>184941.40195222222</v>
      </c>
      <c r="N1159" s="20">
        <f t="shared" si="450"/>
        <v>463.67133333333334</v>
      </c>
      <c r="O1159" s="20">
        <f t="shared" si="451"/>
        <v>0</v>
      </c>
      <c r="P1159" s="46" t="s">
        <v>67</v>
      </c>
      <c r="Q1159" s="45">
        <f t="shared" si="456"/>
        <v>4.3119999999999985</v>
      </c>
      <c r="R1159" s="20">
        <f t="shared" si="457"/>
        <v>134.7894</v>
      </c>
      <c r="S1159" s="20">
        <f t="shared" si="458"/>
        <v>0</v>
      </c>
      <c r="T1159" s="20"/>
      <c r="U1159" s="20">
        <f t="shared" si="459"/>
        <v>35000</v>
      </c>
      <c r="V1159" s="20">
        <f t="shared" si="472"/>
        <v>0</v>
      </c>
      <c r="W1159" s="20">
        <f t="shared" si="452"/>
        <v>19536.328666666523</v>
      </c>
      <c r="X1159" s="20">
        <f t="shared" si="460"/>
        <v>463.67133333347738</v>
      </c>
      <c r="Y1159" s="20">
        <f t="shared" si="466"/>
        <v>20000</v>
      </c>
      <c r="Z1159" s="20">
        <f t="shared" si="461"/>
        <v>463.67133333347738</v>
      </c>
      <c r="AA1159" s="52">
        <f t="shared" si="462"/>
        <v>393.19329066678881</v>
      </c>
      <c r="AB1159" s="20">
        <f t="shared" si="453"/>
        <v>463.67133333347738</v>
      </c>
      <c r="AC1159" s="20">
        <f t="shared" si="463"/>
        <v>535940.10740187275</v>
      </c>
      <c r="AD1159" s="20">
        <f t="shared" si="467"/>
        <v>463.67133333347738</v>
      </c>
      <c r="AE1159" s="20">
        <f t="shared" si="468"/>
        <v>0</v>
      </c>
      <c r="AF1159" s="20">
        <f t="shared" si="464"/>
        <v>463.67133333347738</v>
      </c>
      <c r="AG1159" s="16"/>
      <c r="AH1159" s="16"/>
      <c r="AM1159">
        <f t="shared" si="454"/>
        <v>0</v>
      </c>
      <c r="AN1159" s="16">
        <f t="shared" si="455"/>
        <v>35000</v>
      </c>
      <c r="AY1159" s="57">
        <f t="shared" si="469"/>
        <v>0</v>
      </c>
    </row>
    <row r="1160" spans="2:51" x14ac:dyDescent="0.25">
      <c r="B1160" s="6" t="s">
        <v>39</v>
      </c>
      <c r="C1160" s="6">
        <v>1152</v>
      </c>
      <c r="D1160" s="6">
        <v>130</v>
      </c>
      <c r="E1160" s="12">
        <v>12</v>
      </c>
      <c r="F1160" s="20">
        <f t="shared" si="465"/>
        <v>0.26388888888888895</v>
      </c>
      <c r="G1160" s="20">
        <f t="shared" si="471"/>
        <v>3.333333333333333</v>
      </c>
      <c r="H1160" s="20">
        <f t="shared" si="474"/>
        <v>441.25417777777784</v>
      </c>
      <c r="I1160" s="20">
        <f t="shared" si="470"/>
        <v>1470.8472592592593</v>
      </c>
      <c r="J1160" s="47" t="s">
        <v>67</v>
      </c>
      <c r="K1160" s="48" t="s">
        <v>67</v>
      </c>
      <c r="L1160" s="20">
        <f t="shared" si="473"/>
        <v>3413760.1958546108</v>
      </c>
      <c r="M1160" s="20">
        <f t="shared" si="473"/>
        <v>184941.40195222222</v>
      </c>
      <c r="N1160" s="20">
        <f t="shared" ref="N1160:N1223" si="475">MAX(0,I1160)*AH$6</f>
        <v>1470.8472592592593</v>
      </c>
      <c r="O1160" s="20">
        <f t="shared" ref="O1160:O1223" si="476">MAX(0,-H1160)*AH$6</f>
        <v>0</v>
      </c>
      <c r="P1160" s="46" t="s">
        <v>67</v>
      </c>
      <c r="Q1160" s="45">
        <f t="shared" si="456"/>
        <v>4.3119999999999985</v>
      </c>
      <c r="R1160" s="20">
        <f t="shared" si="457"/>
        <v>134.7894</v>
      </c>
      <c r="S1160" s="20">
        <f t="shared" si="458"/>
        <v>302.15277777777783</v>
      </c>
      <c r="T1160" s="20"/>
      <c r="U1160" s="20">
        <f t="shared" si="459"/>
        <v>35000</v>
      </c>
      <c r="V1160" s="20">
        <f t="shared" si="472"/>
        <v>463.67133333347738</v>
      </c>
      <c r="W1160" s="20">
        <f t="shared" ref="W1160:W1223" si="477">MAX(0,MIN(AH$8,W1159+V1160-AB1160))</f>
        <v>18529.152740740683</v>
      </c>
      <c r="X1160" s="20">
        <f t="shared" si="460"/>
        <v>1470.8472592593171</v>
      </c>
      <c r="Y1160" s="20">
        <f t="shared" si="466"/>
        <v>19536.328666666523</v>
      </c>
      <c r="Z1160" s="20">
        <f t="shared" si="461"/>
        <v>1470.8472592593171</v>
      </c>
      <c r="AA1160" s="52">
        <f t="shared" si="462"/>
        <v>1247.2784758519008</v>
      </c>
      <c r="AB1160" s="20">
        <f t="shared" ref="AB1160:AB1223" si="478">Z1160*AH$6</f>
        <v>1470.8472592593171</v>
      </c>
      <c r="AC1160" s="20">
        <f t="shared" si="463"/>
        <v>537187.38587772462</v>
      </c>
      <c r="AD1160" s="20">
        <f t="shared" si="467"/>
        <v>1470.8472592593171</v>
      </c>
      <c r="AE1160" s="20">
        <f t="shared" si="468"/>
        <v>0</v>
      </c>
      <c r="AF1160" s="20">
        <f t="shared" si="464"/>
        <v>1470.8472592593171</v>
      </c>
      <c r="AG1160" s="16"/>
      <c r="AH1160" s="16"/>
      <c r="AM1160">
        <f t="shared" ref="AM1160:AM1223" si="479">MIN(AE1161/AH$6,AH$7)</f>
        <v>0</v>
      </c>
      <c r="AN1160" s="16">
        <f t="shared" ref="AN1160:AN1223" si="480">U1161-AM1160</f>
        <v>35000</v>
      </c>
      <c r="AY1160" s="57">
        <f t="shared" si="469"/>
        <v>463.67133333347738</v>
      </c>
    </row>
    <row r="1161" spans="2:51" x14ac:dyDescent="0.25">
      <c r="B1161" s="6" t="s">
        <v>39</v>
      </c>
      <c r="C1161" s="6">
        <v>1153</v>
      </c>
      <c r="D1161" s="6">
        <v>131</v>
      </c>
      <c r="E1161" s="12">
        <v>13.9</v>
      </c>
      <c r="F1161" s="20">
        <f t="shared" si="465"/>
        <v>0.94444444444444453</v>
      </c>
      <c r="G1161" s="20">
        <f t="shared" si="471"/>
        <v>3.8611111111111112</v>
      </c>
      <c r="H1161" s="20">
        <f t="shared" si="474"/>
        <v>1221.963855</v>
      </c>
      <c r="I1161" s="20">
        <f t="shared" si="470"/>
        <v>4718.1382179166667</v>
      </c>
      <c r="J1161" s="47" t="s">
        <v>67</v>
      </c>
      <c r="K1161" s="48" t="s">
        <v>67</v>
      </c>
      <c r="L1161" s="20">
        <f t="shared" si="473"/>
        <v>3418478.3340725275</v>
      </c>
      <c r="M1161" s="20">
        <f t="shared" si="473"/>
        <v>184941.40195222222</v>
      </c>
      <c r="N1161" s="20">
        <f t="shared" si="475"/>
        <v>4718.1382179166667</v>
      </c>
      <c r="O1161" s="20">
        <f t="shared" si="476"/>
        <v>0</v>
      </c>
      <c r="P1161" s="46" t="s">
        <v>67</v>
      </c>
      <c r="Q1161" s="45">
        <f t="shared" ref="Q1161:Q1224" si="481">0.5*K$10*K$12*K$13*(G1161^2)</f>
        <v>5.7855661111111107</v>
      </c>
      <c r="R1161" s="20">
        <f t="shared" ref="R1161:R1224" si="482">K$7*K$8*K$9</f>
        <v>134.7894</v>
      </c>
      <c r="S1161" s="20">
        <f t="shared" ref="S1161:S1224" si="483">K$7*F1161</f>
        <v>1081.3888888888889</v>
      </c>
      <c r="T1161" s="20"/>
      <c r="U1161" s="20">
        <f t="shared" ref="U1161:U1224" si="484">MIN(T1161,AH$7)</f>
        <v>35000</v>
      </c>
      <c r="V1161" s="20">
        <f t="shared" si="472"/>
        <v>1470.8472592593171</v>
      </c>
      <c r="W1161" s="20">
        <f t="shared" si="477"/>
        <v>15281.861782083288</v>
      </c>
      <c r="X1161" s="20">
        <f t="shared" ref="X1161:X1224" si="485">AD1161/AH$6</f>
        <v>4718.1382179167122</v>
      </c>
      <c r="Y1161" s="20">
        <f t="shared" si="466"/>
        <v>18529.152740740683</v>
      </c>
      <c r="Z1161" s="20">
        <f t="shared" ref="Z1161:Z1224" si="486">MIN(X1161,AH$7,Y1161)</f>
        <v>4718.1382179167122</v>
      </c>
      <c r="AA1161" s="52">
        <f t="shared" ref="AA1161:AA1224" si="487">Z1161*AH$10</f>
        <v>4000.9812087933719</v>
      </c>
      <c r="AB1161" s="20">
        <f t="shared" si="478"/>
        <v>4718.1382179167122</v>
      </c>
      <c r="AC1161" s="20">
        <f t="shared" ref="AC1161:AC1224" si="488">AC1160+AA1161*AH$6</f>
        <v>541188.36708651797</v>
      </c>
      <c r="AD1161" s="20">
        <f t="shared" si="467"/>
        <v>4718.1382179167122</v>
      </c>
      <c r="AE1161" s="20">
        <f t="shared" si="468"/>
        <v>0</v>
      </c>
      <c r="AF1161" s="20">
        <f t="shared" ref="AF1161:AF1224" si="489">Z1161*AH$6</f>
        <v>4718.1382179167122</v>
      </c>
      <c r="AG1161" s="16"/>
      <c r="AH1161" s="16"/>
      <c r="AM1161">
        <f t="shared" si="479"/>
        <v>0</v>
      </c>
      <c r="AN1161" s="16">
        <f t="shared" si="480"/>
        <v>35000</v>
      </c>
      <c r="AY1161" s="57">
        <f t="shared" si="469"/>
        <v>1470.8472592593171</v>
      </c>
    </row>
    <row r="1162" spans="2:51" x14ac:dyDescent="0.25">
      <c r="B1162" s="6" t="s">
        <v>39</v>
      </c>
      <c r="C1162" s="6">
        <v>1154</v>
      </c>
      <c r="D1162" s="6">
        <v>132</v>
      </c>
      <c r="E1162" s="12">
        <v>18.8</v>
      </c>
      <c r="F1162" s="20">
        <f t="shared" ref="F1162:F1225" si="490">($E1163-$E1161)/2/3.6</f>
        <v>1.5555555555555556</v>
      </c>
      <c r="G1162" s="20">
        <f t="shared" si="471"/>
        <v>5.2222222222222223</v>
      </c>
      <c r="H1162" s="20">
        <f t="shared" si="474"/>
        <v>1926.4840755555556</v>
      </c>
      <c r="I1162" s="20">
        <f t="shared" si="470"/>
        <v>10060.527950123456</v>
      </c>
      <c r="J1162" s="47" t="s">
        <v>67</v>
      </c>
      <c r="K1162" s="48" t="s">
        <v>67</v>
      </c>
      <c r="L1162" s="20">
        <f t="shared" si="473"/>
        <v>3428538.8620226509</v>
      </c>
      <c r="M1162" s="20">
        <f t="shared" si="473"/>
        <v>184941.40195222222</v>
      </c>
      <c r="N1162" s="20">
        <f t="shared" si="475"/>
        <v>10060.527950123456</v>
      </c>
      <c r="O1162" s="20">
        <f t="shared" si="476"/>
        <v>0</v>
      </c>
      <c r="P1162" s="46" t="s">
        <v>67</v>
      </c>
      <c r="Q1162" s="45">
        <f t="shared" si="481"/>
        <v>10.583564444444443</v>
      </c>
      <c r="R1162" s="20">
        <f t="shared" si="482"/>
        <v>134.7894</v>
      </c>
      <c r="S1162" s="20">
        <f t="shared" si="483"/>
        <v>1781.1111111111111</v>
      </c>
      <c r="T1162" s="20"/>
      <c r="U1162" s="20">
        <f t="shared" si="484"/>
        <v>35000</v>
      </c>
      <c r="V1162" s="20">
        <f t="shared" si="472"/>
        <v>4718.1382179167122</v>
      </c>
      <c r="W1162" s="20">
        <f t="shared" si="477"/>
        <v>9939.4720498765819</v>
      </c>
      <c r="X1162" s="20">
        <f t="shared" si="485"/>
        <v>10060.527950123418</v>
      </c>
      <c r="Y1162" s="20">
        <f t="shared" ref="Y1162:Y1225" si="491">W1161/AH$6</f>
        <v>15281.861782083288</v>
      </c>
      <c r="Z1162" s="20">
        <f t="shared" si="486"/>
        <v>10060.527950123418</v>
      </c>
      <c r="AA1162" s="52">
        <f t="shared" si="487"/>
        <v>8531.3277017046585</v>
      </c>
      <c r="AB1162" s="20">
        <f t="shared" si="478"/>
        <v>10060.527950123418</v>
      </c>
      <c r="AC1162" s="20">
        <f t="shared" si="488"/>
        <v>549719.69478822267</v>
      </c>
      <c r="AD1162" s="20">
        <f t="shared" ref="AD1162:AD1225" si="492">MAX(0,L1162-L1161)</f>
        <v>10060.527950123418</v>
      </c>
      <c r="AE1162" s="20">
        <f t="shared" ref="AE1162:AE1225" si="493">MAX(0,M1162-M1161)</f>
        <v>0</v>
      </c>
      <c r="AF1162" s="20">
        <f t="shared" si="489"/>
        <v>10060.527950123418</v>
      </c>
      <c r="AG1162" s="16"/>
      <c r="AH1162" s="16"/>
      <c r="AM1162">
        <f t="shared" si="479"/>
        <v>0</v>
      </c>
      <c r="AN1162" s="16">
        <f t="shared" si="480"/>
        <v>35000</v>
      </c>
      <c r="AY1162" s="57">
        <f t="shared" si="469"/>
        <v>4718.1382179167122</v>
      </c>
    </row>
    <row r="1163" spans="2:51" x14ac:dyDescent="0.25">
      <c r="B1163" s="6" t="s">
        <v>39</v>
      </c>
      <c r="C1163" s="6">
        <v>1155</v>
      </c>
      <c r="D1163" s="6">
        <v>133</v>
      </c>
      <c r="E1163" s="12">
        <v>25.1</v>
      </c>
      <c r="F1163" s="20">
        <f t="shared" si="490"/>
        <v>1.5277777777777777</v>
      </c>
      <c r="G1163" s="20">
        <f t="shared" si="471"/>
        <v>6.9722222222222223</v>
      </c>
      <c r="H1163" s="20">
        <f t="shared" si="474"/>
        <v>1902.960255</v>
      </c>
      <c r="I1163" s="20">
        <f t="shared" si="470"/>
        <v>13267.861777916667</v>
      </c>
      <c r="J1163" s="47" t="s">
        <v>67</v>
      </c>
      <c r="K1163" s="48" t="s">
        <v>67</v>
      </c>
      <c r="L1163" s="20">
        <f t="shared" si="473"/>
        <v>3441806.7238005674</v>
      </c>
      <c r="M1163" s="20">
        <f t="shared" si="473"/>
        <v>184941.40195222222</v>
      </c>
      <c r="N1163" s="20">
        <f t="shared" si="475"/>
        <v>13267.861777916667</v>
      </c>
      <c r="O1163" s="20">
        <f t="shared" si="476"/>
        <v>0</v>
      </c>
      <c r="P1163" s="46" t="s">
        <v>67</v>
      </c>
      <c r="Q1163" s="45">
        <f t="shared" si="481"/>
        <v>18.865299444444446</v>
      </c>
      <c r="R1163" s="20">
        <f t="shared" si="482"/>
        <v>134.7894</v>
      </c>
      <c r="S1163" s="20">
        <f t="shared" si="483"/>
        <v>1749.3055555555554</v>
      </c>
      <c r="T1163" s="20"/>
      <c r="U1163" s="20">
        <f t="shared" si="484"/>
        <v>35000</v>
      </c>
      <c r="V1163" s="20">
        <f t="shared" si="472"/>
        <v>10060.527950123418</v>
      </c>
      <c r="W1163" s="20">
        <f t="shared" si="477"/>
        <v>10060.527950123418</v>
      </c>
      <c r="X1163" s="20">
        <f t="shared" si="485"/>
        <v>13267.861777916551</v>
      </c>
      <c r="Y1163" s="20">
        <f t="shared" si="491"/>
        <v>9939.4720498765819</v>
      </c>
      <c r="Z1163" s="20">
        <f t="shared" si="486"/>
        <v>9939.4720498765819</v>
      </c>
      <c r="AA1163" s="52">
        <f t="shared" si="487"/>
        <v>8428.6722982953415</v>
      </c>
      <c r="AB1163" s="20">
        <f t="shared" si="478"/>
        <v>9939.4720498765819</v>
      </c>
      <c r="AC1163" s="20">
        <f t="shared" si="488"/>
        <v>558148.36708651797</v>
      </c>
      <c r="AD1163" s="20">
        <f t="shared" si="492"/>
        <v>13267.861777916551</v>
      </c>
      <c r="AE1163" s="20">
        <f t="shared" si="493"/>
        <v>0</v>
      </c>
      <c r="AF1163" s="20">
        <f t="shared" si="489"/>
        <v>9939.4720498765819</v>
      </c>
      <c r="AG1163" s="16"/>
      <c r="AH1163" s="16"/>
      <c r="AM1163">
        <f t="shared" si="479"/>
        <v>0</v>
      </c>
      <c r="AN1163" s="16">
        <f t="shared" si="480"/>
        <v>35000</v>
      </c>
      <c r="AY1163" s="57">
        <f t="shared" si="469"/>
        <v>10060.527950123418</v>
      </c>
    </row>
    <row r="1164" spans="2:51" x14ac:dyDescent="0.25">
      <c r="B1164" s="6" t="s">
        <v>39</v>
      </c>
      <c r="C1164" s="6">
        <v>1156</v>
      </c>
      <c r="D1164" s="6">
        <v>134</v>
      </c>
      <c r="E1164" s="12">
        <v>29.8</v>
      </c>
      <c r="F1164" s="20">
        <f t="shared" si="490"/>
        <v>1.2083333333333328</v>
      </c>
      <c r="G1164" s="20">
        <f t="shared" si="471"/>
        <v>8.2777777777777786</v>
      </c>
      <c r="H1164" s="20">
        <f t="shared" si="474"/>
        <v>1544.9229311111105</v>
      </c>
      <c r="I1164" s="20">
        <f t="shared" si="470"/>
        <v>12788.528707530861</v>
      </c>
      <c r="J1164" s="47" t="s">
        <v>67</v>
      </c>
      <c r="K1164" s="48" t="s">
        <v>67</v>
      </c>
      <c r="L1164" s="20">
        <f t="shared" si="473"/>
        <v>3454595.2525080983</v>
      </c>
      <c r="M1164" s="20">
        <f t="shared" si="473"/>
        <v>184941.40195222222</v>
      </c>
      <c r="N1164" s="20">
        <f t="shared" si="475"/>
        <v>12788.528707530861</v>
      </c>
      <c r="O1164" s="20">
        <f t="shared" si="476"/>
        <v>0</v>
      </c>
      <c r="P1164" s="46" t="s">
        <v>67</v>
      </c>
      <c r="Q1164" s="45">
        <f t="shared" si="481"/>
        <v>26.59186444444445</v>
      </c>
      <c r="R1164" s="20">
        <f t="shared" si="482"/>
        <v>134.7894</v>
      </c>
      <c r="S1164" s="20">
        <f t="shared" si="483"/>
        <v>1383.5416666666661</v>
      </c>
      <c r="T1164" s="20"/>
      <c r="U1164" s="20">
        <f t="shared" si="484"/>
        <v>35000</v>
      </c>
      <c r="V1164" s="20">
        <f t="shared" si="472"/>
        <v>9939.4720498765819</v>
      </c>
      <c r="W1164" s="20">
        <f t="shared" si="477"/>
        <v>9939.4720498765819</v>
      </c>
      <c r="X1164" s="20">
        <f t="shared" si="485"/>
        <v>12788.528707530815</v>
      </c>
      <c r="Y1164" s="20">
        <f t="shared" si="491"/>
        <v>10060.527950123418</v>
      </c>
      <c r="Z1164" s="20">
        <f t="shared" si="486"/>
        <v>10060.527950123418</v>
      </c>
      <c r="AA1164" s="52">
        <f t="shared" si="487"/>
        <v>8531.3277017046585</v>
      </c>
      <c r="AB1164" s="20">
        <f t="shared" si="478"/>
        <v>10060.527950123418</v>
      </c>
      <c r="AC1164" s="20">
        <f t="shared" si="488"/>
        <v>566679.69478822267</v>
      </c>
      <c r="AD1164" s="20">
        <f t="shared" si="492"/>
        <v>12788.528707530815</v>
      </c>
      <c r="AE1164" s="20">
        <f t="shared" si="493"/>
        <v>0</v>
      </c>
      <c r="AF1164" s="20">
        <f t="shared" si="489"/>
        <v>10060.527950123418</v>
      </c>
      <c r="AG1164" s="16"/>
      <c r="AH1164" s="16"/>
      <c r="AM1164">
        <f t="shared" si="479"/>
        <v>0</v>
      </c>
      <c r="AN1164" s="16">
        <f t="shared" si="480"/>
        <v>35000</v>
      </c>
      <c r="AY1164" s="57">
        <f t="shared" si="469"/>
        <v>9939.4720498765819</v>
      </c>
    </row>
    <row r="1165" spans="2:51" x14ac:dyDescent="0.25">
      <c r="B1165" s="6" t="s">
        <v>39</v>
      </c>
      <c r="C1165" s="6">
        <v>1157</v>
      </c>
      <c r="D1165" s="6">
        <v>135</v>
      </c>
      <c r="E1165" s="12">
        <v>33.799999999999997</v>
      </c>
      <c r="F1165" s="20">
        <f t="shared" si="490"/>
        <v>1.166666666666667</v>
      </c>
      <c r="G1165" s="20">
        <f t="shared" si="471"/>
        <v>9.3888888888888875</v>
      </c>
      <c r="H1165" s="20">
        <f t="shared" si="474"/>
        <v>1504.8324644444449</v>
      </c>
      <c r="I1165" s="20">
        <f t="shared" si="470"/>
        <v>14128.70480506173</v>
      </c>
      <c r="J1165" s="47" t="s">
        <v>67</v>
      </c>
      <c r="K1165" s="48" t="s">
        <v>67</v>
      </c>
      <c r="L1165" s="20">
        <f t="shared" si="473"/>
        <v>3468723.9573131599</v>
      </c>
      <c r="M1165" s="20">
        <f t="shared" si="473"/>
        <v>184941.40195222222</v>
      </c>
      <c r="N1165" s="20">
        <f t="shared" si="475"/>
        <v>14128.70480506173</v>
      </c>
      <c r="O1165" s="20">
        <f t="shared" si="476"/>
        <v>0</v>
      </c>
      <c r="P1165" s="46" t="s">
        <v>67</v>
      </c>
      <c r="Q1165" s="45">
        <f t="shared" si="481"/>
        <v>34.209731111111104</v>
      </c>
      <c r="R1165" s="20">
        <f t="shared" si="482"/>
        <v>134.7894</v>
      </c>
      <c r="S1165" s="20">
        <f t="shared" si="483"/>
        <v>1335.8333333333337</v>
      </c>
      <c r="T1165" s="20"/>
      <c r="U1165" s="20">
        <f t="shared" si="484"/>
        <v>35000</v>
      </c>
      <c r="V1165" s="20">
        <f t="shared" si="472"/>
        <v>10060.527950123418</v>
      </c>
      <c r="W1165" s="20">
        <f t="shared" si="477"/>
        <v>10060.527950123418</v>
      </c>
      <c r="X1165" s="20">
        <f t="shared" si="485"/>
        <v>14128.704805061687</v>
      </c>
      <c r="Y1165" s="20">
        <f t="shared" si="491"/>
        <v>9939.4720498765819</v>
      </c>
      <c r="Z1165" s="20">
        <f t="shared" si="486"/>
        <v>9939.4720498765819</v>
      </c>
      <c r="AA1165" s="52">
        <f t="shared" si="487"/>
        <v>8428.6722982953415</v>
      </c>
      <c r="AB1165" s="20">
        <f t="shared" si="478"/>
        <v>9939.4720498765819</v>
      </c>
      <c r="AC1165" s="20">
        <f t="shared" si="488"/>
        <v>575108.36708651797</v>
      </c>
      <c r="AD1165" s="20">
        <f t="shared" si="492"/>
        <v>14128.704805061687</v>
      </c>
      <c r="AE1165" s="20">
        <f t="shared" si="493"/>
        <v>0</v>
      </c>
      <c r="AF1165" s="20">
        <f t="shared" si="489"/>
        <v>9939.4720498765819</v>
      </c>
      <c r="AG1165" s="16"/>
      <c r="AH1165" s="16"/>
      <c r="AM1165">
        <f t="shared" si="479"/>
        <v>0</v>
      </c>
      <c r="AN1165" s="16">
        <f t="shared" si="480"/>
        <v>35000</v>
      </c>
      <c r="AY1165" s="57">
        <f t="shared" si="469"/>
        <v>10060.527950123418</v>
      </c>
    </row>
    <row r="1166" spans="2:51" x14ac:dyDescent="0.25">
      <c r="B1166" s="6" t="s">
        <v>39</v>
      </c>
      <c r="C1166" s="6">
        <v>1158</v>
      </c>
      <c r="D1166" s="6">
        <v>136</v>
      </c>
      <c r="E1166" s="12">
        <v>38.200000000000003</v>
      </c>
      <c r="F1166" s="20">
        <f t="shared" si="490"/>
        <v>1.3333333333333335</v>
      </c>
      <c r="G1166" s="20">
        <f t="shared" si="471"/>
        <v>10.611111111111112</v>
      </c>
      <c r="H1166" s="20">
        <f t="shared" si="474"/>
        <v>1705.1521977777779</v>
      </c>
      <c r="I1166" s="20">
        <f t="shared" si="470"/>
        <v>18093.559431975311</v>
      </c>
      <c r="J1166" s="47" t="s">
        <v>67</v>
      </c>
      <c r="K1166" s="48" t="s">
        <v>67</v>
      </c>
      <c r="L1166" s="20">
        <f t="shared" si="473"/>
        <v>3486817.5167451352</v>
      </c>
      <c r="M1166" s="20">
        <f t="shared" si="473"/>
        <v>184941.40195222222</v>
      </c>
      <c r="N1166" s="20">
        <f t="shared" si="475"/>
        <v>18093.559431975311</v>
      </c>
      <c r="O1166" s="20">
        <f t="shared" si="476"/>
        <v>0</v>
      </c>
      <c r="P1166" s="46" t="s">
        <v>67</v>
      </c>
      <c r="Q1166" s="45">
        <f t="shared" si="481"/>
        <v>43.696131111111121</v>
      </c>
      <c r="R1166" s="20">
        <f t="shared" si="482"/>
        <v>134.7894</v>
      </c>
      <c r="S1166" s="20">
        <f t="shared" si="483"/>
        <v>1526.6666666666667</v>
      </c>
      <c r="T1166" s="20"/>
      <c r="U1166" s="20">
        <f t="shared" si="484"/>
        <v>35000</v>
      </c>
      <c r="V1166" s="20">
        <f t="shared" si="472"/>
        <v>9939.4720498765819</v>
      </c>
      <c r="W1166" s="20">
        <f t="shared" si="477"/>
        <v>9939.4720498765819</v>
      </c>
      <c r="X1166" s="20">
        <f t="shared" si="485"/>
        <v>18093.559431975242</v>
      </c>
      <c r="Y1166" s="20">
        <f t="shared" si="491"/>
        <v>10060.527950123418</v>
      </c>
      <c r="Z1166" s="20">
        <f t="shared" si="486"/>
        <v>10060.527950123418</v>
      </c>
      <c r="AA1166" s="52">
        <f t="shared" si="487"/>
        <v>8531.3277017046585</v>
      </c>
      <c r="AB1166" s="20">
        <f t="shared" si="478"/>
        <v>10060.527950123418</v>
      </c>
      <c r="AC1166" s="20">
        <f t="shared" si="488"/>
        <v>583639.69478822267</v>
      </c>
      <c r="AD1166" s="20">
        <f t="shared" si="492"/>
        <v>18093.559431975242</v>
      </c>
      <c r="AE1166" s="20">
        <f t="shared" si="493"/>
        <v>0</v>
      </c>
      <c r="AF1166" s="20">
        <f t="shared" si="489"/>
        <v>10060.527950123418</v>
      </c>
      <c r="AG1166" s="16"/>
      <c r="AH1166" s="16"/>
      <c r="AM1166">
        <f t="shared" si="479"/>
        <v>0</v>
      </c>
      <c r="AN1166" s="16">
        <f t="shared" si="480"/>
        <v>35000</v>
      </c>
      <c r="AY1166" s="57">
        <f t="shared" ref="AY1166:AY1229" si="494">AH$8-W1165</f>
        <v>9939.4720498765819</v>
      </c>
    </row>
    <row r="1167" spans="2:51" x14ac:dyDescent="0.25">
      <c r="B1167" s="6" t="s">
        <v>39</v>
      </c>
      <c r="C1167" s="6">
        <v>1159</v>
      </c>
      <c r="D1167" s="6">
        <v>137</v>
      </c>
      <c r="E1167" s="12">
        <v>43.4</v>
      </c>
      <c r="F1167" s="20">
        <f t="shared" si="490"/>
        <v>1.4861111111111105</v>
      </c>
      <c r="G1167" s="20">
        <f t="shared" si="471"/>
        <v>12.055555555555555</v>
      </c>
      <c r="H1167" s="20">
        <f t="shared" si="474"/>
        <v>1892.7887799999992</v>
      </c>
      <c r="I1167" s="20">
        <f t="shared" si="470"/>
        <v>22818.620292222211</v>
      </c>
      <c r="J1167" s="47" t="s">
        <v>67</v>
      </c>
      <c r="K1167" s="48" t="s">
        <v>67</v>
      </c>
      <c r="L1167" s="20">
        <f t="shared" si="473"/>
        <v>3509636.1370373573</v>
      </c>
      <c r="M1167" s="20">
        <f t="shared" si="473"/>
        <v>184941.40195222222</v>
      </c>
      <c r="N1167" s="20">
        <f t="shared" si="475"/>
        <v>22818.620292222211</v>
      </c>
      <c r="O1167" s="20">
        <f t="shared" si="476"/>
        <v>0</v>
      </c>
      <c r="P1167" s="46" t="s">
        <v>67</v>
      </c>
      <c r="Q1167" s="45">
        <f t="shared" si="481"/>
        <v>56.402157777777767</v>
      </c>
      <c r="R1167" s="20">
        <f t="shared" si="482"/>
        <v>134.7894</v>
      </c>
      <c r="S1167" s="20">
        <f t="shared" si="483"/>
        <v>1701.5972222222215</v>
      </c>
      <c r="T1167" s="20"/>
      <c r="U1167" s="20">
        <f t="shared" si="484"/>
        <v>35000</v>
      </c>
      <c r="V1167" s="20">
        <f t="shared" si="472"/>
        <v>10060.527950123418</v>
      </c>
      <c r="W1167" s="20">
        <f t="shared" si="477"/>
        <v>10060.527950123418</v>
      </c>
      <c r="X1167" s="20">
        <f t="shared" si="485"/>
        <v>22818.620292222127</v>
      </c>
      <c r="Y1167" s="20">
        <f t="shared" si="491"/>
        <v>9939.4720498765819</v>
      </c>
      <c r="Z1167" s="20">
        <f t="shared" si="486"/>
        <v>9939.4720498765819</v>
      </c>
      <c r="AA1167" s="52">
        <f t="shared" si="487"/>
        <v>8428.6722982953415</v>
      </c>
      <c r="AB1167" s="20">
        <f t="shared" si="478"/>
        <v>9939.4720498765819</v>
      </c>
      <c r="AC1167" s="20">
        <f t="shared" si="488"/>
        <v>592068.36708651797</v>
      </c>
      <c r="AD1167" s="20">
        <f t="shared" si="492"/>
        <v>22818.620292222127</v>
      </c>
      <c r="AE1167" s="20">
        <f t="shared" si="493"/>
        <v>0</v>
      </c>
      <c r="AF1167" s="20">
        <f t="shared" si="489"/>
        <v>9939.4720498765819</v>
      </c>
      <c r="AG1167" s="16"/>
      <c r="AH1167" s="16"/>
      <c r="AM1167">
        <f t="shared" si="479"/>
        <v>0</v>
      </c>
      <c r="AN1167" s="16">
        <f t="shared" si="480"/>
        <v>35000</v>
      </c>
      <c r="AY1167" s="57">
        <f t="shared" si="494"/>
        <v>10060.527950123418</v>
      </c>
    </row>
    <row r="1168" spans="2:51" x14ac:dyDescent="0.25">
      <c r="B1168" s="6" t="s">
        <v>39</v>
      </c>
      <c r="C1168" s="6">
        <v>1160</v>
      </c>
      <c r="D1168" s="6">
        <v>138</v>
      </c>
      <c r="E1168" s="12">
        <v>48.9</v>
      </c>
      <c r="F1168" s="20">
        <f t="shared" si="490"/>
        <v>1.4444444444444442</v>
      </c>
      <c r="G1168" s="20">
        <f t="shared" si="471"/>
        <v>13.583333333333332</v>
      </c>
      <c r="H1168" s="20">
        <f t="shared" si="474"/>
        <v>1860.2817438888887</v>
      </c>
      <c r="I1168" s="20">
        <f t="shared" si="470"/>
        <v>25268.827021157402</v>
      </c>
      <c r="J1168" s="47" t="s">
        <v>67</v>
      </c>
      <c r="K1168" s="48" t="s">
        <v>67</v>
      </c>
      <c r="L1168" s="20">
        <f t="shared" si="473"/>
        <v>3534904.9640585147</v>
      </c>
      <c r="M1168" s="20">
        <f t="shared" si="473"/>
        <v>184941.40195222222</v>
      </c>
      <c r="N1168" s="20">
        <f t="shared" si="475"/>
        <v>25268.827021157402</v>
      </c>
      <c r="O1168" s="20">
        <f t="shared" si="476"/>
        <v>0</v>
      </c>
      <c r="P1168" s="46" t="s">
        <v>67</v>
      </c>
      <c r="Q1168" s="45">
        <f t="shared" si="481"/>
        <v>71.603454999999983</v>
      </c>
      <c r="R1168" s="20">
        <f t="shared" si="482"/>
        <v>134.7894</v>
      </c>
      <c r="S1168" s="20">
        <f t="shared" si="483"/>
        <v>1653.8888888888887</v>
      </c>
      <c r="T1168" s="20"/>
      <c r="U1168" s="20">
        <f t="shared" si="484"/>
        <v>35000</v>
      </c>
      <c r="V1168" s="20">
        <f t="shared" si="472"/>
        <v>9939.4720498765819</v>
      </c>
      <c r="W1168" s="20">
        <f t="shared" si="477"/>
        <v>9939.4720498765819</v>
      </c>
      <c r="X1168" s="20">
        <f t="shared" si="485"/>
        <v>25268.827021157369</v>
      </c>
      <c r="Y1168" s="20">
        <f t="shared" si="491"/>
        <v>10060.527950123418</v>
      </c>
      <c r="Z1168" s="20">
        <f t="shared" si="486"/>
        <v>10060.527950123418</v>
      </c>
      <c r="AA1168" s="52">
        <f t="shared" si="487"/>
        <v>8531.3277017046585</v>
      </c>
      <c r="AB1168" s="20">
        <f t="shared" si="478"/>
        <v>10060.527950123418</v>
      </c>
      <c r="AC1168" s="20">
        <f t="shared" si="488"/>
        <v>600599.69478822267</v>
      </c>
      <c r="AD1168" s="20">
        <f t="shared" si="492"/>
        <v>25268.827021157369</v>
      </c>
      <c r="AE1168" s="20">
        <f t="shared" si="493"/>
        <v>0</v>
      </c>
      <c r="AF1168" s="20">
        <f t="shared" si="489"/>
        <v>10060.527950123418</v>
      </c>
      <c r="AG1168" s="16"/>
      <c r="AH1168" s="16"/>
      <c r="AM1168">
        <f t="shared" si="479"/>
        <v>0</v>
      </c>
      <c r="AN1168" s="16">
        <f t="shared" si="480"/>
        <v>35000</v>
      </c>
      <c r="AY1168" s="57">
        <f t="shared" si="494"/>
        <v>9939.4720498765819</v>
      </c>
    </row>
    <row r="1169" spans="2:51" x14ac:dyDescent="0.25">
      <c r="B1169" s="6" t="s">
        <v>39</v>
      </c>
      <c r="C1169" s="6">
        <v>1161</v>
      </c>
      <c r="D1169" s="6">
        <v>139</v>
      </c>
      <c r="E1169" s="12">
        <v>53.8</v>
      </c>
      <c r="F1169" s="20">
        <f t="shared" si="490"/>
        <v>1.2361111111111109</v>
      </c>
      <c r="G1169" s="20">
        <f t="shared" si="471"/>
        <v>14.944444444444443</v>
      </c>
      <c r="H1169" s="20">
        <f t="shared" si="474"/>
        <v>1636.8090199999997</v>
      </c>
      <c r="I1169" s="20">
        <f t="shared" si="470"/>
        <v>24461.201465555547</v>
      </c>
      <c r="J1169" s="47" t="s">
        <v>67</v>
      </c>
      <c r="K1169" s="48" t="s">
        <v>67</v>
      </c>
      <c r="L1169" s="20">
        <f t="shared" si="473"/>
        <v>3559366.1655240702</v>
      </c>
      <c r="M1169" s="20">
        <f t="shared" si="473"/>
        <v>184941.40195222222</v>
      </c>
      <c r="N1169" s="20">
        <f t="shared" si="475"/>
        <v>24461.201465555547</v>
      </c>
      <c r="O1169" s="20">
        <f t="shared" si="476"/>
        <v>0</v>
      </c>
      <c r="P1169" s="46" t="s">
        <v>67</v>
      </c>
      <c r="Q1169" s="45">
        <f t="shared" si="481"/>
        <v>86.672397777777761</v>
      </c>
      <c r="R1169" s="20">
        <f t="shared" si="482"/>
        <v>134.7894</v>
      </c>
      <c r="S1169" s="20">
        <f t="shared" si="483"/>
        <v>1415.3472222222219</v>
      </c>
      <c r="T1169" s="20"/>
      <c r="U1169" s="20">
        <f t="shared" si="484"/>
        <v>35000</v>
      </c>
      <c r="V1169" s="20">
        <f t="shared" si="472"/>
        <v>10060.527950123418</v>
      </c>
      <c r="W1169" s="20">
        <f t="shared" si="477"/>
        <v>10060.527950123418</v>
      </c>
      <c r="X1169" s="20">
        <f t="shared" si="485"/>
        <v>24461.201465555467</v>
      </c>
      <c r="Y1169" s="20">
        <f t="shared" si="491"/>
        <v>9939.4720498765819</v>
      </c>
      <c r="Z1169" s="20">
        <f t="shared" si="486"/>
        <v>9939.4720498765819</v>
      </c>
      <c r="AA1169" s="52">
        <f t="shared" si="487"/>
        <v>8428.6722982953415</v>
      </c>
      <c r="AB1169" s="20">
        <f t="shared" si="478"/>
        <v>9939.4720498765819</v>
      </c>
      <c r="AC1169" s="20">
        <f t="shared" si="488"/>
        <v>609028.36708651797</v>
      </c>
      <c r="AD1169" s="20">
        <f t="shared" si="492"/>
        <v>24461.201465555467</v>
      </c>
      <c r="AE1169" s="20">
        <f t="shared" si="493"/>
        <v>0</v>
      </c>
      <c r="AF1169" s="20">
        <f t="shared" si="489"/>
        <v>9939.4720498765819</v>
      </c>
      <c r="AG1169" s="16"/>
      <c r="AH1169" s="16"/>
      <c r="AM1169">
        <f t="shared" si="479"/>
        <v>0</v>
      </c>
      <c r="AN1169" s="16">
        <f t="shared" si="480"/>
        <v>35000</v>
      </c>
      <c r="AY1169" s="57">
        <f t="shared" si="494"/>
        <v>10060.527950123418</v>
      </c>
    </row>
    <row r="1170" spans="2:51" x14ac:dyDescent="0.25">
      <c r="B1170" s="6" t="s">
        <v>39</v>
      </c>
      <c r="C1170" s="6">
        <v>1162</v>
      </c>
      <c r="D1170" s="6">
        <v>140</v>
      </c>
      <c r="E1170" s="12">
        <v>57.8</v>
      </c>
      <c r="F1170" s="20">
        <f t="shared" si="490"/>
        <v>1.0694444444444449</v>
      </c>
      <c r="G1170" s="20">
        <f t="shared" si="471"/>
        <v>16.055555555555554</v>
      </c>
      <c r="H1170" s="20">
        <f t="shared" si="474"/>
        <v>1459.342886666667</v>
      </c>
      <c r="I1170" s="20">
        <f t="shared" si="470"/>
        <v>23430.560791481483</v>
      </c>
      <c r="J1170" s="47" t="s">
        <v>67</v>
      </c>
      <c r="K1170" s="48" t="s">
        <v>67</v>
      </c>
      <c r="L1170" s="20">
        <f t="shared" si="473"/>
        <v>3582796.7263155514</v>
      </c>
      <c r="M1170" s="20">
        <f t="shared" si="473"/>
        <v>184941.40195222222</v>
      </c>
      <c r="N1170" s="20">
        <f t="shared" si="475"/>
        <v>23430.560791481483</v>
      </c>
      <c r="O1170" s="20">
        <f t="shared" si="476"/>
        <v>0</v>
      </c>
      <c r="P1170" s="46" t="s">
        <v>67</v>
      </c>
      <c r="Q1170" s="45">
        <f t="shared" si="481"/>
        <v>100.03959777777774</v>
      </c>
      <c r="R1170" s="20">
        <f t="shared" si="482"/>
        <v>134.7894</v>
      </c>
      <c r="S1170" s="20">
        <f t="shared" si="483"/>
        <v>1224.5138888888894</v>
      </c>
      <c r="T1170" s="20"/>
      <c r="U1170" s="20">
        <f t="shared" si="484"/>
        <v>35000</v>
      </c>
      <c r="V1170" s="20">
        <f t="shared" si="472"/>
        <v>9939.4720498765819</v>
      </c>
      <c r="W1170" s="20">
        <f t="shared" si="477"/>
        <v>9939.4720498765819</v>
      </c>
      <c r="X1170" s="20">
        <f t="shared" si="485"/>
        <v>23430.560791481286</v>
      </c>
      <c r="Y1170" s="20">
        <f t="shared" si="491"/>
        <v>10060.527950123418</v>
      </c>
      <c r="Z1170" s="20">
        <f t="shared" si="486"/>
        <v>10060.527950123418</v>
      </c>
      <c r="AA1170" s="52">
        <f t="shared" si="487"/>
        <v>8531.3277017046585</v>
      </c>
      <c r="AB1170" s="20">
        <f t="shared" si="478"/>
        <v>10060.527950123418</v>
      </c>
      <c r="AC1170" s="20">
        <f t="shared" si="488"/>
        <v>617559.69478822267</v>
      </c>
      <c r="AD1170" s="20">
        <f t="shared" si="492"/>
        <v>23430.560791481286</v>
      </c>
      <c r="AE1170" s="20">
        <f t="shared" si="493"/>
        <v>0</v>
      </c>
      <c r="AF1170" s="20">
        <f t="shared" si="489"/>
        <v>10060.527950123418</v>
      </c>
      <c r="AG1170" s="16"/>
      <c r="AH1170" s="16"/>
      <c r="AM1170">
        <f t="shared" si="479"/>
        <v>0</v>
      </c>
      <c r="AN1170" s="16">
        <f t="shared" si="480"/>
        <v>35000</v>
      </c>
      <c r="AY1170" s="57">
        <f t="shared" si="494"/>
        <v>9939.4720498765819</v>
      </c>
    </row>
    <row r="1171" spans="2:51" x14ac:dyDescent="0.25">
      <c r="B1171" s="6" t="s">
        <v>39</v>
      </c>
      <c r="C1171" s="6">
        <v>1163</v>
      </c>
      <c r="D1171" s="6">
        <v>141</v>
      </c>
      <c r="E1171" s="12">
        <v>61.5</v>
      </c>
      <c r="F1171" s="20">
        <f t="shared" si="490"/>
        <v>1.0000000000000004</v>
      </c>
      <c r="G1171" s="20">
        <f t="shared" si="471"/>
        <v>17.083333333333332</v>
      </c>
      <c r="H1171" s="20">
        <f t="shared" si="474"/>
        <v>1393.0467750000005</v>
      </c>
      <c r="I1171" s="20">
        <f t="shared" si="470"/>
        <v>23797.882406250006</v>
      </c>
      <c r="J1171" s="47" t="s">
        <v>67</v>
      </c>
      <c r="K1171" s="48" t="s">
        <v>67</v>
      </c>
      <c r="L1171" s="20">
        <f t="shared" si="473"/>
        <v>3606594.6087218015</v>
      </c>
      <c r="M1171" s="20">
        <f t="shared" si="473"/>
        <v>184941.40195222222</v>
      </c>
      <c r="N1171" s="20">
        <f t="shared" si="475"/>
        <v>23797.882406250006</v>
      </c>
      <c r="O1171" s="20">
        <f t="shared" si="476"/>
        <v>0</v>
      </c>
      <c r="P1171" s="46" t="s">
        <v>67</v>
      </c>
      <c r="Q1171" s="45">
        <f t="shared" si="481"/>
        <v>113.25737499999997</v>
      </c>
      <c r="R1171" s="20">
        <f t="shared" si="482"/>
        <v>134.7894</v>
      </c>
      <c r="S1171" s="20">
        <f t="shared" si="483"/>
        <v>1145.0000000000005</v>
      </c>
      <c r="T1171" s="20"/>
      <c r="U1171" s="20">
        <f t="shared" si="484"/>
        <v>35000</v>
      </c>
      <c r="V1171" s="20">
        <f t="shared" si="472"/>
        <v>10060.527950123418</v>
      </c>
      <c r="W1171" s="20">
        <f t="shared" si="477"/>
        <v>10060.527950123418</v>
      </c>
      <c r="X1171" s="20">
        <f t="shared" si="485"/>
        <v>23797.882406250108</v>
      </c>
      <c r="Y1171" s="20">
        <f t="shared" si="491"/>
        <v>9939.4720498765819</v>
      </c>
      <c r="Z1171" s="20">
        <f t="shared" si="486"/>
        <v>9939.4720498765819</v>
      </c>
      <c r="AA1171" s="52">
        <f t="shared" si="487"/>
        <v>8428.6722982953415</v>
      </c>
      <c r="AB1171" s="20">
        <f t="shared" si="478"/>
        <v>9939.4720498765819</v>
      </c>
      <c r="AC1171" s="20">
        <f t="shared" si="488"/>
        <v>625988.36708651797</v>
      </c>
      <c r="AD1171" s="20">
        <f t="shared" si="492"/>
        <v>23797.882406250108</v>
      </c>
      <c r="AE1171" s="20">
        <f t="shared" si="493"/>
        <v>0</v>
      </c>
      <c r="AF1171" s="20">
        <f t="shared" si="489"/>
        <v>9939.4720498765819</v>
      </c>
      <c r="AG1171" s="16"/>
      <c r="AH1171" s="16"/>
      <c r="AM1171">
        <f t="shared" si="479"/>
        <v>0</v>
      </c>
      <c r="AN1171" s="16">
        <f t="shared" si="480"/>
        <v>35000</v>
      </c>
      <c r="AY1171" s="57">
        <f t="shared" si="494"/>
        <v>10060.527950123418</v>
      </c>
    </row>
    <row r="1172" spans="2:51" x14ac:dyDescent="0.25">
      <c r="B1172" s="6" t="s">
        <v>39</v>
      </c>
      <c r="C1172" s="6">
        <v>1164</v>
      </c>
      <c r="D1172" s="6">
        <v>142</v>
      </c>
      <c r="E1172" s="12">
        <v>65</v>
      </c>
      <c r="F1172" s="20">
        <f t="shared" si="490"/>
        <v>0.95833333333333415</v>
      </c>
      <c r="G1172" s="20">
        <f t="shared" si="471"/>
        <v>18.055555555555554</v>
      </c>
      <c r="H1172" s="20">
        <f t="shared" si="474"/>
        <v>1358.5963444444453</v>
      </c>
      <c r="I1172" s="20">
        <f t="shared" si="470"/>
        <v>24530.211774691372</v>
      </c>
      <c r="J1172" s="47" t="s">
        <v>67</v>
      </c>
      <c r="K1172" s="48" t="s">
        <v>67</v>
      </c>
      <c r="L1172" s="20">
        <f t="shared" si="473"/>
        <v>3631124.820496493</v>
      </c>
      <c r="M1172" s="20">
        <f t="shared" si="473"/>
        <v>184941.40195222222</v>
      </c>
      <c r="N1172" s="20">
        <f t="shared" si="475"/>
        <v>24530.211774691372</v>
      </c>
      <c r="O1172" s="20">
        <f t="shared" si="476"/>
        <v>0</v>
      </c>
      <c r="P1172" s="46" t="s">
        <v>67</v>
      </c>
      <c r="Q1172" s="45">
        <f t="shared" si="481"/>
        <v>126.51527777777774</v>
      </c>
      <c r="R1172" s="20">
        <f t="shared" si="482"/>
        <v>134.7894</v>
      </c>
      <c r="S1172" s="20">
        <f t="shared" si="483"/>
        <v>1097.2916666666677</v>
      </c>
      <c r="T1172" s="20"/>
      <c r="U1172" s="20">
        <f t="shared" si="484"/>
        <v>35000</v>
      </c>
      <c r="V1172" s="20">
        <f t="shared" si="472"/>
        <v>9939.4720498765819</v>
      </c>
      <c r="W1172" s="20">
        <f t="shared" si="477"/>
        <v>9939.4720498765819</v>
      </c>
      <c r="X1172" s="20">
        <f t="shared" si="485"/>
        <v>24530.211774691474</v>
      </c>
      <c r="Y1172" s="20">
        <f t="shared" si="491"/>
        <v>10060.527950123418</v>
      </c>
      <c r="Z1172" s="20">
        <f t="shared" si="486"/>
        <v>10060.527950123418</v>
      </c>
      <c r="AA1172" s="52">
        <f t="shared" si="487"/>
        <v>8531.3277017046585</v>
      </c>
      <c r="AB1172" s="20">
        <f t="shared" si="478"/>
        <v>10060.527950123418</v>
      </c>
      <c r="AC1172" s="20">
        <f t="shared" si="488"/>
        <v>634519.69478822267</v>
      </c>
      <c r="AD1172" s="20">
        <f t="shared" si="492"/>
        <v>24530.211774691474</v>
      </c>
      <c r="AE1172" s="20">
        <f t="shared" si="493"/>
        <v>0</v>
      </c>
      <c r="AF1172" s="20">
        <f t="shared" si="489"/>
        <v>10060.527950123418</v>
      </c>
      <c r="AG1172" s="16"/>
      <c r="AH1172" s="16"/>
      <c r="AM1172">
        <f t="shared" si="479"/>
        <v>0</v>
      </c>
      <c r="AN1172" s="16">
        <f t="shared" si="480"/>
        <v>35000</v>
      </c>
      <c r="AY1172" s="57">
        <f t="shared" si="494"/>
        <v>9939.4720498765819</v>
      </c>
    </row>
    <row r="1173" spans="2:51" x14ac:dyDescent="0.25">
      <c r="B1173" s="6" t="s">
        <v>39</v>
      </c>
      <c r="C1173" s="6">
        <v>1165</v>
      </c>
      <c r="D1173" s="6">
        <v>143</v>
      </c>
      <c r="E1173" s="12">
        <v>68.400000000000006</v>
      </c>
      <c r="F1173" s="20">
        <f t="shared" si="490"/>
        <v>0.91666666666666585</v>
      </c>
      <c r="G1173" s="20">
        <f t="shared" si="471"/>
        <v>19</v>
      </c>
      <c r="H1173" s="20">
        <f t="shared" si="474"/>
        <v>1324.4696133333323</v>
      </c>
      <c r="I1173" s="20">
        <f t="shared" si="470"/>
        <v>25164.922653333313</v>
      </c>
      <c r="J1173" s="47" t="s">
        <v>67</v>
      </c>
      <c r="K1173" s="48" t="s">
        <v>67</v>
      </c>
      <c r="L1173" s="20">
        <f t="shared" si="473"/>
        <v>3656289.7431498263</v>
      </c>
      <c r="M1173" s="20">
        <f t="shared" si="473"/>
        <v>184941.40195222222</v>
      </c>
      <c r="N1173" s="20">
        <f t="shared" si="475"/>
        <v>25164.922653333313</v>
      </c>
      <c r="O1173" s="20">
        <f t="shared" si="476"/>
        <v>0</v>
      </c>
      <c r="P1173" s="46" t="s">
        <v>67</v>
      </c>
      <c r="Q1173" s="45">
        <f t="shared" si="481"/>
        <v>140.09688</v>
      </c>
      <c r="R1173" s="20">
        <f t="shared" si="482"/>
        <v>134.7894</v>
      </c>
      <c r="S1173" s="20">
        <f t="shared" si="483"/>
        <v>1049.5833333333323</v>
      </c>
      <c r="T1173" s="20"/>
      <c r="U1173" s="20">
        <f t="shared" si="484"/>
        <v>35000</v>
      </c>
      <c r="V1173" s="20">
        <f t="shared" si="472"/>
        <v>10060.527950123418</v>
      </c>
      <c r="W1173" s="20">
        <f t="shared" si="477"/>
        <v>10060.527950123418</v>
      </c>
      <c r="X1173" s="20">
        <f t="shared" si="485"/>
        <v>25164.922653333284</v>
      </c>
      <c r="Y1173" s="20">
        <f t="shared" si="491"/>
        <v>9939.4720498765819</v>
      </c>
      <c r="Z1173" s="20">
        <f t="shared" si="486"/>
        <v>9939.4720498765819</v>
      </c>
      <c r="AA1173" s="52">
        <f t="shared" si="487"/>
        <v>8428.6722982953415</v>
      </c>
      <c r="AB1173" s="20">
        <f t="shared" si="478"/>
        <v>9939.4720498765819</v>
      </c>
      <c r="AC1173" s="20">
        <f t="shared" si="488"/>
        <v>642948.36708651797</v>
      </c>
      <c r="AD1173" s="20">
        <f t="shared" si="492"/>
        <v>25164.922653333284</v>
      </c>
      <c r="AE1173" s="20">
        <f t="shared" si="493"/>
        <v>0</v>
      </c>
      <c r="AF1173" s="20">
        <f t="shared" si="489"/>
        <v>9939.4720498765819</v>
      </c>
      <c r="AG1173" s="16"/>
      <c r="AH1173" s="16"/>
      <c r="AM1173">
        <f t="shared" si="479"/>
        <v>0</v>
      </c>
      <c r="AN1173" s="16">
        <f t="shared" si="480"/>
        <v>35000</v>
      </c>
      <c r="AY1173" s="57">
        <f t="shared" si="494"/>
        <v>10060.527950123418</v>
      </c>
    </row>
    <row r="1174" spans="2:51" x14ac:dyDescent="0.25">
      <c r="B1174" s="6" t="s">
        <v>39</v>
      </c>
      <c r="C1174" s="6">
        <v>1166</v>
      </c>
      <c r="D1174" s="6">
        <v>144</v>
      </c>
      <c r="E1174" s="12">
        <v>71.599999999999994</v>
      </c>
      <c r="F1174" s="20">
        <f t="shared" si="490"/>
        <v>0.63888888888888806</v>
      </c>
      <c r="G1174" s="20">
        <f t="shared" si="471"/>
        <v>19.888888888888886</v>
      </c>
      <c r="H1174" s="20">
        <f t="shared" si="474"/>
        <v>1019.8291688888878</v>
      </c>
      <c r="I1174" s="20">
        <f t="shared" ref="I1174:I1237" si="495">H1174*G1174</f>
        <v>20283.269025678987</v>
      </c>
      <c r="J1174" s="47" t="s">
        <v>67</v>
      </c>
      <c r="K1174" s="48" t="s">
        <v>67</v>
      </c>
      <c r="L1174" s="20">
        <f t="shared" si="473"/>
        <v>3676573.0121755055</v>
      </c>
      <c r="M1174" s="20">
        <f t="shared" si="473"/>
        <v>184941.40195222222</v>
      </c>
      <c r="N1174" s="20">
        <f t="shared" si="475"/>
        <v>20283.269025678987</v>
      </c>
      <c r="O1174" s="20">
        <f t="shared" si="476"/>
        <v>0</v>
      </c>
      <c r="P1174" s="46" t="s">
        <v>67</v>
      </c>
      <c r="Q1174" s="45">
        <f t="shared" si="481"/>
        <v>153.51199111111106</v>
      </c>
      <c r="R1174" s="20">
        <f t="shared" si="482"/>
        <v>134.7894</v>
      </c>
      <c r="S1174" s="20">
        <f t="shared" si="483"/>
        <v>731.52777777777681</v>
      </c>
      <c r="T1174" s="20"/>
      <c r="U1174" s="20">
        <f t="shared" si="484"/>
        <v>35000</v>
      </c>
      <c r="V1174" s="20">
        <f t="shared" si="472"/>
        <v>9939.4720498765819</v>
      </c>
      <c r="W1174" s="20">
        <f t="shared" si="477"/>
        <v>9939.4720498765819</v>
      </c>
      <c r="X1174" s="20">
        <f t="shared" si="485"/>
        <v>20283.269025679212</v>
      </c>
      <c r="Y1174" s="20">
        <f t="shared" si="491"/>
        <v>10060.527950123418</v>
      </c>
      <c r="Z1174" s="20">
        <f t="shared" si="486"/>
        <v>10060.527950123418</v>
      </c>
      <c r="AA1174" s="52">
        <f t="shared" si="487"/>
        <v>8531.3277017046585</v>
      </c>
      <c r="AB1174" s="20">
        <f t="shared" si="478"/>
        <v>10060.527950123418</v>
      </c>
      <c r="AC1174" s="20">
        <f t="shared" si="488"/>
        <v>651479.69478822267</v>
      </c>
      <c r="AD1174" s="20">
        <f t="shared" si="492"/>
        <v>20283.269025679212</v>
      </c>
      <c r="AE1174" s="20">
        <f t="shared" si="493"/>
        <v>0</v>
      </c>
      <c r="AF1174" s="20">
        <f t="shared" si="489"/>
        <v>10060.527950123418</v>
      </c>
      <c r="AG1174" s="16"/>
      <c r="AH1174" s="16"/>
      <c r="AM1174">
        <f t="shared" si="479"/>
        <v>0</v>
      </c>
      <c r="AN1174" s="16">
        <f t="shared" si="480"/>
        <v>35000</v>
      </c>
      <c r="AY1174" s="57">
        <f t="shared" si="494"/>
        <v>9939.4720498765819</v>
      </c>
    </row>
    <row r="1175" spans="2:51" x14ac:dyDescent="0.25">
      <c r="B1175" s="6" t="s">
        <v>39</v>
      </c>
      <c r="C1175" s="6">
        <v>1167</v>
      </c>
      <c r="D1175" s="6">
        <v>145</v>
      </c>
      <c r="E1175" s="12">
        <v>73</v>
      </c>
      <c r="F1175" s="20">
        <f t="shared" si="490"/>
        <v>0.37500000000000039</v>
      </c>
      <c r="G1175" s="20">
        <f t="shared" ref="G1175:G1238" si="496">E1175/3.6</f>
        <v>20.277777777777779</v>
      </c>
      <c r="H1175" s="20">
        <f t="shared" si="474"/>
        <v>723.73834444444492</v>
      </c>
      <c r="I1175" s="20">
        <f t="shared" si="495"/>
        <v>14675.805317901244</v>
      </c>
      <c r="J1175" s="47" t="s">
        <v>67</v>
      </c>
      <c r="K1175" s="48" t="s">
        <v>67</v>
      </c>
      <c r="L1175" s="20">
        <f t="shared" si="473"/>
        <v>3691248.8174934066</v>
      </c>
      <c r="M1175" s="20">
        <f t="shared" si="473"/>
        <v>184941.40195222222</v>
      </c>
      <c r="N1175" s="20">
        <f t="shared" si="475"/>
        <v>14675.805317901244</v>
      </c>
      <c r="O1175" s="20">
        <f t="shared" si="476"/>
        <v>0</v>
      </c>
      <c r="P1175" s="46" t="s">
        <v>67</v>
      </c>
      <c r="Q1175" s="45">
        <f t="shared" si="481"/>
        <v>159.57394444444444</v>
      </c>
      <c r="R1175" s="20">
        <f t="shared" si="482"/>
        <v>134.7894</v>
      </c>
      <c r="S1175" s="20">
        <f t="shared" si="483"/>
        <v>429.37500000000045</v>
      </c>
      <c r="T1175" s="20"/>
      <c r="U1175" s="20">
        <f t="shared" si="484"/>
        <v>35000</v>
      </c>
      <c r="V1175" s="20">
        <f t="shared" si="472"/>
        <v>10060.527950123418</v>
      </c>
      <c r="W1175" s="20">
        <f t="shared" si="477"/>
        <v>10060.527950123418</v>
      </c>
      <c r="X1175" s="20">
        <f t="shared" si="485"/>
        <v>14675.805317901075</v>
      </c>
      <c r="Y1175" s="20">
        <f t="shared" si="491"/>
        <v>9939.4720498765819</v>
      </c>
      <c r="Z1175" s="20">
        <f t="shared" si="486"/>
        <v>9939.4720498765819</v>
      </c>
      <c r="AA1175" s="52">
        <f t="shared" si="487"/>
        <v>8428.6722982953415</v>
      </c>
      <c r="AB1175" s="20">
        <f t="shared" si="478"/>
        <v>9939.4720498765819</v>
      </c>
      <c r="AC1175" s="20">
        <f t="shared" si="488"/>
        <v>659908.36708651797</v>
      </c>
      <c r="AD1175" s="20">
        <f t="shared" si="492"/>
        <v>14675.805317901075</v>
      </c>
      <c r="AE1175" s="20">
        <f t="shared" si="493"/>
        <v>0</v>
      </c>
      <c r="AF1175" s="20">
        <f t="shared" si="489"/>
        <v>9939.4720498765819</v>
      </c>
      <c r="AG1175" s="16"/>
      <c r="AH1175" s="16"/>
      <c r="AM1175">
        <f t="shared" si="479"/>
        <v>0</v>
      </c>
      <c r="AN1175" s="16">
        <f t="shared" si="480"/>
        <v>35000</v>
      </c>
      <c r="AY1175" s="57">
        <f t="shared" si="494"/>
        <v>10060.527950123418</v>
      </c>
    </row>
    <row r="1176" spans="2:51" x14ac:dyDescent="0.25">
      <c r="B1176" s="6" t="s">
        <v>39</v>
      </c>
      <c r="C1176" s="6">
        <v>1168</v>
      </c>
      <c r="D1176" s="6">
        <v>146</v>
      </c>
      <c r="E1176" s="12">
        <v>74.3</v>
      </c>
      <c r="F1176" s="20">
        <f t="shared" si="490"/>
        <v>0.44444444444444481</v>
      </c>
      <c r="G1176" s="20">
        <f t="shared" si="496"/>
        <v>20.638888888888889</v>
      </c>
      <c r="H1176" s="20">
        <f t="shared" si="474"/>
        <v>808.98629500000038</v>
      </c>
      <c r="I1176" s="20">
        <f t="shared" si="495"/>
        <v>16696.578255138898</v>
      </c>
      <c r="J1176" s="47" t="s">
        <v>67</v>
      </c>
      <c r="K1176" s="48" t="s">
        <v>67</v>
      </c>
      <c r="L1176" s="20">
        <f t="shared" si="473"/>
        <v>3707945.3957485454</v>
      </c>
      <c r="M1176" s="20">
        <f t="shared" si="473"/>
        <v>184941.40195222222</v>
      </c>
      <c r="N1176" s="20">
        <f t="shared" si="475"/>
        <v>16696.578255138898</v>
      </c>
      <c r="O1176" s="20">
        <f t="shared" si="476"/>
        <v>0</v>
      </c>
      <c r="P1176" s="46" t="s">
        <v>67</v>
      </c>
      <c r="Q1176" s="45">
        <f t="shared" si="481"/>
        <v>165.30800611111113</v>
      </c>
      <c r="R1176" s="20">
        <f t="shared" si="482"/>
        <v>134.7894</v>
      </c>
      <c r="S1176" s="20">
        <f t="shared" si="483"/>
        <v>508.88888888888931</v>
      </c>
      <c r="T1176" s="20"/>
      <c r="U1176" s="20">
        <f t="shared" si="484"/>
        <v>35000</v>
      </c>
      <c r="V1176" s="20">
        <f t="shared" si="472"/>
        <v>9939.4720498765819</v>
      </c>
      <c r="W1176" s="20">
        <f t="shared" si="477"/>
        <v>9939.4720498765819</v>
      </c>
      <c r="X1176" s="20">
        <f t="shared" si="485"/>
        <v>16696.578255138826</v>
      </c>
      <c r="Y1176" s="20">
        <f t="shared" si="491"/>
        <v>10060.527950123418</v>
      </c>
      <c r="Z1176" s="20">
        <f t="shared" si="486"/>
        <v>10060.527950123418</v>
      </c>
      <c r="AA1176" s="52">
        <f t="shared" si="487"/>
        <v>8531.3277017046585</v>
      </c>
      <c r="AB1176" s="20">
        <f t="shared" si="478"/>
        <v>10060.527950123418</v>
      </c>
      <c r="AC1176" s="20">
        <f t="shared" si="488"/>
        <v>668439.69478822267</v>
      </c>
      <c r="AD1176" s="20">
        <f t="shared" si="492"/>
        <v>16696.578255138826</v>
      </c>
      <c r="AE1176" s="20">
        <f t="shared" si="493"/>
        <v>0</v>
      </c>
      <c r="AF1176" s="20">
        <f t="shared" si="489"/>
        <v>10060.527950123418</v>
      </c>
      <c r="AG1176" s="16"/>
      <c r="AH1176" s="16"/>
      <c r="AM1176">
        <f t="shared" si="479"/>
        <v>0</v>
      </c>
      <c r="AN1176" s="16">
        <f t="shared" si="480"/>
        <v>35000</v>
      </c>
      <c r="AY1176" s="57">
        <f t="shared" si="494"/>
        <v>9939.4720498765819</v>
      </c>
    </row>
    <row r="1177" spans="2:51" x14ac:dyDescent="0.25">
      <c r="B1177" s="6" t="s">
        <v>39</v>
      </c>
      <c r="C1177" s="6">
        <v>1169</v>
      </c>
      <c r="D1177" s="6">
        <v>147</v>
      </c>
      <c r="E1177" s="12">
        <v>76.2</v>
      </c>
      <c r="F1177" s="20">
        <f t="shared" si="490"/>
        <v>0.50000000000000122</v>
      </c>
      <c r="G1177" s="20">
        <f t="shared" si="496"/>
        <v>21.166666666666668</v>
      </c>
      <c r="H1177" s="20">
        <f t="shared" si="474"/>
        <v>881.1600200000014</v>
      </c>
      <c r="I1177" s="20">
        <f t="shared" si="495"/>
        <v>18651.220423333365</v>
      </c>
      <c r="J1177" s="47" t="s">
        <v>67</v>
      </c>
      <c r="K1177" s="48" t="s">
        <v>67</v>
      </c>
      <c r="L1177" s="20">
        <f t="shared" si="473"/>
        <v>3726596.6161718788</v>
      </c>
      <c r="M1177" s="20">
        <f t="shared" si="473"/>
        <v>184941.40195222222</v>
      </c>
      <c r="N1177" s="20">
        <f t="shared" si="475"/>
        <v>18651.220423333365</v>
      </c>
      <c r="O1177" s="20">
        <f t="shared" si="476"/>
        <v>0</v>
      </c>
      <c r="P1177" s="46" t="s">
        <v>67</v>
      </c>
      <c r="Q1177" s="45">
        <f t="shared" si="481"/>
        <v>173.87062</v>
      </c>
      <c r="R1177" s="20">
        <f t="shared" si="482"/>
        <v>134.7894</v>
      </c>
      <c r="S1177" s="20">
        <f t="shared" si="483"/>
        <v>572.50000000000136</v>
      </c>
      <c r="T1177" s="20"/>
      <c r="U1177" s="20">
        <f t="shared" si="484"/>
        <v>35000</v>
      </c>
      <c r="V1177" s="20">
        <f t="shared" si="472"/>
        <v>10060.527950123418</v>
      </c>
      <c r="W1177" s="20">
        <f t="shared" si="477"/>
        <v>10060.527950123418</v>
      </c>
      <c r="X1177" s="20">
        <f t="shared" si="485"/>
        <v>18651.220423333347</v>
      </c>
      <c r="Y1177" s="20">
        <f t="shared" si="491"/>
        <v>9939.4720498765819</v>
      </c>
      <c r="Z1177" s="20">
        <f t="shared" si="486"/>
        <v>9939.4720498765819</v>
      </c>
      <c r="AA1177" s="52">
        <f t="shared" si="487"/>
        <v>8428.6722982953415</v>
      </c>
      <c r="AB1177" s="20">
        <f t="shared" si="478"/>
        <v>9939.4720498765819</v>
      </c>
      <c r="AC1177" s="20">
        <f t="shared" si="488"/>
        <v>676868.36708651797</v>
      </c>
      <c r="AD1177" s="20">
        <f t="shared" si="492"/>
        <v>18651.220423333347</v>
      </c>
      <c r="AE1177" s="20">
        <f t="shared" si="493"/>
        <v>0</v>
      </c>
      <c r="AF1177" s="20">
        <f t="shared" si="489"/>
        <v>9939.4720498765819</v>
      </c>
      <c r="AG1177" s="16"/>
      <c r="AH1177" s="16"/>
      <c r="AM1177">
        <f t="shared" si="479"/>
        <v>0</v>
      </c>
      <c r="AN1177" s="16">
        <f t="shared" si="480"/>
        <v>35000</v>
      </c>
      <c r="AY1177" s="57">
        <f t="shared" si="494"/>
        <v>10060.527950123418</v>
      </c>
    </row>
    <row r="1178" spans="2:51" x14ac:dyDescent="0.25">
      <c r="B1178" s="6" t="s">
        <v>39</v>
      </c>
      <c r="C1178" s="6">
        <v>1170</v>
      </c>
      <c r="D1178" s="6">
        <v>148</v>
      </c>
      <c r="E1178" s="12">
        <v>77.900000000000006</v>
      </c>
      <c r="F1178" s="20">
        <f t="shared" si="490"/>
        <v>0.45833333333333293</v>
      </c>
      <c r="G1178" s="20">
        <f t="shared" si="496"/>
        <v>21.638888888888889</v>
      </c>
      <c r="H1178" s="20">
        <f t="shared" si="474"/>
        <v>841.29623277777728</v>
      </c>
      <c r="I1178" s="20">
        <f t="shared" si="495"/>
        <v>18204.715703719125</v>
      </c>
      <c r="J1178" s="47" t="s">
        <v>67</v>
      </c>
      <c r="K1178" s="48" t="s">
        <v>67</v>
      </c>
      <c r="L1178" s="20">
        <f t="shared" si="473"/>
        <v>3744801.3318755981</v>
      </c>
      <c r="M1178" s="20">
        <f t="shared" si="473"/>
        <v>184941.40195222222</v>
      </c>
      <c r="N1178" s="20">
        <f t="shared" si="475"/>
        <v>18204.715703719125</v>
      </c>
      <c r="O1178" s="20">
        <f t="shared" si="476"/>
        <v>0</v>
      </c>
      <c r="P1178" s="46" t="s">
        <v>67</v>
      </c>
      <c r="Q1178" s="45">
        <f t="shared" si="481"/>
        <v>181.7151661111111</v>
      </c>
      <c r="R1178" s="20">
        <f t="shared" si="482"/>
        <v>134.7894</v>
      </c>
      <c r="S1178" s="20">
        <f t="shared" si="483"/>
        <v>524.79166666666617</v>
      </c>
      <c r="T1178" s="20"/>
      <c r="U1178" s="20">
        <f t="shared" si="484"/>
        <v>35000</v>
      </c>
      <c r="V1178" s="20">
        <f t="shared" si="472"/>
        <v>9939.4720498765819</v>
      </c>
      <c r="W1178" s="20">
        <f t="shared" si="477"/>
        <v>9939.4720498765819</v>
      </c>
      <c r="X1178" s="20">
        <f t="shared" si="485"/>
        <v>18204.715703719296</v>
      </c>
      <c r="Y1178" s="20">
        <f t="shared" si="491"/>
        <v>10060.527950123418</v>
      </c>
      <c r="Z1178" s="20">
        <f t="shared" si="486"/>
        <v>10060.527950123418</v>
      </c>
      <c r="AA1178" s="52">
        <f t="shared" si="487"/>
        <v>8531.3277017046585</v>
      </c>
      <c r="AB1178" s="20">
        <f t="shared" si="478"/>
        <v>10060.527950123418</v>
      </c>
      <c r="AC1178" s="20">
        <f t="shared" si="488"/>
        <v>685399.69478822267</v>
      </c>
      <c r="AD1178" s="20">
        <f t="shared" si="492"/>
        <v>18204.715703719296</v>
      </c>
      <c r="AE1178" s="20">
        <f t="shared" si="493"/>
        <v>0</v>
      </c>
      <c r="AF1178" s="20">
        <f t="shared" si="489"/>
        <v>10060.527950123418</v>
      </c>
      <c r="AG1178" s="16"/>
      <c r="AH1178" s="16"/>
      <c r="AM1178">
        <f t="shared" si="479"/>
        <v>0</v>
      </c>
      <c r="AN1178" s="16">
        <f t="shared" si="480"/>
        <v>35000</v>
      </c>
      <c r="AY1178" s="57">
        <f t="shared" si="494"/>
        <v>9939.4720498765819</v>
      </c>
    </row>
    <row r="1179" spans="2:51" x14ac:dyDescent="0.25">
      <c r="B1179" s="6" t="s">
        <v>39</v>
      </c>
      <c r="C1179" s="6">
        <v>1171</v>
      </c>
      <c r="D1179" s="6">
        <v>149</v>
      </c>
      <c r="E1179" s="12">
        <v>79.5</v>
      </c>
      <c r="F1179" s="20">
        <f t="shared" si="490"/>
        <v>0.43055555555555475</v>
      </c>
      <c r="G1179" s="20">
        <f t="shared" si="496"/>
        <v>22.083333333333332</v>
      </c>
      <c r="H1179" s="20">
        <f t="shared" si="474"/>
        <v>817.03188611111023</v>
      </c>
      <c r="I1179" s="20">
        <f t="shared" si="495"/>
        <v>18042.787484953682</v>
      </c>
      <c r="J1179" s="47" t="s">
        <v>67</v>
      </c>
      <c r="K1179" s="48" t="s">
        <v>67</v>
      </c>
      <c r="L1179" s="20">
        <f t="shared" si="473"/>
        <v>3762844.1193605517</v>
      </c>
      <c r="M1179" s="20">
        <f t="shared" si="473"/>
        <v>184941.40195222222</v>
      </c>
      <c r="N1179" s="20">
        <f t="shared" si="475"/>
        <v>18042.787484953682</v>
      </c>
      <c r="O1179" s="20">
        <f t="shared" si="476"/>
        <v>0</v>
      </c>
      <c r="P1179" s="46" t="s">
        <v>67</v>
      </c>
      <c r="Q1179" s="45">
        <f t="shared" si="481"/>
        <v>189.25637499999999</v>
      </c>
      <c r="R1179" s="20">
        <f t="shared" si="482"/>
        <v>134.7894</v>
      </c>
      <c r="S1179" s="20">
        <f t="shared" si="483"/>
        <v>492.98611111111018</v>
      </c>
      <c r="T1179" s="20"/>
      <c r="U1179" s="20">
        <f t="shared" si="484"/>
        <v>35000</v>
      </c>
      <c r="V1179" s="20">
        <f t="shared" ref="V1179:V1242" si="497">MAX(0,MIN(AY1179,U1179*AH$9*AH$6))</f>
        <v>10060.527950123418</v>
      </c>
      <c r="W1179" s="20">
        <f t="shared" si="477"/>
        <v>10060.527950123418</v>
      </c>
      <c r="X1179" s="20">
        <f t="shared" si="485"/>
        <v>18042.787484953646</v>
      </c>
      <c r="Y1179" s="20">
        <f t="shared" si="491"/>
        <v>9939.4720498765819</v>
      </c>
      <c r="Z1179" s="20">
        <f t="shared" si="486"/>
        <v>9939.4720498765819</v>
      </c>
      <c r="AA1179" s="52">
        <f t="shared" si="487"/>
        <v>8428.6722982953415</v>
      </c>
      <c r="AB1179" s="20">
        <f t="shared" si="478"/>
        <v>9939.4720498765819</v>
      </c>
      <c r="AC1179" s="20">
        <f t="shared" si="488"/>
        <v>693828.36708651797</v>
      </c>
      <c r="AD1179" s="20">
        <f t="shared" si="492"/>
        <v>18042.787484953646</v>
      </c>
      <c r="AE1179" s="20">
        <f t="shared" si="493"/>
        <v>0</v>
      </c>
      <c r="AF1179" s="20">
        <f t="shared" si="489"/>
        <v>9939.4720498765819</v>
      </c>
      <c r="AG1179" s="16"/>
      <c r="AH1179" s="16"/>
      <c r="AM1179">
        <f t="shared" si="479"/>
        <v>0</v>
      </c>
      <c r="AN1179" s="16">
        <f t="shared" si="480"/>
        <v>35000</v>
      </c>
      <c r="AY1179" s="57">
        <f t="shared" si="494"/>
        <v>10060.527950123418</v>
      </c>
    </row>
    <row r="1180" spans="2:51" x14ac:dyDescent="0.25">
      <c r="B1180" s="6" t="s">
        <v>39</v>
      </c>
      <c r="C1180" s="6">
        <v>1172</v>
      </c>
      <c r="D1180" s="6">
        <v>150</v>
      </c>
      <c r="E1180" s="12">
        <v>81</v>
      </c>
      <c r="F1180" s="20">
        <f t="shared" si="490"/>
        <v>0.38888888888888851</v>
      </c>
      <c r="G1180" s="20">
        <f t="shared" si="496"/>
        <v>22.5</v>
      </c>
      <c r="H1180" s="20">
        <f t="shared" si="474"/>
        <v>776.53267777777728</v>
      </c>
      <c r="I1180" s="20">
        <f t="shared" si="495"/>
        <v>17471.985249999991</v>
      </c>
      <c r="J1180" s="47" t="s">
        <v>67</v>
      </c>
      <c r="K1180" s="48" t="s">
        <v>67</v>
      </c>
      <c r="L1180" s="20">
        <f t="shared" si="473"/>
        <v>3780316.1046105516</v>
      </c>
      <c r="M1180" s="20">
        <f t="shared" si="473"/>
        <v>184941.40195222222</v>
      </c>
      <c r="N1180" s="20">
        <f t="shared" si="475"/>
        <v>17471.985249999991</v>
      </c>
      <c r="O1180" s="20">
        <f t="shared" si="476"/>
        <v>0</v>
      </c>
      <c r="P1180" s="46" t="s">
        <v>67</v>
      </c>
      <c r="Q1180" s="45">
        <f t="shared" si="481"/>
        <v>196.46549999999999</v>
      </c>
      <c r="R1180" s="20">
        <f t="shared" si="482"/>
        <v>134.7894</v>
      </c>
      <c r="S1180" s="20">
        <f t="shared" si="483"/>
        <v>445.27777777777732</v>
      </c>
      <c r="T1180" s="20"/>
      <c r="U1180" s="20">
        <f t="shared" si="484"/>
        <v>35000</v>
      </c>
      <c r="V1180" s="20">
        <f t="shared" si="497"/>
        <v>9939.4720498765819</v>
      </c>
      <c r="W1180" s="20">
        <f t="shared" si="477"/>
        <v>9939.4720498765819</v>
      </c>
      <c r="X1180" s="20">
        <f t="shared" si="485"/>
        <v>17471.985249999911</v>
      </c>
      <c r="Y1180" s="20">
        <f t="shared" si="491"/>
        <v>10060.527950123418</v>
      </c>
      <c r="Z1180" s="20">
        <f t="shared" si="486"/>
        <v>10060.527950123418</v>
      </c>
      <c r="AA1180" s="52">
        <f t="shared" si="487"/>
        <v>8531.3277017046585</v>
      </c>
      <c r="AB1180" s="20">
        <f t="shared" si="478"/>
        <v>10060.527950123418</v>
      </c>
      <c r="AC1180" s="20">
        <f t="shared" si="488"/>
        <v>702359.69478822267</v>
      </c>
      <c r="AD1180" s="20">
        <f t="shared" si="492"/>
        <v>17471.985249999911</v>
      </c>
      <c r="AE1180" s="20">
        <f t="shared" si="493"/>
        <v>0</v>
      </c>
      <c r="AF1180" s="20">
        <f t="shared" si="489"/>
        <v>10060.527950123418</v>
      </c>
      <c r="AG1180" s="16"/>
      <c r="AH1180" s="16"/>
      <c r="AM1180">
        <f t="shared" si="479"/>
        <v>0</v>
      </c>
      <c r="AN1180" s="16">
        <f t="shared" si="480"/>
        <v>35000</v>
      </c>
      <c r="AY1180" s="57">
        <f t="shared" si="494"/>
        <v>9939.4720498765819</v>
      </c>
    </row>
    <row r="1181" spans="2:51" x14ac:dyDescent="0.25">
      <c r="B1181" s="6" t="s">
        <v>39</v>
      </c>
      <c r="C1181" s="6">
        <v>1173</v>
      </c>
      <c r="D1181" s="6">
        <v>151</v>
      </c>
      <c r="E1181" s="12">
        <v>82.3</v>
      </c>
      <c r="F1181" s="20">
        <f t="shared" si="490"/>
        <v>0.34722222222222221</v>
      </c>
      <c r="G1181" s="20">
        <f t="shared" si="496"/>
        <v>22.861111111111111</v>
      </c>
      <c r="H1181" s="20">
        <f t="shared" si="474"/>
        <v>735.18125055555561</v>
      </c>
      <c r="I1181" s="20">
        <f t="shared" si="495"/>
        <v>16807.060255756172</v>
      </c>
      <c r="J1181" s="47" t="s">
        <v>67</v>
      </c>
      <c r="K1181" s="48" t="s">
        <v>67</v>
      </c>
      <c r="L1181" s="20">
        <f t="shared" si="473"/>
        <v>3797123.1648663078</v>
      </c>
      <c r="M1181" s="20">
        <f t="shared" si="473"/>
        <v>184941.40195222222</v>
      </c>
      <c r="N1181" s="20">
        <f t="shared" si="475"/>
        <v>16807.060255756172</v>
      </c>
      <c r="O1181" s="20">
        <f t="shared" si="476"/>
        <v>0</v>
      </c>
      <c r="P1181" s="46" t="s">
        <v>67</v>
      </c>
      <c r="Q1181" s="45">
        <f t="shared" si="481"/>
        <v>202.82240611111109</v>
      </c>
      <c r="R1181" s="20">
        <f t="shared" si="482"/>
        <v>134.7894</v>
      </c>
      <c r="S1181" s="20">
        <f t="shared" si="483"/>
        <v>397.56944444444446</v>
      </c>
      <c r="T1181" s="20"/>
      <c r="U1181" s="20">
        <f t="shared" si="484"/>
        <v>35000</v>
      </c>
      <c r="V1181" s="20">
        <f t="shared" si="497"/>
        <v>10060.527950123418</v>
      </c>
      <c r="W1181" s="20">
        <f t="shared" si="477"/>
        <v>10060.527950123418</v>
      </c>
      <c r="X1181" s="20">
        <f t="shared" si="485"/>
        <v>16807.060255756136</v>
      </c>
      <c r="Y1181" s="20">
        <f t="shared" si="491"/>
        <v>9939.4720498765819</v>
      </c>
      <c r="Z1181" s="20">
        <f t="shared" si="486"/>
        <v>9939.4720498765819</v>
      </c>
      <c r="AA1181" s="52">
        <f t="shared" si="487"/>
        <v>8428.6722982953415</v>
      </c>
      <c r="AB1181" s="20">
        <f t="shared" si="478"/>
        <v>9939.4720498765819</v>
      </c>
      <c r="AC1181" s="20">
        <f t="shared" si="488"/>
        <v>710788.36708651797</v>
      </c>
      <c r="AD1181" s="20">
        <f t="shared" si="492"/>
        <v>16807.060255756136</v>
      </c>
      <c r="AE1181" s="20">
        <f t="shared" si="493"/>
        <v>0</v>
      </c>
      <c r="AF1181" s="20">
        <f t="shared" si="489"/>
        <v>9939.4720498765819</v>
      </c>
      <c r="AG1181" s="16"/>
      <c r="AH1181" s="16"/>
      <c r="AM1181">
        <f t="shared" si="479"/>
        <v>0</v>
      </c>
      <c r="AN1181" s="16">
        <f t="shared" si="480"/>
        <v>35000</v>
      </c>
      <c r="AY1181" s="57">
        <f t="shared" si="494"/>
        <v>10060.527950123418</v>
      </c>
    </row>
    <row r="1182" spans="2:51" x14ac:dyDescent="0.25">
      <c r="B1182" s="6" t="s">
        <v>39</v>
      </c>
      <c r="C1182" s="6">
        <v>1174</v>
      </c>
      <c r="D1182" s="6">
        <v>152</v>
      </c>
      <c r="E1182" s="12">
        <v>83.5</v>
      </c>
      <c r="F1182" s="20">
        <f t="shared" si="490"/>
        <v>0.31944444444444403</v>
      </c>
      <c r="G1182" s="20">
        <f t="shared" si="496"/>
        <v>23.194444444444443</v>
      </c>
      <c r="H1182" s="20">
        <f t="shared" si="474"/>
        <v>709.3334416666662</v>
      </c>
      <c r="I1182" s="20">
        <f t="shared" si="495"/>
        <v>16452.595105324061</v>
      </c>
      <c r="J1182" s="47" t="s">
        <v>67</v>
      </c>
      <c r="K1182" s="48" t="s">
        <v>67</v>
      </c>
      <c r="L1182" s="20">
        <f t="shared" si="473"/>
        <v>3813575.7599716317</v>
      </c>
      <c r="M1182" s="20">
        <f t="shared" si="473"/>
        <v>184941.40195222222</v>
      </c>
      <c r="N1182" s="20">
        <f t="shared" si="475"/>
        <v>16452.595105324061</v>
      </c>
      <c r="O1182" s="20">
        <f t="shared" si="476"/>
        <v>0</v>
      </c>
      <c r="P1182" s="46" t="s">
        <v>67</v>
      </c>
      <c r="Q1182" s="45">
        <f t="shared" si="481"/>
        <v>208.78015277777772</v>
      </c>
      <c r="R1182" s="20">
        <f t="shared" si="482"/>
        <v>134.7894</v>
      </c>
      <c r="S1182" s="20">
        <f t="shared" si="483"/>
        <v>365.7638888888884</v>
      </c>
      <c r="T1182" s="20"/>
      <c r="U1182" s="20">
        <f t="shared" si="484"/>
        <v>35000</v>
      </c>
      <c r="V1182" s="20">
        <f t="shared" si="497"/>
        <v>9939.4720498765819</v>
      </c>
      <c r="W1182" s="20">
        <f t="shared" si="477"/>
        <v>9939.4720498765819</v>
      </c>
      <c r="X1182" s="20">
        <f t="shared" si="485"/>
        <v>16452.595105323941</v>
      </c>
      <c r="Y1182" s="20">
        <f t="shared" si="491"/>
        <v>10060.527950123418</v>
      </c>
      <c r="Z1182" s="20">
        <f t="shared" si="486"/>
        <v>10060.527950123418</v>
      </c>
      <c r="AA1182" s="52">
        <f t="shared" si="487"/>
        <v>8531.3277017046585</v>
      </c>
      <c r="AB1182" s="20">
        <f t="shared" si="478"/>
        <v>10060.527950123418</v>
      </c>
      <c r="AC1182" s="20">
        <f t="shared" si="488"/>
        <v>719319.69478822267</v>
      </c>
      <c r="AD1182" s="20">
        <f t="shared" si="492"/>
        <v>16452.595105323941</v>
      </c>
      <c r="AE1182" s="20">
        <f t="shared" si="493"/>
        <v>0</v>
      </c>
      <c r="AF1182" s="20">
        <f t="shared" si="489"/>
        <v>10060.527950123418</v>
      </c>
      <c r="AG1182" s="16"/>
      <c r="AH1182" s="16"/>
      <c r="AM1182">
        <f t="shared" si="479"/>
        <v>0</v>
      </c>
      <c r="AN1182" s="16">
        <f t="shared" si="480"/>
        <v>35000</v>
      </c>
      <c r="AY1182" s="57">
        <f t="shared" si="494"/>
        <v>9939.4720498765819</v>
      </c>
    </row>
    <row r="1183" spans="2:51" x14ac:dyDescent="0.25">
      <c r="B1183" s="6" t="s">
        <v>39</v>
      </c>
      <c r="C1183" s="6">
        <v>1175</v>
      </c>
      <c r="D1183" s="6">
        <v>153</v>
      </c>
      <c r="E1183" s="12">
        <v>84.6</v>
      </c>
      <c r="F1183" s="20">
        <f t="shared" si="490"/>
        <v>0.27777777777777779</v>
      </c>
      <c r="G1183" s="20">
        <f t="shared" si="496"/>
        <v>23.499999999999996</v>
      </c>
      <c r="H1183" s="20">
        <f t="shared" si="474"/>
        <v>667.16213555555555</v>
      </c>
      <c r="I1183" s="20">
        <f t="shared" si="495"/>
        <v>15678.310185555552</v>
      </c>
      <c r="J1183" s="47" t="s">
        <v>67</v>
      </c>
      <c r="K1183" s="48" t="s">
        <v>67</v>
      </c>
      <c r="L1183" s="20">
        <f t="shared" si="473"/>
        <v>3829254.0701571871</v>
      </c>
      <c r="M1183" s="20">
        <f t="shared" si="473"/>
        <v>184941.40195222222</v>
      </c>
      <c r="N1183" s="20">
        <f t="shared" si="475"/>
        <v>15678.310185555552</v>
      </c>
      <c r="O1183" s="20">
        <f t="shared" si="476"/>
        <v>0</v>
      </c>
      <c r="P1183" s="46" t="s">
        <v>67</v>
      </c>
      <c r="Q1183" s="45">
        <f t="shared" si="481"/>
        <v>214.31717999999995</v>
      </c>
      <c r="R1183" s="20">
        <f t="shared" si="482"/>
        <v>134.7894</v>
      </c>
      <c r="S1183" s="20">
        <f t="shared" si="483"/>
        <v>318.05555555555554</v>
      </c>
      <c r="T1183" s="20"/>
      <c r="U1183" s="20">
        <f t="shared" si="484"/>
        <v>35000</v>
      </c>
      <c r="V1183" s="20">
        <f t="shared" si="497"/>
        <v>10060.527950123418</v>
      </c>
      <c r="W1183" s="20">
        <f t="shared" si="477"/>
        <v>10060.527950123418</v>
      </c>
      <c r="X1183" s="20">
        <f t="shared" si="485"/>
        <v>15678.310185555369</v>
      </c>
      <c r="Y1183" s="20">
        <f t="shared" si="491"/>
        <v>9939.4720498765819</v>
      </c>
      <c r="Z1183" s="20">
        <f t="shared" si="486"/>
        <v>9939.4720498765819</v>
      </c>
      <c r="AA1183" s="52">
        <f t="shared" si="487"/>
        <v>8428.6722982953415</v>
      </c>
      <c r="AB1183" s="20">
        <f t="shared" si="478"/>
        <v>9939.4720498765819</v>
      </c>
      <c r="AC1183" s="20">
        <f t="shared" si="488"/>
        <v>727748.36708651797</v>
      </c>
      <c r="AD1183" s="20">
        <f t="shared" si="492"/>
        <v>15678.310185555369</v>
      </c>
      <c r="AE1183" s="20">
        <f t="shared" si="493"/>
        <v>0</v>
      </c>
      <c r="AF1183" s="20">
        <f t="shared" si="489"/>
        <v>9939.4720498765819</v>
      </c>
      <c r="AG1183" s="16"/>
      <c r="AH1183" s="16"/>
      <c r="AM1183">
        <f t="shared" si="479"/>
        <v>0</v>
      </c>
      <c r="AN1183" s="16">
        <f t="shared" si="480"/>
        <v>35000</v>
      </c>
      <c r="AY1183" s="57">
        <f t="shared" si="494"/>
        <v>10060.527950123418</v>
      </c>
    </row>
    <row r="1184" spans="2:51" x14ac:dyDescent="0.25">
      <c r="B1184" s="6" t="s">
        <v>39</v>
      </c>
      <c r="C1184" s="6">
        <v>1176</v>
      </c>
      <c r="D1184" s="6">
        <v>154</v>
      </c>
      <c r="E1184" s="12">
        <v>85.5</v>
      </c>
      <c r="F1184" s="20">
        <f t="shared" si="490"/>
        <v>0.23611111111111149</v>
      </c>
      <c r="G1184" s="20">
        <f t="shared" si="496"/>
        <v>23.75</v>
      </c>
      <c r="H1184" s="20">
        <f t="shared" si="474"/>
        <v>624.03799722222266</v>
      </c>
      <c r="I1184" s="20">
        <f t="shared" si="495"/>
        <v>14820.902434027788</v>
      </c>
      <c r="J1184" s="47" t="s">
        <v>67</v>
      </c>
      <c r="K1184" s="48" t="s">
        <v>67</v>
      </c>
      <c r="L1184" s="20">
        <f t="shared" ref="L1184:M1247" si="498">L1183+N1184</f>
        <v>3844074.9725912148</v>
      </c>
      <c r="M1184" s="20">
        <f t="shared" si="498"/>
        <v>184941.40195222222</v>
      </c>
      <c r="N1184" s="20">
        <f t="shared" si="475"/>
        <v>14820.902434027788</v>
      </c>
      <c r="O1184" s="20">
        <f t="shared" si="476"/>
        <v>0</v>
      </c>
      <c r="P1184" s="46" t="s">
        <v>67</v>
      </c>
      <c r="Q1184" s="45">
        <f t="shared" si="481"/>
        <v>218.901375</v>
      </c>
      <c r="R1184" s="20">
        <f t="shared" si="482"/>
        <v>134.7894</v>
      </c>
      <c r="S1184" s="20">
        <f t="shared" si="483"/>
        <v>270.34722222222268</v>
      </c>
      <c r="T1184" s="20"/>
      <c r="U1184" s="20">
        <f t="shared" si="484"/>
        <v>35000</v>
      </c>
      <c r="V1184" s="20">
        <f t="shared" si="497"/>
        <v>9939.4720498765819</v>
      </c>
      <c r="W1184" s="20">
        <f t="shared" si="477"/>
        <v>9939.4720498765819</v>
      </c>
      <c r="X1184" s="20">
        <f t="shared" si="485"/>
        <v>14820.902434027754</v>
      </c>
      <c r="Y1184" s="20">
        <f t="shared" si="491"/>
        <v>10060.527950123418</v>
      </c>
      <c r="Z1184" s="20">
        <f t="shared" si="486"/>
        <v>10060.527950123418</v>
      </c>
      <c r="AA1184" s="52">
        <f t="shared" si="487"/>
        <v>8531.3277017046585</v>
      </c>
      <c r="AB1184" s="20">
        <f t="shared" si="478"/>
        <v>10060.527950123418</v>
      </c>
      <c r="AC1184" s="20">
        <f t="shared" si="488"/>
        <v>736279.69478822267</v>
      </c>
      <c r="AD1184" s="20">
        <f t="shared" si="492"/>
        <v>14820.902434027754</v>
      </c>
      <c r="AE1184" s="20">
        <f t="shared" si="493"/>
        <v>0</v>
      </c>
      <c r="AF1184" s="20">
        <f t="shared" si="489"/>
        <v>10060.527950123418</v>
      </c>
      <c r="AG1184" s="16"/>
      <c r="AH1184" s="16"/>
      <c r="AM1184">
        <f t="shared" si="479"/>
        <v>0</v>
      </c>
      <c r="AN1184" s="16">
        <f t="shared" si="480"/>
        <v>35000</v>
      </c>
      <c r="AY1184" s="57">
        <f t="shared" si="494"/>
        <v>9939.4720498765819</v>
      </c>
    </row>
    <row r="1185" spans="2:51" x14ac:dyDescent="0.25">
      <c r="B1185" s="6" t="s">
        <v>39</v>
      </c>
      <c r="C1185" s="6">
        <v>1177</v>
      </c>
      <c r="D1185" s="6">
        <v>155</v>
      </c>
      <c r="E1185" s="12">
        <v>86.3</v>
      </c>
      <c r="F1185" s="20">
        <f t="shared" si="490"/>
        <v>0.22222222222222143</v>
      </c>
      <c r="G1185" s="20">
        <f t="shared" si="496"/>
        <v>23.972222222222221</v>
      </c>
      <c r="H1185" s="20">
        <f t="shared" si="474"/>
        <v>612.25078388888801</v>
      </c>
      <c r="I1185" s="20">
        <f t="shared" si="495"/>
        <v>14677.011847114176</v>
      </c>
      <c r="J1185" s="47" t="s">
        <v>67</v>
      </c>
      <c r="K1185" s="48" t="s">
        <v>67</v>
      </c>
      <c r="L1185" s="20">
        <f t="shared" si="498"/>
        <v>3858751.984438329</v>
      </c>
      <c r="M1185" s="20">
        <f t="shared" si="498"/>
        <v>184941.40195222222</v>
      </c>
      <c r="N1185" s="20">
        <f t="shared" si="475"/>
        <v>14677.011847114176</v>
      </c>
      <c r="O1185" s="20">
        <f t="shared" si="476"/>
        <v>0</v>
      </c>
      <c r="P1185" s="46" t="s">
        <v>67</v>
      </c>
      <c r="Q1185" s="45">
        <f t="shared" si="481"/>
        <v>223.0169394444444</v>
      </c>
      <c r="R1185" s="20">
        <f t="shared" si="482"/>
        <v>134.7894</v>
      </c>
      <c r="S1185" s="20">
        <f t="shared" si="483"/>
        <v>254.44444444444355</v>
      </c>
      <c r="T1185" s="20"/>
      <c r="U1185" s="20">
        <f t="shared" si="484"/>
        <v>35000</v>
      </c>
      <c r="V1185" s="20">
        <f t="shared" si="497"/>
        <v>10060.527950123418</v>
      </c>
      <c r="W1185" s="20">
        <f t="shared" si="477"/>
        <v>10060.527950123418</v>
      </c>
      <c r="X1185" s="20">
        <f t="shared" si="485"/>
        <v>14677.01184711419</v>
      </c>
      <c r="Y1185" s="20">
        <f t="shared" si="491"/>
        <v>9939.4720498765819</v>
      </c>
      <c r="Z1185" s="20">
        <f t="shared" si="486"/>
        <v>9939.4720498765819</v>
      </c>
      <c r="AA1185" s="52">
        <f t="shared" si="487"/>
        <v>8428.6722982953415</v>
      </c>
      <c r="AB1185" s="20">
        <f t="shared" si="478"/>
        <v>9939.4720498765819</v>
      </c>
      <c r="AC1185" s="20">
        <f t="shared" si="488"/>
        <v>744708.36708651797</v>
      </c>
      <c r="AD1185" s="20">
        <f t="shared" si="492"/>
        <v>14677.01184711419</v>
      </c>
      <c r="AE1185" s="20">
        <f t="shared" si="493"/>
        <v>0</v>
      </c>
      <c r="AF1185" s="20">
        <f t="shared" si="489"/>
        <v>9939.4720498765819</v>
      </c>
      <c r="AG1185" s="16"/>
      <c r="AH1185" s="16"/>
      <c r="AM1185">
        <f t="shared" si="479"/>
        <v>0</v>
      </c>
      <c r="AN1185" s="16">
        <f t="shared" si="480"/>
        <v>35000</v>
      </c>
      <c r="AY1185" s="57">
        <f t="shared" si="494"/>
        <v>10060.527950123418</v>
      </c>
    </row>
    <row r="1186" spans="2:51" x14ac:dyDescent="0.25">
      <c r="B1186" s="6" t="s">
        <v>39</v>
      </c>
      <c r="C1186" s="6">
        <v>1178</v>
      </c>
      <c r="D1186" s="6">
        <v>156</v>
      </c>
      <c r="E1186" s="12">
        <v>87.1</v>
      </c>
      <c r="F1186" s="20">
        <f t="shared" si="490"/>
        <v>0.24999999999999961</v>
      </c>
      <c r="G1186" s="20">
        <f t="shared" si="496"/>
        <v>24.194444444444443</v>
      </c>
      <c r="H1186" s="20">
        <f t="shared" si="474"/>
        <v>648.21023277777726</v>
      </c>
      <c r="I1186" s="20">
        <f t="shared" si="495"/>
        <v>15683.086465262331</v>
      </c>
      <c r="J1186" s="47" t="s">
        <v>67</v>
      </c>
      <c r="K1186" s="48" t="s">
        <v>67</v>
      </c>
      <c r="L1186" s="20">
        <f t="shared" si="498"/>
        <v>3874435.0709035913</v>
      </c>
      <c r="M1186" s="20">
        <f t="shared" si="498"/>
        <v>184941.40195222222</v>
      </c>
      <c r="N1186" s="20">
        <f t="shared" si="475"/>
        <v>15683.086465262331</v>
      </c>
      <c r="O1186" s="20">
        <f t="shared" si="476"/>
        <v>0</v>
      </c>
      <c r="P1186" s="46" t="s">
        <v>67</v>
      </c>
      <c r="Q1186" s="45">
        <f t="shared" si="481"/>
        <v>227.17083277777772</v>
      </c>
      <c r="R1186" s="20">
        <f t="shared" si="482"/>
        <v>134.7894</v>
      </c>
      <c r="S1186" s="20">
        <f t="shared" si="483"/>
        <v>286.24999999999955</v>
      </c>
      <c r="T1186" s="20"/>
      <c r="U1186" s="20">
        <f t="shared" si="484"/>
        <v>35000</v>
      </c>
      <c r="V1186" s="20">
        <f t="shared" si="497"/>
        <v>9939.4720498765819</v>
      </c>
      <c r="W1186" s="20">
        <f t="shared" si="477"/>
        <v>9939.4720498765819</v>
      </c>
      <c r="X1186" s="20">
        <f t="shared" si="485"/>
        <v>15683.086465262342</v>
      </c>
      <c r="Y1186" s="20">
        <f t="shared" si="491"/>
        <v>10060.527950123418</v>
      </c>
      <c r="Z1186" s="20">
        <f t="shared" si="486"/>
        <v>10060.527950123418</v>
      </c>
      <c r="AA1186" s="52">
        <f t="shared" si="487"/>
        <v>8531.3277017046585</v>
      </c>
      <c r="AB1186" s="20">
        <f t="shared" si="478"/>
        <v>10060.527950123418</v>
      </c>
      <c r="AC1186" s="20">
        <f t="shared" si="488"/>
        <v>753239.69478822267</v>
      </c>
      <c r="AD1186" s="20">
        <f t="shared" si="492"/>
        <v>15683.086465262342</v>
      </c>
      <c r="AE1186" s="20">
        <f t="shared" si="493"/>
        <v>0</v>
      </c>
      <c r="AF1186" s="20">
        <f t="shared" si="489"/>
        <v>10060.527950123418</v>
      </c>
      <c r="AG1186" s="16"/>
      <c r="AH1186" s="16"/>
      <c r="AM1186">
        <f t="shared" si="479"/>
        <v>0</v>
      </c>
      <c r="AN1186" s="16">
        <f t="shared" si="480"/>
        <v>35000</v>
      </c>
      <c r="AY1186" s="57">
        <f t="shared" si="494"/>
        <v>9939.4720498765819</v>
      </c>
    </row>
    <row r="1187" spans="2:51" x14ac:dyDescent="0.25">
      <c r="B1187" s="6" t="s">
        <v>39</v>
      </c>
      <c r="C1187" s="6">
        <v>1179</v>
      </c>
      <c r="D1187" s="6">
        <v>157</v>
      </c>
      <c r="E1187" s="12">
        <v>88.1</v>
      </c>
      <c r="F1187" s="20">
        <f t="shared" si="490"/>
        <v>0.27777777777777779</v>
      </c>
      <c r="G1187" s="20">
        <f t="shared" si="496"/>
        <v>24.472222222222221</v>
      </c>
      <c r="H1187" s="20">
        <f t="shared" si="474"/>
        <v>685.26205499999992</v>
      </c>
      <c r="I1187" s="20">
        <f t="shared" si="495"/>
        <v>16769.885290416663</v>
      </c>
      <c r="J1187" s="47" t="s">
        <v>67</v>
      </c>
      <c r="K1187" s="48" t="s">
        <v>67</v>
      </c>
      <c r="L1187" s="20">
        <f t="shared" si="498"/>
        <v>3891204.9561940082</v>
      </c>
      <c r="M1187" s="20">
        <f t="shared" si="498"/>
        <v>184941.40195222222</v>
      </c>
      <c r="N1187" s="20">
        <f t="shared" si="475"/>
        <v>16769.885290416663</v>
      </c>
      <c r="O1187" s="20">
        <f t="shared" si="476"/>
        <v>0</v>
      </c>
      <c r="P1187" s="46" t="s">
        <v>67</v>
      </c>
      <c r="Q1187" s="45">
        <f t="shared" si="481"/>
        <v>232.41709944444443</v>
      </c>
      <c r="R1187" s="20">
        <f t="shared" si="482"/>
        <v>134.7894</v>
      </c>
      <c r="S1187" s="20">
        <f t="shared" si="483"/>
        <v>318.05555555555554</v>
      </c>
      <c r="T1187" s="20"/>
      <c r="U1187" s="20">
        <f t="shared" si="484"/>
        <v>35000</v>
      </c>
      <c r="V1187" s="20">
        <f t="shared" si="497"/>
        <v>10060.527950123418</v>
      </c>
      <c r="W1187" s="20">
        <f t="shared" si="477"/>
        <v>10060.527950123418</v>
      </c>
      <c r="X1187" s="20">
        <f t="shared" si="485"/>
        <v>16769.885290416889</v>
      </c>
      <c r="Y1187" s="20">
        <f t="shared" si="491"/>
        <v>9939.4720498765819</v>
      </c>
      <c r="Z1187" s="20">
        <f t="shared" si="486"/>
        <v>9939.4720498765819</v>
      </c>
      <c r="AA1187" s="52">
        <f t="shared" si="487"/>
        <v>8428.6722982953415</v>
      </c>
      <c r="AB1187" s="20">
        <f t="shared" si="478"/>
        <v>9939.4720498765819</v>
      </c>
      <c r="AC1187" s="20">
        <f t="shared" si="488"/>
        <v>761668.36708651797</v>
      </c>
      <c r="AD1187" s="20">
        <f t="shared" si="492"/>
        <v>16769.885290416889</v>
      </c>
      <c r="AE1187" s="20">
        <f t="shared" si="493"/>
        <v>0</v>
      </c>
      <c r="AF1187" s="20">
        <f t="shared" si="489"/>
        <v>9939.4720498765819</v>
      </c>
      <c r="AG1187" s="16"/>
      <c r="AH1187" s="16"/>
      <c r="AM1187">
        <f t="shared" si="479"/>
        <v>0</v>
      </c>
      <c r="AN1187" s="16">
        <f t="shared" si="480"/>
        <v>35000</v>
      </c>
      <c r="AY1187" s="57">
        <f t="shared" si="494"/>
        <v>10060.527950123418</v>
      </c>
    </row>
    <row r="1188" spans="2:51" x14ac:dyDescent="0.25">
      <c r="B1188" s="6" t="s">
        <v>39</v>
      </c>
      <c r="C1188" s="6">
        <v>1180</v>
      </c>
      <c r="D1188" s="6">
        <v>158</v>
      </c>
      <c r="E1188" s="12">
        <v>89.1</v>
      </c>
      <c r="F1188" s="20">
        <f t="shared" si="490"/>
        <v>0.27777777777777779</v>
      </c>
      <c r="G1188" s="20">
        <f t="shared" si="496"/>
        <v>24.749999999999996</v>
      </c>
      <c r="H1188" s="20">
        <f t="shared" si="474"/>
        <v>690.56821055555542</v>
      </c>
      <c r="I1188" s="20">
        <f t="shared" si="495"/>
        <v>17091.563211249995</v>
      </c>
      <c r="J1188" s="47" t="s">
        <v>67</v>
      </c>
      <c r="K1188" s="48" t="s">
        <v>67</v>
      </c>
      <c r="L1188" s="20">
        <f t="shared" si="498"/>
        <v>3908296.5194052584</v>
      </c>
      <c r="M1188" s="20">
        <f t="shared" si="498"/>
        <v>184941.40195222222</v>
      </c>
      <c r="N1188" s="20">
        <f t="shared" si="475"/>
        <v>17091.563211249995</v>
      </c>
      <c r="O1188" s="20">
        <f t="shared" si="476"/>
        <v>0</v>
      </c>
      <c r="P1188" s="46" t="s">
        <v>67</v>
      </c>
      <c r="Q1188" s="45">
        <f t="shared" si="481"/>
        <v>237.72325499999991</v>
      </c>
      <c r="R1188" s="20">
        <f t="shared" si="482"/>
        <v>134.7894</v>
      </c>
      <c r="S1188" s="20">
        <f t="shared" si="483"/>
        <v>318.05555555555554</v>
      </c>
      <c r="T1188" s="20"/>
      <c r="U1188" s="20">
        <f t="shared" si="484"/>
        <v>35000</v>
      </c>
      <c r="V1188" s="20">
        <f t="shared" si="497"/>
        <v>9939.4720498765819</v>
      </c>
      <c r="W1188" s="20">
        <f t="shared" si="477"/>
        <v>9939.4720498765819</v>
      </c>
      <c r="X1188" s="20">
        <f t="shared" si="485"/>
        <v>17091.563211250119</v>
      </c>
      <c r="Y1188" s="20">
        <f t="shared" si="491"/>
        <v>10060.527950123418</v>
      </c>
      <c r="Z1188" s="20">
        <f t="shared" si="486"/>
        <v>10060.527950123418</v>
      </c>
      <c r="AA1188" s="52">
        <f t="shared" si="487"/>
        <v>8531.3277017046585</v>
      </c>
      <c r="AB1188" s="20">
        <f t="shared" si="478"/>
        <v>10060.527950123418</v>
      </c>
      <c r="AC1188" s="20">
        <f t="shared" si="488"/>
        <v>770199.69478822267</v>
      </c>
      <c r="AD1188" s="20">
        <f t="shared" si="492"/>
        <v>17091.563211250119</v>
      </c>
      <c r="AE1188" s="20">
        <f t="shared" si="493"/>
        <v>0</v>
      </c>
      <c r="AF1188" s="20">
        <f t="shared" si="489"/>
        <v>10060.527950123418</v>
      </c>
      <c r="AG1188" s="16"/>
      <c r="AH1188" s="16"/>
      <c r="AM1188">
        <f t="shared" si="479"/>
        <v>0</v>
      </c>
      <c r="AN1188" s="16">
        <f t="shared" si="480"/>
        <v>35000</v>
      </c>
      <c r="AY1188" s="57">
        <f t="shared" si="494"/>
        <v>9939.4720498765819</v>
      </c>
    </row>
    <row r="1189" spans="2:51" x14ac:dyDescent="0.25">
      <c r="B1189" s="6" t="s">
        <v>39</v>
      </c>
      <c r="C1189" s="6">
        <v>1181</v>
      </c>
      <c r="D1189" s="6">
        <v>159</v>
      </c>
      <c r="E1189" s="12">
        <v>90.1</v>
      </c>
      <c r="F1189" s="20">
        <f t="shared" si="490"/>
        <v>0.26388888888888967</v>
      </c>
      <c r="G1189" s="20">
        <f t="shared" si="496"/>
        <v>25.027777777777775</v>
      </c>
      <c r="H1189" s="20">
        <f t="shared" ref="H1189:H1252" si="499">Q1189+R1189+S1189</f>
        <v>680.03147722222297</v>
      </c>
      <c r="I1189" s="20">
        <f t="shared" si="495"/>
        <v>17019.676693811747</v>
      </c>
      <c r="J1189" s="47" t="s">
        <v>67</v>
      </c>
      <c r="K1189" s="48" t="s">
        <v>67</v>
      </c>
      <c r="L1189" s="20">
        <f t="shared" si="498"/>
        <v>3925316.1960990699</v>
      </c>
      <c r="M1189" s="20">
        <f t="shared" si="498"/>
        <v>184941.40195222222</v>
      </c>
      <c r="N1189" s="20">
        <f t="shared" si="475"/>
        <v>17019.676693811747</v>
      </c>
      <c r="O1189" s="20">
        <f t="shared" si="476"/>
        <v>0</v>
      </c>
      <c r="P1189" s="46" t="s">
        <v>67</v>
      </c>
      <c r="Q1189" s="45">
        <f t="shared" si="481"/>
        <v>243.08929944444438</v>
      </c>
      <c r="R1189" s="20">
        <f t="shared" si="482"/>
        <v>134.7894</v>
      </c>
      <c r="S1189" s="20">
        <f t="shared" si="483"/>
        <v>302.15277777777868</v>
      </c>
      <c r="T1189" s="20"/>
      <c r="U1189" s="20">
        <f t="shared" si="484"/>
        <v>35000</v>
      </c>
      <c r="V1189" s="20">
        <f t="shared" si="497"/>
        <v>10060.527950123418</v>
      </c>
      <c r="W1189" s="20">
        <f t="shared" si="477"/>
        <v>10060.527950123418</v>
      </c>
      <c r="X1189" s="20">
        <f t="shared" si="485"/>
        <v>17019.676693811547</v>
      </c>
      <c r="Y1189" s="20">
        <f t="shared" si="491"/>
        <v>9939.4720498765819</v>
      </c>
      <c r="Z1189" s="20">
        <f t="shared" si="486"/>
        <v>9939.4720498765819</v>
      </c>
      <c r="AA1189" s="52">
        <f t="shared" si="487"/>
        <v>8428.6722982953415</v>
      </c>
      <c r="AB1189" s="20">
        <f t="shared" si="478"/>
        <v>9939.4720498765819</v>
      </c>
      <c r="AC1189" s="20">
        <f t="shared" si="488"/>
        <v>778628.36708651797</v>
      </c>
      <c r="AD1189" s="20">
        <f t="shared" si="492"/>
        <v>17019.676693811547</v>
      </c>
      <c r="AE1189" s="20">
        <f t="shared" si="493"/>
        <v>0</v>
      </c>
      <c r="AF1189" s="20">
        <f t="shared" si="489"/>
        <v>9939.4720498765819</v>
      </c>
      <c r="AG1189" s="16"/>
      <c r="AH1189" s="16"/>
      <c r="AM1189">
        <f t="shared" si="479"/>
        <v>0</v>
      </c>
      <c r="AN1189" s="16">
        <f t="shared" si="480"/>
        <v>35000</v>
      </c>
      <c r="AY1189" s="57">
        <f t="shared" si="494"/>
        <v>10060.527950123418</v>
      </c>
    </row>
    <row r="1190" spans="2:51" x14ac:dyDescent="0.25">
      <c r="B1190" s="6" t="s">
        <v>39</v>
      </c>
      <c r="C1190" s="6">
        <v>1182</v>
      </c>
      <c r="D1190" s="6">
        <v>160</v>
      </c>
      <c r="E1190" s="12">
        <v>91</v>
      </c>
      <c r="F1190" s="20">
        <f t="shared" si="490"/>
        <v>0.2222222222222234</v>
      </c>
      <c r="G1190" s="20">
        <f t="shared" si="496"/>
        <v>25.277777777777779</v>
      </c>
      <c r="H1190" s="20">
        <f t="shared" si="499"/>
        <v>637.20378888889024</v>
      </c>
      <c r="I1190" s="20">
        <f t="shared" si="495"/>
        <v>16107.095774691394</v>
      </c>
      <c r="J1190" s="47" t="s">
        <v>67</v>
      </c>
      <c r="K1190" s="48" t="s">
        <v>67</v>
      </c>
      <c r="L1190" s="20">
        <f t="shared" si="498"/>
        <v>3941423.2918737615</v>
      </c>
      <c r="M1190" s="20">
        <f t="shared" si="498"/>
        <v>184941.40195222222</v>
      </c>
      <c r="N1190" s="20">
        <f t="shared" si="475"/>
        <v>16107.095774691394</v>
      </c>
      <c r="O1190" s="20">
        <f t="shared" si="476"/>
        <v>0</v>
      </c>
      <c r="P1190" s="46" t="s">
        <v>67</v>
      </c>
      <c r="Q1190" s="45">
        <f t="shared" si="481"/>
        <v>247.96994444444442</v>
      </c>
      <c r="R1190" s="20">
        <f t="shared" si="482"/>
        <v>134.7894</v>
      </c>
      <c r="S1190" s="20">
        <f t="shared" si="483"/>
        <v>254.44444444444579</v>
      </c>
      <c r="T1190" s="20"/>
      <c r="U1190" s="20">
        <f t="shared" si="484"/>
        <v>35000</v>
      </c>
      <c r="V1190" s="20">
        <f t="shared" si="497"/>
        <v>9939.4720498765819</v>
      </c>
      <c r="W1190" s="20">
        <f t="shared" si="477"/>
        <v>9939.4720498765819</v>
      </c>
      <c r="X1190" s="20">
        <f t="shared" si="485"/>
        <v>16107.095774691552</v>
      </c>
      <c r="Y1190" s="20">
        <f t="shared" si="491"/>
        <v>10060.527950123418</v>
      </c>
      <c r="Z1190" s="20">
        <f t="shared" si="486"/>
        <v>10060.527950123418</v>
      </c>
      <c r="AA1190" s="52">
        <f t="shared" si="487"/>
        <v>8531.3277017046585</v>
      </c>
      <c r="AB1190" s="20">
        <f t="shared" si="478"/>
        <v>10060.527950123418</v>
      </c>
      <c r="AC1190" s="20">
        <f t="shared" si="488"/>
        <v>787159.69478822267</v>
      </c>
      <c r="AD1190" s="20">
        <f t="shared" si="492"/>
        <v>16107.095774691552</v>
      </c>
      <c r="AE1190" s="20">
        <f t="shared" si="493"/>
        <v>0</v>
      </c>
      <c r="AF1190" s="20">
        <f t="shared" si="489"/>
        <v>10060.527950123418</v>
      </c>
      <c r="AG1190" s="16"/>
      <c r="AH1190" s="16"/>
      <c r="AM1190">
        <f t="shared" si="479"/>
        <v>0</v>
      </c>
      <c r="AN1190" s="16">
        <f t="shared" si="480"/>
        <v>35000</v>
      </c>
      <c r="AY1190" s="57">
        <f t="shared" si="494"/>
        <v>9939.4720498765819</v>
      </c>
    </row>
    <row r="1191" spans="2:51" x14ac:dyDescent="0.25">
      <c r="B1191" s="6" t="s">
        <v>39</v>
      </c>
      <c r="C1191" s="6">
        <v>1183</v>
      </c>
      <c r="D1191" s="6">
        <v>161</v>
      </c>
      <c r="E1191" s="12">
        <v>91.7</v>
      </c>
      <c r="F1191" s="20">
        <f t="shared" si="490"/>
        <v>0.18055555555555516</v>
      </c>
      <c r="G1191" s="20">
        <f t="shared" si="496"/>
        <v>25.472222222222221</v>
      </c>
      <c r="H1191" s="20">
        <f t="shared" si="499"/>
        <v>593.32505055555509</v>
      </c>
      <c r="I1191" s="20">
        <f t="shared" si="495"/>
        <v>15113.307537762334</v>
      </c>
      <c r="J1191" s="47" t="s">
        <v>67</v>
      </c>
      <c r="K1191" s="48" t="s">
        <v>67</v>
      </c>
      <c r="L1191" s="20">
        <f t="shared" si="498"/>
        <v>3956536.5994115239</v>
      </c>
      <c r="M1191" s="20">
        <f t="shared" si="498"/>
        <v>184941.40195222222</v>
      </c>
      <c r="N1191" s="20">
        <f t="shared" si="475"/>
        <v>15113.307537762334</v>
      </c>
      <c r="O1191" s="20">
        <f t="shared" si="476"/>
        <v>0</v>
      </c>
      <c r="P1191" s="46" t="s">
        <v>67</v>
      </c>
      <c r="Q1191" s="45">
        <f t="shared" si="481"/>
        <v>251.79953944444443</v>
      </c>
      <c r="R1191" s="20">
        <f t="shared" si="482"/>
        <v>134.7894</v>
      </c>
      <c r="S1191" s="20">
        <f t="shared" si="483"/>
        <v>206.73611111111066</v>
      </c>
      <c r="T1191" s="20"/>
      <c r="U1191" s="20">
        <f t="shared" si="484"/>
        <v>35000</v>
      </c>
      <c r="V1191" s="20">
        <f t="shared" si="497"/>
        <v>10060.527950123418</v>
      </c>
      <c r="W1191" s="20">
        <f t="shared" si="477"/>
        <v>10060.527950123418</v>
      </c>
      <c r="X1191" s="20">
        <f t="shared" si="485"/>
        <v>15113.307537762448</v>
      </c>
      <c r="Y1191" s="20">
        <f t="shared" si="491"/>
        <v>9939.4720498765819</v>
      </c>
      <c r="Z1191" s="20">
        <f t="shared" si="486"/>
        <v>9939.4720498765819</v>
      </c>
      <c r="AA1191" s="52">
        <f t="shared" si="487"/>
        <v>8428.6722982953415</v>
      </c>
      <c r="AB1191" s="20">
        <f t="shared" si="478"/>
        <v>9939.4720498765819</v>
      </c>
      <c r="AC1191" s="20">
        <f t="shared" si="488"/>
        <v>795588.36708651797</v>
      </c>
      <c r="AD1191" s="20">
        <f t="shared" si="492"/>
        <v>15113.307537762448</v>
      </c>
      <c r="AE1191" s="20">
        <f t="shared" si="493"/>
        <v>0</v>
      </c>
      <c r="AF1191" s="20">
        <f t="shared" si="489"/>
        <v>9939.4720498765819</v>
      </c>
      <c r="AG1191" s="16"/>
      <c r="AH1191" s="16"/>
      <c r="AM1191">
        <f t="shared" si="479"/>
        <v>0</v>
      </c>
      <c r="AN1191" s="16">
        <f t="shared" si="480"/>
        <v>35000</v>
      </c>
      <c r="AY1191" s="57">
        <f t="shared" si="494"/>
        <v>10060.527950123418</v>
      </c>
    </row>
    <row r="1192" spans="2:51" x14ac:dyDescent="0.25">
      <c r="B1192" s="6" t="s">
        <v>39</v>
      </c>
      <c r="C1192" s="6">
        <v>1184</v>
      </c>
      <c r="D1192" s="6">
        <v>162</v>
      </c>
      <c r="E1192" s="12">
        <v>92.3</v>
      </c>
      <c r="F1192" s="20">
        <f t="shared" si="490"/>
        <v>0.15277777777777699</v>
      </c>
      <c r="G1192" s="20">
        <f t="shared" si="496"/>
        <v>25.638888888888886</v>
      </c>
      <c r="H1192" s="20">
        <f t="shared" si="499"/>
        <v>564.82536166666569</v>
      </c>
      <c r="I1192" s="20">
        <f t="shared" si="495"/>
        <v>14481.494689398121</v>
      </c>
      <c r="J1192" s="47" t="s">
        <v>67</v>
      </c>
      <c r="K1192" s="48" t="s">
        <v>67</v>
      </c>
      <c r="L1192" s="20">
        <f t="shared" si="498"/>
        <v>3971018.0941009219</v>
      </c>
      <c r="M1192" s="20">
        <f t="shared" si="498"/>
        <v>184941.40195222222</v>
      </c>
      <c r="N1192" s="20">
        <f t="shared" si="475"/>
        <v>14481.494689398121</v>
      </c>
      <c r="O1192" s="20">
        <f t="shared" si="476"/>
        <v>0</v>
      </c>
      <c r="P1192" s="46" t="s">
        <v>67</v>
      </c>
      <c r="Q1192" s="45">
        <f t="shared" si="481"/>
        <v>255.10540611111102</v>
      </c>
      <c r="R1192" s="20">
        <f t="shared" si="482"/>
        <v>134.7894</v>
      </c>
      <c r="S1192" s="20">
        <f t="shared" si="483"/>
        <v>174.93055555555466</v>
      </c>
      <c r="T1192" s="20"/>
      <c r="U1192" s="20">
        <f t="shared" si="484"/>
        <v>35000</v>
      </c>
      <c r="V1192" s="20">
        <f t="shared" si="497"/>
        <v>9939.4720498765819</v>
      </c>
      <c r="W1192" s="20">
        <f t="shared" si="477"/>
        <v>9939.4720498765819</v>
      </c>
      <c r="X1192" s="20">
        <f t="shared" si="485"/>
        <v>14481.49468939798</v>
      </c>
      <c r="Y1192" s="20">
        <f t="shared" si="491"/>
        <v>10060.527950123418</v>
      </c>
      <c r="Z1192" s="20">
        <f t="shared" si="486"/>
        <v>10060.527950123418</v>
      </c>
      <c r="AA1192" s="52">
        <f t="shared" si="487"/>
        <v>8531.3277017046585</v>
      </c>
      <c r="AB1192" s="20">
        <f t="shared" si="478"/>
        <v>10060.527950123418</v>
      </c>
      <c r="AC1192" s="20">
        <f t="shared" si="488"/>
        <v>804119.69478822267</v>
      </c>
      <c r="AD1192" s="20">
        <f t="shared" si="492"/>
        <v>14481.49468939798</v>
      </c>
      <c r="AE1192" s="20">
        <f t="shared" si="493"/>
        <v>0</v>
      </c>
      <c r="AF1192" s="20">
        <f t="shared" si="489"/>
        <v>10060.527950123418</v>
      </c>
      <c r="AG1192" s="16"/>
      <c r="AH1192" s="16"/>
      <c r="AM1192">
        <f t="shared" si="479"/>
        <v>0</v>
      </c>
      <c r="AN1192" s="16">
        <f t="shared" si="480"/>
        <v>35000</v>
      </c>
      <c r="AY1192" s="57">
        <f t="shared" si="494"/>
        <v>9939.4720498765819</v>
      </c>
    </row>
    <row r="1193" spans="2:51" x14ac:dyDescent="0.25">
      <c r="B1193" s="6" t="s">
        <v>39</v>
      </c>
      <c r="C1193" s="6">
        <v>1185</v>
      </c>
      <c r="D1193" s="6">
        <v>163</v>
      </c>
      <c r="E1193" s="12">
        <v>92.8</v>
      </c>
      <c r="F1193" s="20">
        <f t="shared" si="490"/>
        <v>0.11111111111111072</v>
      </c>
      <c r="G1193" s="20">
        <f t="shared" si="496"/>
        <v>25.777777777777775</v>
      </c>
      <c r="H1193" s="20">
        <f t="shared" si="499"/>
        <v>519.88838666666607</v>
      </c>
      <c r="I1193" s="20">
        <f t="shared" si="495"/>
        <v>13401.567300740724</v>
      </c>
      <c r="J1193" s="47" t="s">
        <v>67</v>
      </c>
      <c r="K1193" s="48" t="s">
        <v>67</v>
      </c>
      <c r="L1193" s="20">
        <f t="shared" si="498"/>
        <v>3984419.6614016625</v>
      </c>
      <c r="M1193" s="20">
        <f t="shared" si="498"/>
        <v>184941.40195222222</v>
      </c>
      <c r="N1193" s="20">
        <f t="shared" si="475"/>
        <v>13401.567300740724</v>
      </c>
      <c r="O1193" s="20">
        <f t="shared" si="476"/>
        <v>0</v>
      </c>
      <c r="P1193" s="46" t="s">
        <v>67</v>
      </c>
      <c r="Q1193" s="45">
        <f t="shared" si="481"/>
        <v>257.87676444444435</v>
      </c>
      <c r="R1193" s="20">
        <f t="shared" si="482"/>
        <v>134.7894</v>
      </c>
      <c r="S1193" s="20">
        <f t="shared" si="483"/>
        <v>127.22222222222177</v>
      </c>
      <c r="T1193" s="20"/>
      <c r="U1193" s="20">
        <f t="shared" si="484"/>
        <v>35000</v>
      </c>
      <c r="V1193" s="20">
        <f t="shared" si="497"/>
        <v>10060.527950123418</v>
      </c>
      <c r="W1193" s="20">
        <f t="shared" si="477"/>
        <v>10060.527950123418</v>
      </c>
      <c r="X1193" s="20">
        <f t="shared" si="485"/>
        <v>13401.567300740629</v>
      </c>
      <c r="Y1193" s="20">
        <f t="shared" si="491"/>
        <v>9939.4720498765819</v>
      </c>
      <c r="Z1193" s="20">
        <f t="shared" si="486"/>
        <v>9939.4720498765819</v>
      </c>
      <c r="AA1193" s="52">
        <f t="shared" si="487"/>
        <v>8428.6722982953415</v>
      </c>
      <c r="AB1193" s="20">
        <f t="shared" si="478"/>
        <v>9939.4720498765819</v>
      </c>
      <c r="AC1193" s="20">
        <f t="shared" si="488"/>
        <v>812548.36708651797</v>
      </c>
      <c r="AD1193" s="20">
        <f t="shared" si="492"/>
        <v>13401.567300740629</v>
      </c>
      <c r="AE1193" s="20">
        <f t="shared" si="493"/>
        <v>0</v>
      </c>
      <c r="AF1193" s="20">
        <f t="shared" si="489"/>
        <v>9939.4720498765819</v>
      </c>
      <c r="AG1193" s="16"/>
      <c r="AH1193" s="16"/>
      <c r="AM1193">
        <f t="shared" si="479"/>
        <v>0</v>
      </c>
      <c r="AN1193" s="16">
        <f t="shared" si="480"/>
        <v>35000</v>
      </c>
      <c r="AY1193" s="57">
        <f t="shared" si="494"/>
        <v>10060.527950123418</v>
      </c>
    </row>
    <row r="1194" spans="2:51" x14ac:dyDescent="0.25">
      <c r="B1194" s="6" t="s">
        <v>39</v>
      </c>
      <c r="C1194" s="6">
        <v>1186</v>
      </c>
      <c r="D1194" s="6">
        <v>164</v>
      </c>
      <c r="E1194" s="12">
        <v>93.1</v>
      </c>
      <c r="F1194" s="20">
        <f t="shared" si="490"/>
        <v>4.1666666666666269E-2</v>
      </c>
      <c r="G1194" s="20">
        <f t="shared" si="496"/>
        <v>25.861111111111107</v>
      </c>
      <c r="H1194" s="20">
        <f t="shared" si="499"/>
        <v>442.04449944444389</v>
      </c>
      <c r="I1194" s="20">
        <f t="shared" si="495"/>
        <v>11431.761916188256</v>
      </c>
      <c r="J1194" s="47" t="s">
        <v>67</v>
      </c>
      <c r="K1194" s="48" t="s">
        <v>67</v>
      </c>
      <c r="L1194" s="20">
        <f t="shared" si="498"/>
        <v>3995851.4233178506</v>
      </c>
      <c r="M1194" s="20">
        <f t="shared" si="498"/>
        <v>184941.40195222222</v>
      </c>
      <c r="N1194" s="20">
        <f t="shared" si="475"/>
        <v>11431.761916188256</v>
      </c>
      <c r="O1194" s="20">
        <f t="shared" si="476"/>
        <v>0</v>
      </c>
      <c r="P1194" s="46" t="s">
        <v>67</v>
      </c>
      <c r="Q1194" s="45">
        <f t="shared" si="481"/>
        <v>259.54676611111103</v>
      </c>
      <c r="R1194" s="20">
        <f t="shared" si="482"/>
        <v>134.7894</v>
      </c>
      <c r="S1194" s="20">
        <f t="shared" si="483"/>
        <v>47.708333333332881</v>
      </c>
      <c r="T1194" s="20"/>
      <c r="U1194" s="20">
        <f t="shared" si="484"/>
        <v>35000</v>
      </c>
      <c r="V1194" s="20">
        <f t="shared" si="497"/>
        <v>9939.4720498765819</v>
      </c>
      <c r="W1194" s="20">
        <f t="shared" si="477"/>
        <v>9939.4720498765819</v>
      </c>
      <c r="X1194" s="20">
        <f t="shared" si="485"/>
        <v>11431.761916188058</v>
      </c>
      <c r="Y1194" s="20">
        <f t="shared" si="491"/>
        <v>10060.527950123418</v>
      </c>
      <c r="Z1194" s="20">
        <f t="shared" si="486"/>
        <v>10060.527950123418</v>
      </c>
      <c r="AA1194" s="52">
        <f t="shared" si="487"/>
        <v>8531.3277017046585</v>
      </c>
      <c r="AB1194" s="20">
        <f t="shared" si="478"/>
        <v>10060.527950123418</v>
      </c>
      <c r="AC1194" s="20">
        <f t="shared" si="488"/>
        <v>821079.69478822267</v>
      </c>
      <c r="AD1194" s="20">
        <f t="shared" si="492"/>
        <v>11431.761916188058</v>
      </c>
      <c r="AE1194" s="20">
        <f t="shared" si="493"/>
        <v>0</v>
      </c>
      <c r="AF1194" s="20">
        <f t="shared" si="489"/>
        <v>10060.527950123418</v>
      </c>
      <c r="AG1194" s="16"/>
      <c r="AH1194" s="16"/>
      <c r="AM1194">
        <f t="shared" si="479"/>
        <v>0</v>
      </c>
      <c r="AN1194" s="16">
        <f t="shared" si="480"/>
        <v>35000</v>
      </c>
      <c r="AY1194" s="57">
        <f t="shared" si="494"/>
        <v>9939.4720498765819</v>
      </c>
    </row>
    <row r="1195" spans="2:51" x14ac:dyDescent="0.25">
      <c r="B1195" s="6" t="s">
        <v>39</v>
      </c>
      <c r="C1195" s="6">
        <v>1187</v>
      </c>
      <c r="D1195" s="6">
        <v>165</v>
      </c>
      <c r="E1195" s="12">
        <v>93.1</v>
      </c>
      <c r="F1195" s="20">
        <f t="shared" si="490"/>
        <v>0</v>
      </c>
      <c r="G1195" s="20">
        <f t="shared" si="496"/>
        <v>25.861111111111107</v>
      </c>
      <c r="H1195" s="20">
        <f t="shared" si="499"/>
        <v>394.33616611111103</v>
      </c>
      <c r="I1195" s="20">
        <f t="shared" si="495"/>
        <v>10197.971406929009</v>
      </c>
      <c r="J1195" s="47" t="s">
        <v>67</v>
      </c>
      <c r="K1195" s="48" t="s">
        <v>67</v>
      </c>
      <c r="L1195" s="20">
        <f t="shared" si="498"/>
        <v>4006049.3947247798</v>
      </c>
      <c r="M1195" s="20">
        <f t="shared" si="498"/>
        <v>184941.40195222222</v>
      </c>
      <c r="N1195" s="20">
        <f t="shared" si="475"/>
        <v>10197.971406929009</v>
      </c>
      <c r="O1195" s="20">
        <f t="shared" si="476"/>
        <v>0</v>
      </c>
      <c r="P1195" s="46" t="s">
        <v>67</v>
      </c>
      <c r="Q1195" s="45">
        <f t="shared" si="481"/>
        <v>259.54676611111103</v>
      </c>
      <c r="R1195" s="20">
        <f t="shared" si="482"/>
        <v>134.7894</v>
      </c>
      <c r="S1195" s="20">
        <f t="shared" si="483"/>
        <v>0</v>
      </c>
      <c r="T1195" s="20"/>
      <c r="U1195" s="20">
        <f t="shared" si="484"/>
        <v>35000</v>
      </c>
      <c r="V1195" s="20">
        <f t="shared" si="497"/>
        <v>10060.527950123418</v>
      </c>
      <c r="W1195" s="20">
        <f t="shared" si="477"/>
        <v>10060.527950123418</v>
      </c>
      <c r="X1195" s="20">
        <f t="shared" si="485"/>
        <v>10197.971406929195</v>
      </c>
      <c r="Y1195" s="20">
        <f t="shared" si="491"/>
        <v>9939.4720498765819</v>
      </c>
      <c r="Z1195" s="20">
        <f t="shared" si="486"/>
        <v>9939.4720498765819</v>
      </c>
      <c r="AA1195" s="52">
        <f t="shared" si="487"/>
        <v>8428.6722982953415</v>
      </c>
      <c r="AB1195" s="20">
        <f t="shared" si="478"/>
        <v>9939.4720498765819</v>
      </c>
      <c r="AC1195" s="20">
        <f t="shared" si="488"/>
        <v>829508.36708651797</v>
      </c>
      <c r="AD1195" s="20">
        <f t="shared" si="492"/>
        <v>10197.971406929195</v>
      </c>
      <c r="AE1195" s="20">
        <f t="shared" si="493"/>
        <v>0</v>
      </c>
      <c r="AF1195" s="20">
        <f t="shared" si="489"/>
        <v>9939.4720498765819</v>
      </c>
      <c r="AG1195" s="16"/>
      <c r="AH1195" s="16"/>
      <c r="AM1195">
        <f t="shared" si="479"/>
        <v>0</v>
      </c>
      <c r="AN1195" s="16">
        <f t="shared" si="480"/>
        <v>35000</v>
      </c>
      <c r="AY1195" s="57">
        <f t="shared" si="494"/>
        <v>10060.527950123418</v>
      </c>
    </row>
    <row r="1196" spans="2:51" x14ac:dyDescent="0.25">
      <c r="B1196" s="6" t="s">
        <v>39</v>
      </c>
      <c r="C1196" s="6">
        <v>1188</v>
      </c>
      <c r="D1196" s="6">
        <v>166</v>
      </c>
      <c r="E1196" s="12">
        <v>93.1</v>
      </c>
      <c r="F1196" s="20">
        <f t="shared" si="490"/>
        <v>0</v>
      </c>
      <c r="G1196" s="20">
        <f t="shared" si="496"/>
        <v>25.861111111111107</v>
      </c>
      <c r="H1196" s="20">
        <f t="shared" si="499"/>
        <v>394.33616611111103</v>
      </c>
      <c r="I1196" s="20">
        <f t="shared" si="495"/>
        <v>10197.971406929009</v>
      </c>
      <c r="J1196" s="47" t="s">
        <v>67</v>
      </c>
      <c r="K1196" s="48" t="s">
        <v>67</v>
      </c>
      <c r="L1196" s="20">
        <f t="shared" si="498"/>
        <v>4016247.366131709</v>
      </c>
      <c r="M1196" s="20">
        <f t="shared" si="498"/>
        <v>184941.40195222222</v>
      </c>
      <c r="N1196" s="20">
        <f t="shared" si="475"/>
        <v>10197.971406929009</v>
      </c>
      <c r="O1196" s="20">
        <f t="shared" si="476"/>
        <v>0</v>
      </c>
      <c r="P1196" s="46" t="s">
        <v>67</v>
      </c>
      <c r="Q1196" s="45">
        <f t="shared" si="481"/>
        <v>259.54676611111103</v>
      </c>
      <c r="R1196" s="20">
        <f t="shared" si="482"/>
        <v>134.7894</v>
      </c>
      <c r="S1196" s="20">
        <f t="shared" si="483"/>
        <v>0</v>
      </c>
      <c r="T1196" s="20"/>
      <c r="U1196" s="20">
        <f t="shared" si="484"/>
        <v>35000</v>
      </c>
      <c r="V1196" s="20">
        <f t="shared" si="497"/>
        <v>9939.4720498765819</v>
      </c>
      <c r="W1196" s="20">
        <f t="shared" si="477"/>
        <v>9939.4720498765819</v>
      </c>
      <c r="X1196" s="20">
        <f t="shared" si="485"/>
        <v>10197.971406929195</v>
      </c>
      <c r="Y1196" s="20">
        <f t="shared" si="491"/>
        <v>10060.527950123418</v>
      </c>
      <c r="Z1196" s="20">
        <f t="shared" si="486"/>
        <v>10060.527950123418</v>
      </c>
      <c r="AA1196" s="52">
        <f t="shared" si="487"/>
        <v>8531.3277017046585</v>
      </c>
      <c r="AB1196" s="20">
        <f t="shared" si="478"/>
        <v>10060.527950123418</v>
      </c>
      <c r="AC1196" s="20">
        <f t="shared" si="488"/>
        <v>838039.69478822267</v>
      </c>
      <c r="AD1196" s="20">
        <f t="shared" si="492"/>
        <v>10197.971406929195</v>
      </c>
      <c r="AE1196" s="20">
        <f t="shared" si="493"/>
        <v>0</v>
      </c>
      <c r="AF1196" s="20">
        <f t="shared" si="489"/>
        <v>10060.527950123418</v>
      </c>
      <c r="AG1196" s="16"/>
      <c r="AH1196" s="16"/>
      <c r="AM1196">
        <f t="shared" si="479"/>
        <v>0</v>
      </c>
      <c r="AN1196" s="16">
        <f t="shared" si="480"/>
        <v>35000</v>
      </c>
      <c r="AY1196" s="57">
        <f t="shared" si="494"/>
        <v>9939.4720498765819</v>
      </c>
    </row>
    <row r="1197" spans="2:51" x14ac:dyDescent="0.25">
      <c r="B1197" s="6" t="s">
        <v>39</v>
      </c>
      <c r="C1197" s="6">
        <v>1189</v>
      </c>
      <c r="D1197" s="6">
        <v>167</v>
      </c>
      <c r="E1197" s="12">
        <v>93.1</v>
      </c>
      <c r="F1197" s="20">
        <f t="shared" si="490"/>
        <v>0</v>
      </c>
      <c r="G1197" s="20">
        <f t="shared" si="496"/>
        <v>25.861111111111107</v>
      </c>
      <c r="H1197" s="20">
        <f t="shared" si="499"/>
        <v>394.33616611111103</v>
      </c>
      <c r="I1197" s="20">
        <f t="shared" si="495"/>
        <v>10197.971406929009</v>
      </c>
      <c r="J1197" s="47" t="s">
        <v>67</v>
      </c>
      <c r="K1197" s="48" t="s">
        <v>67</v>
      </c>
      <c r="L1197" s="20">
        <f t="shared" si="498"/>
        <v>4026445.3375386382</v>
      </c>
      <c r="M1197" s="20">
        <f t="shared" si="498"/>
        <v>184941.40195222222</v>
      </c>
      <c r="N1197" s="20">
        <f t="shared" si="475"/>
        <v>10197.971406929009</v>
      </c>
      <c r="O1197" s="20">
        <f t="shared" si="476"/>
        <v>0</v>
      </c>
      <c r="P1197" s="46" t="s">
        <v>67</v>
      </c>
      <c r="Q1197" s="45">
        <f t="shared" si="481"/>
        <v>259.54676611111103</v>
      </c>
      <c r="R1197" s="20">
        <f t="shared" si="482"/>
        <v>134.7894</v>
      </c>
      <c r="S1197" s="20">
        <f t="shared" si="483"/>
        <v>0</v>
      </c>
      <c r="T1197" s="20"/>
      <c r="U1197" s="20">
        <f t="shared" si="484"/>
        <v>35000</v>
      </c>
      <c r="V1197" s="20">
        <f t="shared" si="497"/>
        <v>10060.527950123418</v>
      </c>
      <c r="W1197" s="20">
        <f t="shared" si="477"/>
        <v>10060.527950123418</v>
      </c>
      <c r="X1197" s="20">
        <f t="shared" si="485"/>
        <v>10197.971406929195</v>
      </c>
      <c r="Y1197" s="20">
        <f t="shared" si="491"/>
        <v>9939.4720498765819</v>
      </c>
      <c r="Z1197" s="20">
        <f t="shared" si="486"/>
        <v>9939.4720498765819</v>
      </c>
      <c r="AA1197" s="52">
        <f t="shared" si="487"/>
        <v>8428.6722982953415</v>
      </c>
      <c r="AB1197" s="20">
        <f t="shared" si="478"/>
        <v>9939.4720498765819</v>
      </c>
      <c r="AC1197" s="20">
        <f t="shared" si="488"/>
        <v>846468.36708651797</v>
      </c>
      <c r="AD1197" s="20">
        <f t="shared" si="492"/>
        <v>10197.971406929195</v>
      </c>
      <c r="AE1197" s="20">
        <f t="shared" si="493"/>
        <v>0</v>
      </c>
      <c r="AF1197" s="20">
        <f t="shared" si="489"/>
        <v>9939.4720498765819</v>
      </c>
      <c r="AG1197" s="16"/>
      <c r="AH1197" s="16"/>
      <c r="AM1197">
        <f t="shared" si="479"/>
        <v>0</v>
      </c>
      <c r="AN1197" s="16">
        <f t="shared" si="480"/>
        <v>35000</v>
      </c>
      <c r="AY1197" s="57">
        <f t="shared" si="494"/>
        <v>10060.527950123418</v>
      </c>
    </row>
    <row r="1198" spans="2:51" x14ac:dyDescent="0.25">
      <c r="B1198" s="6" t="s">
        <v>39</v>
      </c>
      <c r="C1198" s="6">
        <v>1190</v>
      </c>
      <c r="D1198" s="6">
        <v>168</v>
      </c>
      <c r="E1198" s="12">
        <v>93.1</v>
      </c>
      <c r="F1198" s="20">
        <f t="shared" si="490"/>
        <v>0</v>
      </c>
      <c r="G1198" s="20">
        <f t="shared" si="496"/>
        <v>25.861111111111107</v>
      </c>
      <c r="H1198" s="20">
        <f t="shared" si="499"/>
        <v>394.33616611111103</v>
      </c>
      <c r="I1198" s="20">
        <f t="shared" si="495"/>
        <v>10197.971406929009</v>
      </c>
      <c r="J1198" s="47" t="s">
        <v>67</v>
      </c>
      <c r="K1198" s="48" t="s">
        <v>67</v>
      </c>
      <c r="L1198" s="20">
        <f t="shared" si="498"/>
        <v>4036643.3089455673</v>
      </c>
      <c r="M1198" s="20">
        <f t="shared" si="498"/>
        <v>184941.40195222222</v>
      </c>
      <c r="N1198" s="20">
        <f t="shared" si="475"/>
        <v>10197.971406929009</v>
      </c>
      <c r="O1198" s="20">
        <f t="shared" si="476"/>
        <v>0</v>
      </c>
      <c r="P1198" s="46" t="s">
        <v>67</v>
      </c>
      <c r="Q1198" s="45">
        <f t="shared" si="481"/>
        <v>259.54676611111103</v>
      </c>
      <c r="R1198" s="20">
        <f t="shared" si="482"/>
        <v>134.7894</v>
      </c>
      <c r="S1198" s="20">
        <f t="shared" si="483"/>
        <v>0</v>
      </c>
      <c r="T1198" s="20"/>
      <c r="U1198" s="20">
        <f t="shared" si="484"/>
        <v>35000</v>
      </c>
      <c r="V1198" s="20">
        <f t="shared" si="497"/>
        <v>9939.4720498765819</v>
      </c>
      <c r="W1198" s="20">
        <f t="shared" si="477"/>
        <v>9939.4720498765819</v>
      </c>
      <c r="X1198" s="20">
        <f t="shared" si="485"/>
        <v>10197.971406929195</v>
      </c>
      <c r="Y1198" s="20">
        <f t="shared" si="491"/>
        <v>10060.527950123418</v>
      </c>
      <c r="Z1198" s="20">
        <f t="shared" si="486"/>
        <v>10060.527950123418</v>
      </c>
      <c r="AA1198" s="52">
        <f t="shared" si="487"/>
        <v>8531.3277017046585</v>
      </c>
      <c r="AB1198" s="20">
        <f t="shared" si="478"/>
        <v>10060.527950123418</v>
      </c>
      <c r="AC1198" s="20">
        <f t="shared" si="488"/>
        <v>854999.69478822267</v>
      </c>
      <c r="AD1198" s="20">
        <f t="shared" si="492"/>
        <v>10197.971406929195</v>
      </c>
      <c r="AE1198" s="20">
        <f t="shared" si="493"/>
        <v>0</v>
      </c>
      <c r="AF1198" s="20">
        <f t="shared" si="489"/>
        <v>10060.527950123418</v>
      </c>
      <c r="AG1198" s="16"/>
      <c r="AH1198" s="16"/>
      <c r="AM1198">
        <f t="shared" si="479"/>
        <v>0</v>
      </c>
      <c r="AN1198" s="16">
        <f t="shared" si="480"/>
        <v>35000</v>
      </c>
      <c r="AY1198" s="57">
        <f t="shared" si="494"/>
        <v>9939.4720498765819</v>
      </c>
    </row>
    <row r="1199" spans="2:51" x14ac:dyDescent="0.25">
      <c r="B1199" s="6" t="s">
        <v>39</v>
      </c>
      <c r="C1199" s="6">
        <v>1191</v>
      </c>
      <c r="D1199" s="6">
        <v>169</v>
      </c>
      <c r="E1199" s="12">
        <v>93.1</v>
      </c>
      <c r="F1199" s="20">
        <f t="shared" si="490"/>
        <v>0</v>
      </c>
      <c r="G1199" s="20">
        <f t="shared" si="496"/>
        <v>25.861111111111107</v>
      </c>
      <c r="H1199" s="20">
        <f t="shared" si="499"/>
        <v>394.33616611111103</v>
      </c>
      <c r="I1199" s="20">
        <f t="shared" si="495"/>
        <v>10197.971406929009</v>
      </c>
      <c r="J1199" s="47" t="s">
        <v>67</v>
      </c>
      <c r="K1199" s="48" t="s">
        <v>67</v>
      </c>
      <c r="L1199" s="20">
        <f t="shared" si="498"/>
        <v>4046841.2803524965</v>
      </c>
      <c r="M1199" s="20">
        <f t="shared" si="498"/>
        <v>184941.40195222222</v>
      </c>
      <c r="N1199" s="20">
        <f t="shared" si="475"/>
        <v>10197.971406929009</v>
      </c>
      <c r="O1199" s="20">
        <f t="shared" si="476"/>
        <v>0</v>
      </c>
      <c r="P1199" s="46" t="s">
        <v>67</v>
      </c>
      <c r="Q1199" s="45">
        <f t="shared" si="481"/>
        <v>259.54676611111103</v>
      </c>
      <c r="R1199" s="20">
        <f t="shared" si="482"/>
        <v>134.7894</v>
      </c>
      <c r="S1199" s="20">
        <f t="shared" si="483"/>
        <v>0</v>
      </c>
      <c r="T1199" s="20"/>
      <c r="U1199" s="20">
        <f t="shared" si="484"/>
        <v>35000</v>
      </c>
      <c r="V1199" s="20">
        <f t="shared" si="497"/>
        <v>10060.527950123418</v>
      </c>
      <c r="W1199" s="20">
        <f t="shared" si="477"/>
        <v>10060.527950123418</v>
      </c>
      <c r="X1199" s="20">
        <f t="shared" si="485"/>
        <v>10197.971406929195</v>
      </c>
      <c r="Y1199" s="20">
        <f t="shared" si="491"/>
        <v>9939.4720498765819</v>
      </c>
      <c r="Z1199" s="20">
        <f t="shared" si="486"/>
        <v>9939.4720498765819</v>
      </c>
      <c r="AA1199" s="52">
        <f t="shared" si="487"/>
        <v>8428.6722982953415</v>
      </c>
      <c r="AB1199" s="20">
        <f t="shared" si="478"/>
        <v>9939.4720498765819</v>
      </c>
      <c r="AC1199" s="20">
        <f t="shared" si="488"/>
        <v>863428.36708651797</v>
      </c>
      <c r="AD1199" s="20">
        <f t="shared" si="492"/>
        <v>10197.971406929195</v>
      </c>
      <c r="AE1199" s="20">
        <f t="shared" si="493"/>
        <v>0</v>
      </c>
      <c r="AF1199" s="20">
        <f t="shared" si="489"/>
        <v>9939.4720498765819</v>
      </c>
      <c r="AG1199" s="16"/>
      <c r="AH1199" s="16"/>
      <c r="AM1199">
        <f t="shared" si="479"/>
        <v>0</v>
      </c>
      <c r="AN1199" s="16">
        <f t="shared" si="480"/>
        <v>35000</v>
      </c>
      <c r="AY1199" s="57">
        <f t="shared" si="494"/>
        <v>10060.527950123418</v>
      </c>
    </row>
    <row r="1200" spans="2:51" x14ac:dyDescent="0.25">
      <c r="B1200" s="6" t="s">
        <v>39</v>
      </c>
      <c r="C1200" s="6">
        <v>1192</v>
      </c>
      <c r="D1200" s="6">
        <v>170</v>
      </c>
      <c r="E1200" s="12">
        <v>93.1</v>
      </c>
      <c r="F1200" s="20">
        <f t="shared" si="490"/>
        <v>0</v>
      </c>
      <c r="G1200" s="20">
        <f t="shared" si="496"/>
        <v>25.861111111111107</v>
      </c>
      <c r="H1200" s="20">
        <f t="shared" si="499"/>
        <v>394.33616611111103</v>
      </c>
      <c r="I1200" s="20">
        <f t="shared" si="495"/>
        <v>10197.971406929009</v>
      </c>
      <c r="J1200" s="47" t="s">
        <v>67</v>
      </c>
      <c r="K1200" s="48" t="s">
        <v>67</v>
      </c>
      <c r="L1200" s="20">
        <f t="shared" si="498"/>
        <v>4057039.2517594257</v>
      </c>
      <c r="M1200" s="20">
        <f t="shared" si="498"/>
        <v>184941.40195222222</v>
      </c>
      <c r="N1200" s="20">
        <f t="shared" si="475"/>
        <v>10197.971406929009</v>
      </c>
      <c r="O1200" s="20">
        <f t="shared" si="476"/>
        <v>0</v>
      </c>
      <c r="P1200" s="46" t="s">
        <v>67</v>
      </c>
      <c r="Q1200" s="45">
        <f t="shared" si="481"/>
        <v>259.54676611111103</v>
      </c>
      <c r="R1200" s="20">
        <f t="shared" si="482"/>
        <v>134.7894</v>
      </c>
      <c r="S1200" s="20">
        <f t="shared" si="483"/>
        <v>0</v>
      </c>
      <c r="T1200" s="20"/>
      <c r="U1200" s="20">
        <f t="shared" si="484"/>
        <v>35000</v>
      </c>
      <c r="V1200" s="20">
        <f t="shared" si="497"/>
        <v>9939.4720498765819</v>
      </c>
      <c r="W1200" s="20">
        <f t="shared" si="477"/>
        <v>9939.4720498765819</v>
      </c>
      <c r="X1200" s="20">
        <f t="shared" si="485"/>
        <v>10197.971406929195</v>
      </c>
      <c r="Y1200" s="20">
        <f t="shared" si="491"/>
        <v>10060.527950123418</v>
      </c>
      <c r="Z1200" s="20">
        <f t="shared" si="486"/>
        <v>10060.527950123418</v>
      </c>
      <c r="AA1200" s="52">
        <f t="shared" si="487"/>
        <v>8531.3277017046585</v>
      </c>
      <c r="AB1200" s="20">
        <f t="shared" si="478"/>
        <v>10060.527950123418</v>
      </c>
      <c r="AC1200" s="20">
        <f t="shared" si="488"/>
        <v>871959.69478822267</v>
      </c>
      <c r="AD1200" s="20">
        <f t="shared" si="492"/>
        <v>10197.971406929195</v>
      </c>
      <c r="AE1200" s="20">
        <f t="shared" si="493"/>
        <v>0</v>
      </c>
      <c r="AF1200" s="20">
        <f t="shared" si="489"/>
        <v>10060.527950123418</v>
      </c>
      <c r="AG1200" s="16"/>
      <c r="AH1200" s="16"/>
      <c r="AM1200">
        <f t="shared" si="479"/>
        <v>0</v>
      </c>
      <c r="AN1200" s="16">
        <f t="shared" si="480"/>
        <v>35000</v>
      </c>
      <c r="AY1200" s="57">
        <f t="shared" si="494"/>
        <v>9939.4720498765819</v>
      </c>
    </row>
    <row r="1201" spans="2:51" x14ac:dyDescent="0.25">
      <c r="B1201" s="6" t="s">
        <v>39</v>
      </c>
      <c r="C1201" s="6">
        <v>1193</v>
      </c>
      <c r="D1201" s="6">
        <v>171</v>
      </c>
      <c r="E1201" s="12">
        <v>93.1</v>
      </c>
      <c r="F1201" s="20">
        <f t="shared" si="490"/>
        <v>0</v>
      </c>
      <c r="G1201" s="20">
        <f t="shared" si="496"/>
        <v>25.861111111111107</v>
      </c>
      <c r="H1201" s="20">
        <f t="shared" si="499"/>
        <v>394.33616611111103</v>
      </c>
      <c r="I1201" s="20">
        <f t="shared" si="495"/>
        <v>10197.971406929009</v>
      </c>
      <c r="J1201" s="47" t="s">
        <v>67</v>
      </c>
      <c r="K1201" s="48" t="s">
        <v>67</v>
      </c>
      <c r="L1201" s="20">
        <f t="shared" si="498"/>
        <v>4067237.2231663549</v>
      </c>
      <c r="M1201" s="20">
        <f t="shared" si="498"/>
        <v>184941.40195222222</v>
      </c>
      <c r="N1201" s="20">
        <f t="shared" si="475"/>
        <v>10197.971406929009</v>
      </c>
      <c r="O1201" s="20">
        <f t="shared" si="476"/>
        <v>0</v>
      </c>
      <c r="P1201" s="46" t="s">
        <v>67</v>
      </c>
      <c r="Q1201" s="45">
        <f t="shared" si="481"/>
        <v>259.54676611111103</v>
      </c>
      <c r="R1201" s="20">
        <f t="shared" si="482"/>
        <v>134.7894</v>
      </c>
      <c r="S1201" s="20">
        <f t="shared" si="483"/>
        <v>0</v>
      </c>
      <c r="T1201" s="20"/>
      <c r="U1201" s="20">
        <f t="shared" si="484"/>
        <v>35000</v>
      </c>
      <c r="V1201" s="20">
        <f t="shared" si="497"/>
        <v>10060.527950123418</v>
      </c>
      <c r="W1201" s="20">
        <f t="shared" si="477"/>
        <v>10060.527950123418</v>
      </c>
      <c r="X1201" s="20">
        <f t="shared" si="485"/>
        <v>10197.971406929195</v>
      </c>
      <c r="Y1201" s="20">
        <f t="shared" si="491"/>
        <v>9939.4720498765819</v>
      </c>
      <c r="Z1201" s="20">
        <f t="shared" si="486"/>
        <v>9939.4720498765819</v>
      </c>
      <c r="AA1201" s="52">
        <f t="shared" si="487"/>
        <v>8428.6722982953415</v>
      </c>
      <c r="AB1201" s="20">
        <f t="shared" si="478"/>
        <v>9939.4720498765819</v>
      </c>
      <c r="AC1201" s="20">
        <f t="shared" si="488"/>
        <v>880388.36708651797</v>
      </c>
      <c r="AD1201" s="20">
        <f t="shared" si="492"/>
        <v>10197.971406929195</v>
      </c>
      <c r="AE1201" s="20">
        <f t="shared" si="493"/>
        <v>0</v>
      </c>
      <c r="AF1201" s="20">
        <f t="shared" si="489"/>
        <v>9939.4720498765819</v>
      </c>
      <c r="AG1201" s="16"/>
      <c r="AH1201" s="16"/>
      <c r="AM1201">
        <f t="shared" si="479"/>
        <v>0</v>
      </c>
      <c r="AN1201" s="16">
        <f t="shared" si="480"/>
        <v>35000</v>
      </c>
      <c r="AY1201" s="57">
        <f t="shared" si="494"/>
        <v>10060.527950123418</v>
      </c>
    </row>
    <row r="1202" spans="2:51" x14ac:dyDescent="0.25">
      <c r="B1202" s="6" t="s">
        <v>39</v>
      </c>
      <c r="C1202" s="6">
        <v>1194</v>
      </c>
      <c r="D1202" s="6">
        <v>172</v>
      </c>
      <c r="E1202" s="12">
        <v>93.1</v>
      </c>
      <c r="F1202" s="20">
        <f t="shared" si="490"/>
        <v>0</v>
      </c>
      <c r="G1202" s="20">
        <f t="shared" si="496"/>
        <v>25.861111111111107</v>
      </c>
      <c r="H1202" s="20">
        <f t="shared" si="499"/>
        <v>394.33616611111103</v>
      </c>
      <c r="I1202" s="20">
        <f t="shared" si="495"/>
        <v>10197.971406929009</v>
      </c>
      <c r="J1202" s="47" t="s">
        <v>67</v>
      </c>
      <c r="K1202" s="48" t="s">
        <v>67</v>
      </c>
      <c r="L1202" s="20">
        <f t="shared" si="498"/>
        <v>4077435.1945732841</v>
      </c>
      <c r="M1202" s="20">
        <f t="shared" si="498"/>
        <v>184941.40195222222</v>
      </c>
      <c r="N1202" s="20">
        <f t="shared" si="475"/>
        <v>10197.971406929009</v>
      </c>
      <c r="O1202" s="20">
        <f t="shared" si="476"/>
        <v>0</v>
      </c>
      <c r="P1202" s="46" t="s">
        <v>67</v>
      </c>
      <c r="Q1202" s="45">
        <f t="shared" si="481"/>
        <v>259.54676611111103</v>
      </c>
      <c r="R1202" s="20">
        <f t="shared" si="482"/>
        <v>134.7894</v>
      </c>
      <c r="S1202" s="20">
        <f t="shared" si="483"/>
        <v>0</v>
      </c>
      <c r="T1202" s="20"/>
      <c r="U1202" s="20">
        <f t="shared" si="484"/>
        <v>35000</v>
      </c>
      <c r="V1202" s="20">
        <f t="shared" si="497"/>
        <v>9939.4720498765819</v>
      </c>
      <c r="W1202" s="20">
        <f t="shared" si="477"/>
        <v>9939.4720498765819</v>
      </c>
      <c r="X1202" s="20">
        <f t="shared" si="485"/>
        <v>10197.971406929195</v>
      </c>
      <c r="Y1202" s="20">
        <f t="shared" si="491"/>
        <v>10060.527950123418</v>
      </c>
      <c r="Z1202" s="20">
        <f t="shared" si="486"/>
        <v>10060.527950123418</v>
      </c>
      <c r="AA1202" s="52">
        <f t="shared" si="487"/>
        <v>8531.3277017046585</v>
      </c>
      <c r="AB1202" s="20">
        <f t="shared" si="478"/>
        <v>10060.527950123418</v>
      </c>
      <c r="AC1202" s="20">
        <f t="shared" si="488"/>
        <v>888919.69478822267</v>
      </c>
      <c r="AD1202" s="20">
        <f t="shared" si="492"/>
        <v>10197.971406929195</v>
      </c>
      <c r="AE1202" s="20">
        <f t="shared" si="493"/>
        <v>0</v>
      </c>
      <c r="AF1202" s="20">
        <f t="shared" si="489"/>
        <v>10060.527950123418</v>
      </c>
      <c r="AG1202" s="16"/>
      <c r="AH1202" s="16"/>
      <c r="AM1202">
        <f t="shared" si="479"/>
        <v>0</v>
      </c>
      <c r="AN1202" s="16">
        <f t="shared" si="480"/>
        <v>35000</v>
      </c>
      <c r="AY1202" s="57">
        <f t="shared" si="494"/>
        <v>9939.4720498765819</v>
      </c>
    </row>
    <row r="1203" spans="2:51" x14ac:dyDescent="0.25">
      <c r="B1203" s="6" t="s">
        <v>39</v>
      </c>
      <c r="C1203" s="6">
        <v>1195</v>
      </c>
      <c r="D1203" s="6">
        <v>173</v>
      </c>
      <c r="E1203" s="12">
        <v>93.1</v>
      </c>
      <c r="F1203" s="20">
        <f t="shared" si="490"/>
        <v>1.3888888888890073E-2</v>
      </c>
      <c r="G1203" s="20">
        <f t="shared" si="496"/>
        <v>25.861111111111107</v>
      </c>
      <c r="H1203" s="20">
        <f t="shared" si="499"/>
        <v>410.23894388889016</v>
      </c>
      <c r="I1203" s="20">
        <f t="shared" si="495"/>
        <v>10609.234910015464</v>
      </c>
      <c r="J1203" s="47" t="s">
        <v>67</v>
      </c>
      <c r="K1203" s="48" t="s">
        <v>67</v>
      </c>
      <c r="L1203" s="20">
        <f t="shared" si="498"/>
        <v>4088044.4294832996</v>
      </c>
      <c r="M1203" s="20">
        <f t="shared" si="498"/>
        <v>184941.40195222222</v>
      </c>
      <c r="N1203" s="20">
        <f t="shared" si="475"/>
        <v>10609.234910015464</v>
      </c>
      <c r="O1203" s="20">
        <f t="shared" si="476"/>
        <v>0</v>
      </c>
      <c r="P1203" s="46" t="s">
        <v>67</v>
      </c>
      <c r="Q1203" s="45">
        <f t="shared" si="481"/>
        <v>259.54676611111103</v>
      </c>
      <c r="R1203" s="20">
        <f t="shared" si="482"/>
        <v>134.7894</v>
      </c>
      <c r="S1203" s="20">
        <f t="shared" si="483"/>
        <v>15.902777777779134</v>
      </c>
      <c r="T1203" s="20"/>
      <c r="U1203" s="20">
        <f t="shared" si="484"/>
        <v>35000</v>
      </c>
      <c r="V1203" s="20">
        <f t="shared" si="497"/>
        <v>10060.527950123418</v>
      </c>
      <c r="W1203" s="20">
        <f t="shared" si="477"/>
        <v>10060.527950123418</v>
      </c>
      <c r="X1203" s="20">
        <f t="shared" si="485"/>
        <v>10609.234910015482</v>
      </c>
      <c r="Y1203" s="20">
        <f t="shared" si="491"/>
        <v>9939.4720498765819</v>
      </c>
      <c r="Z1203" s="20">
        <f t="shared" si="486"/>
        <v>9939.4720498765819</v>
      </c>
      <c r="AA1203" s="52">
        <f t="shared" si="487"/>
        <v>8428.6722982953415</v>
      </c>
      <c r="AB1203" s="20">
        <f t="shared" si="478"/>
        <v>9939.4720498765819</v>
      </c>
      <c r="AC1203" s="20">
        <f t="shared" si="488"/>
        <v>897348.36708651797</v>
      </c>
      <c r="AD1203" s="20">
        <f t="shared" si="492"/>
        <v>10609.234910015482</v>
      </c>
      <c r="AE1203" s="20">
        <f t="shared" si="493"/>
        <v>0</v>
      </c>
      <c r="AF1203" s="20">
        <f t="shared" si="489"/>
        <v>9939.4720498765819</v>
      </c>
      <c r="AG1203" s="16"/>
      <c r="AH1203" s="16"/>
      <c r="AM1203">
        <f t="shared" si="479"/>
        <v>0</v>
      </c>
      <c r="AN1203" s="16">
        <f t="shared" si="480"/>
        <v>35000</v>
      </c>
      <c r="AY1203" s="57">
        <f t="shared" si="494"/>
        <v>10060.527950123418</v>
      </c>
    </row>
    <row r="1204" spans="2:51" x14ac:dyDescent="0.25">
      <c r="B1204" s="6" t="s">
        <v>39</v>
      </c>
      <c r="C1204" s="6">
        <v>1196</v>
      </c>
      <c r="D1204" s="6">
        <v>174</v>
      </c>
      <c r="E1204" s="12">
        <v>93.2</v>
      </c>
      <c r="F1204" s="20">
        <f t="shared" si="490"/>
        <v>1.3888888888890073E-2</v>
      </c>
      <c r="G1204" s="20">
        <f t="shared" si="496"/>
        <v>25.888888888888889</v>
      </c>
      <c r="H1204" s="20">
        <f t="shared" si="499"/>
        <v>410.79680888889027</v>
      </c>
      <c r="I1204" s="20">
        <f t="shared" si="495"/>
        <v>10635.072941234605</v>
      </c>
      <c r="J1204" s="47" t="s">
        <v>67</v>
      </c>
      <c r="K1204" s="48" t="s">
        <v>67</v>
      </c>
      <c r="L1204" s="20">
        <f t="shared" si="498"/>
        <v>4098679.5024245344</v>
      </c>
      <c r="M1204" s="20">
        <f t="shared" si="498"/>
        <v>184941.40195222222</v>
      </c>
      <c r="N1204" s="20">
        <f t="shared" si="475"/>
        <v>10635.072941234605</v>
      </c>
      <c r="O1204" s="20">
        <f t="shared" si="476"/>
        <v>0</v>
      </c>
      <c r="P1204" s="46" t="s">
        <v>67</v>
      </c>
      <c r="Q1204" s="45">
        <f t="shared" si="481"/>
        <v>260.10463111111113</v>
      </c>
      <c r="R1204" s="20">
        <f t="shared" si="482"/>
        <v>134.7894</v>
      </c>
      <c r="S1204" s="20">
        <f t="shared" si="483"/>
        <v>15.902777777779134</v>
      </c>
      <c r="T1204" s="20"/>
      <c r="U1204" s="20">
        <f t="shared" si="484"/>
        <v>35000</v>
      </c>
      <c r="V1204" s="20">
        <f t="shared" si="497"/>
        <v>9939.4720498765819</v>
      </c>
      <c r="W1204" s="20">
        <f t="shared" si="477"/>
        <v>9939.4720498765819</v>
      </c>
      <c r="X1204" s="20">
        <f t="shared" si="485"/>
        <v>10635.072941234801</v>
      </c>
      <c r="Y1204" s="20">
        <f t="shared" si="491"/>
        <v>10060.527950123418</v>
      </c>
      <c r="Z1204" s="20">
        <f t="shared" si="486"/>
        <v>10060.527950123418</v>
      </c>
      <c r="AA1204" s="52">
        <f t="shared" si="487"/>
        <v>8531.3277017046585</v>
      </c>
      <c r="AB1204" s="20">
        <f t="shared" si="478"/>
        <v>10060.527950123418</v>
      </c>
      <c r="AC1204" s="20">
        <f t="shared" si="488"/>
        <v>905879.69478822267</v>
      </c>
      <c r="AD1204" s="20">
        <f t="shared" si="492"/>
        <v>10635.072941234801</v>
      </c>
      <c r="AE1204" s="20">
        <f t="shared" si="493"/>
        <v>0</v>
      </c>
      <c r="AF1204" s="20">
        <f t="shared" si="489"/>
        <v>10060.527950123418</v>
      </c>
      <c r="AG1204" s="16"/>
      <c r="AH1204" s="16"/>
      <c r="AM1204">
        <f t="shared" si="479"/>
        <v>0</v>
      </c>
      <c r="AN1204" s="16">
        <f t="shared" si="480"/>
        <v>35000</v>
      </c>
      <c r="AY1204" s="57">
        <f t="shared" si="494"/>
        <v>9939.4720498765819</v>
      </c>
    </row>
    <row r="1205" spans="2:51" x14ac:dyDescent="0.25">
      <c r="B1205" s="6" t="s">
        <v>39</v>
      </c>
      <c r="C1205" s="6">
        <v>1197</v>
      </c>
      <c r="D1205" s="6">
        <v>175</v>
      </c>
      <c r="E1205" s="12">
        <v>93.2</v>
      </c>
      <c r="F1205" s="20">
        <f t="shared" si="490"/>
        <v>1.3888888888888099E-2</v>
      </c>
      <c r="G1205" s="20">
        <f t="shared" si="496"/>
        <v>25.888888888888889</v>
      </c>
      <c r="H1205" s="20">
        <f t="shared" si="499"/>
        <v>410.79680888888799</v>
      </c>
      <c r="I1205" s="20">
        <f t="shared" si="495"/>
        <v>10635.072941234544</v>
      </c>
      <c r="J1205" s="47" t="s">
        <v>67</v>
      </c>
      <c r="K1205" s="48" t="s">
        <v>67</v>
      </c>
      <c r="L1205" s="20">
        <f t="shared" si="498"/>
        <v>4109314.5753657687</v>
      </c>
      <c r="M1205" s="20">
        <f t="shared" si="498"/>
        <v>184941.40195222222</v>
      </c>
      <c r="N1205" s="20">
        <f t="shared" si="475"/>
        <v>10635.072941234544</v>
      </c>
      <c r="O1205" s="20">
        <f t="shared" si="476"/>
        <v>0</v>
      </c>
      <c r="P1205" s="46" t="s">
        <v>67</v>
      </c>
      <c r="Q1205" s="45">
        <f t="shared" si="481"/>
        <v>260.10463111111113</v>
      </c>
      <c r="R1205" s="20">
        <f t="shared" si="482"/>
        <v>134.7894</v>
      </c>
      <c r="S1205" s="20">
        <f t="shared" si="483"/>
        <v>15.902777777776873</v>
      </c>
      <c r="T1205" s="20"/>
      <c r="U1205" s="20">
        <f t="shared" si="484"/>
        <v>35000</v>
      </c>
      <c r="V1205" s="20">
        <f t="shared" si="497"/>
        <v>10060.527950123418</v>
      </c>
      <c r="W1205" s="20">
        <f t="shared" si="477"/>
        <v>10060.527950123418</v>
      </c>
      <c r="X1205" s="20">
        <f t="shared" si="485"/>
        <v>10635.072941234335</v>
      </c>
      <c r="Y1205" s="20">
        <f t="shared" si="491"/>
        <v>9939.4720498765819</v>
      </c>
      <c r="Z1205" s="20">
        <f t="shared" si="486"/>
        <v>9939.4720498765819</v>
      </c>
      <c r="AA1205" s="52">
        <f t="shared" si="487"/>
        <v>8428.6722982953415</v>
      </c>
      <c r="AB1205" s="20">
        <f t="shared" si="478"/>
        <v>9939.4720498765819</v>
      </c>
      <c r="AC1205" s="20">
        <f t="shared" si="488"/>
        <v>914308.36708651797</v>
      </c>
      <c r="AD1205" s="20">
        <f t="shared" si="492"/>
        <v>10635.072941234335</v>
      </c>
      <c r="AE1205" s="20">
        <f t="shared" si="493"/>
        <v>0</v>
      </c>
      <c r="AF1205" s="20">
        <f t="shared" si="489"/>
        <v>9939.4720498765819</v>
      </c>
      <c r="AG1205" s="16"/>
      <c r="AH1205" s="16"/>
      <c r="AM1205">
        <f t="shared" si="479"/>
        <v>0</v>
      </c>
      <c r="AN1205" s="16">
        <f t="shared" si="480"/>
        <v>35000</v>
      </c>
      <c r="AY1205" s="57">
        <f t="shared" si="494"/>
        <v>10060.527950123418</v>
      </c>
    </row>
    <row r="1206" spans="2:51" x14ac:dyDescent="0.25">
      <c r="B1206" s="6" t="s">
        <v>39</v>
      </c>
      <c r="C1206" s="6">
        <v>1198</v>
      </c>
      <c r="D1206" s="6">
        <v>176</v>
      </c>
      <c r="E1206" s="12">
        <v>93.3</v>
      </c>
      <c r="F1206" s="20">
        <f t="shared" si="490"/>
        <v>6.9444444444444448E-2</v>
      </c>
      <c r="G1206" s="20">
        <f t="shared" si="496"/>
        <v>25.916666666666664</v>
      </c>
      <c r="H1206" s="20">
        <f t="shared" si="499"/>
        <v>474.9663838888888</v>
      </c>
      <c r="I1206" s="20">
        <f t="shared" si="495"/>
        <v>12309.545449120367</v>
      </c>
      <c r="J1206" s="47" t="s">
        <v>67</v>
      </c>
      <c r="K1206" s="48" t="s">
        <v>67</v>
      </c>
      <c r="L1206" s="20">
        <f t="shared" si="498"/>
        <v>4121624.1208148892</v>
      </c>
      <c r="M1206" s="20">
        <f t="shared" si="498"/>
        <v>184941.40195222222</v>
      </c>
      <c r="N1206" s="20">
        <f t="shared" si="475"/>
        <v>12309.545449120367</v>
      </c>
      <c r="O1206" s="20">
        <f t="shared" si="476"/>
        <v>0</v>
      </c>
      <c r="P1206" s="46" t="s">
        <v>67</v>
      </c>
      <c r="Q1206" s="45">
        <f t="shared" si="481"/>
        <v>260.66309499999994</v>
      </c>
      <c r="R1206" s="20">
        <f t="shared" si="482"/>
        <v>134.7894</v>
      </c>
      <c r="S1206" s="20">
        <f t="shared" si="483"/>
        <v>79.513888888888886</v>
      </c>
      <c r="T1206" s="20"/>
      <c r="U1206" s="20">
        <f t="shared" si="484"/>
        <v>35000</v>
      </c>
      <c r="V1206" s="20">
        <f t="shared" si="497"/>
        <v>9939.4720498765819</v>
      </c>
      <c r="W1206" s="20">
        <f t="shared" si="477"/>
        <v>9939.4720498765819</v>
      </c>
      <c r="X1206" s="20">
        <f t="shared" si="485"/>
        <v>12309.545449120458</v>
      </c>
      <c r="Y1206" s="20">
        <f t="shared" si="491"/>
        <v>10060.527950123418</v>
      </c>
      <c r="Z1206" s="20">
        <f t="shared" si="486"/>
        <v>10060.527950123418</v>
      </c>
      <c r="AA1206" s="52">
        <f t="shared" si="487"/>
        <v>8531.3277017046585</v>
      </c>
      <c r="AB1206" s="20">
        <f t="shared" si="478"/>
        <v>10060.527950123418</v>
      </c>
      <c r="AC1206" s="20">
        <f t="shared" si="488"/>
        <v>922839.69478822267</v>
      </c>
      <c r="AD1206" s="20">
        <f t="shared" si="492"/>
        <v>12309.545449120458</v>
      </c>
      <c r="AE1206" s="20">
        <f t="shared" si="493"/>
        <v>0</v>
      </c>
      <c r="AF1206" s="20">
        <f t="shared" si="489"/>
        <v>10060.527950123418</v>
      </c>
      <c r="AG1206" s="16"/>
      <c r="AH1206" s="16"/>
      <c r="AM1206">
        <f t="shared" si="479"/>
        <v>0</v>
      </c>
      <c r="AN1206" s="16">
        <f t="shared" si="480"/>
        <v>35000</v>
      </c>
      <c r="AY1206" s="57">
        <f t="shared" si="494"/>
        <v>9939.4720498765819</v>
      </c>
    </row>
    <row r="1207" spans="2:51" x14ac:dyDescent="0.25">
      <c r="B1207" s="6" t="s">
        <v>39</v>
      </c>
      <c r="C1207" s="6">
        <v>1199</v>
      </c>
      <c r="D1207" s="6">
        <v>177</v>
      </c>
      <c r="E1207" s="12">
        <v>93.7</v>
      </c>
      <c r="F1207" s="20">
        <f t="shared" si="490"/>
        <v>0.12500000000000078</v>
      </c>
      <c r="G1207" s="20">
        <f t="shared" si="496"/>
        <v>26.027777777777779</v>
      </c>
      <c r="H1207" s="20">
        <f t="shared" si="499"/>
        <v>540.81733944444534</v>
      </c>
      <c r="I1207" s="20">
        <f t="shared" si="495"/>
        <v>14076.273529429036</v>
      </c>
      <c r="J1207" s="47" t="s">
        <v>67</v>
      </c>
      <c r="K1207" s="48" t="s">
        <v>67</v>
      </c>
      <c r="L1207" s="20">
        <f t="shared" si="498"/>
        <v>4135700.3943443182</v>
      </c>
      <c r="M1207" s="20">
        <f t="shared" si="498"/>
        <v>184941.40195222222</v>
      </c>
      <c r="N1207" s="20">
        <f t="shared" si="475"/>
        <v>14076.273529429036</v>
      </c>
      <c r="O1207" s="20">
        <f t="shared" si="476"/>
        <v>0</v>
      </c>
      <c r="P1207" s="46" t="s">
        <v>67</v>
      </c>
      <c r="Q1207" s="45">
        <f t="shared" si="481"/>
        <v>262.90293944444448</v>
      </c>
      <c r="R1207" s="20">
        <f t="shared" si="482"/>
        <v>134.7894</v>
      </c>
      <c r="S1207" s="20">
        <f t="shared" si="483"/>
        <v>143.12500000000088</v>
      </c>
      <c r="T1207" s="20"/>
      <c r="U1207" s="20">
        <f t="shared" si="484"/>
        <v>35000</v>
      </c>
      <c r="V1207" s="20">
        <f t="shared" si="497"/>
        <v>10060.527950123418</v>
      </c>
      <c r="W1207" s="20">
        <f t="shared" si="477"/>
        <v>10060.527950123418</v>
      </c>
      <c r="X1207" s="20">
        <f t="shared" si="485"/>
        <v>14076.273529428989</v>
      </c>
      <c r="Y1207" s="20">
        <f t="shared" si="491"/>
        <v>9939.4720498765819</v>
      </c>
      <c r="Z1207" s="20">
        <f t="shared" si="486"/>
        <v>9939.4720498765819</v>
      </c>
      <c r="AA1207" s="52">
        <f t="shared" si="487"/>
        <v>8428.6722982953415</v>
      </c>
      <c r="AB1207" s="20">
        <f t="shared" si="478"/>
        <v>9939.4720498765819</v>
      </c>
      <c r="AC1207" s="20">
        <f t="shared" si="488"/>
        <v>931268.36708651797</v>
      </c>
      <c r="AD1207" s="20">
        <f t="shared" si="492"/>
        <v>14076.273529428989</v>
      </c>
      <c r="AE1207" s="20">
        <f t="shared" si="493"/>
        <v>0</v>
      </c>
      <c r="AF1207" s="20">
        <f t="shared" si="489"/>
        <v>9939.4720498765819</v>
      </c>
      <c r="AG1207" s="16"/>
      <c r="AH1207" s="16"/>
      <c r="AM1207">
        <f t="shared" si="479"/>
        <v>0</v>
      </c>
      <c r="AN1207" s="16">
        <f t="shared" si="480"/>
        <v>35000</v>
      </c>
      <c r="AY1207" s="57">
        <f t="shared" si="494"/>
        <v>10060.527950123418</v>
      </c>
    </row>
    <row r="1208" spans="2:51" x14ac:dyDescent="0.25">
      <c r="B1208" s="6" t="s">
        <v>39</v>
      </c>
      <c r="C1208" s="6">
        <v>1200</v>
      </c>
      <c r="D1208" s="6">
        <v>178</v>
      </c>
      <c r="E1208" s="12">
        <v>94.2</v>
      </c>
      <c r="F1208" s="20">
        <f t="shared" si="490"/>
        <v>0.18055555555555516</v>
      </c>
      <c r="G1208" s="20">
        <f t="shared" si="496"/>
        <v>26.166666666666668</v>
      </c>
      <c r="H1208" s="20">
        <f t="shared" si="499"/>
        <v>607.24173111111065</v>
      </c>
      <c r="I1208" s="20">
        <f t="shared" si="495"/>
        <v>15889.491964074063</v>
      </c>
      <c r="J1208" s="47" t="s">
        <v>67</v>
      </c>
      <c r="K1208" s="48" t="s">
        <v>67</v>
      </c>
      <c r="L1208" s="20">
        <f t="shared" si="498"/>
        <v>4151589.886308392</v>
      </c>
      <c r="M1208" s="20">
        <f t="shared" si="498"/>
        <v>184941.40195222222</v>
      </c>
      <c r="N1208" s="20">
        <f t="shared" si="475"/>
        <v>15889.491964074063</v>
      </c>
      <c r="O1208" s="20">
        <f t="shared" si="476"/>
        <v>0</v>
      </c>
      <c r="P1208" s="46" t="s">
        <v>67</v>
      </c>
      <c r="Q1208" s="45">
        <f t="shared" si="481"/>
        <v>265.71621999999996</v>
      </c>
      <c r="R1208" s="20">
        <f t="shared" si="482"/>
        <v>134.7894</v>
      </c>
      <c r="S1208" s="20">
        <f t="shared" si="483"/>
        <v>206.73611111111066</v>
      </c>
      <c r="T1208" s="20"/>
      <c r="U1208" s="20">
        <f t="shared" si="484"/>
        <v>35000</v>
      </c>
      <c r="V1208" s="20">
        <f t="shared" si="497"/>
        <v>9939.4720498765819</v>
      </c>
      <c r="W1208" s="20">
        <f t="shared" si="477"/>
        <v>9939.4720498765819</v>
      </c>
      <c r="X1208" s="20">
        <f t="shared" si="485"/>
        <v>15889.491964073852</v>
      </c>
      <c r="Y1208" s="20">
        <f t="shared" si="491"/>
        <v>10060.527950123418</v>
      </c>
      <c r="Z1208" s="20">
        <f t="shared" si="486"/>
        <v>10060.527950123418</v>
      </c>
      <c r="AA1208" s="52">
        <f t="shared" si="487"/>
        <v>8531.3277017046585</v>
      </c>
      <c r="AB1208" s="20">
        <f t="shared" si="478"/>
        <v>10060.527950123418</v>
      </c>
      <c r="AC1208" s="20">
        <f t="shared" si="488"/>
        <v>939799.69478822267</v>
      </c>
      <c r="AD1208" s="20">
        <f t="shared" si="492"/>
        <v>15889.491964073852</v>
      </c>
      <c r="AE1208" s="20">
        <f t="shared" si="493"/>
        <v>0</v>
      </c>
      <c r="AF1208" s="20">
        <f t="shared" si="489"/>
        <v>10060.527950123418</v>
      </c>
      <c r="AG1208" s="16"/>
      <c r="AH1208" s="16"/>
      <c r="AM1208">
        <f t="shared" si="479"/>
        <v>0</v>
      </c>
      <c r="AN1208" s="16">
        <f t="shared" si="480"/>
        <v>35000</v>
      </c>
      <c r="AY1208" s="57">
        <f t="shared" si="494"/>
        <v>9939.4720498765819</v>
      </c>
    </row>
    <row r="1209" spans="2:51" x14ac:dyDescent="0.25">
      <c r="B1209" s="6" t="s">
        <v>39</v>
      </c>
      <c r="C1209" s="6">
        <v>1201</v>
      </c>
      <c r="D1209" s="6">
        <v>179</v>
      </c>
      <c r="E1209" s="12">
        <v>95</v>
      </c>
      <c r="F1209" s="20">
        <f t="shared" si="490"/>
        <v>0.22222222222222143</v>
      </c>
      <c r="G1209" s="20">
        <f t="shared" si="496"/>
        <v>26.388888888888889</v>
      </c>
      <c r="H1209" s="20">
        <f t="shared" si="499"/>
        <v>659.48245555555468</v>
      </c>
      <c r="I1209" s="20">
        <f t="shared" si="495"/>
        <v>17403.009243827139</v>
      </c>
      <c r="J1209" s="47" t="s">
        <v>67</v>
      </c>
      <c r="K1209" s="48" t="s">
        <v>67</v>
      </c>
      <c r="L1209" s="20">
        <f t="shared" si="498"/>
        <v>4168992.8955522194</v>
      </c>
      <c r="M1209" s="20">
        <f t="shared" si="498"/>
        <v>184941.40195222222</v>
      </c>
      <c r="N1209" s="20">
        <f t="shared" si="475"/>
        <v>17403.009243827139</v>
      </c>
      <c r="O1209" s="20">
        <f t="shared" si="476"/>
        <v>0</v>
      </c>
      <c r="P1209" s="46" t="s">
        <v>67</v>
      </c>
      <c r="Q1209" s="45">
        <f t="shared" si="481"/>
        <v>270.24861111111107</v>
      </c>
      <c r="R1209" s="20">
        <f t="shared" si="482"/>
        <v>134.7894</v>
      </c>
      <c r="S1209" s="20">
        <f t="shared" si="483"/>
        <v>254.44444444444355</v>
      </c>
      <c r="T1209" s="20"/>
      <c r="U1209" s="20">
        <f t="shared" si="484"/>
        <v>35000</v>
      </c>
      <c r="V1209" s="20">
        <f t="shared" si="497"/>
        <v>10060.527950123418</v>
      </c>
      <c r="W1209" s="20">
        <f t="shared" si="477"/>
        <v>10060.527950123418</v>
      </c>
      <c r="X1209" s="20">
        <f t="shared" si="485"/>
        <v>17403.009243827313</v>
      </c>
      <c r="Y1209" s="20">
        <f t="shared" si="491"/>
        <v>9939.4720498765819</v>
      </c>
      <c r="Z1209" s="20">
        <f t="shared" si="486"/>
        <v>9939.4720498765819</v>
      </c>
      <c r="AA1209" s="52">
        <f t="shared" si="487"/>
        <v>8428.6722982953415</v>
      </c>
      <c r="AB1209" s="20">
        <f t="shared" si="478"/>
        <v>9939.4720498765819</v>
      </c>
      <c r="AC1209" s="20">
        <f t="shared" si="488"/>
        <v>948228.36708651797</v>
      </c>
      <c r="AD1209" s="20">
        <f t="shared" si="492"/>
        <v>17403.009243827313</v>
      </c>
      <c r="AE1209" s="20">
        <f t="shared" si="493"/>
        <v>0</v>
      </c>
      <c r="AF1209" s="20">
        <f t="shared" si="489"/>
        <v>9939.4720498765819</v>
      </c>
      <c r="AG1209" s="16"/>
      <c r="AH1209" s="16"/>
      <c r="AM1209">
        <f t="shared" si="479"/>
        <v>0</v>
      </c>
      <c r="AN1209" s="16">
        <f t="shared" si="480"/>
        <v>35000</v>
      </c>
      <c r="AY1209" s="57">
        <f t="shared" si="494"/>
        <v>10060.527950123418</v>
      </c>
    </row>
    <row r="1210" spans="2:51" x14ac:dyDescent="0.25">
      <c r="B1210" s="6" t="s">
        <v>39</v>
      </c>
      <c r="C1210" s="6">
        <v>1202</v>
      </c>
      <c r="D1210" s="6">
        <v>180</v>
      </c>
      <c r="E1210" s="12">
        <v>95.8</v>
      </c>
      <c r="F1210" s="20">
        <f t="shared" si="490"/>
        <v>0.19444444444444522</v>
      </c>
      <c r="G1210" s="20">
        <f t="shared" si="496"/>
        <v>26.611111111111111</v>
      </c>
      <c r="H1210" s="20">
        <f t="shared" si="499"/>
        <v>632.24762000000089</v>
      </c>
      <c r="I1210" s="20">
        <f t="shared" si="495"/>
        <v>16824.811665555579</v>
      </c>
      <c r="J1210" s="47" t="s">
        <v>67</v>
      </c>
      <c r="K1210" s="48" t="s">
        <v>67</v>
      </c>
      <c r="L1210" s="20">
        <f t="shared" si="498"/>
        <v>4185817.7072177748</v>
      </c>
      <c r="M1210" s="20">
        <f t="shared" si="498"/>
        <v>184941.40195222222</v>
      </c>
      <c r="N1210" s="20">
        <f t="shared" si="475"/>
        <v>16824.811665555579</v>
      </c>
      <c r="O1210" s="20">
        <f t="shared" si="476"/>
        <v>0</v>
      </c>
      <c r="P1210" s="46" t="s">
        <v>67</v>
      </c>
      <c r="Q1210" s="45">
        <f t="shared" si="481"/>
        <v>274.81933111111113</v>
      </c>
      <c r="R1210" s="20">
        <f t="shared" si="482"/>
        <v>134.7894</v>
      </c>
      <c r="S1210" s="20">
        <f t="shared" si="483"/>
        <v>222.6388888888898</v>
      </c>
      <c r="T1210" s="20"/>
      <c r="U1210" s="20">
        <f t="shared" si="484"/>
        <v>35000</v>
      </c>
      <c r="V1210" s="20">
        <f t="shared" si="497"/>
        <v>9939.4720498765819</v>
      </c>
      <c r="W1210" s="20">
        <f t="shared" si="477"/>
        <v>9939.4720498765819</v>
      </c>
      <c r="X1210" s="20">
        <f t="shared" si="485"/>
        <v>16824.811665555462</v>
      </c>
      <c r="Y1210" s="20">
        <f t="shared" si="491"/>
        <v>10060.527950123418</v>
      </c>
      <c r="Z1210" s="20">
        <f t="shared" si="486"/>
        <v>10060.527950123418</v>
      </c>
      <c r="AA1210" s="52">
        <f t="shared" si="487"/>
        <v>8531.3277017046585</v>
      </c>
      <c r="AB1210" s="20">
        <f t="shared" si="478"/>
        <v>10060.527950123418</v>
      </c>
      <c r="AC1210" s="20">
        <f t="shared" si="488"/>
        <v>956759.69478822267</v>
      </c>
      <c r="AD1210" s="20">
        <f t="shared" si="492"/>
        <v>16824.811665555462</v>
      </c>
      <c r="AE1210" s="20">
        <f t="shared" si="493"/>
        <v>0</v>
      </c>
      <c r="AF1210" s="20">
        <f t="shared" si="489"/>
        <v>10060.527950123418</v>
      </c>
      <c r="AG1210" s="16"/>
      <c r="AH1210" s="16"/>
      <c r="AM1210">
        <f t="shared" si="479"/>
        <v>0</v>
      </c>
      <c r="AN1210" s="16">
        <f t="shared" si="480"/>
        <v>35000</v>
      </c>
      <c r="AY1210" s="57">
        <f t="shared" si="494"/>
        <v>9939.4720498765819</v>
      </c>
    </row>
    <row r="1211" spans="2:51" x14ac:dyDescent="0.25">
      <c r="B1211" s="6" t="s">
        <v>39</v>
      </c>
      <c r="C1211" s="6">
        <v>1203</v>
      </c>
      <c r="D1211" s="6">
        <v>181</v>
      </c>
      <c r="E1211" s="12">
        <v>96.4</v>
      </c>
      <c r="F1211" s="20">
        <f t="shared" si="490"/>
        <v>0.1388888888888889</v>
      </c>
      <c r="G1211" s="20">
        <f t="shared" si="496"/>
        <v>26.777777777777779</v>
      </c>
      <c r="H1211" s="20">
        <f t="shared" si="499"/>
        <v>572.08970222222229</v>
      </c>
      <c r="I1211" s="20">
        <f t="shared" si="495"/>
        <v>15319.290915061731</v>
      </c>
      <c r="J1211" s="47" t="s">
        <v>67</v>
      </c>
      <c r="K1211" s="48" t="s">
        <v>67</v>
      </c>
      <c r="L1211" s="20">
        <f t="shared" si="498"/>
        <v>4201136.998132837</v>
      </c>
      <c r="M1211" s="20">
        <f t="shared" si="498"/>
        <v>184941.40195222222</v>
      </c>
      <c r="N1211" s="20">
        <f t="shared" si="475"/>
        <v>15319.290915061731</v>
      </c>
      <c r="O1211" s="20">
        <f t="shared" si="476"/>
        <v>0</v>
      </c>
      <c r="P1211" s="46" t="s">
        <v>67</v>
      </c>
      <c r="Q1211" s="45">
        <f t="shared" si="481"/>
        <v>278.27252444444446</v>
      </c>
      <c r="R1211" s="20">
        <f t="shared" si="482"/>
        <v>134.7894</v>
      </c>
      <c r="S1211" s="20">
        <f t="shared" si="483"/>
        <v>159.02777777777777</v>
      </c>
      <c r="T1211" s="20"/>
      <c r="U1211" s="20">
        <f t="shared" si="484"/>
        <v>35000</v>
      </c>
      <c r="V1211" s="20">
        <f t="shared" si="497"/>
        <v>10060.527950123418</v>
      </c>
      <c r="W1211" s="20">
        <f t="shared" si="477"/>
        <v>10060.527950123418</v>
      </c>
      <c r="X1211" s="20">
        <f t="shared" si="485"/>
        <v>15319.290915062185</v>
      </c>
      <c r="Y1211" s="20">
        <f t="shared" si="491"/>
        <v>9939.4720498765819</v>
      </c>
      <c r="Z1211" s="20">
        <f t="shared" si="486"/>
        <v>9939.4720498765819</v>
      </c>
      <c r="AA1211" s="52">
        <f t="shared" si="487"/>
        <v>8428.6722982953415</v>
      </c>
      <c r="AB1211" s="20">
        <f t="shared" si="478"/>
        <v>9939.4720498765819</v>
      </c>
      <c r="AC1211" s="20">
        <f t="shared" si="488"/>
        <v>965188.36708651797</v>
      </c>
      <c r="AD1211" s="20">
        <f t="shared" si="492"/>
        <v>15319.290915062185</v>
      </c>
      <c r="AE1211" s="20">
        <f t="shared" si="493"/>
        <v>0</v>
      </c>
      <c r="AF1211" s="20">
        <f t="shared" si="489"/>
        <v>9939.4720498765819</v>
      </c>
      <c r="AG1211" s="16"/>
      <c r="AH1211" s="16"/>
      <c r="AM1211">
        <f t="shared" si="479"/>
        <v>0</v>
      </c>
      <c r="AN1211" s="16">
        <f t="shared" si="480"/>
        <v>35000</v>
      </c>
      <c r="AY1211" s="57">
        <f t="shared" si="494"/>
        <v>10060.527950123418</v>
      </c>
    </row>
    <row r="1212" spans="2:51" x14ac:dyDescent="0.25">
      <c r="B1212" s="6" t="s">
        <v>39</v>
      </c>
      <c r="C1212" s="6">
        <v>1204</v>
      </c>
      <c r="D1212" s="6">
        <v>182</v>
      </c>
      <c r="E1212" s="12">
        <v>96.8</v>
      </c>
      <c r="F1212" s="20">
        <f t="shared" si="490"/>
        <v>8.3333333333332538E-2</v>
      </c>
      <c r="G1212" s="20">
        <f t="shared" si="496"/>
        <v>26.888888888888886</v>
      </c>
      <c r="H1212" s="20">
        <f t="shared" si="499"/>
        <v>510.79269777777677</v>
      </c>
      <c r="I1212" s="20">
        <f t="shared" si="495"/>
        <v>13734.64809580244</v>
      </c>
      <c r="J1212" s="47" t="s">
        <v>67</v>
      </c>
      <c r="K1212" s="48" t="s">
        <v>67</v>
      </c>
      <c r="L1212" s="20">
        <f t="shared" si="498"/>
        <v>4214871.6462286394</v>
      </c>
      <c r="M1212" s="20">
        <f t="shared" si="498"/>
        <v>184941.40195222222</v>
      </c>
      <c r="N1212" s="20">
        <f t="shared" si="475"/>
        <v>13734.64809580244</v>
      </c>
      <c r="O1212" s="20">
        <f t="shared" si="476"/>
        <v>0</v>
      </c>
      <c r="P1212" s="46" t="s">
        <v>67</v>
      </c>
      <c r="Q1212" s="45">
        <f t="shared" si="481"/>
        <v>280.58663111111099</v>
      </c>
      <c r="R1212" s="20">
        <f t="shared" si="482"/>
        <v>134.7894</v>
      </c>
      <c r="S1212" s="20">
        <f t="shared" si="483"/>
        <v>95.416666666665762</v>
      </c>
      <c r="T1212" s="20"/>
      <c r="U1212" s="20">
        <f t="shared" si="484"/>
        <v>35000</v>
      </c>
      <c r="V1212" s="20">
        <f t="shared" si="497"/>
        <v>9939.4720498765819</v>
      </c>
      <c r="W1212" s="20">
        <f t="shared" si="477"/>
        <v>9939.4720498765819</v>
      </c>
      <c r="X1212" s="20">
        <f t="shared" si="485"/>
        <v>13734.648095802404</v>
      </c>
      <c r="Y1212" s="20">
        <f t="shared" si="491"/>
        <v>10060.527950123418</v>
      </c>
      <c r="Z1212" s="20">
        <f t="shared" si="486"/>
        <v>10060.527950123418</v>
      </c>
      <c r="AA1212" s="52">
        <f t="shared" si="487"/>
        <v>8531.3277017046585</v>
      </c>
      <c r="AB1212" s="20">
        <f t="shared" si="478"/>
        <v>10060.527950123418</v>
      </c>
      <c r="AC1212" s="20">
        <f t="shared" si="488"/>
        <v>973719.69478822267</v>
      </c>
      <c r="AD1212" s="20">
        <f t="shared" si="492"/>
        <v>13734.648095802404</v>
      </c>
      <c r="AE1212" s="20">
        <f t="shared" si="493"/>
        <v>0</v>
      </c>
      <c r="AF1212" s="20">
        <f t="shared" si="489"/>
        <v>10060.527950123418</v>
      </c>
      <c r="AG1212" s="16"/>
      <c r="AH1212" s="16"/>
      <c r="AM1212">
        <f t="shared" si="479"/>
        <v>0</v>
      </c>
      <c r="AN1212" s="16">
        <f t="shared" si="480"/>
        <v>35000</v>
      </c>
      <c r="AY1212" s="57">
        <f t="shared" si="494"/>
        <v>9939.4720498765819</v>
      </c>
    </row>
    <row r="1213" spans="2:51" x14ac:dyDescent="0.25">
      <c r="B1213" s="6" t="s">
        <v>39</v>
      </c>
      <c r="C1213" s="6">
        <v>1205</v>
      </c>
      <c r="D1213" s="6">
        <v>183</v>
      </c>
      <c r="E1213" s="12">
        <v>97</v>
      </c>
      <c r="F1213" s="20">
        <f t="shared" si="490"/>
        <v>4.1666666666666269E-2</v>
      </c>
      <c r="G1213" s="20">
        <f t="shared" si="496"/>
        <v>26.944444444444443</v>
      </c>
      <c r="H1213" s="20">
        <f t="shared" si="499"/>
        <v>464.24501111111061</v>
      </c>
      <c r="I1213" s="20">
        <f t="shared" si="495"/>
        <v>12508.823910493813</v>
      </c>
      <c r="J1213" s="47" t="s">
        <v>67</v>
      </c>
      <c r="K1213" s="48" t="s">
        <v>67</v>
      </c>
      <c r="L1213" s="20">
        <f t="shared" si="498"/>
        <v>4227380.4701391328</v>
      </c>
      <c r="M1213" s="20">
        <f t="shared" si="498"/>
        <v>184941.40195222222</v>
      </c>
      <c r="N1213" s="20">
        <f t="shared" si="475"/>
        <v>12508.823910493813</v>
      </c>
      <c r="O1213" s="20">
        <f t="shared" si="476"/>
        <v>0</v>
      </c>
      <c r="P1213" s="46" t="s">
        <v>67</v>
      </c>
      <c r="Q1213" s="45">
        <f t="shared" si="481"/>
        <v>281.74727777777775</v>
      </c>
      <c r="R1213" s="20">
        <f t="shared" si="482"/>
        <v>134.7894</v>
      </c>
      <c r="S1213" s="20">
        <f t="shared" si="483"/>
        <v>47.708333333332881</v>
      </c>
      <c r="T1213" s="20"/>
      <c r="U1213" s="20">
        <f t="shared" si="484"/>
        <v>35000</v>
      </c>
      <c r="V1213" s="20">
        <f t="shared" si="497"/>
        <v>10060.527950123418</v>
      </c>
      <c r="W1213" s="20">
        <f t="shared" si="477"/>
        <v>10060.527950123418</v>
      </c>
      <c r="X1213" s="20">
        <f t="shared" si="485"/>
        <v>12508.823910493404</v>
      </c>
      <c r="Y1213" s="20">
        <f t="shared" si="491"/>
        <v>9939.4720498765819</v>
      </c>
      <c r="Z1213" s="20">
        <f t="shared" si="486"/>
        <v>9939.4720498765819</v>
      </c>
      <c r="AA1213" s="52">
        <f t="shared" si="487"/>
        <v>8428.6722982953415</v>
      </c>
      <c r="AB1213" s="20">
        <f t="shared" si="478"/>
        <v>9939.4720498765819</v>
      </c>
      <c r="AC1213" s="20">
        <f t="shared" si="488"/>
        <v>982148.36708651797</v>
      </c>
      <c r="AD1213" s="20">
        <f t="shared" si="492"/>
        <v>12508.823910493404</v>
      </c>
      <c r="AE1213" s="20">
        <f t="shared" si="493"/>
        <v>0</v>
      </c>
      <c r="AF1213" s="20">
        <f t="shared" si="489"/>
        <v>9939.4720498765819</v>
      </c>
      <c r="AG1213" s="16"/>
      <c r="AH1213" s="16"/>
      <c r="AM1213">
        <f t="shared" si="479"/>
        <v>0</v>
      </c>
      <c r="AN1213" s="16">
        <f t="shared" si="480"/>
        <v>35000</v>
      </c>
      <c r="AY1213" s="57">
        <f t="shared" si="494"/>
        <v>10060.527950123418</v>
      </c>
    </row>
    <row r="1214" spans="2:51" x14ac:dyDescent="0.25">
      <c r="B1214" s="6" t="s">
        <v>39</v>
      </c>
      <c r="C1214" s="6">
        <v>1206</v>
      </c>
      <c r="D1214" s="6">
        <v>184</v>
      </c>
      <c r="E1214" s="12">
        <v>97.1</v>
      </c>
      <c r="F1214" s="20">
        <f t="shared" si="490"/>
        <v>2.7777777777778172E-2</v>
      </c>
      <c r="G1214" s="20">
        <f t="shared" si="496"/>
        <v>26.972222222222221</v>
      </c>
      <c r="H1214" s="20">
        <f t="shared" si="499"/>
        <v>448.92345500000039</v>
      </c>
      <c r="I1214" s="20">
        <f t="shared" si="495"/>
        <v>12108.463189027789</v>
      </c>
      <c r="J1214" s="47" t="s">
        <v>67</v>
      </c>
      <c r="K1214" s="48" t="s">
        <v>67</v>
      </c>
      <c r="L1214" s="20">
        <f t="shared" si="498"/>
        <v>4239488.933328161</v>
      </c>
      <c r="M1214" s="20">
        <f t="shared" si="498"/>
        <v>184941.40195222222</v>
      </c>
      <c r="N1214" s="20">
        <f t="shared" si="475"/>
        <v>12108.463189027789</v>
      </c>
      <c r="O1214" s="20">
        <f t="shared" si="476"/>
        <v>0</v>
      </c>
      <c r="P1214" s="46" t="s">
        <v>67</v>
      </c>
      <c r="Q1214" s="45">
        <f t="shared" si="481"/>
        <v>282.32849944444439</v>
      </c>
      <c r="R1214" s="20">
        <f t="shared" si="482"/>
        <v>134.7894</v>
      </c>
      <c r="S1214" s="20">
        <f t="shared" si="483"/>
        <v>31.805555555556008</v>
      </c>
      <c r="T1214" s="20"/>
      <c r="U1214" s="20">
        <f t="shared" si="484"/>
        <v>35000</v>
      </c>
      <c r="V1214" s="20">
        <f t="shared" si="497"/>
        <v>9939.4720498765819</v>
      </c>
      <c r="W1214" s="20">
        <f t="shared" si="477"/>
        <v>9939.4720498765819</v>
      </c>
      <c r="X1214" s="20">
        <f t="shared" si="485"/>
        <v>12108.463189028203</v>
      </c>
      <c r="Y1214" s="20">
        <f t="shared" si="491"/>
        <v>10060.527950123418</v>
      </c>
      <c r="Z1214" s="20">
        <f t="shared" si="486"/>
        <v>10060.527950123418</v>
      </c>
      <c r="AA1214" s="52">
        <f t="shared" si="487"/>
        <v>8531.3277017046585</v>
      </c>
      <c r="AB1214" s="20">
        <f t="shared" si="478"/>
        <v>10060.527950123418</v>
      </c>
      <c r="AC1214" s="20">
        <f t="shared" si="488"/>
        <v>990679.69478822267</v>
      </c>
      <c r="AD1214" s="20">
        <f t="shared" si="492"/>
        <v>12108.463189028203</v>
      </c>
      <c r="AE1214" s="20">
        <f t="shared" si="493"/>
        <v>0</v>
      </c>
      <c r="AF1214" s="20">
        <f t="shared" si="489"/>
        <v>10060.527950123418</v>
      </c>
      <c r="AG1214" s="16"/>
      <c r="AH1214" s="16"/>
      <c r="AM1214">
        <f t="shared" si="479"/>
        <v>0</v>
      </c>
      <c r="AN1214" s="16">
        <f t="shared" si="480"/>
        <v>35000</v>
      </c>
      <c r="AY1214" s="57">
        <f t="shared" si="494"/>
        <v>9939.4720498765819</v>
      </c>
    </row>
    <row r="1215" spans="2:51" x14ac:dyDescent="0.25">
      <c r="B1215" s="6" t="s">
        <v>39</v>
      </c>
      <c r="C1215" s="6">
        <v>1207</v>
      </c>
      <c r="D1215" s="6">
        <v>185</v>
      </c>
      <c r="E1215" s="12">
        <v>97.2</v>
      </c>
      <c r="F1215" s="20">
        <f t="shared" si="490"/>
        <v>2.7777777777778172E-2</v>
      </c>
      <c r="G1215" s="20">
        <f t="shared" si="496"/>
        <v>27</v>
      </c>
      <c r="H1215" s="20">
        <f t="shared" si="499"/>
        <v>449.50527555555601</v>
      </c>
      <c r="I1215" s="20">
        <f t="shared" si="495"/>
        <v>12136.642440000012</v>
      </c>
      <c r="J1215" s="47" t="s">
        <v>67</v>
      </c>
      <c r="K1215" s="48" t="s">
        <v>67</v>
      </c>
      <c r="L1215" s="20">
        <f t="shared" si="498"/>
        <v>4251625.5757681606</v>
      </c>
      <c r="M1215" s="20">
        <f t="shared" si="498"/>
        <v>184941.40195222222</v>
      </c>
      <c r="N1215" s="20">
        <f t="shared" si="475"/>
        <v>12136.642440000012</v>
      </c>
      <c r="O1215" s="20">
        <f t="shared" si="476"/>
        <v>0</v>
      </c>
      <c r="P1215" s="46" t="s">
        <v>67</v>
      </c>
      <c r="Q1215" s="45">
        <f t="shared" si="481"/>
        <v>282.91032000000001</v>
      </c>
      <c r="R1215" s="20">
        <f t="shared" si="482"/>
        <v>134.7894</v>
      </c>
      <c r="S1215" s="20">
        <f t="shared" si="483"/>
        <v>31.805555555556008</v>
      </c>
      <c r="T1215" s="20"/>
      <c r="U1215" s="20">
        <f t="shared" si="484"/>
        <v>35000</v>
      </c>
      <c r="V1215" s="20">
        <f t="shared" si="497"/>
        <v>10060.527950123418</v>
      </c>
      <c r="W1215" s="20">
        <f t="shared" si="477"/>
        <v>10060.527950123418</v>
      </c>
      <c r="X1215" s="20">
        <f t="shared" si="485"/>
        <v>12136.642439999618</v>
      </c>
      <c r="Y1215" s="20">
        <f t="shared" si="491"/>
        <v>9939.4720498765819</v>
      </c>
      <c r="Z1215" s="20">
        <f t="shared" si="486"/>
        <v>9939.4720498765819</v>
      </c>
      <c r="AA1215" s="52">
        <f t="shared" si="487"/>
        <v>8428.6722982953415</v>
      </c>
      <c r="AB1215" s="20">
        <f t="shared" si="478"/>
        <v>9939.4720498765819</v>
      </c>
      <c r="AC1215" s="20">
        <f t="shared" si="488"/>
        <v>999108.36708651797</v>
      </c>
      <c r="AD1215" s="20">
        <f t="shared" si="492"/>
        <v>12136.642439999618</v>
      </c>
      <c r="AE1215" s="20">
        <f t="shared" si="493"/>
        <v>0</v>
      </c>
      <c r="AF1215" s="20">
        <f t="shared" si="489"/>
        <v>9939.4720498765819</v>
      </c>
      <c r="AG1215" s="16"/>
      <c r="AH1215" s="16"/>
      <c r="AM1215">
        <f t="shared" si="479"/>
        <v>0</v>
      </c>
      <c r="AN1215" s="16">
        <f t="shared" si="480"/>
        <v>35000</v>
      </c>
      <c r="AY1215" s="57">
        <f t="shared" si="494"/>
        <v>10060.527950123418</v>
      </c>
    </row>
    <row r="1216" spans="2:51" x14ac:dyDescent="0.25">
      <c r="B1216" s="6" t="s">
        <v>39</v>
      </c>
      <c r="C1216" s="6">
        <v>1208</v>
      </c>
      <c r="D1216" s="6">
        <v>186</v>
      </c>
      <c r="E1216" s="12">
        <v>97.3</v>
      </c>
      <c r="F1216" s="20">
        <f t="shared" si="490"/>
        <v>2.7777777777778172E-2</v>
      </c>
      <c r="G1216" s="20">
        <f t="shared" si="496"/>
        <v>27.027777777777775</v>
      </c>
      <c r="H1216" s="20">
        <f t="shared" si="499"/>
        <v>450.08769500000034</v>
      </c>
      <c r="I1216" s="20">
        <f t="shared" si="495"/>
        <v>12164.870200972229</v>
      </c>
      <c r="J1216" s="47" t="s">
        <v>67</v>
      </c>
      <c r="K1216" s="48" t="s">
        <v>67</v>
      </c>
      <c r="L1216" s="20">
        <f t="shared" si="498"/>
        <v>4263790.4459691327</v>
      </c>
      <c r="M1216" s="20">
        <f t="shared" si="498"/>
        <v>184941.40195222222</v>
      </c>
      <c r="N1216" s="20">
        <f t="shared" si="475"/>
        <v>12164.870200972229</v>
      </c>
      <c r="O1216" s="20">
        <f t="shared" si="476"/>
        <v>0</v>
      </c>
      <c r="P1216" s="46" t="s">
        <v>67</v>
      </c>
      <c r="Q1216" s="45">
        <f t="shared" si="481"/>
        <v>283.49273944444434</v>
      </c>
      <c r="R1216" s="20">
        <f t="shared" si="482"/>
        <v>134.7894</v>
      </c>
      <c r="S1216" s="20">
        <f t="shared" si="483"/>
        <v>31.805555555556008</v>
      </c>
      <c r="T1216" s="20"/>
      <c r="U1216" s="20">
        <f t="shared" si="484"/>
        <v>35000</v>
      </c>
      <c r="V1216" s="20">
        <f t="shared" si="497"/>
        <v>9939.4720498765819</v>
      </c>
      <c r="W1216" s="20">
        <f t="shared" si="477"/>
        <v>9939.4720498765819</v>
      </c>
      <c r="X1216" s="20">
        <f t="shared" si="485"/>
        <v>12164.870200972073</v>
      </c>
      <c r="Y1216" s="20">
        <f t="shared" si="491"/>
        <v>10060.527950123418</v>
      </c>
      <c r="Z1216" s="20">
        <f t="shared" si="486"/>
        <v>10060.527950123418</v>
      </c>
      <c r="AA1216" s="52">
        <f t="shared" si="487"/>
        <v>8531.3277017046585</v>
      </c>
      <c r="AB1216" s="20">
        <f t="shared" si="478"/>
        <v>10060.527950123418</v>
      </c>
      <c r="AC1216" s="20">
        <f t="shared" si="488"/>
        <v>1007639.6947882227</v>
      </c>
      <c r="AD1216" s="20">
        <f t="shared" si="492"/>
        <v>12164.870200972073</v>
      </c>
      <c r="AE1216" s="20">
        <f t="shared" si="493"/>
        <v>0</v>
      </c>
      <c r="AF1216" s="20">
        <f t="shared" si="489"/>
        <v>10060.527950123418</v>
      </c>
      <c r="AG1216" s="16"/>
      <c r="AH1216" s="16"/>
      <c r="AM1216">
        <f t="shared" si="479"/>
        <v>0</v>
      </c>
      <c r="AN1216" s="16">
        <f t="shared" si="480"/>
        <v>35000</v>
      </c>
      <c r="AY1216" s="57">
        <f t="shared" si="494"/>
        <v>9939.4720498765819</v>
      </c>
    </row>
    <row r="1217" spans="2:51" x14ac:dyDescent="0.25">
      <c r="B1217" s="6" t="s">
        <v>39</v>
      </c>
      <c r="C1217" s="6">
        <v>1209</v>
      </c>
      <c r="D1217" s="6">
        <v>187</v>
      </c>
      <c r="E1217" s="12">
        <v>97.4</v>
      </c>
      <c r="F1217" s="20">
        <f t="shared" si="490"/>
        <v>1.3888888888890073E-2</v>
      </c>
      <c r="G1217" s="20">
        <f t="shared" si="496"/>
        <v>27.055555555555557</v>
      </c>
      <c r="H1217" s="20">
        <f t="shared" si="499"/>
        <v>434.7679355555569</v>
      </c>
      <c r="I1217" s="20">
        <f t="shared" si="495"/>
        <v>11762.888034197567</v>
      </c>
      <c r="J1217" s="47" t="s">
        <v>67</v>
      </c>
      <c r="K1217" s="48" t="s">
        <v>67</v>
      </c>
      <c r="L1217" s="20">
        <f t="shared" si="498"/>
        <v>4275553.3340033302</v>
      </c>
      <c r="M1217" s="20">
        <f t="shared" si="498"/>
        <v>184941.40195222222</v>
      </c>
      <c r="N1217" s="20">
        <f t="shared" si="475"/>
        <v>11762.888034197567</v>
      </c>
      <c r="O1217" s="20">
        <f t="shared" si="476"/>
        <v>0</v>
      </c>
      <c r="P1217" s="46" t="s">
        <v>67</v>
      </c>
      <c r="Q1217" s="45">
        <f t="shared" si="481"/>
        <v>284.07575777777777</v>
      </c>
      <c r="R1217" s="20">
        <f t="shared" si="482"/>
        <v>134.7894</v>
      </c>
      <c r="S1217" s="20">
        <f t="shared" si="483"/>
        <v>15.902777777779134</v>
      </c>
      <c r="T1217" s="20"/>
      <c r="U1217" s="20">
        <f t="shared" si="484"/>
        <v>35000</v>
      </c>
      <c r="V1217" s="20">
        <f t="shared" si="497"/>
        <v>10060.527950123418</v>
      </c>
      <c r="W1217" s="20">
        <f t="shared" si="477"/>
        <v>10060.527950123418</v>
      </c>
      <c r="X1217" s="20">
        <f t="shared" si="485"/>
        <v>11762.888034197502</v>
      </c>
      <c r="Y1217" s="20">
        <f t="shared" si="491"/>
        <v>9939.4720498765819</v>
      </c>
      <c r="Z1217" s="20">
        <f t="shared" si="486"/>
        <v>9939.4720498765819</v>
      </c>
      <c r="AA1217" s="52">
        <f t="shared" si="487"/>
        <v>8428.6722982953415</v>
      </c>
      <c r="AB1217" s="20">
        <f t="shared" si="478"/>
        <v>9939.4720498765819</v>
      </c>
      <c r="AC1217" s="20">
        <f t="shared" si="488"/>
        <v>1016068.367086518</v>
      </c>
      <c r="AD1217" s="20">
        <f t="shared" si="492"/>
        <v>11762.888034197502</v>
      </c>
      <c r="AE1217" s="20">
        <f t="shared" si="493"/>
        <v>0</v>
      </c>
      <c r="AF1217" s="20">
        <f t="shared" si="489"/>
        <v>9939.4720498765819</v>
      </c>
      <c r="AG1217" s="16"/>
      <c r="AH1217" s="16"/>
      <c r="AM1217">
        <f t="shared" si="479"/>
        <v>0</v>
      </c>
      <c r="AN1217" s="16">
        <f t="shared" si="480"/>
        <v>35000</v>
      </c>
      <c r="AY1217" s="57">
        <f t="shared" si="494"/>
        <v>10060.527950123418</v>
      </c>
    </row>
    <row r="1218" spans="2:51" x14ac:dyDescent="0.25">
      <c r="B1218" s="6" t="s">
        <v>39</v>
      </c>
      <c r="C1218" s="6">
        <v>1210</v>
      </c>
      <c r="D1218" s="6">
        <v>188</v>
      </c>
      <c r="E1218" s="12">
        <v>97.4</v>
      </c>
      <c r="F1218" s="20">
        <f t="shared" si="490"/>
        <v>0</v>
      </c>
      <c r="G1218" s="20">
        <f t="shared" si="496"/>
        <v>27.055555555555557</v>
      </c>
      <c r="H1218" s="20">
        <f t="shared" si="499"/>
        <v>418.86515777777777</v>
      </c>
      <c r="I1218" s="20">
        <f t="shared" si="495"/>
        <v>11332.62954654321</v>
      </c>
      <c r="J1218" s="47" t="s">
        <v>67</v>
      </c>
      <c r="K1218" s="48" t="s">
        <v>67</v>
      </c>
      <c r="L1218" s="20">
        <f t="shared" si="498"/>
        <v>4286885.9635498738</v>
      </c>
      <c r="M1218" s="20">
        <f t="shared" si="498"/>
        <v>184941.40195222222</v>
      </c>
      <c r="N1218" s="20">
        <f t="shared" si="475"/>
        <v>11332.62954654321</v>
      </c>
      <c r="O1218" s="20">
        <f t="shared" si="476"/>
        <v>0</v>
      </c>
      <c r="P1218" s="46" t="s">
        <v>67</v>
      </c>
      <c r="Q1218" s="45">
        <f t="shared" si="481"/>
        <v>284.07575777777777</v>
      </c>
      <c r="R1218" s="20">
        <f t="shared" si="482"/>
        <v>134.7894</v>
      </c>
      <c r="S1218" s="20">
        <f t="shared" si="483"/>
        <v>0</v>
      </c>
      <c r="T1218" s="20"/>
      <c r="U1218" s="20">
        <f t="shared" si="484"/>
        <v>35000</v>
      </c>
      <c r="V1218" s="20">
        <f t="shared" si="497"/>
        <v>9939.4720498765819</v>
      </c>
      <c r="W1218" s="20">
        <f t="shared" si="477"/>
        <v>9939.4720498765819</v>
      </c>
      <c r="X1218" s="20">
        <f t="shared" si="485"/>
        <v>11332.629546543583</v>
      </c>
      <c r="Y1218" s="20">
        <f t="shared" si="491"/>
        <v>10060.527950123418</v>
      </c>
      <c r="Z1218" s="20">
        <f t="shared" si="486"/>
        <v>10060.527950123418</v>
      </c>
      <c r="AA1218" s="52">
        <f t="shared" si="487"/>
        <v>8531.3277017046585</v>
      </c>
      <c r="AB1218" s="20">
        <f t="shared" si="478"/>
        <v>10060.527950123418</v>
      </c>
      <c r="AC1218" s="20">
        <f t="shared" si="488"/>
        <v>1024599.6947882227</v>
      </c>
      <c r="AD1218" s="20">
        <f t="shared" si="492"/>
        <v>11332.629546543583</v>
      </c>
      <c r="AE1218" s="20">
        <f t="shared" si="493"/>
        <v>0</v>
      </c>
      <c r="AF1218" s="20">
        <f t="shared" si="489"/>
        <v>10060.527950123418</v>
      </c>
      <c r="AG1218" s="16"/>
      <c r="AH1218" s="16"/>
      <c r="AM1218">
        <f t="shared" si="479"/>
        <v>0</v>
      </c>
      <c r="AN1218" s="16">
        <f t="shared" si="480"/>
        <v>35000</v>
      </c>
      <c r="AY1218" s="57">
        <f t="shared" si="494"/>
        <v>9939.4720498765819</v>
      </c>
    </row>
    <row r="1219" spans="2:51" x14ac:dyDescent="0.25">
      <c r="B1219" s="6" t="s">
        <v>39</v>
      </c>
      <c r="C1219" s="6">
        <v>1211</v>
      </c>
      <c r="D1219" s="6">
        <v>189</v>
      </c>
      <c r="E1219" s="12">
        <v>97.4</v>
      </c>
      <c r="F1219" s="20">
        <f t="shared" si="490"/>
        <v>0</v>
      </c>
      <c r="G1219" s="20">
        <f t="shared" si="496"/>
        <v>27.055555555555557</v>
      </c>
      <c r="H1219" s="20">
        <f t="shared" si="499"/>
        <v>418.86515777777777</v>
      </c>
      <c r="I1219" s="20">
        <f t="shared" si="495"/>
        <v>11332.62954654321</v>
      </c>
      <c r="J1219" s="47" t="s">
        <v>67</v>
      </c>
      <c r="K1219" s="48" t="s">
        <v>67</v>
      </c>
      <c r="L1219" s="20">
        <f t="shared" si="498"/>
        <v>4298218.5930964174</v>
      </c>
      <c r="M1219" s="20">
        <f t="shared" si="498"/>
        <v>184941.40195222222</v>
      </c>
      <c r="N1219" s="20">
        <f t="shared" si="475"/>
        <v>11332.62954654321</v>
      </c>
      <c r="O1219" s="20">
        <f t="shared" si="476"/>
        <v>0</v>
      </c>
      <c r="P1219" s="46" t="s">
        <v>67</v>
      </c>
      <c r="Q1219" s="45">
        <f t="shared" si="481"/>
        <v>284.07575777777777</v>
      </c>
      <c r="R1219" s="20">
        <f t="shared" si="482"/>
        <v>134.7894</v>
      </c>
      <c r="S1219" s="20">
        <f t="shared" si="483"/>
        <v>0</v>
      </c>
      <c r="T1219" s="20"/>
      <c r="U1219" s="20">
        <f t="shared" si="484"/>
        <v>35000</v>
      </c>
      <c r="V1219" s="20">
        <f t="shared" si="497"/>
        <v>10060.527950123418</v>
      </c>
      <c r="W1219" s="20">
        <f t="shared" si="477"/>
        <v>10060.527950123418</v>
      </c>
      <c r="X1219" s="20">
        <f t="shared" si="485"/>
        <v>11332.629546543583</v>
      </c>
      <c r="Y1219" s="20">
        <f t="shared" si="491"/>
        <v>9939.4720498765819</v>
      </c>
      <c r="Z1219" s="20">
        <f t="shared" si="486"/>
        <v>9939.4720498765819</v>
      </c>
      <c r="AA1219" s="52">
        <f t="shared" si="487"/>
        <v>8428.6722982953415</v>
      </c>
      <c r="AB1219" s="20">
        <f t="shared" si="478"/>
        <v>9939.4720498765819</v>
      </c>
      <c r="AC1219" s="20">
        <f t="shared" si="488"/>
        <v>1033028.367086518</v>
      </c>
      <c r="AD1219" s="20">
        <f t="shared" si="492"/>
        <v>11332.629546543583</v>
      </c>
      <c r="AE1219" s="20">
        <f t="shared" si="493"/>
        <v>0</v>
      </c>
      <c r="AF1219" s="20">
        <f t="shared" si="489"/>
        <v>9939.4720498765819</v>
      </c>
      <c r="AG1219" s="16"/>
      <c r="AH1219" s="16"/>
      <c r="AM1219">
        <f t="shared" si="479"/>
        <v>0</v>
      </c>
      <c r="AN1219" s="16">
        <f t="shared" si="480"/>
        <v>35000</v>
      </c>
      <c r="AY1219" s="57">
        <f t="shared" si="494"/>
        <v>10060.527950123418</v>
      </c>
    </row>
    <row r="1220" spans="2:51" x14ac:dyDescent="0.25">
      <c r="B1220" s="6" t="s">
        <v>39</v>
      </c>
      <c r="C1220" s="6">
        <v>1212</v>
      </c>
      <c r="D1220" s="6">
        <v>190</v>
      </c>
      <c r="E1220" s="12">
        <v>97.4</v>
      </c>
      <c r="F1220" s="20">
        <f t="shared" si="490"/>
        <v>-1.3888888888890073E-2</v>
      </c>
      <c r="G1220" s="20">
        <f t="shared" si="496"/>
        <v>27.055555555555557</v>
      </c>
      <c r="H1220" s="20">
        <f t="shared" si="499"/>
        <v>402.96237999999863</v>
      </c>
      <c r="I1220" s="20">
        <f t="shared" si="495"/>
        <v>10902.371058888852</v>
      </c>
      <c r="J1220" s="47" t="s">
        <v>67</v>
      </c>
      <c r="K1220" s="48" t="s">
        <v>67</v>
      </c>
      <c r="L1220" s="20">
        <f t="shared" si="498"/>
        <v>4309120.9641553061</v>
      </c>
      <c r="M1220" s="20">
        <f t="shared" si="498"/>
        <v>184941.40195222222</v>
      </c>
      <c r="N1220" s="20">
        <f t="shared" si="475"/>
        <v>10902.371058888852</v>
      </c>
      <c r="O1220" s="20">
        <f t="shared" si="476"/>
        <v>0</v>
      </c>
      <c r="P1220" s="46" t="s">
        <v>67</v>
      </c>
      <c r="Q1220" s="45">
        <f t="shared" si="481"/>
        <v>284.07575777777777</v>
      </c>
      <c r="R1220" s="20">
        <f t="shared" si="482"/>
        <v>134.7894</v>
      </c>
      <c r="S1220" s="20">
        <f t="shared" si="483"/>
        <v>-15.902777777779134</v>
      </c>
      <c r="T1220" s="20"/>
      <c r="U1220" s="20">
        <f t="shared" si="484"/>
        <v>35000</v>
      </c>
      <c r="V1220" s="20">
        <f t="shared" si="497"/>
        <v>9939.4720498765819</v>
      </c>
      <c r="W1220" s="20">
        <f t="shared" si="477"/>
        <v>9939.4720498765819</v>
      </c>
      <c r="X1220" s="20">
        <f t="shared" si="485"/>
        <v>10902.371058888733</v>
      </c>
      <c r="Y1220" s="20">
        <f t="shared" si="491"/>
        <v>10060.527950123418</v>
      </c>
      <c r="Z1220" s="20">
        <f t="shared" si="486"/>
        <v>10060.527950123418</v>
      </c>
      <c r="AA1220" s="52">
        <f t="shared" si="487"/>
        <v>8531.3277017046585</v>
      </c>
      <c r="AB1220" s="20">
        <f t="shared" si="478"/>
        <v>10060.527950123418</v>
      </c>
      <c r="AC1220" s="20">
        <f t="shared" si="488"/>
        <v>1041559.6947882227</v>
      </c>
      <c r="AD1220" s="20">
        <f t="shared" si="492"/>
        <v>10902.371058888733</v>
      </c>
      <c r="AE1220" s="20">
        <f t="shared" si="493"/>
        <v>0</v>
      </c>
      <c r="AF1220" s="20">
        <f t="shared" si="489"/>
        <v>10060.527950123418</v>
      </c>
      <c r="AG1220" s="16"/>
      <c r="AH1220" s="16"/>
      <c r="AM1220">
        <f t="shared" si="479"/>
        <v>0</v>
      </c>
      <c r="AN1220" s="16">
        <f t="shared" si="480"/>
        <v>35000</v>
      </c>
      <c r="AY1220" s="57">
        <f t="shared" si="494"/>
        <v>9939.4720498765819</v>
      </c>
    </row>
    <row r="1221" spans="2:51" x14ac:dyDescent="0.25">
      <c r="B1221" s="6" t="s">
        <v>39</v>
      </c>
      <c r="C1221" s="6">
        <v>1213</v>
      </c>
      <c r="D1221" s="6">
        <v>191</v>
      </c>
      <c r="E1221" s="12">
        <v>97.3</v>
      </c>
      <c r="F1221" s="20">
        <f t="shared" si="490"/>
        <v>-1.3888888888890073E-2</v>
      </c>
      <c r="G1221" s="20">
        <f t="shared" si="496"/>
        <v>27.027777777777775</v>
      </c>
      <c r="H1221" s="20">
        <f t="shared" si="499"/>
        <v>402.3793616666652</v>
      </c>
      <c r="I1221" s="20">
        <f t="shared" si="495"/>
        <v>10875.4199694907</v>
      </c>
      <c r="J1221" s="47" t="s">
        <v>67</v>
      </c>
      <c r="K1221" s="48" t="s">
        <v>67</v>
      </c>
      <c r="L1221" s="20">
        <f t="shared" si="498"/>
        <v>4319996.3841247968</v>
      </c>
      <c r="M1221" s="20">
        <f t="shared" si="498"/>
        <v>184941.40195222222</v>
      </c>
      <c r="N1221" s="20">
        <f t="shared" si="475"/>
        <v>10875.4199694907</v>
      </c>
      <c r="O1221" s="20">
        <f t="shared" si="476"/>
        <v>0</v>
      </c>
      <c r="P1221" s="46" t="s">
        <v>67</v>
      </c>
      <c r="Q1221" s="45">
        <f t="shared" si="481"/>
        <v>283.49273944444434</v>
      </c>
      <c r="R1221" s="20">
        <f t="shared" si="482"/>
        <v>134.7894</v>
      </c>
      <c r="S1221" s="20">
        <f t="shared" si="483"/>
        <v>-15.902777777779134</v>
      </c>
      <c r="T1221" s="20"/>
      <c r="U1221" s="20">
        <f t="shared" si="484"/>
        <v>35000</v>
      </c>
      <c r="V1221" s="20">
        <f t="shared" si="497"/>
        <v>10060.527950123418</v>
      </c>
      <c r="W1221" s="20">
        <f t="shared" si="477"/>
        <v>10060.527950123418</v>
      </c>
      <c r="X1221" s="20">
        <f t="shared" si="485"/>
        <v>10875.419969490729</v>
      </c>
      <c r="Y1221" s="20">
        <f t="shared" si="491"/>
        <v>9939.4720498765819</v>
      </c>
      <c r="Z1221" s="20">
        <f t="shared" si="486"/>
        <v>9939.4720498765819</v>
      </c>
      <c r="AA1221" s="52">
        <f t="shared" si="487"/>
        <v>8428.6722982953415</v>
      </c>
      <c r="AB1221" s="20">
        <f t="shared" si="478"/>
        <v>9939.4720498765819</v>
      </c>
      <c r="AC1221" s="20">
        <f t="shared" si="488"/>
        <v>1049988.3670865181</v>
      </c>
      <c r="AD1221" s="20">
        <f t="shared" si="492"/>
        <v>10875.419969490729</v>
      </c>
      <c r="AE1221" s="20">
        <f t="shared" si="493"/>
        <v>0</v>
      </c>
      <c r="AF1221" s="20">
        <f t="shared" si="489"/>
        <v>9939.4720498765819</v>
      </c>
      <c r="AG1221" s="16"/>
      <c r="AH1221" s="16"/>
      <c r="AM1221">
        <f t="shared" si="479"/>
        <v>0</v>
      </c>
      <c r="AN1221" s="16">
        <f t="shared" si="480"/>
        <v>35000</v>
      </c>
      <c r="AY1221" s="57">
        <f t="shared" si="494"/>
        <v>10060.527950123418</v>
      </c>
    </row>
    <row r="1222" spans="2:51" x14ac:dyDescent="0.25">
      <c r="B1222" s="6" t="s">
        <v>39</v>
      </c>
      <c r="C1222" s="6">
        <v>1214</v>
      </c>
      <c r="D1222" s="6">
        <v>192</v>
      </c>
      <c r="E1222" s="12">
        <v>97.3</v>
      </c>
      <c r="F1222" s="20">
        <f t="shared" si="490"/>
        <v>0</v>
      </c>
      <c r="G1222" s="20">
        <f t="shared" si="496"/>
        <v>27.027777777777775</v>
      </c>
      <c r="H1222" s="20">
        <f t="shared" si="499"/>
        <v>418.28213944444434</v>
      </c>
      <c r="I1222" s="20">
        <f t="shared" si="495"/>
        <v>11305.236713317898</v>
      </c>
      <c r="J1222" s="47" t="s">
        <v>67</v>
      </c>
      <c r="K1222" s="48" t="s">
        <v>67</v>
      </c>
      <c r="L1222" s="20">
        <f t="shared" si="498"/>
        <v>4331301.620838115</v>
      </c>
      <c r="M1222" s="20">
        <f t="shared" si="498"/>
        <v>184941.40195222222</v>
      </c>
      <c r="N1222" s="20">
        <f t="shared" si="475"/>
        <v>11305.236713317898</v>
      </c>
      <c r="O1222" s="20">
        <f t="shared" si="476"/>
        <v>0</v>
      </c>
      <c r="P1222" s="46" t="s">
        <v>67</v>
      </c>
      <c r="Q1222" s="45">
        <f t="shared" si="481"/>
        <v>283.49273944444434</v>
      </c>
      <c r="R1222" s="20">
        <f t="shared" si="482"/>
        <v>134.7894</v>
      </c>
      <c r="S1222" s="20">
        <f t="shared" si="483"/>
        <v>0</v>
      </c>
      <c r="T1222" s="20"/>
      <c r="U1222" s="20">
        <f t="shared" si="484"/>
        <v>35000</v>
      </c>
      <c r="V1222" s="20">
        <f t="shared" si="497"/>
        <v>9939.4720498765819</v>
      </c>
      <c r="W1222" s="20">
        <f t="shared" si="477"/>
        <v>9939.4720498765819</v>
      </c>
      <c r="X1222" s="20">
        <f t="shared" si="485"/>
        <v>11305.236713318154</v>
      </c>
      <c r="Y1222" s="20">
        <f t="shared" si="491"/>
        <v>10060.527950123418</v>
      </c>
      <c r="Z1222" s="20">
        <f t="shared" si="486"/>
        <v>10060.527950123418</v>
      </c>
      <c r="AA1222" s="52">
        <f t="shared" si="487"/>
        <v>8531.3277017046585</v>
      </c>
      <c r="AB1222" s="20">
        <f t="shared" si="478"/>
        <v>10060.527950123418</v>
      </c>
      <c r="AC1222" s="20">
        <f t="shared" si="488"/>
        <v>1058519.6947882227</v>
      </c>
      <c r="AD1222" s="20">
        <f t="shared" si="492"/>
        <v>11305.236713318154</v>
      </c>
      <c r="AE1222" s="20">
        <f t="shared" si="493"/>
        <v>0</v>
      </c>
      <c r="AF1222" s="20">
        <f t="shared" si="489"/>
        <v>10060.527950123418</v>
      </c>
      <c r="AG1222" s="16"/>
      <c r="AH1222" s="16"/>
      <c r="AM1222">
        <f t="shared" si="479"/>
        <v>0</v>
      </c>
      <c r="AN1222" s="16">
        <f t="shared" si="480"/>
        <v>35000</v>
      </c>
      <c r="AY1222" s="57">
        <f t="shared" si="494"/>
        <v>9939.4720498765819</v>
      </c>
    </row>
    <row r="1223" spans="2:51" x14ac:dyDescent="0.25">
      <c r="B1223" s="6" t="s">
        <v>39</v>
      </c>
      <c r="C1223" s="6">
        <v>1215</v>
      </c>
      <c r="D1223" s="6">
        <v>193</v>
      </c>
      <c r="E1223" s="12">
        <v>97.3</v>
      </c>
      <c r="F1223" s="20">
        <f t="shared" si="490"/>
        <v>0</v>
      </c>
      <c r="G1223" s="20">
        <f t="shared" si="496"/>
        <v>27.027777777777775</v>
      </c>
      <c r="H1223" s="20">
        <f t="shared" si="499"/>
        <v>418.28213944444434</v>
      </c>
      <c r="I1223" s="20">
        <f t="shared" si="495"/>
        <v>11305.236713317898</v>
      </c>
      <c r="J1223" s="47" t="s">
        <v>67</v>
      </c>
      <c r="K1223" s="48" t="s">
        <v>67</v>
      </c>
      <c r="L1223" s="20">
        <f t="shared" si="498"/>
        <v>4342606.8575514331</v>
      </c>
      <c r="M1223" s="20">
        <f t="shared" si="498"/>
        <v>184941.40195222222</v>
      </c>
      <c r="N1223" s="20">
        <f t="shared" si="475"/>
        <v>11305.236713317898</v>
      </c>
      <c r="O1223" s="20">
        <f t="shared" si="476"/>
        <v>0</v>
      </c>
      <c r="P1223" s="46" t="s">
        <v>67</v>
      </c>
      <c r="Q1223" s="45">
        <f t="shared" si="481"/>
        <v>283.49273944444434</v>
      </c>
      <c r="R1223" s="20">
        <f t="shared" si="482"/>
        <v>134.7894</v>
      </c>
      <c r="S1223" s="20">
        <f t="shared" si="483"/>
        <v>0</v>
      </c>
      <c r="T1223" s="20"/>
      <c r="U1223" s="20">
        <f t="shared" si="484"/>
        <v>35000</v>
      </c>
      <c r="V1223" s="20">
        <f t="shared" si="497"/>
        <v>10060.527950123418</v>
      </c>
      <c r="W1223" s="20">
        <f t="shared" si="477"/>
        <v>10060.527950123418</v>
      </c>
      <c r="X1223" s="20">
        <f t="shared" si="485"/>
        <v>11305.236713318154</v>
      </c>
      <c r="Y1223" s="20">
        <f t="shared" si="491"/>
        <v>9939.4720498765819</v>
      </c>
      <c r="Z1223" s="20">
        <f t="shared" si="486"/>
        <v>9939.4720498765819</v>
      </c>
      <c r="AA1223" s="52">
        <f t="shared" si="487"/>
        <v>8428.6722982953415</v>
      </c>
      <c r="AB1223" s="20">
        <f t="shared" si="478"/>
        <v>9939.4720498765819</v>
      </c>
      <c r="AC1223" s="20">
        <f t="shared" si="488"/>
        <v>1066948.3670865181</v>
      </c>
      <c r="AD1223" s="20">
        <f t="shared" si="492"/>
        <v>11305.236713318154</v>
      </c>
      <c r="AE1223" s="20">
        <f t="shared" si="493"/>
        <v>0</v>
      </c>
      <c r="AF1223" s="20">
        <f t="shared" si="489"/>
        <v>9939.4720498765819</v>
      </c>
      <c r="AG1223" s="16"/>
      <c r="AH1223" s="16"/>
      <c r="AM1223">
        <f t="shared" si="479"/>
        <v>0</v>
      </c>
      <c r="AN1223" s="16">
        <f t="shared" si="480"/>
        <v>35000</v>
      </c>
      <c r="AY1223" s="57">
        <f t="shared" si="494"/>
        <v>10060.527950123418</v>
      </c>
    </row>
    <row r="1224" spans="2:51" x14ac:dyDescent="0.25">
      <c r="B1224" s="6" t="s">
        <v>39</v>
      </c>
      <c r="C1224" s="6">
        <v>1216</v>
      </c>
      <c r="D1224" s="6">
        <v>194</v>
      </c>
      <c r="E1224" s="12">
        <v>97.3</v>
      </c>
      <c r="F1224" s="20">
        <f t="shared" si="490"/>
        <v>-1.3888888888888099E-2</v>
      </c>
      <c r="G1224" s="20">
        <f t="shared" si="496"/>
        <v>27.027777777777775</v>
      </c>
      <c r="H1224" s="20">
        <f t="shared" si="499"/>
        <v>402.37936166666748</v>
      </c>
      <c r="I1224" s="20">
        <f t="shared" si="495"/>
        <v>10875.419969490762</v>
      </c>
      <c r="J1224" s="47" t="s">
        <v>67</v>
      </c>
      <c r="K1224" s="48" t="s">
        <v>67</v>
      </c>
      <c r="L1224" s="20">
        <f t="shared" si="498"/>
        <v>4353482.2775209239</v>
      </c>
      <c r="M1224" s="20">
        <f t="shared" si="498"/>
        <v>184941.40195222222</v>
      </c>
      <c r="N1224" s="20">
        <f t="shared" ref="N1224:N1287" si="500">MAX(0,I1224)*AH$6</f>
        <v>10875.419969490762</v>
      </c>
      <c r="O1224" s="20">
        <f t="shared" ref="O1224:O1287" si="501">MAX(0,-H1224)*AH$6</f>
        <v>0</v>
      </c>
      <c r="P1224" s="46" t="s">
        <v>67</v>
      </c>
      <c r="Q1224" s="45">
        <f t="shared" si="481"/>
        <v>283.49273944444434</v>
      </c>
      <c r="R1224" s="20">
        <f t="shared" si="482"/>
        <v>134.7894</v>
      </c>
      <c r="S1224" s="20">
        <f t="shared" si="483"/>
        <v>-15.902777777776873</v>
      </c>
      <c r="T1224" s="20"/>
      <c r="U1224" s="20">
        <f t="shared" si="484"/>
        <v>35000</v>
      </c>
      <c r="V1224" s="20">
        <f t="shared" si="497"/>
        <v>9939.4720498765819</v>
      </c>
      <c r="W1224" s="20">
        <f t="shared" ref="W1224:W1287" si="502">MAX(0,MIN(AH$8,W1223+V1224-AB1224))</f>
        <v>9939.4720498765819</v>
      </c>
      <c r="X1224" s="20">
        <f t="shared" si="485"/>
        <v>10875.419969490729</v>
      </c>
      <c r="Y1224" s="20">
        <f t="shared" si="491"/>
        <v>10060.527950123418</v>
      </c>
      <c r="Z1224" s="20">
        <f t="shared" si="486"/>
        <v>10060.527950123418</v>
      </c>
      <c r="AA1224" s="52">
        <f t="shared" si="487"/>
        <v>8531.3277017046585</v>
      </c>
      <c r="AB1224" s="20">
        <f t="shared" ref="AB1224:AB1287" si="503">Z1224*AH$6</f>
        <v>10060.527950123418</v>
      </c>
      <c r="AC1224" s="20">
        <f t="shared" si="488"/>
        <v>1075479.6947882227</v>
      </c>
      <c r="AD1224" s="20">
        <f t="shared" si="492"/>
        <v>10875.419969490729</v>
      </c>
      <c r="AE1224" s="20">
        <f t="shared" si="493"/>
        <v>0</v>
      </c>
      <c r="AF1224" s="20">
        <f t="shared" si="489"/>
        <v>10060.527950123418</v>
      </c>
      <c r="AG1224" s="16"/>
      <c r="AH1224" s="16"/>
      <c r="AM1224">
        <f t="shared" ref="AM1224:AM1287" si="504">MIN(AE1225/AH$6,AH$7)</f>
        <v>0</v>
      </c>
      <c r="AN1224" s="16">
        <f t="shared" ref="AN1224:AN1287" si="505">U1225-AM1224</f>
        <v>35000</v>
      </c>
      <c r="AY1224" s="57">
        <f t="shared" si="494"/>
        <v>9939.4720498765819</v>
      </c>
    </row>
    <row r="1225" spans="2:51" x14ac:dyDescent="0.25">
      <c r="B1225" s="6" t="s">
        <v>39</v>
      </c>
      <c r="C1225" s="6">
        <v>1217</v>
      </c>
      <c r="D1225" s="6">
        <v>195</v>
      </c>
      <c r="E1225" s="12">
        <v>97.2</v>
      </c>
      <c r="F1225" s="20">
        <f t="shared" si="490"/>
        <v>-2.7777777777778172E-2</v>
      </c>
      <c r="G1225" s="20">
        <f t="shared" si="496"/>
        <v>27</v>
      </c>
      <c r="H1225" s="20">
        <f t="shared" si="499"/>
        <v>385.89416444444402</v>
      </c>
      <c r="I1225" s="20">
        <f t="shared" si="495"/>
        <v>10419.142439999989</v>
      </c>
      <c r="J1225" s="47" t="s">
        <v>67</v>
      </c>
      <c r="K1225" s="48" t="s">
        <v>67</v>
      </c>
      <c r="L1225" s="20">
        <f t="shared" si="498"/>
        <v>4363901.4199609235</v>
      </c>
      <c r="M1225" s="20">
        <f t="shared" si="498"/>
        <v>184941.40195222222</v>
      </c>
      <c r="N1225" s="20">
        <f t="shared" si="500"/>
        <v>10419.142439999989</v>
      </c>
      <c r="O1225" s="20">
        <f t="shared" si="501"/>
        <v>0</v>
      </c>
      <c r="P1225" s="46" t="s">
        <v>67</v>
      </c>
      <c r="Q1225" s="45">
        <f t="shared" ref="Q1225:Q1288" si="506">0.5*K$10*K$12*K$13*(G1225^2)</f>
        <v>282.91032000000001</v>
      </c>
      <c r="R1225" s="20">
        <f t="shared" ref="R1225:R1288" si="507">K$7*K$8*K$9</f>
        <v>134.7894</v>
      </c>
      <c r="S1225" s="20">
        <f t="shared" ref="S1225:S1288" si="508">K$7*F1225</f>
        <v>-31.805555555556008</v>
      </c>
      <c r="T1225" s="20"/>
      <c r="U1225" s="20">
        <f t="shared" ref="U1225:U1288" si="509">MIN(T1225,AH$7)</f>
        <v>35000</v>
      </c>
      <c r="V1225" s="20">
        <f t="shared" si="497"/>
        <v>10060.527950123418</v>
      </c>
      <c r="W1225" s="20">
        <f t="shared" si="502"/>
        <v>10060.527950123418</v>
      </c>
      <c r="X1225" s="20">
        <f t="shared" ref="X1225:X1288" si="510">AD1225/AH$6</f>
        <v>10419.142439999618</v>
      </c>
      <c r="Y1225" s="20">
        <f t="shared" si="491"/>
        <v>9939.4720498765819</v>
      </c>
      <c r="Z1225" s="20">
        <f t="shared" ref="Z1225:Z1288" si="511">MIN(X1225,AH$7,Y1225)</f>
        <v>9939.4720498765819</v>
      </c>
      <c r="AA1225" s="52">
        <f t="shared" ref="AA1225:AA1288" si="512">Z1225*AH$10</f>
        <v>8428.6722982953415</v>
      </c>
      <c r="AB1225" s="20">
        <f t="shared" si="503"/>
        <v>9939.4720498765819</v>
      </c>
      <c r="AC1225" s="20">
        <f t="shared" ref="AC1225:AC1288" si="513">AC1224+AA1225*AH$6</f>
        <v>1083908.3670865181</v>
      </c>
      <c r="AD1225" s="20">
        <f t="shared" si="492"/>
        <v>10419.142439999618</v>
      </c>
      <c r="AE1225" s="20">
        <f t="shared" si="493"/>
        <v>0</v>
      </c>
      <c r="AF1225" s="20">
        <f t="shared" ref="AF1225:AF1288" si="514">Z1225*AH$6</f>
        <v>9939.4720498765819</v>
      </c>
      <c r="AG1225" s="16"/>
      <c r="AH1225" s="16"/>
      <c r="AM1225">
        <f t="shared" si="504"/>
        <v>0</v>
      </c>
      <c r="AN1225" s="16">
        <f t="shared" si="505"/>
        <v>35000</v>
      </c>
      <c r="AY1225" s="57">
        <f t="shared" si="494"/>
        <v>10060.527950123418</v>
      </c>
    </row>
    <row r="1226" spans="2:51" x14ac:dyDescent="0.25">
      <c r="B1226" s="6" t="s">
        <v>39</v>
      </c>
      <c r="C1226" s="6">
        <v>1218</v>
      </c>
      <c r="D1226" s="6">
        <v>196</v>
      </c>
      <c r="E1226" s="12">
        <v>97.1</v>
      </c>
      <c r="F1226" s="20">
        <f t="shared" ref="F1226:F1289" si="515">($E1227-$E1225)/2/3.6</f>
        <v>-2.7777777777778172E-2</v>
      </c>
      <c r="G1226" s="20">
        <f t="shared" si="496"/>
        <v>26.972222222222221</v>
      </c>
      <c r="H1226" s="20">
        <f t="shared" si="499"/>
        <v>385.31234388888839</v>
      </c>
      <c r="I1226" s="20">
        <f t="shared" si="495"/>
        <v>10392.730164336406</v>
      </c>
      <c r="J1226" s="47" t="s">
        <v>67</v>
      </c>
      <c r="K1226" s="48" t="s">
        <v>67</v>
      </c>
      <c r="L1226" s="20">
        <f t="shared" si="498"/>
        <v>4374294.1501252595</v>
      </c>
      <c r="M1226" s="20">
        <f t="shared" si="498"/>
        <v>184941.40195222222</v>
      </c>
      <c r="N1226" s="20">
        <f t="shared" si="500"/>
        <v>10392.730164336406</v>
      </c>
      <c r="O1226" s="20">
        <f t="shared" si="501"/>
        <v>0</v>
      </c>
      <c r="P1226" s="46" t="s">
        <v>67</v>
      </c>
      <c r="Q1226" s="45">
        <f t="shared" si="506"/>
        <v>282.32849944444439</v>
      </c>
      <c r="R1226" s="20">
        <f t="shared" si="507"/>
        <v>134.7894</v>
      </c>
      <c r="S1226" s="20">
        <f t="shared" si="508"/>
        <v>-31.805555555556008</v>
      </c>
      <c r="T1226" s="20"/>
      <c r="U1226" s="20">
        <f t="shared" si="509"/>
        <v>35000</v>
      </c>
      <c r="V1226" s="20">
        <f t="shared" si="497"/>
        <v>9939.4720498765819</v>
      </c>
      <c r="W1226" s="20">
        <f t="shared" si="502"/>
        <v>9939.4720498765819</v>
      </c>
      <c r="X1226" s="20">
        <f t="shared" si="510"/>
        <v>10392.730164336041</v>
      </c>
      <c r="Y1226" s="20">
        <f t="shared" ref="Y1226:Y1289" si="516">W1225/AH$6</f>
        <v>10060.527950123418</v>
      </c>
      <c r="Z1226" s="20">
        <f t="shared" si="511"/>
        <v>10060.527950123418</v>
      </c>
      <c r="AA1226" s="52">
        <f t="shared" si="512"/>
        <v>8531.3277017046585</v>
      </c>
      <c r="AB1226" s="20">
        <f t="shared" si="503"/>
        <v>10060.527950123418</v>
      </c>
      <c r="AC1226" s="20">
        <f t="shared" si="513"/>
        <v>1092439.6947882227</v>
      </c>
      <c r="AD1226" s="20">
        <f t="shared" ref="AD1226:AD1289" si="517">MAX(0,L1226-L1225)</f>
        <v>10392.730164336041</v>
      </c>
      <c r="AE1226" s="20">
        <f t="shared" ref="AE1226:AE1289" si="518">MAX(0,M1226-M1225)</f>
        <v>0</v>
      </c>
      <c r="AF1226" s="20">
        <f t="shared" si="514"/>
        <v>10060.527950123418</v>
      </c>
      <c r="AG1226" s="16"/>
      <c r="AH1226" s="16"/>
      <c r="AM1226">
        <f t="shared" si="504"/>
        <v>0</v>
      </c>
      <c r="AN1226" s="16">
        <f t="shared" si="505"/>
        <v>35000</v>
      </c>
      <c r="AY1226" s="57">
        <f t="shared" si="494"/>
        <v>9939.4720498765819</v>
      </c>
    </row>
    <row r="1227" spans="2:51" x14ac:dyDescent="0.25">
      <c r="B1227" s="6" t="s">
        <v>39</v>
      </c>
      <c r="C1227" s="6">
        <v>1219</v>
      </c>
      <c r="D1227" s="6">
        <v>197</v>
      </c>
      <c r="E1227" s="12">
        <v>97</v>
      </c>
      <c r="F1227" s="20">
        <f t="shared" si="515"/>
        <v>-2.7777777777776198E-2</v>
      </c>
      <c r="G1227" s="20">
        <f t="shared" si="496"/>
        <v>26.944444444444443</v>
      </c>
      <c r="H1227" s="20">
        <f t="shared" si="499"/>
        <v>384.73112222222403</v>
      </c>
      <c r="I1227" s="20">
        <f t="shared" si="495"/>
        <v>10366.366348765479</v>
      </c>
      <c r="J1227" s="47" t="s">
        <v>67</v>
      </c>
      <c r="K1227" s="48" t="s">
        <v>67</v>
      </c>
      <c r="L1227" s="20">
        <f t="shared" si="498"/>
        <v>4384660.5164740253</v>
      </c>
      <c r="M1227" s="20">
        <f t="shared" si="498"/>
        <v>184941.40195222222</v>
      </c>
      <c r="N1227" s="20">
        <f t="shared" si="500"/>
        <v>10366.366348765479</v>
      </c>
      <c r="O1227" s="20">
        <f t="shared" si="501"/>
        <v>0</v>
      </c>
      <c r="P1227" s="46" t="s">
        <v>67</v>
      </c>
      <c r="Q1227" s="45">
        <f t="shared" si="506"/>
        <v>281.74727777777775</v>
      </c>
      <c r="R1227" s="20">
        <f t="shared" si="507"/>
        <v>134.7894</v>
      </c>
      <c r="S1227" s="20">
        <f t="shared" si="508"/>
        <v>-31.805555555553745</v>
      </c>
      <c r="T1227" s="20"/>
      <c r="U1227" s="20">
        <f t="shared" si="509"/>
        <v>35000</v>
      </c>
      <c r="V1227" s="20">
        <f t="shared" si="497"/>
        <v>10060.527950123418</v>
      </c>
      <c r="W1227" s="20">
        <f t="shared" si="502"/>
        <v>10060.527950123418</v>
      </c>
      <c r="X1227" s="20">
        <f t="shared" si="510"/>
        <v>10366.36634876579</v>
      </c>
      <c r="Y1227" s="20">
        <f t="shared" si="516"/>
        <v>9939.4720498765819</v>
      </c>
      <c r="Z1227" s="20">
        <f t="shared" si="511"/>
        <v>9939.4720498765819</v>
      </c>
      <c r="AA1227" s="52">
        <f t="shared" si="512"/>
        <v>8428.6722982953415</v>
      </c>
      <c r="AB1227" s="20">
        <f t="shared" si="503"/>
        <v>9939.4720498765819</v>
      </c>
      <c r="AC1227" s="20">
        <f t="shared" si="513"/>
        <v>1100868.3670865181</v>
      </c>
      <c r="AD1227" s="20">
        <f t="shared" si="517"/>
        <v>10366.36634876579</v>
      </c>
      <c r="AE1227" s="20">
        <f t="shared" si="518"/>
        <v>0</v>
      </c>
      <c r="AF1227" s="20">
        <f t="shared" si="514"/>
        <v>9939.4720498765819</v>
      </c>
      <c r="AG1227" s="16"/>
      <c r="AH1227" s="16"/>
      <c r="AM1227">
        <f t="shared" si="504"/>
        <v>0</v>
      </c>
      <c r="AN1227" s="16">
        <f t="shared" si="505"/>
        <v>35000</v>
      </c>
      <c r="AY1227" s="57">
        <f t="shared" si="494"/>
        <v>10060.527950123418</v>
      </c>
    </row>
    <row r="1228" spans="2:51" x14ac:dyDescent="0.25">
      <c r="B1228" s="6" t="s">
        <v>39</v>
      </c>
      <c r="C1228" s="6">
        <v>1220</v>
      </c>
      <c r="D1228" s="6">
        <v>198</v>
      </c>
      <c r="E1228" s="12">
        <v>96.9</v>
      </c>
      <c r="F1228" s="20">
        <f t="shared" si="515"/>
        <v>-4.1666666666666269E-2</v>
      </c>
      <c r="G1228" s="20">
        <f t="shared" si="496"/>
        <v>26.916666666666668</v>
      </c>
      <c r="H1228" s="20">
        <f t="shared" si="499"/>
        <v>368.24772166666713</v>
      </c>
      <c r="I1228" s="20">
        <f t="shared" si="495"/>
        <v>9912.0011748611232</v>
      </c>
      <c r="J1228" s="47" t="s">
        <v>67</v>
      </c>
      <c r="K1228" s="48" t="s">
        <v>67</v>
      </c>
      <c r="L1228" s="20">
        <f t="shared" si="498"/>
        <v>4394572.5176488869</v>
      </c>
      <c r="M1228" s="20">
        <f t="shared" si="498"/>
        <v>184941.40195222222</v>
      </c>
      <c r="N1228" s="20">
        <f t="shared" si="500"/>
        <v>9912.0011748611232</v>
      </c>
      <c r="O1228" s="20">
        <f t="shared" si="501"/>
        <v>0</v>
      </c>
      <c r="P1228" s="46" t="s">
        <v>67</v>
      </c>
      <c r="Q1228" s="45">
        <f t="shared" si="506"/>
        <v>281.16665499999999</v>
      </c>
      <c r="R1228" s="20">
        <f t="shared" si="507"/>
        <v>134.7894</v>
      </c>
      <c r="S1228" s="20">
        <f t="shared" si="508"/>
        <v>-47.708333333332881</v>
      </c>
      <c r="T1228" s="20"/>
      <c r="U1228" s="20">
        <f t="shared" si="509"/>
        <v>35000</v>
      </c>
      <c r="V1228" s="20">
        <f t="shared" si="497"/>
        <v>9939.4720498765819</v>
      </c>
      <c r="W1228" s="20">
        <f t="shared" si="502"/>
        <v>10087.998825138435</v>
      </c>
      <c r="X1228" s="20">
        <f t="shared" si="510"/>
        <v>9912.0011748615652</v>
      </c>
      <c r="Y1228" s="20">
        <f t="shared" si="516"/>
        <v>10060.527950123418</v>
      </c>
      <c r="Z1228" s="20">
        <f t="shared" si="511"/>
        <v>9912.0011748615652</v>
      </c>
      <c r="AA1228" s="52">
        <f t="shared" si="512"/>
        <v>8405.3769962826063</v>
      </c>
      <c r="AB1228" s="20">
        <f t="shared" si="503"/>
        <v>9912.0011748615652</v>
      </c>
      <c r="AC1228" s="20">
        <f t="shared" si="513"/>
        <v>1109273.7440828008</v>
      </c>
      <c r="AD1228" s="20">
        <f t="shared" si="517"/>
        <v>9912.0011748615652</v>
      </c>
      <c r="AE1228" s="20">
        <f t="shared" si="518"/>
        <v>0</v>
      </c>
      <c r="AF1228" s="20">
        <f t="shared" si="514"/>
        <v>9912.0011748615652</v>
      </c>
      <c r="AG1228" s="16"/>
      <c r="AH1228" s="16"/>
      <c r="AM1228">
        <f t="shared" si="504"/>
        <v>0</v>
      </c>
      <c r="AN1228" s="16">
        <f t="shared" si="505"/>
        <v>35000</v>
      </c>
      <c r="AY1228" s="57">
        <f t="shared" si="494"/>
        <v>9939.4720498765819</v>
      </c>
    </row>
    <row r="1229" spans="2:51" x14ac:dyDescent="0.25">
      <c r="B1229" s="6" t="s">
        <v>39</v>
      </c>
      <c r="C1229" s="6">
        <v>1221</v>
      </c>
      <c r="D1229" s="6">
        <v>199</v>
      </c>
      <c r="E1229" s="12">
        <v>96.7</v>
      </c>
      <c r="F1229" s="20">
        <f t="shared" si="515"/>
        <v>-6.9444444444444448E-2</v>
      </c>
      <c r="G1229" s="20">
        <f t="shared" si="496"/>
        <v>26.861111111111111</v>
      </c>
      <c r="H1229" s="20">
        <f t="shared" si="499"/>
        <v>335.28271722222223</v>
      </c>
      <c r="I1229" s="20">
        <f t="shared" si="495"/>
        <v>9006.0663209413578</v>
      </c>
      <c r="J1229" s="47" t="s">
        <v>67</v>
      </c>
      <c r="K1229" s="48" t="s">
        <v>67</v>
      </c>
      <c r="L1229" s="20">
        <f t="shared" si="498"/>
        <v>4403578.5839698287</v>
      </c>
      <c r="M1229" s="20">
        <f t="shared" si="498"/>
        <v>184941.40195222222</v>
      </c>
      <c r="N1229" s="20">
        <f t="shared" si="500"/>
        <v>9006.0663209413578</v>
      </c>
      <c r="O1229" s="20">
        <f t="shared" si="501"/>
        <v>0</v>
      </c>
      <c r="P1229" s="46" t="s">
        <v>67</v>
      </c>
      <c r="Q1229" s="45">
        <f t="shared" si="506"/>
        <v>280.00720611111109</v>
      </c>
      <c r="R1229" s="20">
        <f t="shared" si="507"/>
        <v>134.7894</v>
      </c>
      <c r="S1229" s="20">
        <f t="shared" si="508"/>
        <v>-79.513888888888886</v>
      </c>
      <c r="T1229" s="20"/>
      <c r="U1229" s="20">
        <f t="shared" si="509"/>
        <v>35000</v>
      </c>
      <c r="V1229" s="20">
        <f t="shared" si="497"/>
        <v>9912.0011748615652</v>
      </c>
      <c r="W1229" s="20">
        <f t="shared" si="502"/>
        <v>10993.933679058217</v>
      </c>
      <c r="X1229" s="20">
        <f t="shared" si="510"/>
        <v>9006.0663209417835</v>
      </c>
      <c r="Y1229" s="20">
        <f t="shared" si="516"/>
        <v>10087.998825138435</v>
      </c>
      <c r="Z1229" s="20">
        <f t="shared" si="511"/>
        <v>9006.0663209417835</v>
      </c>
      <c r="AA1229" s="52">
        <f t="shared" si="512"/>
        <v>7637.1442401586319</v>
      </c>
      <c r="AB1229" s="20">
        <f t="shared" si="503"/>
        <v>9006.0663209417835</v>
      </c>
      <c r="AC1229" s="20">
        <f t="shared" si="513"/>
        <v>1116910.8883229594</v>
      </c>
      <c r="AD1229" s="20">
        <f t="shared" si="517"/>
        <v>9006.0663209417835</v>
      </c>
      <c r="AE1229" s="20">
        <f t="shared" si="518"/>
        <v>0</v>
      </c>
      <c r="AF1229" s="20">
        <f t="shared" si="514"/>
        <v>9006.0663209417835</v>
      </c>
      <c r="AG1229" s="16"/>
      <c r="AH1229" s="16"/>
      <c r="AM1229">
        <f t="shared" si="504"/>
        <v>0</v>
      </c>
      <c r="AN1229" s="16">
        <f t="shared" si="505"/>
        <v>35000</v>
      </c>
      <c r="AY1229" s="57">
        <f t="shared" si="494"/>
        <v>9912.0011748615652</v>
      </c>
    </row>
    <row r="1230" spans="2:51" x14ac:dyDescent="0.25">
      <c r="B1230" s="6" t="s">
        <v>39</v>
      </c>
      <c r="C1230" s="6">
        <v>1222</v>
      </c>
      <c r="D1230" s="6">
        <v>200</v>
      </c>
      <c r="E1230" s="12">
        <v>96.4</v>
      </c>
      <c r="F1230" s="20">
        <f t="shared" si="515"/>
        <v>-8.3333333333334522E-2</v>
      </c>
      <c r="G1230" s="20">
        <f t="shared" si="496"/>
        <v>26.777777777777779</v>
      </c>
      <c r="H1230" s="20">
        <f t="shared" si="499"/>
        <v>317.64525777777646</v>
      </c>
      <c r="I1230" s="20">
        <f t="shared" si="495"/>
        <v>8505.8341249382374</v>
      </c>
      <c r="J1230" s="47" t="s">
        <v>67</v>
      </c>
      <c r="K1230" s="48" t="s">
        <v>67</v>
      </c>
      <c r="L1230" s="20">
        <f t="shared" si="498"/>
        <v>4412084.4180947673</v>
      </c>
      <c r="M1230" s="20">
        <f t="shared" si="498"/>
        <v>184941.40195222222</v>
      </c>
      <c r="N1230" s="20">
        <f t="shared" si="500"/>
        <v>8505.8341249382374</v>
      </c>
      <c r="O1230" s="20">
        <f t="shared" si="501"/>
        <v>0</v>
      </c>
      <c r="P1230" s="46" t="s">
        <v>67</v>
      </c>
      <c r="Q1230" s="45">
        <f t="shared" si="506"/>
        <v>278.27252444444446</v>
      </c>
      <c r="R1230" s="20">
        <f t="shared" si="507"/>
        <v>134.7894</v>
      </c>
      <c r="S1230" s="20">
        <f t="shared" si="508"/>
        <v>-95.416666666668021</v>
      </c>
      <c r="T1230" s="20"/>
      <c r="U1230" s="20">
        <f t="shared" si="509"/>
        <v>35000</v>
      </c>
      <c r="V1230" s="20">
        <f t="shared" si="497"/>
        <v>9006.0663209417835</v>
      </c>
      <c r="W1230" s="20">
        <f t="shared" si="502"/>
        <v>11494.165875061415</v>
      </c>
      <c r="X1230" s="20">
        <f t="shared" si="510"/>
        <v>8505.8341249385849</v>
      </c>
      <c r="Y1230" s="20">
        <f t="shared" si="516"/>
        <v>10993.933679058217</v>
      </c>
      <c r="Z1230" s="20">
        <f t="shared" si="511"/>
        <v>8505.8341249385849</v>
      </c>
      <c r="AA1230" s="52">
        <f t="shared" si="512"/>
        <v>7212.9473379479196</v>
      </c>
      <c r="AB1230" s="20">
        <f t="shared" si="503"/>
        <v>8505.8341249385849</v>
      </c>
      <c r="AC1230" s="20">
        <f t="shared" si="513"/>
        <v>1124123.8356609074</v>
      </c>
      <c r="AD1230" s="20">
        <f t="shared" si="517"/>
        <v>8505.8341249385849</v>
      </c>
      <c r="AE1230" s="20">
        <f t="shared" si="518"/>
        <v>0</v>
      </c>
      <c r="AF1230" s="20">
        <f t="shared" si="514"/>
        <v>8505.8341249385849</v>
      </c>
      <c r="AG1230" s="16"/>
      <c r="AH1230" s="16"/>
      <c r="AM1230">
        <f t="shared" si="504"/>
        <v>0</v>
      </c>
      <c r="AN1230" s="16">
        <f t="shared" si="505"/>
        <v>35000</v>
      </c>
      <c r="AY1230" s="57">
        <f t="shared" ref="AY1230:AY1293" si="519">AH$8-W1229</f>
        <v>9006.0663209417835</v>
      </c>
    </row>
    <row r="1231" spans="2:51" x14ac:dyDescent="0.25">
      <c r="B1231" s="6" t="s">
        <v>39</v>
      </c>
      <c r="C1231" s="6">
        <v>1223</v>
      </c>
      <c r="D1231" s="6">
        <v>201</v>
      </c>
      <c r="E1231" s="12">
        <v>96.1</v>
      </c>
      <c r="F1231" s="20">
        <f t="shared" si="515"/>
        <v>-9.7222222222222612E-2</v>
      </c>
      <c r="G1231" s="20">
        <f t="shared" si="496"/>
        <v>26.694444444444443</v>
      </c>
      <c r="H1231" s="20">
        <f t="shared" si="499"/>
        <v>300.01318833333283</v>
      </c>
      <c r="I1231" s="20">
        <f t="shared" si="495"/>
        <v>8008.6853885648006</v>
      </c>
      <c r="J1231" s="47" t="s">
        <v>67</v>
      </c>
      <c r="K1231" s="48" t="s">
        <v>67</v>
      </c>
      <c r="L1231" s="20">
        <f t="shared" si="498"/>
        <v>4420093.1034833323</v>
      </c>
      <c r="M1231" s="20">
        <f t="shared" si="498"/>
        <v>184941.40195222222</v>
      </c>
      <c r="N1231" s="20">
        <f t="shared" si="500"/>
        <v>8008.6853885648006</v>
      </c>
      <c r="O1231" s="20">
        <f t="shared" si="501"/>
        <v>0</v>
      </c>
      <c r="P1231" s="46" t="s">
        <v>67</v>
      </c>
      <c r="Q1231" s="45">
        <f t="shared" si="506"/>
        <v>276.54323277777775</v>
      </c>
      <c r="R1231" s="20">
        <f t="shared" si="507"/>
        <v>134.7894</v>
      </c>
      <c r="S1231" s="20">
        <f t="shared" si="508"/>
        <v>-111.3194444444449</v>
      </c>
      <c r="T1231" s="20"/>
      <c r="U1231" s="20">
        <f t="shared" si="509"/>
        <v>35000</v>
      </c>
      <c r="V1231" s="20">
        <f t="shared" si="497"/>
        <v>8505.8341249385849</v>
      </c>
      <c r="W1231" s="20">
        <f t="shared" si="502"/>
        <v>11991.314611434937</v>
      </c>
      <c r="X1231" s="20">
        <f t="shared" si="510"/>
        <v>8008.6853885650635</v>
      </c>
      <c r="Y1231" s="20">
        <f t="shared" si="516"/>
        <v>11494.165875061415</v>
      </c>
      <c r="Z1231" s="20">
        <f t="shared" si="511"/>
        <v>8008.6853885650635</v>
      </c>
      <c r="AA1231" s="52">
        <f t="shared" si="512"/>
        <v>6791.3652095031739</v>
      </c>
      <c r="AB1231" s="20">
        <f t="shared" si="503"/>
        <v>8008.6853885650635</v>
      </c>
      <c r="AC1231" s="20">
        <f t="shared" si="513"/>
        <v>1130915.2008704105</v>
      </c>
      <c r="AD1231" s="20">
        <f t="shared" si="517"/>
        <v>8008.6853885650635</v>
      </c>
      <c r="AE1231" s="20">
        <f t="shared" si="518"/>
        <v>0</v>
      </c>
      <c r="AF1231" s="20">
        <f t="shared" si="514"/>
        <v>8008.6853885650635</v>
      </c>
      <c r="AG1231" s="16"/>
      <c r="AH1231" s="16"/>
      <c r="AM1231">
        <f t="shared" si="504"/>
        <v>0</v>
      </c>
      <c r="AN1231" s="16">
        <f t="shared" si="505"/>
        <v>35000</v>
      </c>
      <c r="AY1231" s="57">
        <f t="shared" si="519"/>
        <v>8505.8341249385849</v>
      </c>
    </row>
    <row r="1232" spans="2:51" x14ac:dyDescent="0.25">
      <c r="B1232" s="6" t="s">
        <v>39</v>
      </c>
      <c r="C1232" s="6">
        <v>1224</v>
      </c>
      <c r="D1232" s="6">
        <v>202</v>
      </c>
      <c r="E1232" s="12">
        <v>95.7</v>
      </c>
      <c r="F1232" s="20">
        <f t="shared" si="515"/>
        <v>-8.3333333333332538E-2</v>
      </c>
      <c r="G1232" s="20">
        <f t="shared" si="496"/>
        <v>26.583333333333332</v>
      </c>
      <c r="H1232" s="20">
        <f t="shared" si="499"/>
        <v>313.61862833333419</v>
      </c>
      <c r="I1232" s="20">
        <f t="shared" si="495"/>
        <v>8337.0285365277996</v>
      </c>
      <c r="J1232" s="47" t="s">
        <v>67</v>
      </c>
      <c r="K1232" s="48" t="s">
        <v>67</v>
      </c>
      <c r="L1232" s="20">
        <f t="shared" si="498"/>
        <v>4428430.1320198597</v>
      </c>
      <c r="M1232" s="20">
        <f t="shared" si="498"/>
        <v>184941.40195222222</v>
      </c>
      <c r="N1232" s="20">
        <f t="shared" si="500"/>
        <v>8337.0285365277996</v>
      </c>
      <c r="O1232" s="20">
        <f t="shared" si="501"/>
        <v>0</v>
      </c>
      <c r="P1232" s="46" t="s">
        <v>67</v>
      </c>
      <c r="Q1232" s="45">
        <f t="shared" si="506"/>
        <v>274.24589499999996</v>
      </c>
      <c r="R1232" s="20">
        <f t="shared" si="507"/>
        <v>134.7894</v>
      </c>
      <c r="S1232" s="20">
        <f t="shared" si="508"/>
        <v>-95.416666666665762</v>
      </c>
      <c r="T1232" s="20"/>
      <c r="U1232" s="20">
        <f t="shared" si="509"/>
        <v>35000</v>
      </c>
      <c r="V1232" s="20">
        <f t="shared" si="497"/>
        <v>8008.6853885650635</v>
      </c>
      <c r="W1232" s="20">
        <f t="shared" si="502"/>
        <v>11662.971463472582</v>
      </c>
      <c r="X1232" s="20">
        <f t="shared" si="510"/>
        <v>8337.0285365274176</v>
      </c>
      <c r="Y1232" s="20">
        <f t="shared" si="516"/>
        <v>11991.314611434937</v>
      </c>
      <c r="Z1232" s="20">
        <f t="shared" si="511"/>
        <v>8337.0285365274176</v>
      </c>
      <c r="AA1232" s="52">
        <f t="shared" si="512"/>
        <v>7069.8001989752502</v>
      </c>
      <c r="AB1232" s="20">
        <f t="shared" si="503"/>
        <v>8337.0285365274176</v>
      </c>
      <c r="AC1232" s="20">
        <f t="shared" si="513"/>
        <v>1137985.0010693858</v>
      </c>
      <c r="AD1232" s="20">
        <f t="shared" si="517"/>
        <v>8337.0285365274176</v>
      </c>
      <c r="AE1232" s="20">
        <f t="shared" si="518"/>
        <v>0</v>
      </c>
      <c r="AF1232" s="20">
        <f t="shared" si="514"/>
        <v>8337.0285365274176</v>
      </c>
      <c r="AG1232" s="16"/>
      <c r="AH1232" s="16"/>
      <c r="AM1232">
        <f t="shared" si="504"/>
        <v>0</v>
      </c>
      <c r="AN1232" s="16">
        <f t="shared" si="505"/>
        <v>35000</v>
      </c>
      <c r="AY1232" s="57">
        <f t="shared" si="519"/>
        <v>8008.6853885650635</v>
      </c>
    </row>
    <row r="1233" spans="2:51" x14ac:dyDescent="0.25">
      <c r="B1233" s="6" t="s">
        <v>39</v>
      </c>
      <c r="C1233" s="6">
        <v>1225</v>
      </c>
      <c r="D1233" s="6">
        <v>203</v>
      </c>
      <c r="E1233" s="12">
        <v>95.5</v>
      </c>
      <c r="F1233" s="20">
        <f t="shared" si="515"/>
        <v>-5.5555555555556344E-2</v>
      </c>
      <c r="G1233" s="20">
        <f t="shared" si="496"/>
        <v>26.527777777777779</v>
      </c>
      <c r="H1233" s="20">
        <f t="shared" si="499"/>
        <v>344.27910833333243</v>
      </c>
      <c r="I1233" s="20">
        <f t="shared" si="495"/>
        <v>9132.9596793981236</v>
      </c>
      <c r="J1233" s="47" t="s">
        <v>67</v>
      </c>
      <c r="K1233" s="48" t="s">
        <v>67</v>
      </c>
      <c r="L1233" s="20">
        <f t="shared" si="498"/>
        <v>4437563.0916992575</v>
      </c>
      <c r="M1233" s="20">
        <f t="shared" si="498"/>
        <v>184941.40195222222</v>
      </c>
      <c r="N1233" s="20">
        <f t="shared" si="500"/>
        <v>9132.9596793981236</v>
      </c>
      <c r="O1233" s="20">
        <f t="shared" si="501"/>
        <v>0</v>
      </c>
      <c r="P1233" s="46" t="s">
        <v>67</v>
      </c>
      <c r="Q1233" s="45">
        <f t="shared" si="506"/>
        <v>273.10081944444443</v>
      </c>
      <c r="R1233" s="20">
        <f t="shared" si="507"/>
        <v>134.7894</v>
      </c>
      <c r="S1233" s="20">
        <f t="shared" si="508"/>
        <v>-63.611111111112017</v>
      </c>
      <c r="T1233" s="20"/>
      <c r="U1233" s="20">
        <f t="shared" si="509"/>
        <v>35000</v>
      </c>
      <c r="V1233" s="20">
        <f t="shared" si="497"/>
        <v>8337.0285365274176</v>
      </c>
      <c r="W1233" s="20">
        <f t="shared" si="502"/>
        <v>10867.040320602246</v>
      </c>
      <c r="X1233" s="20">
        <f t="shared" si="510"/>
        <v>9132.9596793977544</v>
      </c>
      <c r="Y1233" s="20">
        <f t="shared" si="516"/>
        <v>11662.971463472582</v>
      </c>
      <c r="Z1233" s="20">
        <f t="shared" si="511"/>
        <v>9132.9596793977544</v>
      </c>
      <c r="AA1233" s="52">
        <f t="shared" si="512"/>
        <v>7744.7498081292952</v>
      </c>
      <c r="AB1233" s="20">
        <f t="shared" si="503"/>
        <v>9132.9596793977544</v>
      </c>
      <c r="AC1233" s="20">
        <f t="shared" si="513"/>
        <v>1145729.7508775152</v>
      </c>
      <c r="AD1233" s="20">
        <f t="shared" si="517"/>
        <v>9132.9596793977544</v>
      </c>
      <c r="AE1233" s="20">
        <f t="shared" si="518"/>
        <v>0</v>
      </c>
      <c r="AF1233" s="20">
        <f t="shared" si="514"/>
        <v>9132.9596793977544</v>
      </c>
      <c r="AG1233" s="16"/>
      <c r="AH1233" s="16"/>
      <c r="AM1233">
        <f t="shared" si="504"/>
        <v>0</v>
      </c>
      <c r="AN1233" s="16">
        <f t="shared" si="505"/>
        <v>35000</v>
      </c>
      <c r="AY1233" s="57">
        <f t="shared" si="519"/>
        <v>8337.0285365274176</v>
      </c>
    </row>
    <row r="1234" spans="2:51" x14ac:dyDescent="0.25">
      <c r="B1234" s="6" t="s">
        <v>39</v>
      </c>
      <c r="C1234" s="6">
        <v>1226</v>
      </c>
      <c r="D1234" s="6">
        <v>204</v>
      </c>
      <c r="E1234" s="12">
        <v>95.3</v>
      </c>
      <c r="F1234" s="20">
        <f t="shared" si="515"/>
        <v>-4.1666666666666269E-2</v>
      </c>
      <c r="G1234" s="20">
        <f t="shared" si="496"/>
        <v>26.472222222222221</v>
      </c>
      <c r="H1234" s="20">
        <f t="shared" si="499"/>
        <v>359.03920611111158</v>
      </c>
      <c r="I1234" s="20">
        <f t="shared" si="495"/>
        <v>9504.5656506635933</v>
      </c>
      <c r="J1234" s="47" t="s">
        <v>67</v>
      </c>
      <c r="K1234" s="48" t="s">
        <v>67</v>
      </c>
      <c r="L1234" s="20">
        <f t="shared" si="498"/>
        <v>4447067.6573499208</v>
      </c>
      <c r="M1234" s="20">
        <f t="shared" si="498"/>
        <v>184941.40195222222</v>
      </c>
      <c r="N1234" s="20">
        <f t="shared" si="500"/>
        <v>9504.5656506635933</v>
      </c>
      <c r="O1234" s="20">
        <f t="shared" si="501"/>
        <v>0</v>
      </c>
      <c r="P1234" s="46" t="s">
        <v>67</v>
      </c>
      <c r="Q1234" s="45">
        <f t="shared" si="506"/>
        <v>271.95813944444444</v>
      </c>
      <c r="R1234" s="20">
        <f t="shared" si="507"/>
        <v>134.7894</v>
      </c>
      <c r="S1234" s="20">
        <f t="shared" si="508"/>
        <v>-47.708333333332881</v>
      </c>
      <c r="T1234" s="20"/>
      <c r="U1234" s="20">
        <f t="shared" si="509"/>
        <v>35000</v>
      </c>
      <c r="V1234" s="20">
        <f t="shared" si="497"/>
        <v>9132.9596793977544</v>
      </c>
      <c r="W1234" s="20">
        <f t="shared" si="502"/>
        <v>10495.434349336661</v>
      </c>
      <c r="X1234" s="20">
        <f t="shared" si="510"/>
        <v>9504.5656506633386</v>
      </c>
      <c r="Y1234" s="20">
        <f t="shared" si="516"/>
        <v>10867.040320602246</v>
      </c>
      <c r="Z1234" s="20">
        <f t="shared" si="511"/>
        <v>9504.5656506633386</v>
      </c>
      <c r="AA1234" s="52">
        <f t="shared" si="512"/>
        <v>8059.8716717625111</v>
      </c>
      <c r="AB1234" s="20">
        <f t="shared" si="503"/>
        <v>9504.5656506633386</v>
      </c>
      <c r="AC1234" s="20">
        <f t="shared" si="513"/>
        <v>1153789.6225492777</v>
      </c>
      <c r="AD1234" s="20">
        <f t="shared" si="517"/>
        <v>9504.5656506633386</v>
      </c>
      <c r="AE1234" s="20">
        <f t="shared" si="518"/>
        <v>0</v>
      </c>
      <c r="AF1234" s="20">
        <f t="shared" si="514"/>
        <v>9504.5656506633386</v>
      </c>
      <c r="AG1234" s="16"/>
      <c r="AH1234" s="16"/>
      <c r="AM1234">
        <f t="shared" si="504"/>
        <v>0</v>
      </c>
      <c r="AN1234" s="16">
        <f t="shared" si="505"/>
        <v>35000</v>
      </c>
      <c r="AY1234" s="57">
        <f t="shared" si="519"/>
        <v>9132.9596793977544</v>
      </c>
    </row>
    <row r="1235" spans="2:51" x14ac:dyDescent="0.25">
      <c r="B1235" s="6" t="s">
        <v>39</v>
      </c>
      <c r="C1235" s="6">
        <v>1227</v>
      </c>
      <c r="D1235" s="6">
        <v>205</v>
      </c>
      <c r="E1235" s="12">
        <v>95.2</v>
      </c>
      <c r="F1235" s="20">
        <f t="shared" si="515"/>
        <v>-4.1666666666666269E-2</v>
      </c>
      <c r="G1235" s="20">
        <f t="shared" si="496"/>
        <v>26.444444444444443</v>
      </c>
      <c r="H1235" s="20">
        <f t="shared" si="499"/>
        <v>358.46876444444484</v>
      </c>
      <c r="I1235" s="20">
        <f t="shared" si="495"/>
        <v>9479.5073264197636</v>
      </c>
      <c r="J1235" s="47" t="s">
        <v>67</v>
      </c>
      <c r="K1235" s="48" t="s">
        <v>67</v>
      </c>
      <c r="L1235" s="20">
        <f t="shared" si="498"/>
        <v>4456547.1646763403</v>
      </c>
      <c r="M1235" s="20">
        <f t="shared" si="498"/>
        <v>184941.40195222222</v>
      </c>
      <c r="N1235" s="20">
        <f t="shared" si="500"/>
        <v>9479.5073264197636</v>
      </c>
      <c r="O1235" s="20">
        <f t="shared" si="501"/>
        <v>0</v>
      </c>
      <c r="P1235" s="46" t="s">
        <v>67</v>
      </c>
      <c r="Q1235" s="45">
        <f t="shared" si="506"/>
        <v>271.3876977777777</v>
      </c>
      <c r="R1235" s="20">
        <f t="shared" si="507"/>
        <v>134.7894</v>
      </c>
      <c r="S1235" s="20">
        <f t="shared" si="508"/>
        <v>-47.708333333332881</v>
      </c>
      <c r="T1235" s="20"/>
      <c r="U1235" s="20">
        <f t="shared" si="509"/>
        <v>35000</v>
      </c>
      <c r="V1235" s="20">
        <f t="shared" si="497"/>
        <v>9504.5656506633386</v>
      </c>
      <c r="W1235" s="20">
        <f t="shared" si="502"/>
        <v>10520.492673580535</v>
      </c>
      <c r="X1235" s="20">
        <f t="shared" si="510"/>
        <v>9479.5073264194652</v>
      </c>
      <c r="Y1235" s="20">
        <f t="shared" si="516"/>
        <v>10495.434349336661</v>
      </c>
      <c r="Z1235" s="20">
        <f t="shared" si="511"/>
        <v>9479.5073264194652</v>
      </c>
      <c r="AA1235" s="52">
        <f t="shared" si="512"/>
        <v>8038.6222128037061</v>
      </c>
      <c r="AB1235" s="20">
        <f t="shared" si="503"/>
        <v>9479.5073264194652</v>
      </c>
      <c r="AC1235" s="20">
        <f t="shared" si="513"/>
        <v>1161828.2447620814</v>
      </c>
      <c r="AD1235" s="20">
        <f t="shared" si="517"/>
        <v>9479.5073264194652</v>
      </c>
      <c r="AE1235" s="20">
        <f t="shared" si="518"/>
        <v>0</v>
      </c>
      <c r="AF1235" s="20">
        <f t="shared" si="514"/>
        <v>9479.5073264194652</v>
      </c>
      <c r="AG1235" s="16"/>
      <c r="AH1235" s="16"/>
      <c r="AM1235">
        <f t="shared" si="504"/>
        <v>0</v>
      </c>
      <c r="AN1235" s="16">
        <f t="shared" si="505"/>
        <v>35000</v>
      </c>
      <c r="AY1235" s="57">
        <f t="shared" si="519"/>
        <v>9504.5656506633386</v>
      </c>
    </row>
    <row r="1236" spans="2:51" x14ac:dyDescent="0.25">
      <c r="B1236" s="6" t="s">
        <v>39</v>
      </c>
      <c r="C1236" s="6">
        <v>1228</v>
      </c>
      <c r="D1236" s="6">
        <v>206</v>
      </c>
      <c r="E1236" s="12">
        <v>95</v>
      </c>
      <c r="F1236" s="20">
        <f t="shared" si="515"/>
        <v>-4.1666666666666269E-2</v>
      </c>
      <c r="G1236" s="20">
        <f t="shared" si="496"/>
        <v>26.388888888888889</v>
      </c>
      <c r="H1236" s="20">
        <f t="shared" si="499"/>
        <v>357.32967777777822</v>
      </c>
      <c r="I1236" s="20">
        <f t="shared" si="495"/>
        <v>9429.5331635802595</v>
      </c>
      <c r="J1236" s="47" t="s">
        <v>67</v>
      </c>
      <c r="K1236" s="48" t="s">
        <v>67</v>
      </c>
      <c r="L1236" s="20">
        <f t="shared" si="498"/>
        <v>4465976.6978399204</v>
      </c>
      <c r="M1236" s="20">
        <f t="shared" si="498"/>
        <v>184941.40195222222</v>
      </c>
      <c r="N1236" s="20">
        <f t="shared" si="500"/>
        <v>9429.5331635802595</v>
      </c>
      <c r="O1236" s="20">
        <f t="shared" si="501"/>
        <v>0</v>
      </c>
      <c r="P1236" s="46" t="s">
        <v>67</v>
      </c>
      <c r="Q1236" s="45">
        <f t="shared" si="506"/>
        <v>270.24861111111107</v>
      </c>
      <c r="R1236" s="20">
        <f t="shared" si="507"/>
        <v>134.7894</v>
      </c>
      <c r="S1236" s="20">
        <f t="shared" si="508"/>
        <v>-47.708333333332881</v>
      </c>
      <c r="T1236" s="20"/>
      <c r="U1236" s="20">
        <f t="shared" si="509"/>
        <v>35000</v>
      </c>
      <c r="V1236" s="20">
        <f t="shared" si="497"/>
        <v>9479.5073264194652</v>
      </c>
      <c r="W1236" s="20">
        <f t="shared" si="502"/>
        <v>10570.466836419888</v>
      </c>
      <c r="X1236" s="20">
        <f t="shared" si="510"/>
        <v>9429.5331635801122</v>
      </c>
      <c r="Y1236" s="20">
        <f t="shared" si="516"/>
        <v>10520.492673580535</v>
      </c>
      <c r="Z1236" s="20">
        <f t="shared" si="511"/>
        <v>9429.5331635801122</v>
      </c>
      <c r="AA1236" s="52">
        <f t="shared" si="512"/>
        <v>7996.2441227159352</v>
      </c>
      <c r="AB1236" s="20">
        <f t="shared" si="503"/>
        <v>9429.5331635801122</v>
      </c>
      <c r="AC1236" s="20">
        <f t="shared" si="513"/>
        <v>1169824.4888847973</v>
      </c>
      <c r="AD1236" s="20">
        <f t="shared" si="517"/>
        <v>9429.5331635801122</v>
      </c>
      <c r="AE1236" s="20">
        <f t="shared" si="518"/>
        <v>0</v>
      </c>
      <c r="AF1236" s="20">
        <f t="shared" si="514"/>
        <v>9429.5331635801122</v>
      </c>
      <c r="AG1236" s="16"/>
      <c r="AH1236" s="16"/>
      <c r="AM1236">
        <f t="shared" si="504"/>
        <v>0</v>
      </c>
      <c r="AN1236" s="16">
        <f t="shared" si="505"/>
        <v>35000</v>
      </c>
      <c r="AY1236" s="57">
        <f t="shared" si="519"/>
        <v>9479.5073264194652</v>
      </c>
    </row>
    <row r="1237" spans="2:51" x14ac:dyDescent="0.25">
      <c r="B1237" s="6" t="s">
        <v>39</v>
      </c>
      <c r="C1237" s="6">
        <v>1229</v>
      </c>
      <c r="D1237" s="6">
        <v>207</v>
      </c>
      <c r="E1237" s="12">
        <v>94.9</v>
      </c>
      <c r="F1237" s="20">
        <f t="shared" si="515"/>
        <v>-4.1666666666666269E-2</v>
      </c>
      <c r="G1237" s="20">
        <f t="shared" si="496"/>
        <v>26.361111111111111</v>
      </c>
      <c r="H1237" s="20">
        <f t="shared" si="499"/>
        <v>356.76103277777821</v>
      </c>
      <c r="I1237" s="20">
        <f t="shared" si="495"/>
        <v>9404.6172251697644</v>
      </c>
      <c r="J1237" s="47" t="s">
        <v>67</v>
      </c>
      <c r="K1237" s="48" t="s">
        <v>67</v>
      </c>
      <c r="L1237" s="20">
        <f t="shared" si="498"/>
        <v>4475381.3150650905</v>
      </c>
      <c r="M1237" s="20">
        <f t="shared" si="498"/>
        <v>184941.40195222222</v>
      </c>
      <c r="N1237" s="20">
        <f t="shared" si="500"/>
        <v>9404.6172251697644</v>
      </c>
      <c r="O1237" s="20">
        <f t="shared" si="501"/>
        <v>0</v>
      </c>
      <c r="P1237" s="46" t="s">
        <v>67</v>
      </c>
      <c r="Q1237" s="45">
        <f t="shared" si="506"/>
        <v>269.67996611111107</v>
      </c>
      <c r="R1237" s="20">
        <f t="shared" si="507"/>
        <v>134.7894</v>
      </c>
      <c r="S1237" s="20">
        <f t="shared" si="508"/>
        <v>-47.708333333332881</v>
      </c>
      <c r="T1237" s="20"/>
      <c r="U1237" s="20">
        <f t="shared" si="509"/>
        <v>35000</v>
      </c>
      <c r="V1237" s="20">
        <f t="shared" si="497"/>
        <v>9429.5331635801122</v>
      </c>
      <c r="W1237" s="20">
        <f t="shared" si="502"/>
        <v>10595.382774829865</v>
      </c>
      <c r="X1237" s="20">
        <f t="shared" si="510"/>
        <v>9404.6172251701355</v>
      </c>
      <c r="Y1237" s="20">
        <f t="shared" si="516"/>
        <v>10570.466836419888</v>
      </c>
      <c r="Z1237" s="20">
        <f t="shared" si="511"/>
        <v>9404.6172251701355</v>
      </c>
      <c r="AA1237" s="52">
        <f t="shared" si="512"/>
        <v>7975.1154069442746</v>
      </c>
      <c r="AB1237" s="20">
        <f t="shared" si="503"/>
        <v>9404.6172251701355</v>
      </c>
      <c r="AC1237" s="20">
        <f t="shared" si="513"/>
        <v>1177799.6042917415</v>
      </c>
      <c r="AD1237" s="20">
        <f t="shared" si="517"/>
        <v>9404.6172251701355</v>
      </c>
      <c r="AE1237" s="20">
        <f t="shared" si="518"/>
        <v>0</v>
      </c>
      <c r="AF1237" s="20">
        <f t="shared" si="514"/>
        <v>9404.6172251701355</v>
      </c>
      <c r="AG1237" s="16"/>
      <c r="AH1237" s="16"/>
      <c r="AM1237">
        <f t="shared" si="504"/>
        <v>0</v>
      </c>
      <c r="AN1237" s="16">
        <f t="shared" si="505"/>
        <v>35000</v>
      </c>
      <c r="AY1237" s="57">
        <f t="shared" si="519"/>
        <v>9429.5331635801122</v>
      </c>
    </row>
    <row r="1238" spans="2:51" x14ac:dyDescent="0.25">
      <c r="B1238" s="6" t="s">
        <v>39</v>
      </c>
      <c r="C1238" s="6">
        <v>1230</v>
      </c>
      <c r="D1238" s="6">
        <v>208</v>
      </c>
      <c r="E1238" s="12">
        <v>94.7</v>
      </c>
      <c r="F1238" s="20">
        <f t="shared" si="515"/>
        <v>-5.5555555555556344E-2</v>
      </c>
      <c r="G1238" s="20">
        <f t="shared" si="496"/>
        <v>26.305555555555557</v>
      </c>
      <c r="H1238" s="20">
        <f t="shared" si="499"/>
        <v>339.7227616666658</v>
      </c>
      <c r="I1238" s="20">
        <f t="shared" ref="I1238:I1301" si="520">H1238*G1238</f>
        <v>8936.5959805092371</v>
      </c>
      <c r="J1238" s="47" t="s">
        <v>67</v>
      </c>
      <c r="K1238" s="48" t="s">
        <v>67</v>
      </c>
      <c r="L1238" s="20">
        <f t="shared" si="498"/>
        <v>4484317.9110455997</v>
      </c>
      <c r="M1238" s="20">
        <f t="shared" si="498"/>
        <v>184941.40195222222</v>
      </c>
      <c r="N1238" s="20">
        <f t="shared" si="500"/>
        <v>8936.5959805092371</v>
      </c>
      <c r="O1238" s="20">
        <f t="shared" si="501"/>
        <v>0</v>
      </c>
      <c r="P1238" s="46" t="s">
        <v>67</v>
      </c>
      <c r="Q1238" s="45">
        <f t="shared" si="506"/>
        <v>268.5444727777778</v>
      </c>
      <c r="R1238" s="20">
        <f t="shared" si="507"/>
        <v>134.7894</v>
      </c>
      <c r="S1238" s="20">
        <f t="shared" si="508"/>
        <v>-63.611111111112017</v>
      </c>
      <c r="T1238" s="20"/>
      <c r="U1238" s="20">
        <f t="shared" si="509"/>
        <v>35000</v>
      </c>
      <c r="V1238" s="20">
        <f t="shared" si="497"/>
        <v>9404.6172251701355</v>
      </c>
      <c r="W1238" s="20">
        <f t="shared" si="502"/>
        <v>11063.404019490816</v>
      </c>
      <c r="X1238" s="20">
        <f t="shared" si="510"/>
        <v>8936.5959805091843</v>
      </c>
      <c r="Y1238" s="20">
        <f t="shared" si="516"/>
        <v>10595.382774829865</v>
      </c>
      <c r="Z1238" s="20">
        <f t="shared" si="511"/>
        <v>8936.5959805091843</v>
      </c>
      <c r="AA1238" s="52">
        <f t="shared" si="512"/>
        <v>7578.2333914717883</v>
      </c>
      <c r="AB1238" s="20">
        <f t="shared" si="503"/>
        <v>8936.5959805091843</v>
      </c>
      <c r="AC1238" s="20">
        <f t="shared" si="513"/>
        <v>1185377.8376832132</v>
      </c>
      <c r="AD1238" s="20">
        <f t="shared" si="517"/>
        <v>8936.5959805091843</v>
      </c>
      <c r="AE1238" s="20">
        <f t="shared" si="518"/>
        <v>0</v>
      </c>
      <c r="AF1238" s="20">
        <f t="shared" si="514"/>
        <v>8936.5959805091843</v>
      </c>
      <c r="AG1238" s="16"/>
      <c r="AH1238" s="16"/>
      <c r="AM1238">
        <f t="shared" si="504"/>
        <v>0</v>
      </c>
      <c r="AN1238" s="16">
        <f t="shared" si="505"/>
        <v>35000</v>
      </c>
      <c r="AY1238" s="57">
        <f t="shared" si="519"/>
        <v>9404.6172251701355</v>
      </c>
    </row>
    <row r="1239" spans="2:51" x14ac:dyDescent="0.25">
      <c r="B1239" s="6" t="s">
        <v>39</v>
      </c>
      <c r="C1239" s="6">
        <v>1231</v>
      </c>
      <c r="D1239" s="6">
        <v>209</v>
      </c>
      <c r="E1239" s="12">
        <v>94.5</v>
      </c>
      <c r="F1239" s="20">
        <f t="shared" si="515"/>
        <v>-4.1666666666666269E-2</v>
      </c>
      <c r="G1239" s="20">
        <f t="shared" ref="G1239:G1302" si="521">E1239/3.6</f>
        <v>26.25</v>
      </c>
      <c r="H1239" s="20">
        <f t="shared" si="499"/>
        <v>354.4924416666671</v>
      </c>
      <c r="I1239" s="20">
        <f t="shared" si="520"/>
        <v>9305.4265937500113</v>
      </c>
      <c r="J1239" s="47" t="s">
        <v>67</v>
      </c>
      <c r="K1239" s="48" t="s">
        <v>67</v>
      </c>
      <c r="L1239" s="20">
        <f t="shared" si="498"/>
        <v>4493623.3376393495</v>
      </c>
      <c r="M1239" s="20">
        <f t="shared" si="498"/>
        <v>184941.40195222222</v>
      </c>
      <c r="N1239" s="20">
        <f t="shared" si="500"/>
        <v>9305.4265937500113</v>
      </c>
      <c r="O1239" s="20">
        <f t="shared" si="501"/>
        <v>0</v>
      </c>
      <c r="P1239" s="46" t="s">
        <v>67</v>
      </c>
      <c r="Q1239" s="45">
        <f t="shared" si="506"/>
        <v>267.41137499999996</v>
      </c>
      <c r="R1239" s="20">
        <f t="shared" si="507"/>
        <v>134.7894</v>
      </c>
      <c r="S1239" s="20">
        <f t="shared" si="508"/>
        <v>-47.708333333332881</v>
      </c>
      <c r="T1239" s="20"/>
      <c r="U1239" s="20">
        <f t="shared" si="509"/>
        <v>35000</v>
      </c>
      <c r="V1239" s="20">
        <f t="shared" si="497"/>
        <v>8936.5959805091843</v>
      </c>
      <c r="W1239" s="20">
        <f t="shared" si="502"/>
        <v>10694.573406250216</v>
      </c>
      <c r="X1239" s="20">
        <f t="shared" si="510"/>
        <v>9305.4265937497839</v>
      </c>
      <c r="Y1239" s="20">
        <f t="shared" si="516"/>
        <v>11063.404019490816</v>
      </c>
      <c r="Z1239" s="20">
        <f t="shared" si="511"/>
        <v>9305.4265937497839</v>
      </c>
      <c r="AA1239" s="52">
        <f t="shared" si="512"/>
        <v>7891.0017514998162</v>
      </c>
      <c r="AB1239" s="20">
        <f t="shared" si="503"/>
        <v>9305.4265937497839</v>
      </c>
      <c r="AC1239" s="20">
        <f t="shared" si="513"/>
        <v>1193268.8394347129</v>
      </c>
      <c r="AD1239" s="20">
        <f t="shared" si="517"/>
        <v>9305.4265937497839</v>
      </c>
      <c r="AE1239" s="20">
        <f t="shared" si="518"/>
        <v>0</v>
      </c>
      <c r="AF1239" s="20">
        <f t="shared" si="514"/>
        <v>9305.4265937497839</v>
      </c>
      <c r="AG1239" s="16"/>
      <c r="AH1239" s="16"/>
      <c r="AM1239">
        <f t="shared" si="504"/>
        <v>0</v>
      </c>
      <c r="AN1239" s="16">
        <f t="shared" si="505"/>
        <v>35000</v>
      </c>
      <c r="AY1239" s="57">
        <f t="shared" si="519"/>
        <v>8936.5959805091843</v>
      </c>
    </row>
    <row r="1240" spans="2:51" x14ac:dyDescent="0.25">
      <c r="B1240" s="6" t="s">
        <v>39</v>
      </c>
      <c r="C1240" s="6">
        <v>1232</v>
      </c>
      <c r="D1240" s="6">
        <v>210</v>
      </c>
      <c r="E1240" s="12">
        <v>94.4</v>
      </c>
      <c r="F1240" s="20">
        <f t="shared" si="515"/>
        <v>-1.3888888888888099E-2</v>
      </c>
      <c r="G1240" s="20">
        <f t="shared" si="521"/>
        <v>26.222222222222221</v>
      </c>
      <c r="H1240" s="20">
        <f t="shared" si="499"/>
        <v>385.73234666666752</v>
      </c>
      <c r="I1240" s="20">
        <f t="shared" si="520"/>
        <v>10114.759312592614</v>
      </c>
      <c r="J1240" s="47" t="s">
        <v>67</v>
      </c>
      <c r="K1240" s="48" t="s">
        <v>67</v>
      </c>
      <c r="L1240" s="20">
        <f t="shared" si="498"/>
        <v>4503738.096951942</v>
      </c>
      <c r="M1240" s="20">
        <f t="shared" si="498"/>
        <v>184941.40195222222</v>
      </c>
      <c r="N1240" s="20">
        <f t="shared" si="500"/>
        <v>10114.759312592614</v>
      </c>
      <c r="O1240" s="20">
        <f t="shared" si="501"/>
        <v>0</v>
      </c>
      <c r="P1240" s="46" t="s">
        <v>67</v>
      </c>
      <c r="Q1240" s="45">
        <f t="shared" si="506"/>
        <v>266.84572444444439</v>
      </c>
      <c r="R1240" s="20">
        <f t="shared" si="507"/>
        <v>134.7894</v>
      </c>
      <c r="S1240" s="20">
        <f t="shared" si="508"/>
        <v>-15.902777777776873</v>
      </c>
      <c r="T1240" s="20"/>
      <c r="U1240" s="20">
        <f t="shared" si="509"/>
        <v>35000</v>
      </c>
      <c r="V1240" s="20">
        <f t="shared" si="497"/>
        <v>9305.4265937497839</v>
      </c>
      <c r="W1240" s="20">
        <f t="shared" si="502"/>
        <v>9885.2406874075532</v>
      </c>
      <c r="X1240" s="20">
        <f t="shared" si="510"/>
        <v>10114.759312592447</v>
      </c>
      <c r="Y1240" s="20">
        <f t="shared" si="516"/>
        <v>10694.573406250216</v>
      </c>
      <c r="Z1240" s="20">
        <f t="shared" si="511"/>
        <v>10114.759312592447</v>
      </c>
      <c r="AA1240" s="52">
        <f t="shared" si="512"/>
        <v>8577.3158970783952</v>
      </c>
      <c r="AB1240" s="20">
        <f t="shared" si="503"/>
        <v>10114.759312592447</v>
      </c>
      <c r="AC1240" s="20">
        <f t="shared" si="513"/>
        <v>1201846.1553317914</v>
      </c>
      <c r="AD1240" s="20">
        <f t="shared" si="517"/>
        <v>10114.759312592447</v>
      </c>
      <c r="AE1240" s="20">
        <f t="shared" si="518"/>
        <v>0</v>
      </c>
      <c r="AF1240" s="20">
        <f t="shared" si="514"/>
        <v>10114.759312592447</v>
      </c>
      <c r="AG1240" s="16"/>
      <c r="AH1240" s="16"/>
      <c r="AM1240">
        <f t="shared" si="504"/>
        <v>0</v>
      </c>
      <c r="AN1240" s="16">
        <f t="shared" si="505"/>
        <v>35000</v>
      </c>
      <c r="AY1240" s="57">
        <f t="shared" si="519"/>
        <v>9305.4265937497839</v>
      </c>
    </row>
    <row r="1241" spans="2:51" x14ac:dyDescent="0.25">
      <c r="B1241" s="6" t="s">
        <v>39</v>
      </c>
      <c r="C1241" s="6">
        <v>1233</v>
      </c>
      <c r="D1241" s="6">
        <v>211</v>
      </c>
      <c r="E1241" s="12">
        <v>94.4</v>
      </c>
      <c r="F1241" s="20">
        <f t="shared" si="515"/>
        <v>-1.3888888888890073E-2</v>
      </c>
      <c r="G1241" s="20">
        <f t="shared" si="521"/>
        <v>26.222222222222221</v>
      </c>
      <c r="H1241" s="20">
        <f t="shared" si="499"/>
        <v>385.73234666666525</v>
      </c>
      <c r="I1241" s="20">
        <f t="shared" si="520"/>
        <v>10114.759312592556</v>
      </c>
      <c r="J1241" s="47" t="s">
        <v>67</v>
      </c>
      <c r="K1241" s="48" t="s">
        <v>67</v>
      </c>
      <c r="L1241" s="20">
        <f t="shared" si="498"/>
        <v>4513852.8562645344</v>
      </c>
      <c r="M1241" s="20">
        <f t="shared" si="498"/>
        <v>184941.40195222222</v>
      </c>
      <c r="N1241" s="20">
        <f t="shared" si="500"/>
        <v>10114.759312592556</v>
      </c>
      <c r="O1241" s="20">
        <f t="shared" si="501"/>
        <v>0</v>
      </c>
      <c r="P1241" s="46" t="s">
        <v>67</v>
      </c>
      <c r="Q1241" s="45">
        <f t="shared" si="506"/>
        <v>266.84572444444439</v>
      </c>
      <c r="R1241" s="20">
        <f t="shared" si="507"/>
        <v>134.7894</v>
      </c>
      <c r="S1241" s="20">
        <f t="shared" si="508"/>
        <v>-15.902777777779134</v>
      </c>
      <c r="T1241" s="20"/>
      <c r="U1241" s="20">
        <f t="shared" si="509"/>
        <v>35000</v>
      </c>
      <c r="V1241" s="20">
        <f t="shared" si="497"/>
        <v>10114.759312592447</v>
      </c>
      <c r="W1241" s="20">
        <f t="shared" si="502"/>
        <v>10114.759312592447</v>
      </c>
      <c r="X1241" s="20">
        <f t="shared" si="510"/>
        <v>10114.759312592447</v>
      </c>
      <c r="Y1241" s="20">
        <f t="shared" si="516"/>
        <v>9885.2406874075532</v>
      </c>
      <c r="Z1241" s="20">
        <f t="shared" si="511"/>
        <v>9885.2406874075532</v>
      </c>
      <c r="AA1241" s="52">
        <f t="shared" si="512"/>
        <v>8382.6841029216048</v>
      </c>
      <c r="AB1241" s="20">
        <f t="shared" si="503"/>
        <v>9885.2406874075532</v>
      </c>
      <c r="AC1241" s="20">
        <f t="shared" si="513"/>
        <v>1210228.8394347129</v>
      </c>
      <c r="AD1241" s="20">
        <f t="shared" si="517"/>
        <v>10114.759312592447</v>
      </c>
      <c r="AE1241" s="20">
        <f t="shared" si="518"/>
        <v>0</v>
      </c>
      <c r="AF1241" s="20">
        <f t="shared" si="514"/>
        <v>9885.2406874075532</v>
      </c>
      <c r="AG1241" s="16"/>
      <c r="AH1241" s="16"/>
      <c r="AM1241">
        <f t="shared" si="504"/>
        <v>0</v>
      </c>
      <c r="AN1241" s="16">
        <f t="shared" si="505"/>
        <v>35000</v>
      </c>
      <c r="AY1241" s="57">
        <f t="shared" si="519"/>
        <v>10114.759312592447</v>
      </c>
    </row>
    <row r="1242" spans="2:51" x14ac:dyDescent="0.25">
      <c r="B1242" s="6" t="s">
        <v>39</v>
      </c>
      <c r="C1242" s="6">
        <v>1234</v>
      </c>
      <c r="D1242" s="6">
        <v>212</v>
      </c>
      <c r="E1242" s="12">
        <v>94.3</v>
      </c>
      <c r="F1242" s="20">
        <f t="shared" si="515"/>
        <v>-1.3888888888890073E-2</v>
      </c>
      <c r="G1242" s="20">
        <f t="shared" si="521"/>
        <v>26.194444444444443</v>
      </c>
      <c r="H1242" s="20">
        <f t="shared" si="499"/>
        <v>385.1672949999986</v>
      </c>
      <c r="I1242" s="20">
        <f t="shared" si="520"/>
        <v>10089.243310694408</v>
      </c>
      <c r="J1242" s="47" t="s">
        <v>67</v>
      </c>
      <c r="K1242" s="48" t="s">
        <v>67</v>
      </c>
      <c r="L1242" s="20">
        <f t="shared" si="498"/>
        <v>4523942.099575229</v>
      </c>
      <c r="M1242" s="20">
        <f t="shared" si="498"/>
        <v>184941.40195222222</v>
      </c>
      <c r="N1242" s="20">
        <f t="shared" si="500"/>
        <v>10089.243310694408</v>
      </c>
      <c r="O1242" s="20">
        <f t="shared" si="501"/>
        <v>0</v>
      </c>
      <c r="P1242" s="46" t="s">
        <v>67</v>
      </c>
      <c r="Q1242" s="45">
        <f t="shared" si="506"/>
        <v>266.28067277777774</v>
      </c>
      <c r="R1242" s="20">
        <f t="shared" si="507"/>
        <v>134.7894</v>
      </c>
      <c r="S1242" s="20">
        <f t="shared" si="508"/>
        <v>-15.902777777779134</v>
      </c>
      <c r="T1242" s="20"/>
      <c r="U1242" s="20">
        <f t="shared" si="509"/>
        <v>35000</v>
      </c>
      <c r="V1242" s="20">
        <f t="shared" si="497"/>
        <v>9885.2406874075532</v>
      </c>
      <c r="W1242" s="20">
        <f t="shared" si="502"/>
        <v>9910.7566893054172</v>
      </c>
      <c r="X1242" s="20">
        <f t="shared" si="510"/>
        <v>10089.243310694583</v>
      </c>
      <c r="Y1242" s="20">
        <f t="shared" si="516"/>
        <v>10114.759312592447</v>
      </c>
      <c r="Z1242" s="20">
        <f t="shared" si="511"/>
        <v>10089.243310694583</v>
      </c>
      <c r="AA1242" s="52">
        <f t="shared" si="512"/>
        <v>8555.678327469006</v>
      </c>
      <c r="AB1242" s="20">
        <f t="shared" si="503"/>
        <v>10089.243310694583</v>
      </c>
      <c r="AC1242" s="20">
        <f t="shared" si="513"/>
        <v>1218784.5177621818</v>
      </c>
      <c r="AD1242" s="20">
        <f t="shared" si="517"/>
        <v>10089.243310694583</v>
      </c>
      <c r="AE1242" s="20">
        <f t="shared" si="518"/>
        <v>0</v>
      </c>
      <c r="AF1242" s="20">
        <f t="shared" si="514"/>
        <v>10089.243310694583</v>
      </c>
      <c r="AG1242" s="16"/>
      <c r="AH1242" s="16"/>
      <c r="AM1242">
        <f t="shared" si="504"/>
        <v>0</v>
      </c>
      <c r="AN1242" s="16">
        <f t="shared" si="505"/>
        <v>35000</v>
      </c>
      <c r="AY1242" s="57">
        <f t="shared" si="519"/>
        <v>9885.2406874075532</v>
      </c>
    </row>
    <row r="1243" spans="2:51" x14ac:dyDescent="0.25">
      <c r="B1243" s="6" t="s">
        <v>39</v>
      </c>
      <c r="C1243" s="6">
        <v>1235</v>
      </c>
      <c r="D1243" s="6">
        <v>213</v>
      </c>
      <c r="E1243" s="12">
        <v>94.3</v>
      </c>
      <c r="F1243" s="20">
        <f t="shared" si="515"/>
        <v>-2.7777777777778172E-2</v>
      </c>
      <c r="G1243" s="20">
        <f t="shared" si="521"/>
        <v>26.194444444444443</v>
      </c>
      <c r="H1243" s="20">
        <f t="shared" si="499"/>
        <v>369.26451722222174</v>
      </c>
      <c r="I1243" s="20">
        <f t="shared" si="520"/>
        <v>9672.6788816820863</v>
      </c>
      <c r="J1243" s="47" t="s">
        <v>67</v>
      </c>
      <c r="K1243" s="48" t="s">
        <v>67</v>
      </c>
      <c r="L1243" s="20">
        <f t="shared" si="498"/>
        <v>4533614.7784569114</v>
      </c>
      <c r="M1243" s="20">
        <f t="shared" si="498"/>
        <v>184941.40195222222</v>
      </c>
      <c r="N1243" s="20">
        <f t="shared" si="500"/>
        <v>9672.6788816820863</v>
      </c>
      <c r="O1243" s="20">
        <f t="shared" si="501"/>
        <v>0</v>
      </c>
      <c r="P1243" s="46" t="s">
        <v>67</v>
      </c>
      <c r="Q1243" s="45">
        <f t="shared" si="506"/>
        <v>266.28067277777774</v>
      </c>
      <c r="R1243" s="20">
        <f t="shared" si="507"/>
        <v>134.7894</v>
      </c>
      <c r="S1243" s="20">
        <f t="shared" si="508"/>
        <v>-31.805555555556008</v>
      </c>
      <c r="T1243" s="20"/>
      <c r="U1243" s="20">
        <f t="shared" si="509"/>
        <v>35000</v>
      </c>
      <c r="V1243" s="20">
        <f t="shared" ref="V1243:V1306" si="522">MAX(0,MIN(AY1243,U1243*AH$9*AH$6))</f>
        <v>10089.243310694583</v>
      </c>
      <c r="W1243" s="20">
        <f t="shared" si="502"/>
        <v>10327.321118317544</v>
      </c>
      <c r="X1243" s="20">
        <f t="shared" si="510"/>
        <v>9672.6788816824555</v>
      </c>
      <c r="Y1243" s="20">
        <f t="shared" si="516"/>
        <v>9910.7566893054172</v>
      </c>
      <c r="Z1243" s="20">
        <f t="shared" si="511"/>
        <v>9672.6788816824555</v>
      </c>
      <c r="AA1243" s="52">
        <f t="shared" si="512"/>
        <v>8202.4316916667212</v>
      </c>
      <c r="AB1243" s="20">
        <f t="shared" si="503"/>
        <v>9672.6788816824555</v>
      </c>
      <c r="AC1243" s="20">
        <f t="shared" si="513"/>
        <v>1226986.9494538486</v>
      </c>
      <c r="AD1243" s="20">
        <f t="shared" si="517"/>
        <v>9672.6788816824555</v>
      </c>
      <c r="AE1243" s="20">
        <f t="shared" si="518"/>
        <v>0</v>
      </c>
      <c r="AF1243" s="20">
        <f t="shared" si="514"/>
        <v>9672.6788816824555</v>
      </c>
      <c r="AG1243" s="16"/>
      <c r="AH1243" s="16"/>
      <c r="AM1243">
        <f t="shared" si="504"/>
        <v>0</v>
      </c>
      <c r="AN1243" s="16">
        <f t="shared" si="505"/>
        <v>35000</v>
      </c>
      <c r="AY1243" s="57">
        <f t="shared" si="519"/>
        <v>10089.243310694583</v>
      </c>
    </row>
    <row r="1244" spans="2:51" x14ac:dyDescent="0.25">
      <c r="B1244" s="6" t="s">
        <v>39</v>
      </c>
      <c r="C1244" s="6">
        <v>1236</v>
      </c>
      <c r="D1244" s="6">
        <v>214</v>
      </c>
      <c r="E1244" s="12">
        <v>94.1</v>
      </c>
      <c r="F1244" s="20">
        <f t="shared" si="515"/>
        <v>-5.5555555555554373E-2</v>
      </c>
      <c r="G1244" s="20">
        <f t="shared" si="521"/>
        <v>26.138888888888886</v>
      </c>
      <c r="H1244" s="20">
        <f t="shared" si="499"/>
        <v>336.33065500000129</v>
      </c>
      <c r="I1244" s="20">
        <f t="shared" si="520"/>
        <v>8791.3096209722553</v>
      </c>
      <c r="J1244" s="47" t="s">
        <v>67</v>
      </c>
      <c r="K1244" s="48" t="s">
        <v>67</v>
      </c>
      <c r="L1244" s="20">
        <f t="shared" si="498"/>
        <v>4542406.0880778832</v>
      </c>
      <c r="M1244" s="20">
        <f t="shared" si="498"/>
        <v>184941.40195222222</v>
      </c>
      <c r="N1244" s="20">
        <f t="shared" si="500"/>
        <v>8791.3096209722553</v>
      </c>
      <c r="O1244" s="20">
        <f t="shared" si="501"/>
        <v>0</v>
      </c>
      <c r="P1244" s="46" t="s">
        <v>67</v>
      </c>
      <c r="Q1244" s="45">
        <f t="shared" si="506"/>
        <v>265.15236611111106</v>
      </c>
      <c r="R1244" s="20">
        <f t="shared" si="507"/>
        <v>134.7894</v>
      </c>
      <c r="S1244" s="20">
        <f t="shared" si="508"/>
        <v>-63.611111111109757</v>
      </c>
      <c r="T1244" s="20"/>
      <c r="U1244" s="20">
        <f t="shared" si="509"/>
        <v>35000</v>
      </c>
      <c r="V1244" s="20">
        <f t="shared" si="522"/>
        <v>9672.6788816824555</v>
      </c>
      <c r="W1244" s="20">
        <f t="shared" si="502"/>
        <v>11208.690379028209</v>
      </c>
      <c r="X1244" s="20">
        <f t="shared" si="510"/>
        <v>8791.3096209717914</v>
      </c>
      <c r="Y1244" s="20">
        <f t="shared" si="516"/>
        <v>10327.321118317544</v>
      </c>
      <c r="Z1244" s="20">
        <f t="shared" si="511"/>
        <v>8791.3096209717914</v>
      </c>
      <c r="AA1244" s="52">
        <f t="shared" si="512"/>
        <v>7455.0305585840788</v>
      </c>
      <c r="AB1244" s="20">
        <f t="shared" si="503"/>
        <v>8791.3096209717914</v>
      </c>
      <c r="AC1244" s="20">
        <f t="shared" si="513"/>
        <v>1234441.9800124327</v>
      </c>
      <c r="AD1244" s="20">
        <f t="shared" si="517"/>
        <v>8791.3096209717914</v>
      </c>
      <c r="AE1244" s="20">
        <f t="shared" si="518"/>
        <v>0</v>
      </c>
      <c r="AF1244" s="20">
        <f t="shared" si="514"/>
        <v>8791.3096209717914</v>
      </c>
      <c r="AG1244" s="16"/>
      <c r="AH1244" s="16"/>
      <c r="AM1244">
        <f t="shared" si="504"/>
        <v>0</v>
      </c>
      <c r="AN1244" s="16">
        <f t="shared" si="505"/>
        <v>35000</v>
      </c>
      <c r="AY1244" s="57">
        <f t="shared" si="519"/>
        <v>9672.6788816824555</v>
      </c>
    </row>
    <row r="1245" spans="2:51" x14ac:dyDescent="0.25">
      <c r="B1245" s="6" t="s">
        <v>39</v>
      </c>
      <c r="C1245" s="6">
        <v>1237</v>
      </c>
      <c r="D1245" s="6">
        <v>215</v>
      </c>
      <c r="E1245" s="12">
        <v>93.9</v>
      </c>
      <c r="F1245" s="20">
        <f t="shared" si="515"/>
        <v>-9.7222222222220642E-2</v>
      </c>
      <c r="G1245" s="20">
        <f t="shared" si="521"/>
        <v>26.083333333333336</v>
      </c>
      <c r="H1245" s="20">
        <f t="shared" si="499"/>
        <v>287.49641055555742</v>
      </c>
      <c r="I1245" s="20">
        <f t="shared" si="520"/>
        <v>7498.8647086574565</v>
      </c>
      <c r="J1245" s="47" t="s">
        <v>67</v>
      </c>
      <c r="K1245" s="48" t="s">
        <v>67</v>
      </c>
      <c r="L1245" s="20">
        <f t="shared" si="498"/>
        <v>4549904.9527865406</v>
      </c>
      <c r="M1245" s="20">
        <f t="shared" si="498"/>
        <v>184941.40195222222</v>
      </c>
      <c r="N1245" s="20">
        <f t="shared" si="500"/>
        <v>7498.8647086574565</v>
      </c>
      <c r="O1245" s="20">
        <f t="shared" si="501"/>
        <v>0</v>
      </c>
      <c r="P1245" s="46" t="s">
        <v>67</v>
      </c>
      <c r="Q1245" s="45">
        <f t="shared" si="506"/>
        <v>264.02645500000006</v>
      </c>
      <c r="R1245" s="20">
        <f t="shared" si="507"/>
        <v>134.7894</v>
      </c>
      <c r="S1245" s="20">
        <f t="shared" si="508"/>
        <v>-111.31944444444264</v>
      </c>
      <c r="T1245" s="20"/>
      <c r="U1245" s="20">
        <f t="shared" si="509"/>
        <v>35000</v>
      </c>
      <c r="V1245" s="20">
        <f t="shared" si="522"/>
        <v>8791.3096209717914</v>
      </c>
      <c r="W1245" s="20">
        <f t="shared" si="502"/>
        <v>12501.135291342624</v>
      </c>
      <c r="X1245" s="20">
        <f t="shared" si="510"/>
        <v>7498.8647086573765</v>
      </c>
      <c r="Y1245" s="20">
        <f t="shared" si="516"/>
        <v>11208.690379028209</v>
      </c>
      <c r="Z1245" s="20">
        <f t="shared" si="511"/>
        <v>7498.8647086573765</v>
      </c>
      <c r="AA1245" s="52">
        <f t="shared" si="512"/>
        <v>6359.0372729414548</v>
      </c>
      <c r="AB1245" s="20">
        <f t="shared" si="503"/>
        <v>7498.8647086573765</v>
      </c>
      <c r="AC1245" s="20">
        <f t="shared" si="513"/>
        <v>1240801.0172853742</v>
      </c>
      <c r="AD1245" s="20">
        <f t="shared" si="517"/>
        <v>7498.8647086573765</v>
      </c>
      <c r="AE1245" s="20">
        <f t="shared" si="518"/>
        <v>0</v>
      </c>
      <c r="AF1245" s="20">
        <f t="shared" si="514"/>
        <v>7498.8647086573765</v>
      </c>
      <c r="AG1245" s="16"/>
      <c r="AH1245" s="16"/>
      <c r="AM1245">
        <f t="shared" si="504"/>
        <v>0</v>
      </c>
      <c r="AN1245" s="16">
        <f t="shared" si="505"/>
        <v>35000</v>
      </c>
      <c r="AY1245" s="57">
        <f t="shared" si="519"/>
        <v>8791.3096209717914</v>
      </c>
    </row>
    <row r="1246" spans="2:51" x14ac:dyDescent="0.25">
      <c r="B1246" s="6" t="s">
        <v>39</v>
      </c>
      <c r="C1246" s="6">
        <v>1238</v>
      </c>
      <c r="D1246" s="6">
        <v>216</v>
      </c>
      <c r="E1246" s="12">
        <v>93.4</v>
      </c>
      <c r="F1246" s="20">
        <f t="shared" si="515"/>
        <v>-0.15277777777777896</v>
      </c>
      <c r="G1246" s="20">
        <f t="shared" si="521"/>
        <v>25.944444444444446</v>
      </c>
      <c r="H1246" s="20">
        <f t="shared" si="499"/>
        <v>221.08100222222089</v>
      </c>
      <c r="I1246" s="20">
        <f t="shared" si="520"/>
        <v>5735.8237798765094</v>
      </c>
      <c r="J1246" s="47" t="s">
        <v>67</v>
      </c>
      <c r="K1246" s="48" t="s">
        <v>67</v>
      </c>
      <c r="L1246" s="20">
        <f t="shared" si="498"/>
        <v>4555640.776566417</v>
      </c>
      <c r="M1246" s="20">
        <f t="shared" si="498"/>
        <v>184941.40195222222</v>
      </c>
      <c r="N1246" s="20">
        <f t="shared" si="500"/>
        <v>5735.8237798765094</v>
      </c>
      <c r="O1246" s="20">
        <f t="shared" si="501"/>
        <v>0</v>
      </c>
      <c r="P1246" s="46" t="s">
        <v>67</v>
      </c>
      <c r="Q1246" s="45">
        <f t="shared" si="506"/>
        <v>261.2221577777778</v>
      </c>
      <c r="R1246" s="20">
        <f t="shared" si="507"/>
        <v>134.7894</v>
      </c>
      <c r="S1246" s="20">
        <f t="shared" si="508"/>
        <v>-174.93055555555691</v>
      </c>
      <c r="T1246" s="20"/>
      <c r="U1246" s="20">
        <f t="shared" si="509"/>
        <v>35000</v>
      </c>
      <c r="V1246" s="20">
        <f t="shared" si="522"/>
        <v>7498.8647086573765</v>
      </c>
      <c r="W1246" s="20">
        <f t="shared" si="502"/>
        <v>14264.176220123656</v>
      </c>
      <c r="X1246" s="20">
        <f t="shared" si="510"/>
        <v>5735.8237798763439</v>
      </c>
      <c r="Y1246" s="20">
        <f t="shared" si="516"/>
        <v>12501.135291342624</v>
      </c>
      <c r="Z1246" s="20">
        <f t="shared" si="511"/>
        <v>5735.8237798763439</v>
      </c>
      <c r="AA1246" s="52">
        <f t="shared" si="512"/>
        <v>4863.9785653351391</v>
      </c>
      <c r="AB1246" s="20">
        <f t="shared" si="503"/>
        <v>5735.8237798763439</v>
      </c>
      <c r="AC1246" s="20">
        <f t="shared" si="513"/>
        <v>1245664.9958507093</v>
      </c>
      <c r="AD1246" s="20">
        <f t="shared" si="517"/>
        <v>5735.8237798763439</v>
      </c>
      <c r="AE1246" s="20">
        <f t="shared" si="518"/>
        <v>0</v>
      </c>
      <c r="AF1246" s="20">
        <f t="shared" si="514"/>
        <v>5735.8237798763439</v>
      </c>
      <c r="AG1246" s="16"/>
      <c r="AH1246" s="16"/>
      <c r="AM1246">
        <f t="shared" si="504"/>
        <v>0</v>
      </c>
      <c r="AN1246" s="16">
        <f t="shared" si="505"/>
        <v>35000</v>
      </c>
      <c r="AY1246" s="57">
        <f t="shared" si="519"/>
        <v>7498.8647086573765</v>
      </c>
    </row>
    <row r="1247" spans="2:51" x14ac:dyDescent="0.25">
      <c r="B1247" s="6" t="s">
        <v>39</v>
      </c>
      <c r="C1247" s="6">
        <v>1239</v>
      </c>
      <c r="D1247" s="6">
        <v>217</v>
      </c>
      <c r="E1247" s="12">
        <v>92.8</v>
      </c>
      <c r="F1247" s="20">
        <f t="shared" si="515"/>
        <v>-0.19444444444444522</v>
      </c>
      <c r="G1247" s="20">
        <f t="shared" si="521"/>
        <v>25.777777777777775</v>
      </c>
      <c r="H1247" s="20">
        <f t="shared" si="499"/>
        <v>170.02727555555455</v>
      </c>
      <c r="I1247" s="20">
        <f t="shared" si="520"/>
        <v>4382.9253254320729</v>
      </c>
      <c r="J1247" s="47" t="s">
        <v>67</v>
      </c>
      <c r="K1247" s="48" t="s">
        <v>67</v>
      </c>
      <c r="L1247" s="20">
        <f t="shared" si="498"/>
        <v>4560023.7018918488</v>
      </c>
      <c r="M1247" s="20">
        <f t="shared" si="498"/>
        <v>184941.40195222222</v>
      </c>
      <c r="N1247" s="20">
        <f t="shared" si="500"/>
        <v>4382.9253254320729</v>
      </c>
      <c r="O1247" s="20">
        <f t="shared" si="501"/>
        <v>0</v>
      </c>
      <c r="P1247" s="46" t="s">
        <v>67</v>
      </c>
      <c r="Q1247" s="45">
        <f t="shared" si="506"/>
        <v>257.87676444444435</v>
      </c>
      <c r="R1247" s="20">
        <f t="shared" si="507"/>
        <v>134.7894</v>
      </c>
      <c r="S1247" s="20">
        <f t="shared" si="508"/>
        <v>-222.6388888888898</v>
      </c>
      <c r="T1247" s="20"/>
      <c r="U1247" s="20">
        <f t="shared" si="509"/>
        <v>35000</v>
      </c>
      <c r="V1247" s="20">
        <f t="shared" si="522"/>
        <v>5735.8237798763439</v>
      </c>
      <c r="W1247" s="20">
        <f t="shared" si="502"/>
        <v>15617.074674568139</v>
      </c>
      <c r="X1247" s="20">
        <f t="shared" si="510"/>
        <v>4382.925325431861</v>
      </c>
      <c r="Y1247" s="20">
        <f t="shared" si="516"/>
        <v>14264.176220123656</v>
      </c>
      <c r="Z1247" s="20">
        <f t="shared" si="511"/>
        <v>4382.925325431861</v>
      </c>
      <c r="AA1247" s="52">
        <f t="shared" si="512"/>
        <v>3716.7206759662181</v>
      </c>
      <c r="AB1247" s="20">
        <f t="shared" si="503"/>
        <v>4382.925325431861</v>
      </c>
      <c r="AC1247" s="20">
        <f t="shared" si="513"/>
        <v>1249381.7165266755</v>
      </c>
      <c r="AD1247" s="20">
        <f t="shared" si="517"/>
        <v>4382.925325431861</v>
      </c>
      <c r="AE1247" s="20">
        <f t="shared" si="518"/>
        <v>0</v>
      </c>
      <c r="AF1247" s="20">
        <f t="shared" si="514"/>
        <v>4382.925325431861</v>
      </c>
      <c r="AG1247" s="16"/>
      <c r="AH1247" s="16"/>
      <c r="AM1247">
        <f t="shared" si="504"/>
        <v>0</v>
      </c>
      <c r="AN1247" s="16">
        <f t="shared" si="505"/>
        <v>35000</v>
      </c>
      <c r="AY1247" s="57">
        <f t="shared" si="519"/>
        <v>5735.8237798763439</v>
      </c>
    </row>
    <row r="1248" spans="2:51" x14ac:dyDescent="0.25">
      <c r="B1248" s="6" t="s">
        <v>39</v>
      </c>
      <c r="C1248" s="6">
        <v>1240</v>
      </c>
      <c r="D1248" s="6">
        <v>218</v>
      </c>
      <c r="E1248" s="12">
        <v>92</v>
      </c>
      <c r="F1248" s="20">
        <f t="shared" si="515"/>
        <v>-0.20833333333333331</v>
      </c>
      <c r="G1248" s="20">
        <f t="shared" si="521"/>
        <v>25.555555555555554</v>
      </c>
      <c r="H1248" s="20">
        <f t="shared" si="499"/>
        <v>149.69751111111108</v>
      </c>
      <c r="I1248" s="20">
        <f t="shared" si="520"/>
        <v>3825.6030617283941</v>
      </c>
      <c r="J1248" s="47" t="s">
        <v>67</v>
      </c>
      <c r="K1248" s="48" t="s">
        <v>67</v>
      </c>
      <c r="L1248" s="20">
        <f t="shared" ref="L1248:M1311" si="523">L1247+N1248</f>
        <v>4563849.304953577</v>
      </c>
      <c r="M1248" s="20">
        <f t="shared" si="523"/>
        <v>184941.40195222222</v>
      </c>
      <c r="N1248" s="20">
        <f t="shared" si="500"/>
        <v>3825.6030617283941</v>
      </c>
      <c r="O1248" s="20">
        <f t="shared" si="501"/>
        <v>0</v>
      </c>
      <c r="P1248" s="46" t="s">
        <v>67</v>
      </c>
      <c r="Q1248" s="45">
        <f t="shared" si="506"/>
        <v>253.44977777777774</v>
      </c>
      <c r="R1248" s="20">
        <f t="shared" si="507"/>
        <v>134.7894</v>
      </c>
      <c r="S1248" s="20">
        <f t="shared" si="508"/>
        <v>-238.54166666666666</v>
      </c>
      <c r="T1248" s="20"/>
      <c r="U1248" s="20">
        <f t="shared" si="509"/>
        <v>35000</v>
      </c>
      <c r="V1248" s="20">
        <f t="shared" si="522"/>
        <v>4382.925325431861</v>
      </c>
      <c r="W1248" s="20">
        <f t="shared" si="502"/>
        <v>16174.396938271821</v>
      </c>
      <c r="X1248" s="20">
        <f t="shared" si="510"/>
        <v>3825.6030617281795</v>
      </c>
      <c r="Y1248" s="20">
        <f t="shared" si="516"/>
        <v>15617.074674568139</v>
      </c>
      <c r="Z1248" s="20">
        <f t="shared" si="511"/>
        <v>3825.6030617281795</v>
      </c>
      <c r="AA1248" s="52">
        <f t="shared" si="512"/>
        <v>3244.1113963454959</v>
      </c>
      <c r="AB1248" s="20">
        <f t="shared" si="503"/>
        <v>3825.6030617281795</v>
      </c>
      <c r="AC1248" s="20">
        <f t="shared" si="513"/>
        <v>1252625.827923021</v>
      </c>
      <c r="AD1248" s="20">
        <f t="shared" si="517"/>
        <v>3825.6030617281795</v>
      </c>
      <c r="AE1248" s="20">
        <f t="shared" si="518"/>
        <v>0</v>
      </c>
      <c r="AF1248" s="20">
        <f t="shared" si="514"/>
        <v>3825.6030617281795</v>
      </c>
      <c r="AG1248" s="16"/>
      <c r="AH1248" s="16"/>
      <c r="AM1248">
        <f t="shared" si="504"/>
        <v>0</v>
      </c>
      <c r="AN1248" s="16">
        <f t="shared" si="505"/>
        <v>35000</v>
      </c>
      <c r="AY1248" s="57">
        <f t="shared" si="519"/>
        <v>4382.925325431861</v>
      </c>
    </row>
    <row r="1249" spans="2:51" x14ac:dyDescent="0.25">
      <c r="B1249" s="6" t="s">
        <v>39</v>
      </c>
      <c r="C1249" s="6">
        <v>1241</v>
      </c>
      <c r="D1249" s="6">
        <v>219</v>
      </c>
      <c r="E1249" s="12">
        <v>91.3</v>
      </c>
      <c r="F1249" s="20">
        <f t="shared" si="515"/>
        <v>-0.19444444444444522</v>
      </c>
      <c r="G1249" s="20">
        <f t="shared" si="521"/>
        <v>25.361111111111111</v>
      </c>
      <c r="H1249" s="20">
        <f t="shared" si="499"/>
        <v>161.75811722222127</v>
      </c>
      <c r="I1249" s="20">
        <f t="shared" si="520"/>
        <v>4102.3655839968897</v>
      </c>
      <c r="J1249" s="47" t="s">
        <v>67</v>
      </c>
      <c r="K1249" s="48" t="s">
        <v>67</v>
      </c>
      <c r="L1249" s="20">
        <f t="shared" si="523"/>
        <v>4567951.6705375742</v>
      </c>
      <c r="M1249" s="20">
        <f t="shared" si="523"/>
        <v>184941.40195222222</v>
      </c>
      <c r="N1249" s="20">
        <f t="shared" si="500"/>
        <v>4102.3655839968897</v>
      </c>
      <c r="O1249" s="20">
        <f t="shared" si="501"/>
        <v>0</v>
      </c>
      <c r="P1249" s="46" t="s">
        <v>67</v>
      </c>
      <c r="Q1249" s="45">
        <f t="shared" si="506"/>
        <v>249.6076061111111</v>
      </c>
      <c r="R1249" s="20">
        <f t="shared" si="507"/>
        <v>134.7894</v>
      </c>
      <c r="S1249" s="20">
        <f t="shared" si="508"/>
        <v>-222.6388888888898</v>
      </c>
      <c r="T1249" s="20"/>
      <c r="U1249" s="20">
        <f t="shared" si="509"/>
        <v>35000</v>
      </c>
      <c r="V1249" s="20">
        <f t="shared" si="522"/>
        <v>3825.6030617281795</v>
      </c>
      <c r="W1249" s="20">
        <f t="shared" si="502"/>
        <v>15897.63441600278</v>
      </c>
      <c r="X1249" s="20">
        <f t="shared" si="510"/>
        <v>4102.3655839972198</v>
      </c>
      <c r="Y1249" s="20">
        <f t="shared" si="516"/>
        <v>16174.396938271821</v>
      </c>
      <c r="Z1249" s="20">
        <f t="shared" si="511"/>
        <v>4102.3655839972198</v>
      </c>
      <c r="AA1249" s="52">
        <f t="shared" si="512"/>
        <v>3478.8060152296421</v>
      </c>
      <c r="AB1249" s="20">
        <f t="shared" si="503"/>
        <v>4102.3655839972198</v>
      </c>
      <c r="AC1249" s="20">
        <f t="shared" si="513"/>
        <v>1256104.6339382506</v>
      </c>
      <c r="AD1249" s="20">
        <f t="shared" si="517"/>
        <v>4102.3655839972198</v>
      </c>
      <c r="AE1249" s="20">
        <f t="shared" si="518"/>
        <v>0</v>
      </c>
      <c r="AF1249" s="20">
        <f t="shared" si="514"/>
        <v>4102.3655839972198</v>
      </c>
      <c r="AG1249" s="16"/>
      <c r="AH1249" s="16"/>
      <c r="AM1249">
        <f t="shared" si="504"/>
        <v>0</v>
      </c>
      <c r="AN1249" s="16">
        <f t="shared" si="505"/>
        <v>35000</v>
      </c>
      <c r="AY1249" s="57">
        <f t="shared" si="519"/>
        <v>3825.6030617281795</v>
      </c>
    </row>
    <row r="1250" spans="2:51" x14ac:dyDescent="0.25">
      <c r="B1250" s="6" t="s">
        <v>39</v>
      </c>
      <c r="C1250" s="6">
        <v>1242</v>
      </c>
      <c r="D1250" s="6">
        <v>220</v>
      </c>
      <c r="E1250" s="12">
        <v>90.6</v>
      </c>
      <c r="F1250" s="20">
        <f t="shared" si="515"/>
        <v>-0.18055555555555516</v>
      </c>
      <c r="G1250" s="20">
        <f t="shared" si="521"/>
        <v>25.166666666666664</v>
      </c>
      <c r="H1250" s="20">
        <f t="shared" si="499"/>
        <v>173.84806888888929</v>
      </c>
      <c r="I1250" s="20">
        <f t="shared" si="520"/>
        <v>4375.1764003703802</v>
      </c>
      <c r="J1250" s="47" t="s">
        <v>67</v>
      </c>
      <c r="K1250" s="48" t="s">
        <v>67</v>
      </c>
      <c r="L1250" s="20">
        <f t="shared" si="523"/>
        <v>4572326.8469379442</v>
      </c>
      <c r="M1250" s="20">
        <f t="shared" si="523"/>
        <v>184941.40195222222</v>
      </c>
      <c r="N1250" s="20">
        <f t="shared" si="500"/>
        <v>4375.1764003703802</v>
      </c>
      <c r="O1250" s="20">
        <f t="shared" si="501"/>
        <v>0</v>
      </c>
      <c r="P1250" s="46" t="s">
        <v>67</v>
      </c>
      <c r="Q1250" s="45">
        <f t="shared" si="506"/>
        <v>245.79477999999995</v>
      </c>
      <c r="R1250" s="20">
        <f t="shared" si="507"/>
        <v>134.7894</v>
      </c>
      <c r="S1250" s="20">
        <f t="shared" si="508"/>
        <v>-206.73611111111066</v>
      </c>
      <c r="T1250" s="20"/>
      <c r="U1250" s="20">
        <f t="shared" si="509"/>
        <v>35000</v>
      </c>
      <c r="V1250" s="20">
        <f t="shared" si="522"/>
        <v>4102.3655839972198</v>
      </c>
      <c r="W1250" s="20">
        <f t="shared" si="502"/>
        <v>15624.823599630035</v>
      </c>
      <c r="X1250" s="20">
        <f t="shared" si="510"/>
        <v>4375.1764003699645</v>
      </c>
      <c r="Y1250" s="20">
        <f t="shared" si="516"/>
        <v>15897.63441600278</v>
      </c>
      <c r="Z1250" s="20">
        <f t="shared" si="511"/>
        <v>4375.1764003699645</v>
      </c>
      <c r="AA1250" s="52">
        <f t="shared" si="512"/>
        <v>3710.1495875137298</v>
      </c>
      <c r="AB1250" s="20">
        <f t="shared" si="503"/>
        <v>4375.1764003699645</v>
      </c>
      <c r="AC1250" s="20">
        <f t="shared" si="513"/>
        <v>1259814.7835257642</v>
      </c>
      <c r="AD1250" s="20">
        <f t="shared" si="517"/>
        <v>4375.1764003699645</v>
      </c>
      <c r="AE1250" s="20">
        <f t="shared" si="518"/>
        <v>0</v>
      </c>
      <c r="AF1250" s="20">
        <f t="shared" si="514"/>
        <v>4375.1764003699645</v>
      </c>
      <c r="AG1250" s="16"/>
      <c r="AH1250" s="16"/>
      <c r="AM1250">
        <f t="shared" si="504"/>
        <v>0</v>
      </c>
      <c r="AN1250" s="16">
        <f t="shared" si="505"/>
        <v>35000</v>
      </c>
      <c r="AY1250" s="57">
        <f t="shared" si="519"/>
        <v>4102.3655839972198</v>
      </c>
    </row>
    <row r="1251" spans="2:51" x14ac:dyDescent="0.25">
      <c r="B1251" s="6" t="s">
        <v>39</v>
      </c>
      <c r="C1251" s="6">
        <v>1243</v>
      </c>
      <c r="D1251" s="6">
        <v>221</v>
      </c>
      <c r="E1251" s="12">
        <v>90</v>
      </c>
      <c r="F1251" s="20">
        <f t="shared" si="515"/>
        <v>-0.18055555555555516</v>
      </c>
      <c r="G1251" s="20">
        <f t="shared" si="521"/>
        <v>25</v>
      </c>
      <c r="H1251" s="20">
        <f t="shared" si="499"/>
        <v>170.6032888888893</v>
      </c>
      <c r="I1251" s="20">
        <f t="shared" si="520"/>
        <v>4265.0822222222323</v>
      </c>
      <c r="J1251" s="47" t="s">
        <v>67</v>
      </c>
      <c r="K1251" s="48" t="s">
        <v>67</v>
      </c>
      <c r="L1251" s="20">
        <f t="shared" si="523"/>
        <v>4576591.9291601665</v>
      </c>
      <c r="M1251" s="20">
        <f t="shared" si="523"/>
        <v>184941.40195222222</v>
      </c>
      <c r="N1251" s="20">
        <f t="shared" si="500"/>
        <v>4265.0822222222323</v>
      </c>
      <c r="O1251" s="20">
        <f t="shared" si="501"/>
        <v>0</v>
      </c>
      <c r="P1251" s="46" t="s">
        <v>67</v>
      </c>
      <c r="Q1251" s="45">
        <f t="shared" si="506"/>
        <v>242.54999999999998</v>
      </c>
      <c r="R1251" s="20">
        <f t="shared" si="507"/>
        <v>134.7894</v>
      </c>
      <c r="S1251" s="20">
        <f t="shared" si="508"/>
        <v>-206.73611111111066</v>
      </c>
      <c r="T1251" s="20"/>
      <c r="U1251" s="20">
        <f t="shared" si="509"/>
        <v>35000</v>
      </c>
      <c r="V1251" s="20">
        <f t="shared" si="522"/>
        <v>4375.1764003699645</v>
      </c>
      <c r="W1251" s="20">
        <f t="shared" si="502"/>
        <v>15734.917777777649</v>
      </c>
      <c r="X1251" s="20">
        <f t="shared" si="510"/>
        <v>4265.0822222223505</v>
      </c>
      <c r="Y1251" s="20">
        <f t="shared" si="516"/>
        <v>15624.823599630035</v>
      </c>
      <c r="Z1251" s="20">
        <f t="shared" si="511"/>
        <v>4265.0822222223505</v>
      </c>
      <c r="AA1251" s="52">
        <f t="shared" si="512"/>
        <v>3616.789724444553</v>
      </c>
      <c r="AB1251" s="20">
        <f t="shared" si="503"/>
        <v>4265.0822222223505</v>
      </c>
      <c r="AC1251" s="20">
        <f t="shared" si="513"/>
        <v>1263431.5732502087</v>
      </c>
      <c r="AD1251" s="20">
        <f t="shared" si="517"/>
        <v>4265.0822222223505</v>
      </c>
      <c r="AE1251" s="20">
        <f t="shared" si="518"/>
        <v>0</v>
      </c>
      <c r="AF1251" s="20">
        <f t="shared" si="514"/>
        <v>4265.0822222223505</v>
      </c>
      <c r="AG1251" s="16"/>
      <c r="AH1251" s="16"/>
      <c r="AM1251">
        <f t="shared" si="504"/>
        <v>0</v>
      </c>
      <c r="AN1251" s="16">
        <f t="shared" si="505"/>
        <v>35000</v>
      </c>
      <c r="AY1251" s="57">
        <f t="shared" si="519"/>
        <v>4375.1764003699645</v>
      </c>
    </row>
    <row r="1252" spans="2:51" x14ac:dyDescent="0.25">
      <c r="B1252" s="6" t="s">
        <v>39</v>
      </c>
      <c r="C1252" s="6">
        <v>1244</v>
      </c>
      <c r="D1252" s="6">
        <v>222</v>
      </c>
      <c r="E1252" s="12">
        <v>89.3</v>
      </c>
      <c r="F1252" s="20">
        <f t="shared" si="515"/>
        <v>-0.18055555555555516</v>
      </c>
      <c r="G1252" s="20">
        <f t="shared" si="521"/>
        <v>24.805555555555554</v>
      </c>
      <c r="H1252" s="20">
        <f t="shared" si="499"/>
        <v>166.8449616666671</v>
      </c>
      <c r="I1252" s="20">
        <f t="shared" si="520"/>
        <v>4138.6819657870474</v>
      </c>
      <c r="J1252" s="47" t="s">
        <v>67</v>
      </c>
      <c r="K1252" s="48" t="s">
        <v>67</v>
      </c>
      <c r="L1252" s="20">
        <f t="shared" si="523"/>
        <v>4580730.6111259535</v>
      </c>
      <c r="M1252" s="20">
        <f t="shared" si="523"/>
        <v>184941.40195222222</v>
      </c>
      <c r="N1252" s="20">
        <f t="shared" si="500"/>
        <v>4138.6819657870474</v>
      </c>
      <c r="O1252" s="20">
        <f t="shared" si="501"/>
        <v>0</v>
      </c>
      <c r="P1252" s="46" t="s">
        <v>67</v>
      </c>
      <c r="Q1252" s="45">
        <f t="shared" si="506"/>
        <v>238.79167277777773</v>
      </c>
      <c r="R1252" s="20">
        <f t="shared" si="507"/>
        <v>134.7894</v>
      </c>
      <c r="S1252" s="20">
        <f t="shared" si="508"/>
        <v>-206.73611111111066</v>
      </c>
      <c r="T1252" s="20"/>
      <c r="U1252" s="20">
        <f t="shared" si="509"/>
        <v>35000</v>
      </c>
      <c r="V1252" s="20">
        <f t="shared" si="522"/>
        <v>4265.0822222223505</v>
      </c>
      <c r="W1252" s="20">
        <f t="shared" si="502"/>
        <v>15861.318034213036</v>
      </c>
      <c r="X1252" s="20">
        <f t="shared" si="510"/>
        <v>4138.6819657869637</v>
      </c>
      <c r="Y1252" s="20">
        <f t="shared" si="516"/>
        <v>15734.917777777649</v>
      </c>
      <c r="Z1252" s="20">
        <f t="shared" si="511"/>
        <v>4138.6819657869637</v>
      </c>
      <c r="AA1252" s="52">
        <f t="shared" si="512"/>
        <v>3509.6023069873449</v>
      </c>
      <c r="AB1252" s="20">
        <f t="shared" si="503"/>
        <v>4138.6819657869637</v>
      </c>
      <c r="AC1252" s="20">
        <f t="shared" si="513"/>
        <v>1266941.1755571961</v>
      </c>
      <c r="AD1252" s="20">
        <f t="shared" si="517"/>
        <v>4138.6819657869637</v>
      </c>
      <c r="AE1252" s="20">
        <f t="shared" si="518"/>
        <v>0</v>
      </c>
      <c r="AF1252" s="20">
        <f t="shared" si="514"/>
        <v>4138.6819657869637</v>
      </c>
      <c r="AG1252" s="16"/>
      <c r="AH1252" s="16"/>
      <c r="AM1252">
        <f t="shared" si="504"/>
        <v>0</v>
      </c>
      <c r="AN1252" s="16">
        <f t="shared" si="505"/>
        <v>35000</v>
      </c>
      <c r="AY1252" s="57">
        <f t="shared" si="519"/>
        <v>4265.0822222223505</v>
      </c>
    </row>
    <row r="1253" spans="2:51" x14ac:dyDescent="0.25">
      <c r="B1253" s="6" t="s">
        <v>39</v>
      </c>
      <c r="C1253" s="6">
        <v>1245</v>
      </c>
      <c r="D1253" s="6">
        <v>223</v>
      </c>
      <c r="E1253" s="12">
        <v>88.7</v>
      </c>
      <c r="F1253" s="20">
        <f t="shared" si="515"/>
        <v>-0.16666666666666705</v>
      </c>
      <c r="G1253" s="20">
        <f t="shared" si="521"/>
        <v>24.638888888888889</v>
      </c>
      <c r="H1253" s="20">
        <f t="shared" ref="H1253:H1316" si="524">Q1253+R1253+S1253</f>
        <v>179.54967277777735</v>
      </c>
      <c r="I1253" s="20">
        <f t="shared" si="520"/>
        <v>4423.9044376080137</v>
      </c>
      <c r="J1253" s="47" t="s">
        <v>67</v>
      </c>
      <c r="K1253" s="48" t="s">
        <v>67</v>
      </c>
      <c r="L1253" s="20">
        <f t="shared" si="523"/>
        <v>4585154.5155635616</v>
      </c>
      <c r="M1253" s="20">
        <f t="shared" si="523"/>
        <v>184941.40195222222</v>
      </c>
      <c r="N1253" s="20">
        <f t="shared" si="500"/>
        <v>4423.9044376080137</v>
      </c>
      <c r="O1253" s="20">
        <f t="shared" si="501"/>
        <v>0</v>
      </c>
      <c r="P1253" s="46" t="s">
        <v>67</v>
      </c>
      <c r="Q1253" s="45">
        <f t="shared" si="506"/>
        <v>235.59360611111111</v>
      </c>
      <c r="R1253" s="20">
        <f t="shared" si="507"/>
        <v>134.7894</v>
      </c>
      <c r="S1253" s="20">
        <f t="shared" si="508"/>
        <v>-190.83333333333377</v>
      </c>
      <c r="T1253" s="20"/>
      <c r="U1253" s="20">
        <f t="shared" si="509"/>
        <v>35000</v>
      </c>
      <c r="V1253" s="20">
        <f t="shared" si="522"/>
        <v>4138.6819657869637</v>
      </c>
      <c r="W1253" s="20">
        <f t="shared" si="502"/>
        <v>15576.095562391914</v>
      </c>
      <c r="X1253" s="20">
        <f t="shared" si="510"/>
        <v>4423.9044376080856</v>
      </c>
      <c r="Y1253" s="20">
        <f t="shared" si="516"/>
        <v>15861.318034213036</v>
      </c>
      <c r="Z1253" s="20">
        <f t="shared" si="511"/>
        <v>4423.9044376080856</v>
      </c>
      <c r="AA1253" s="52">
        <f t="shared" si="512"/>
        <v>3751.4709630916564</v>
      </c>
      <c r="AB1253" s="20">
        <f t="shared" si="503"/>
        <v>4423.9044376080856</v>
      </c>
      <c r="AC1253" s="20">
        <f t="shared" si="513"/>
        <v>1270692.6465202877</v>
      </c>
      <c r="AD1253" s="20">
        <f t="shared" si="517"/>
        <v>4423.9044376080856</v>
      </c>
      <c r="AE1253" s="20">
        <f t="shared" si="518"/>
        <v>0</v>
      </c>
      <c r="AF1253" s="20">
        <f t="shared" si="514"/>
        <v>4423.9044376080856</v>
      </c>
      <c r="AG1253" s="16"/>
      <c r="AH1253" s="16"/>
      <c r="AM1253">
        <f t="shared" si="504"/>
        <v>0</v>
      </c>
      <c r="AN1253" s="16">
        <f t="shared" si="505"/>
        <v>35000</v>
      </c>
      <c r="AY1253" s="57">
        <f t="shared" si="519"/>
        <v>4138.6819657869637</v>
      </c>
    </row>
    <row r="1254" spans="2:51" x14ac:dyDescent="0.25">
      <c r="B1254" s="6" t="s">
        <v>39</v>
      </c>
      <c r="C1254" s="6">
        <v>1246</v>
      </c>
      <c r="D1254" s="6">
        <v>224</v>
      </c>
      <c r="E1254" s="12">
        <v>88.1</v>
      </c>
      <c r="F1254" s="20">
        <f t="shared" si="515"/>
        <v>-0.18055555555555516</v>
      </c>
      <c r="G1254" s="20">
        <f t="shared" si="521"/>
        <v>24.472222222222221</v>
      </c>
      <c r="H1254" s="20">
        <f t="shared" si="524"/>
        <v>160.47038833333377</v>
      </c>
      <c r="I1254" s="20">
        <f t="shared" si="520"/>
        <v>3927.0670033796405</v>
      </c>
      <c r="J1254" s="47" t="s">
        <v>67</v>
      </c>
      <c r="K1254" s="48" t="s">
        <v>67</v>
      </c>
      <c r="L1254" s="20">
        <f t="shared" si="523"/>
        <v>4589081.5825669412</v>
      </c>
      <c r="M1254" s="20">
        <f t="shared" si="523"/>
        <v>184941.40195222222</v>
      </c>
      <c r="N1254" s="20">
        <f t="shared" si="500"/>
        <v>3927.0670033796405</v>
      </c>
      <c r="O1254" s="20">
        <f t="shared" si="501"/>
        <v>0</v>
      </c>
      <c r="P1254" s="46" t="s">
        <v>67</v>
      </c>
      <c r="Q1254" s="45">
        <f t="shared" si="506"/>
        <v>232.41709944444443</v>
      </c>
      <c r="R1254" s="20">
        <f t="shared" si="507"/>
        <v>134.7894</v>
      </c>
      <c r="S1254" s="20">
        <f t="shared" si="508"/>
        <v>-206.73611111111066</v>
      </c>
      <c r="T1254" s="20"/>
      <c r="U1254" s="20">
        <f t="shared" si="509"/>
        <v>35000</v>
      </c>
      <c r="V1254" s="20">
        <f t="shared" si="522"/>
        <v>4423.9044376080856</v>
      </c>
      <c r="W1254" s="20">
        <f t="shared" si="502"/>
        <v>16072.932996620424</v>
      </c>
      <c r="X1254" s="20">
        <f t="shared" si="510"/>
        <v>3927.0670033795759</v>
      </c>
      <c r="Y1254" s="20">
        <f t="shared" si="516"/>
        <v>15576.095562391914</v>
      </c>
      <c r="Z1254" s="20">
        <f t="shared" si="511"/>
        <v>3927.0670033795759</v>
      </c>
      <c r="AA1254" s="52">
        <f t="shared" si="512"/>
        <v>3330.1528188658804</v>
      </c>
      <c r="AB1254" s="20">
        <f t="shared" si="503"/>
        <v>3927.0670033795759</v>
      </c>
      <c r="AC1254" s="20">
        <f t="shared" si="513"/>
        <v>1274022.7993391536</v>
      </c>
      <c r="AD1254" s="20">
        <f t="shared" si="517"/>
        <v>3927.0670033795759</v>
      </c>
      <c r="AE1254" s="20">
        <f t="shared" si="518"/>
        <v>0</v>
      </c>
      <c r="AF1254" s="20">
        <f t="shared" si="514"/>
        <v>3927.0670033795759</v>
      </c>
      <c r="AG1254" s="16"/>
      <c r="AH1254" s="16"/>
      <c r="AM1254">
        <f t="shared" si="504"/>
        <v>0</v>
      </c>
      <c r="AN1254" s="16">
        <f t="shared" si="505"/>
        <v>35000</v>
      </c>
      <c r="AY1254" s="57">
        <f t="shared" si="519"/>
        <v>4423.9044376080856</v>
      </c>
    </row>
    <row r="1255" spans="2:51" x14ac:dyDescent="0.25">
      <c r="B1255" s="6" t="s">
        <v>39</v>
      </c>
      <c r="C1255" s="6">
        <v>1247</v>
      </c>
      <c r="D1255" s="6">
        <v>225</v>
      </c>
      <c r="E1255" s="12">
        <v>87.4</v>
      </c>
      <c r="F1255" s="20">
        <f t="shared" si="515"/>
        <v>-0.19444444444444325</v>
      </c>
      <c r="G1255" s="20">
        <f t="shared" si="521"/>
        <v>24.277777777777779</v>
      </c>
      <c r="H1255" s="20">
        <f t="shared" si="524"/>
        <v>140.88893555555691</v>
      </c>
      <c r="I1255" s="20">
        <f t="shared" si="520"/>
        <v>3420.4702687654653</v>
      </c>
      <c r="J1255" s="47" t="s">
        <v>67</v>
      </c>
      <c r="K1255" s="48" t="s">
        <v>67</v>
      </c>
      <c r="L1255" s="20">
        <f t="shared" si="523"/>
        <v>4592502.0528357066</v>
      </c>
      <c r="M1255" s="20">
        <f t="shared" si="523"/>
        <v>184941.40195222222</v>
      </c>
      <c r="N1255" s="20">
        <f t="shared" si="500"/>
        <v>3420.4702687654653</v>
      </c>
      <c r="O1255" s="20">
        <f t="shared" si="501"/>
        <v>0</v>
      </c>
      <c r="P1255" s="46" t="s">
        <v>67</v>
      </c>
      <c r="Q1255" s="45">
        <f t="shared" si="506"/>
        <v>228.73842444444443</v>
      </c>
      <c r="R1255" s="20">
        <f t="shared" si="507"/>
        <v>134.7894</v>
      </c>
      <c r="S1255" s="20">
        <f t="shared" si="508"/>
        <v>-222.63888888888752</v>
      </c>
      <c r="T1255" s="20"/>
      <c r="U1255" s="20">
        <f t="shared" si="509"/>
        <v>35000</v>
      </c>
      <c r="V1255" s="20">
        <f t="shared" si="522"/>
        <v>3927.0670033795759</v>
      </c>
      <c r="W1255" s="20">
        <f t="shared" si="502"/>
        <v>16579.529731234536</v>
      </c>
      <c r="X1255" s="20">
        <f t="shared" si="510"/>
        <v>3420.4702687654644</v>
      </c>
      <c r="Y1255" s="20">
        <f t="shared" si="516"/>
        <v>16072.932996620424</v>
      </c>
      <c r="Z1255" s="20">
        <f t="shared" si="511"/>
        <v>3420.4702687654644</v>
      </c>
      <c r="AA1255" s="52">
        <f t="shared" si="512"/>
        <v>2900.558787913114</v>
      </c>
      <c r="AB1255" s="20">
        <f t="shared" si="503"/>
        <v>3420.4702687654644</v>
      </c>
      <c r="AC1255" s="20">
        <f t="shared" si="513"/>
        <v>1276923.3581270666</v>
      </c>
      <c r="AD1255" s="20">
        <f t="shared" si="517"/>
        <v>3420.4702687654644</v>
      </c>
      <c r="AE1255" s="20">
        <f t="shared" si="518"/>
        <v>0</v>
      </c>
      <c r="AF1255" s="20">
        <f t="shared" si="514"/>
        <v>3420.4702687654644</v>
      </c>
      <c r="AG1255" s="16"/>
      <c r="AH1255" s="16"/>
      <c r="AM1255">
        <f t="shared" si="504"/>
        <v>0</v>
      </c>
      <c r="AN1255" s="16">
        <f t="shared" si="505"/>
        <v>35000</v>
      </c>
      <c r="AY1255" s="57">
        <f t="shared" si="519"/>
        <v>3927.0670033795759</v>
      </c>
    </row>
    <row r="1256" spans="2:51" x14ac:dyDescent="0.25">
      <c r="B1256" s="6" t="s">
        <v>39</v>
      </c>
      <c r="C1256" s="6">
        <v>1248</v>
      </c>
      <c r="D1256" s="6">
        <v>226</v>
      </c>
      <c r="E1256" s="12">
        <v>86.7</v>
      </c>
      <c r="F1256" s="20">
        <f t="shared" si="515"/>
        <v>-0.19444444444444522</v>
      </c>
      <c r="G1256" s="20">
        <f t="shared" si="521"/>
        <v>24.083333333333332</v>
      </c>
      <c r="H1256" s="20">
        <f t="shared" si="524"/>
        <v>137.23960611111013</v>
      </c>
      <c r="I1256" s="20">
        <f t="shared" si="520"/>
        <v>3305.1871805092355</v>
      </c>
      <c r="J1256" s="47" t="s">
        <v>67</v>
      </c>
      <c r="K1256" s="48" t="s">
        <v>67</v>
      </c>
      <c r="L1256" s="20">
        <f t="shared" si="523"/>
        <v>4595807.2400162155</v>
      </c>
      <c r="M1256" s="20">
        <f t="shared" si="523"/>
        <v>184941.40195222222</v>
      </c>
      <c r="N1256" s="20">
        <f t="shared" si="500"/>
        <v>3305.1871805092355</v>
      </c>
      <c r="O1256" s="20">
        <f t="shared" si="501"/>
        <v>0</v>
      </c>
      <c r="P1256" s="46" t="s">
        <v>67</v>
      </c>
      <c r="Q1256" s="45">
        <f t="shared" si="506"/>
        <v>225.08909499999996</v>
      </c>
      <c r="R1256" s="20">
        <f t="shared" si="507"/>
        <v>134.7894</v>
      </c>
      <c r="S1256" s="20">
        <f t="shared" si="508"/>
        <v>-222.6388888888898</v>
      </c>
      <c r="T1256" s="20"/>
      <c r="U1256" s="20">
        <f t="shared" si="509"/>
        <v>35000</v>
      </c>
      <c r="V1256" s="20">
        <f t="shared" si="522"/>
        <v>3420.4702687654644</v>
      </c>
      <c r="W1256" s="20">
        <f t="shared" si="502"/>
        <v>16694.812819491141</v>
      </c>
      <c r="X1256" s="20">
        <f t="shared" si="510"/>
        <v>3305.1871805088595</v>
      </c>
      <c r="Y1256" s="20">
        <f t="shared" si="516"/>
        <v>16579.529731234536</v>
      </c>
      <c r="Z1256" s="20">
        <f t="shared" si="511"/>
        <v>3305.1871805088595</v>
      </c>
      <c r="AA1256" s="52">
        <f t="shared" si="512"/>
        <v>2802.7987290715128</v>
      </c>
      <c r="AB1256" s="20">
        <f t="shared" si="503"/>
        <v>3305.1871805088595</v>
      </c>
      <c r="AC1256" s="20">
        <f t="shared" si="513"/>
        <v>1279726.1568561383</v>
      </c>
      <c r="AD1256" s="20">
        <f t="shared" si="517"/>
        <v>3305.1871805088595</v>
      </c>
      <c r="AE1256" s="20">
        <f t="shared" si="518"/>
        <v>0</v>
      </c>
      <c r="AF1256" s="20">
        <f t="shared" si="514"/>
        <v>3305.1871805088595</v>
      </c>
      <c r="AG1256" s="16"/>
      <c r="AH1256" s="16"/>
      <c r="AM1256">
        <f t="shared" si="504"/>
        <v>0</v>
      </c>
      <c r="AN1256" s="16">
        <f t="shared" si="505"/>
        <v>35000</v>
      </c>
      <c r="AY1256" s="57">
        <f t="shared" si="519"/>
        <v>3420.4702687654644</v>
      </c>
    </row>
    <row r="1257" spans="2:51" x14ac:dyDescent="0.25">
      <c r="B1257" s="6" t="s">
        <v>39</v>
      </c>
      <c r="C1257" s="6">
        <v>1249</v>
      </c>
      <c r="D1257" s="6">
        <v>227</v>
      </c>
      <c r="E1257" s="12">
        <v>86</v>
      </c>
      <c r="F1257" s="20">
        <f t="shared" si="515"/>
        <v>-0.19444444444444522</v>
      </c>
      <c r="G1257" s="20">
        <f t="shared" si="521"/>
        <v>23.888888888888889</v>
      </c>
      <c r="H1257" s="20">
        <f t="shared" si="524"/>
        <v>133.6196222222213</v>
      </c>
      <c r="I1257" s="20">
        <f t="shared" si="520"/>
        <v>3192.0243086419532</v>
      </c>
      <c r="J1257" s="47" t="s">
        <v>67</v>
      </c>
      <c r="K1257" s="48" t="s">
        <v>67</v>
      </c>
      <c r="L1257" s="20">
        <f t="shared" si="523"/>
        <v>4598999.2643248579</v>
      </c>
      <c r="M1257" s="20">
        <f t="shared" si="523"/>
        <v>184941.40195222222</v>
      </c>
      <c r="N1257" s="20">
        <f t="shared" si="500"/>
        <v>3192.0243086419532</v>
      </c>
      <c r="O1257" s="20">
        <f t="shared" si="501"/>
        <v>0</v>
      </c>
      <c r="P1257" s="46" t="s">
        <v>67</v>
      </c>
      <c r="Q1257" s="45">
        <f t="shared" si="506"/>
        <v>221.46911111111109</v>
      </c>
      <c r="R1257" s="20">
        <f t="shared" si="507"/>
        <v>134.7894</v>
      </c>
      <c r="S1257" s="20">
        <f t="shared" si="508"/>
        <v>-222.6388888888898</v>
      </c>
      <c r="T1257" s="20"/>
      <c r="U1257" s="20">
        <f t="shared" si="509"/>
        <v>35000</v>
      </c>
      <c r="V1257" s="20">
        <f t="shared" si="522"/>
        <v>3305.1871805088595</v>
      </c>
      <c r="W1257" s="20">
        <f t="shared" si="502"/>
        <v>16807.975691357628</v>
      </c>
      <c r="X1257" s="20">
        <f t="shared" si="510"/>
        <v>3192.0243086423725</v>
      </c>
      <c r="Y1257" s="20">
        <f t="shared" si="516"/>
        <v>16694.812819491141</v>
      </c>
      <c r="Z1257" s="20">
        <f t="shared" si="511"/>
        <v>3192.0243086423725</v>
      </c>
      <c r="AA1257" s="52">
        <f t="shared" si="512"/>
        <v>2706.8366137287317</v>
      </c>
      <c r="AB1257" s="20">
        <f t="shared" si="503"/>
        <v>3192.0243086423725</v>
      </c>
      <c r="AC1257" s="20">
        <f t="shared" si="513"/>
        <v>1282432.9934698669</v>
      </c>
      <c r="AD1257" s="20">
        <f t="shared" si="517"/>
        <v>3192.0243086423725</v>
      </c>
      <c r="AE1257" s="20">
        <f t="shared" si="518"/>
        <v>0</v>
      </c>
      <c r="AF1257" s="20">
        <f t="shared" si="514"/>
        <v>3192.0243086423725</v>
      </c>
      <c r="AG1257" s="16"/>
      <c r="AH1257" s="16"/>
      <c r="AM1257">
        <f t="shared" si="504"/>
        <v>0</v>
      </c>
      <c r="AN1257" s="16">
        <f t="shared" si="505"/>
        <v>35000</v>
      </c>
      <c r="AY1257" s="57">
        <f t="shared" si="519"/>
        <v>3305.1871805088595</v>
      </c>
    </row>
    <row r="1258" spans="2:51" x14ac:dyDescent="0.25">
      <c r="B1258" s="6" t="s">
        <v>39</v>
      </c>
      <c r="C1258" s="6">
        <v>1250</v>
      </c>
      <c r="D1258" s="6">
        <v>228</v>
      </c>
      <c r="E1258" s="12">
        <v>85.3</v>
      </c>
      <c r="F1258" s="20">
        <f t="shared" si="515"/>
        <v>-0.18055555555555516</v>
      </c>
      <c r="G1258" s="20">
        <f t="shared" si="521"/>
        <v>23.694444444444443</v>
      </c>
      <c r="H1258" s="20">
        <f t="shared" si="524"/>
        <v>145.93176166666703</v>
      </c>
      <c r="I1258" s="20">
        <f t="shared" si="520"/>
        <v>3457.7720194907492</v>
      </c>
      <c r="J1258" s="47" t="s">
        <v>67</v>
      </c>
      <c r="K1258" s="48" t="s">
        <v>67</v>
      </c>
      <c r="L1258" s="20">
        <f t="shared" si="523"/>
        <v>4602457.0363443485</v>
      </c>
      <c r="M1258" s="20">
        <f t="shared" si="523"/>
        <v>184941.40195222222</v>
      </c>
      <c r="N1258" s="20">
        <f t="shared" si="500"/>
        <v>3457.7720194907492</v>
      </c>
      <c r="O1258" s="20">
        <f t="shared" si="501"/>
        <v>0</v>
      </c>
      <c r="P1258" s="46" t="s">
        <v>67</v>
      </c>
      <c r="Q1258" s="45">
        <f t="shared" si="506"/>
        <v>217.87847277777772</v>
      </c>
      <c r="R1258" s="20">
        <f t="shared" si="507"/>
        <v>134.7894</v>
      </c>
      <c r="S1258" s="20">
        <f t="shared" si="508"/>
        <v>-206.73611111111066</v>
      </c>
      <c r="T1258" s="20"/>
      <c r="U1258" s="20">
        <f t="shared" si="509"/>
        <v>35000</v>
      </c>
      <c r="V1258" s="20">
        <f t="shared" si="522"/>
        <v>3192.0243086423725</v>
      </c>
      <c r="W1258" s="20">
        <f t="shared" si="502"/>
        <v>16542.2279805094</v>
      </c>
      <c r="X1258" s="20">
        <f t="shared" si="510"/>
        <v>3457.7720194905996</v>
      </c>
      <c r="Y1258" s="20">
        <f t="shared" si="516"/>
        <v>16807.975691357628</v>
      </c>
      <c r="Z1258" s="20">
        <f t="shared" si="511"/>
        <v>3457.7720194905996</v>
      </c>
      <c r="AA1258" s="52">
        <f t="shared" si="512"/>
        <v>2932.1906725280282</v>
      </c>
      <c r="AB1258" s="20">
        <f t="shared" si="503"/>
        <v>3457.7720194905996</v>
      </c>
      <c r="AC1258" s="20">
        <f t="shared" si="513"/>
        <v>1285365.1841423949</v>
      </c>
      <c r="AD1258" s="20">
        <f t="shared" si="517"/>
        <v>3457.7720194905996</v>
      </c>
      <c r="AE1258" s="20">
        <f t="shared" si="518"/>
        <v>0</v>
      </c>
      <c r="AF1258" s="20">
        <f t="shared" si="514"/>
        <v>3457.7720194905996</v>
      </c>
      <c r="AG1258" s="16"/>
      <c r="AH1258" s="16"/>
      <c r="AM1258">
        <f t="shared" si="504"/>
        <v>0</v>
      </c>
      <c r="AN1258" s="16">
        <f t="shared" si="505"/>
        <v>35000</v>
      </c>
      <c r="AY1258" s="57">
        <f t="shared" si="519"/>
        <v>3192.0243086423725</v>
      </c>
    </row>
    <row r="1259" spans="2:51" x14ac:dyDescent="0.25">
      <c r="B1259" s="6" t="s">
        <v>39</v>
      </c>
      <c r="C1259" s="6">
        <v>1251</v>
      </c>
      <c r="D1259" s="6">
        <v>229</v>
      </c>
      <c r="E1259" s="12">
        <v>84.7</v>
      </c>
      <c r="F1259" s="20">
        <f t="shared" si="515"/>
        <v>-0.16666666666666705</v>
      </c>
      <c r="G1259" s="20">
        <f t="shared" si="521"/>
        <v>23.527777777777779</v>
      </c>
      <c r="H1259" s="20">
        <f t="shared" si="524"/>
        <v>158.78020611111066</v>
      </c>
      <c r="I1259" s="20">
        <f t="shared" si="520"/>
        <v>3735.7454048919649</v>
      </c>
      <c r="J1259" s="47" t="s">
        <v>67</v>
      </c>
      <c r="K1259" s="48" t="s">
        <v>67</v>
      </c>
      <c r="L1259" s="20">
        <f t="shared" si="523"/>
        <v>4606192.7817492401</v>
      </c>
      <c r="M1259" s="20">
        <f t="shared" si="523"/>
        <v>184941.40195222222</v>
      </c>
      <c r="N1259" s="20">
        <f t="shared" si="500"/>
        <v>3735.7454048919649</v>
      </c>
      <c r="O1259" s="20">
        <f t="shared" si="501"/>
        <v>0</v>
      </c>
      <c r="P1259" s="46" t="s">
        <v>67</v>
      </c>
      <c r="Q1259" s="45">
        <f t="shared" si="506"/>
        <v>214.82413944444446</v>
      </c>
      <c r="R1259" s="20">
        <f t="shared" si="507"/>
        <v>134.7894</v>
      </c>
      <c r="S1259" s="20">
        <f t="shared" si="508"/>
        <v>-190.83333333333377</v>
      </c>
      <c r="T1259" s="20"/>
      <c r="U1259" s="20">
        <f t="shared" si="509"/>
        <v>35000</v>
      </c>
      <c r="V1259" s="20">
        <f t="shared" si="522"/>
        <v>3457.7720194905996</v>
      </c>
      <c r="W1259" s="20">
        <f t="shared" si="502"/>
        <v>16264.25459510833</v>
      </c>
      <c r="X1259" s="20">
        <f t="shared" si="510"/>
        <v>3735.7454048916698</v>
      </c>
      <c r="Y1259" s="20">
        <f t="shared" si="516"/>
        <v>16542.2279805094</v>
      </c>
      <c r="Z1259" s="20">
        <f t="shared" si="511"/>
        <v>3735.7454048916698</v>
      </c>
      <c r="AA1259" s="52">
        <f t="shared" si="512"/>
        <v>3167.912103348136</v>
      </c>
      <c r="AB1259" s="20">
        <f t="shared" si="503"/>
        <v>3735.7454048916698</v>
      </c>
      <c r="AC1259" s="20">
        <f t="shared" si="513"/>
        <v>1288533.0962457431</v>
      </c>
      <c r="AD1259" s="20">
        <f t="shared" si="517"/>
        <v>3735.7454048916698</v>
      </c>
      <c r="AE1259" s="20">
        <f t="shared" si="518"/>
        <v>0</v>
      </c>
      <c r="AF1259" s="20">
        <f t="shared" si="514"/>
        <v>3735.7454048916698</v>
      </c>
      <c r="AG1259" s="16"/>
      <c r="AH1259" s="16"/>
      <c r="AM1259">
        <f t="shared" si="504"/>
        <v>0</v>
      </c>
      <c r="AN1259" s="16">
        <f t="shared" si="505"/>
        <v>35000</v>
      </c>
      <c r="AY1259" s="57">
        <f t="shared" si="519"/>
        <v>3457.7720194905996</v>
      </c>
    </row>
    <row r="1260" spans="2:51" x14ac:dyDescent="0.25">
      <c r="B1260" s="6" t="s">
        <v>39</v>
      </c>
      <c r="C1260" s="6">
        <v>1252</v>
      </c>
      <c r="D1260" s="6">
        <v>230</v>
      </c>
      <c r="E1260" s="12">
        <v>84.1</v>
      </c>
      <c r="F1260" s="20">
        <f t="shared" si="515"/>
        <v>-0.16666666666666705</v>
      </c>
      <c r="G1260" s="20">
        <f t="shared" si="521"/>
        <v>23.361111111111111</v>
      </c>
      <c r="H1260" s="20">
        <f t="shared" si="524"/>
        <v>155.74743277777731</v>
      </c>
      <c r="I1260" s="20">
        <f t="shared" si="520"/>
        <v>3638.433082391964</v>
      </c>
      <c r="J1260" s="47" t="s">
        <v>67</v>
      </c>
      <c r="K1260" s="48" t="s">
        <v>67</v>
      </c>
      <c r="L1260" s="20">
        <f t="shared" si="523"/>
        <v>4609831.2148316316</v>
      </c>
      <c r="M1260" s="20">
        <f t="shared" si="523"/>
        <v>184941.40195222222</v>
      </c>
      <c r="N1260" s="20">
        <f t="shared" si="500"/>
        <v>3638.433082391964</v>
      </c>
      <c r="O1260" s="20">
        <f t="shared" si="501"/>
        <v>0</v>
      </c>
      <c r="P1260" s="46" t="s">
        <v>67</v>
      </c>
      <c r="Q1260" s="45">
        <f t="shared" si="506"/>
        <v>211.7913661111111</v>
      </c>
      <c r="R1260" s="20">
        <f t="shared" si="507"/>
        <v>134.7894</v>
      </c>
      <c r="S1260" s="20">
        <f t="shared" si="508"/>
        <v>-190.83333333333377</v>
      </c>
      <c r="T1260" s="20"/>
      <c r="U1260" s="20">
        <f t="shared" si="509"/>
        <v>35000</v>
      </c>
      <c r="V1260" s="20">
        <f t="shared" si="522"/>
        <v>3735.7454048916698</v>
      </c>
      <c r="W1260" s="20">
        <f t="shared" si="502"/>
        <v>16361.566917608492</v>
      </c>
      <c r="X1260" s="20">
        <f t="shared" si="510"/>
        <v>3638.4330823915079</v>
      </c>
      <c r="Y1260" s="20">
        <f t="shared" si="516"/>
        <v>16264.25459510833</v>
      </c>
      <c r="Z1260" s="20">
        <f t="shared" si="511"/>
        <v>3638.4330823915079</v>
      </c>
      <c r="AA1260" s="52">
        <f t="shared" si="512"/>
        <v>3085.3912538679988</v>
      </c>
      <c r="AB1260" s="20">
        <f t="shared" si="503"/>
        <v>3638.4330823915079</v>
      </c>
      <c r="AC1260" s="20">
        <f t="shared" si="513"/>
        <v>1291618.487499611</v>
      </c>
      <c r="AD1260" s="20">
        <f t="shared" si="517"/>
        <v>3638.4330823915079</v>
      </c>
      <c r="AE1260" s="20">
        <f t="shared" si="518"/>
        <v>0</v>
      </c>
      <c r="AF1260" s="20">
        <f t="shared" si="514"/>
        <v>3638.4330823915079</v>
      </c>
      <c r="AG1260" s="16"/>
      <c r="AH1260" s="16"/>
      <c r="AM1260">
        <f t="shared" si="504"/>
        <v>0</v>
      </c>
      <c r="AN1260" s="16">
        <f t="shared" si="505"/>
        <v>35000</v>
      </c>
      <c r="AY1260" s="57">
        <f t="shared" si="519"/>
        <v>3735.7454048916698</v>
      </c>
    </row>
    <row r="1261" spans="2:51" x14ac:dyDescent="0.25">
      <c r="B1261" s="6" t="s">
        <v>39</v>
      </c>
      <c r="C1261" s="6">
        <v>1253</v>
      </c>
      <c r="D1261" s="6">
        <v>231</v>
      </c>
      <c r="E1261" s="12">
        <v>83.5</v>
      </c>
      <c r="F1261" s="20">
        <f t="shared" si="515"/>
        <v>-0.16666666666666508</v>
      </c>
      <c r="G1261" s="20">
        <f t="shared" si="521"/>
        <v>23.194444444444443</v>
      </c>
      <c r="H1261" s="20">
        <f t="shared" si="524"/>
        <v>152.73621944444622</v>
      </c>
      <c r="I1261" s="20">
        <f t="shared" si="520"/>
        <v>3542.6317565586828</v>
      </c>
      <c r="J1261" s="47" t="s">
        <v>67</v>
      </c>
      <c r="K1261" s="48" t="s">
        <v>67</v>
      </c>
      <c r="L1261" s="20">
        <f t="shared" si="523"/>
        <v>4613373.8465881906</v>
      </c>
      <c r="M1261" s="20">
        <f t="shared" si="523"/>
        <v>184941.40195222222</v>
      </c>
      <c r="N1261" s="20">
        <f t="shared" si="500"/>
        <v>3542.6317565586828</v>
      </c>
      <c r="O1261" s="20">
        <f t="shared" si="501"/>
        <v>0</v>
      </c>
      <c r="P1261" s="46" t="s">
        <v>67</v>
      </c>
      <c r="Q1261" s="45">
        <f t="shared" si="506"/>
        <v>208.78015277777772</v>
      </c>
      <c r="R1261" s="20">
        <f t="shared" si="507"/>
        <v>134.7894</v>
      </c>
      <c r="S1261" s="20">
        <f t="shared" si="508"/>
        <v>-190.83333333333152</v>
      </c>
      <c r="T1261" s="20"/>
      <c r="U1261" s="20">
        <f t="shared" si="509"/>
        <v>35000</v>
      </c>
      <c r="V1261" s="20">
        <f t="shared" si="522"/>
        <v>3638.4330823915079</v>
      </c>
      <c r="W1261" s="20">
        <f t="shared" si="502"/>
        <v>16457.368243440986</v>
      </c>
      <c r="X1261" s="20">
        <f t="shared" si="510"/>
        <v>3542.6317565590143</v>
      </c>
      <c r="Y1261" s="20">
        <f t="shared" si="516"/>
        <v>16361.566917608492</v>
      </c>
      <c r="Z1261" s="20">
        <f t="shared" si="511"/>
        <v>3542.6317565590143</v>
      </c>
      <c r="AA1261" s="52">
        <f t="shared" si="512"/>
        <v>3004.1517295620442</v>
      </c>
      <c r="AB1261" s="20">
        <f t="shared" si="503"/>
        <v>3542.6317565590143</v>
      </c>
      <c r="AC1261" s="20">
        <f t="shared" si="513"/>
        <v>1294622.6392291731</v>
      </c>
      <c r="AD1261" s="20">
        <f t="shared" si="517"/>
        <v>3542.6317565590143</v>
      </c>
      <c r="AE1261" s="20">
        <f t="shared" si="518"/>
        <v>0</v>
      </c>
      <c r="AF1261" s="20">
        <f t="shared" si="514"/>
        <v>3542.6317565590143</v>
      </c>
      <c r="AG1261" s="16"/>
      <c r="AH1261" s="16"/>
      <c r="AM1261">
        <f t="shared" si="504"/>
        <v>0</v>
      </c>
      <c r="AN1261" s="16">
        <f t="shared" si="505"/>
        <v>35000</v>
      </c>
      <c r="AY1261" s="57">
        <f t="shared" si="519"/>
        <v>3638.4330823915079</v>
      </c>
    </row>
    <row r="1262" spans="2:51" x14ac:dyDescent="0.25">
      <c r="B1262" s="6" t="s">
        <v>39</v>
      </c>
      <c r="C1262" s="6">
        <v>1254</v>
      </c>
      <c r="D1262" s="6">
        <v>232</v>
      </c>
      <c r="E1262" s="12">
        <v>82.9</v>
      </c>
      <c r="F1262" s="20">
        <f t="shared" si="515"/>
        <v>-0.16666666666666705</v>
      </c>
      <c r="G1262" s="20">
        <f t="shared" si="521"/>
        <v>23.027777777777779</v>
      </c>
      <c r="H1262" s="20">
        <f t="shared" si="524"/>
        <v>149.74656611111067</v>
      </c>
      <c r="I1262" s="20">
        <f t="shared" si="520"/>
        <v>3448.3306473919652</v>
      </c>
      <c r="J1262" s="47" t="s">
        <v>67</v>
      </c>
      <c r="K1262" s="48" t="s">
        <v>67</v>
      </c>
      <c r="L1262" s="20">
        <f t="shared" si="523"/>
        <v>4616822.1772355828</v>
      </c>
      <c r="M1262" s="20">
        <f t="shared" si="523"/>
        <v>184941.40195222222</v>
      </c>
      <c r="N1262" s="20">
        <f t="shared" si="500"/>
        <v>3448.3306473919652</v>
      </c>
      <c r="O1262" s="20">
        <f t="shared" si="501"/>
        <v>0</v>
      </c>
      <c r="P1262" s="46" t="s">
        <v>67</v>
      </c>
      <c r="Q1262" s="45">
        <f t="shared" si="506"/>
        <v>205.79049944444444</v>
      </c>
      <c r="R1262" s="20">
        <f t="shared" si="507"/>
        <v>134.7894</v>
      </c>
      <c r="S1262" s="20">
        <f t="shared" si="508"/>
        <v>-190.83333333333377</v>
      </c>
      <c r="T1262" s="20"/>
      <c r="U1262" s="20">
        <f t="shared" si="509"/>
        <v>35000</v>
      </c>
      <c r="V1262" s="20">
        <f t="shared" si="522"/>
        <v>3542.6317565590143</v>
      </c>
      <c r="W1262" s="20">
        <f t="shared" si="502"/>
        <v>16551.669352607802</v>
      </c>
      <c r="X1262" s="20">
        <f t="shared" si="510"/>
        <v>3448.3306473921984</v>
      </c>
      <c r="Y1262" s="20">
        <f t="shared" si="516"/>
        <v>16457.368243440986</v>
      </c>
      <c r="Z1262" s="20">
        <f t="shared" si="511"/>
        <v>3448.3306473921984</v>
      </c>
      <c r="AA1262" s="52">
        <f t="shared" si="512"/>
        <v>2924.184388988584</v>
      </c>
      <c r="AB1262" s="20">
        <f t="shared" si="503"/>
        <v>3448.3306473921984</v>
      </c>
      <c r="AC1262" s="20">
        <f t="shared" si="513"/>
        <v>1297546.8236181617</v>
      </c>
      <c r="AD1262" s="20">
        <f t="shared" si="517"/>
        <v>3448.3306473921984</v>
      </c>
      <c r="AE1262" s="20">
        <f t="shared" si="518"/>
        <v>0</v>
      </c>
      <c r="AF1262" s="20">
        <f t="shared" si="514"/>
        <v>3448.3306473921984</v>
      </c>
      <c r="AG1262" s="16"/>
      <c r="AH1262" s="16"/>
      <c r="AM1262">
        <f t="shared" si="504"/>
        <v>0</v>
      </c>
      <c r="AN1262" s="16">
        <f t="shared" si="505"/>
        <v>35000</v>
      </c>
      <c r="AY1262" s="57">
        <f t="shared" si="519"/>
        <v>3542.6317565590143</v>
      </c>
    </row>
    <row r="1263" spans="2:51" x14ac:dyDescent="0.25">
      <c r="B1263" s="6" t="s">
        <v>39</v>
      </c>
      <c r="C1263" s="6">
        <v>1255</v>
      </c>
      <c r="D1263" s="6">
        <v>233</v>
      </c>
      <c r="E1263" s="12">
        <v>82.3</v>
      </c>
      <c r="F1263" s="20">
        <f t="shared" si="515"/>
        <v>-0.16666666666666705</v>
      </c>
      <c r="G1263" s="20">
        <f t="shared" si="521"/>
        <v>22.861111111111111</v>
      </c>
      <c r="H1263" s="20">
        <f t="shared" si="524"/>
        <v>146.77847277777732</v>
      </c>
      <c r="I1263" s="20">
        <f t="shared" si="520"/>
        <v>3355.5189748919647</v>
      </c>
      <c r="J1263" s="47" t="s">
        <v>67</v>
      </c>
      <c r="K1263" s="48" t="s">
        <v>67</v>
      </c>
      <c r="L1263" s="20">
        <f t="shared" si="523"/>
        <v>4620177.6962104747</v>
      </c>
      <c r="M1263" s="20">
        <f t="shared" si="523"/>
        <v>184941.40195222222</v>
      </c>
      <c r="N1263" s="20">
        <f t="shared" si="500"/>
        <v>3355.5189748919647</v>
      </c>
      <c r="O1263" s="20">
        <f t="shared" si="501"/>
        <v>0</v>
      </c>
      <c r="P1263" s="46" t="s">
        <v>67</v>
      </c>
      <c r="Q1263" s="45">
        <f t="shared" si="506"/>
        <v>202.82240611111109</v>
      </c>
      <c r="R1263" s="20">
        <f t="shared" si="507"/>
        <v>134.7894</v>
      </c>
      <c r="S1263" s="20">
        <f t="shared" si="508"/>
        <v>-190.83333333333377</v>
      </c>
      <c r="T1263" s="20"/>
      <c r="U1263" s="20">
        <f t="shared" si="509"/>
        <v>35000</v>
      </c>
      <c r="V1263" s="20">
        <f t="shared" si="522"/>
        <v>3448.3306473921984</v>
      </c>
      <c r="W1263" s="20">
        <f t="shared" si="502"/>
        <v>16644.481025108136</v>
      </c>
      <c r="X1263" s="20">
        <f t="shared" si="510"/>
        <v>3355.5189748918638</v>
      </c>
      <c r="Y1263" s="20">
        <f t="shared" si="516"/>
        <v>16551.669352607802</v>
      </c>
      <c r="Z1263" s="20">
        <f t="shared" si="511"/>
        <v>3355.5189748918638</v>
      </c>
      <c r="AA1263" s="52">
        <f t="shared" si="512"/>
        <v>2845.4800907083004</v>
      </c>
      <c r="AB1263" s="20">
        <f t="shared" si="503"/>
        <v>3355.5189748918638</v>
      </c>
      <c r="AC1263" s="20">
        <f t="shared" si="513"/>
        <v>1300392.30370887</v>
      </c>
      <c r="AD1263" s="20">
        <f t="shared" si="517"/>
        <v>3355.5189748918638</v>
      </c>
      <c r="AE1263" s="20">
        <f t="shared" si="518"/>
        <v>0</v>
      </c>
      <c r="AF1263" s="20">
        <f t="shared" si="514"/>
        <v>3355.5189748918638</v>
      </c>
      <c r="AG1263" s="16"/>
      <c r="AH1263" s="16"/>
      <c r="AM1263">
        <f t="shared" si="504"/>
        <v>0</v>
      </c>
      <c r="AN1263" s="16">
        <f t="shared" si="505"/>
        <v>35000</v>
      </c>
      <c r="AY1263" s="57">
        <f t="shared" si="519"/>
        <v>3448.3306473921984</v>
      </c>
    </row>
    <row r="1264" spans="2:51" x14ac:dyDescent="0.25">
      <c r="B1264" s="6" t="s">
        <v>39</v>
      </c>
      <c r="C1264" s="6">
        <v>1256</v>
      </c>
      <c r="D1264" s="6">
        <v>234</v>
      </c>
      <c r="E1264" s="12">
        <v>81.7</v>
      </c>
      <c r="F1264" s="20">
        <f t="shared" si="515"/>
        <v>-0.16666666666666705</v>
      </c>
      <c r="G1264" s="20">
        <f t="shared" si="521"/>
        <v>22.694444444444446</v>
      </c>
      <c r="H1264" s="20">
        <f t="shared" si="524"/>
        <v>143.831939444444</v>
      </c>
      <c r="I1264" s="20">
        <f t="shared" si="520"/>
        <v>3264.1859590586323</v>
      </c>
      <c r="J1264" s="47" t="s">
        <v>67</v>
      </c>
      <c r="K1264" s="48" t="s">
        <v>67</v>
      </c>
      <c r="L1264" s="20">
        <f t="shared" si="523"/>
        <v>4623441.8821695335</v>
      </c>
      <c r="M1264" s="20">
        <f t="shared" si="523"/>
        <v>184941.40195222222</v>
      </c>
      <c r="N1264" s="20">
        <f t="shared" si="500"/>
        <v>3264.1859590586323</v>
      </c>
      <c r="O1264" s="20">
        <f t="shared" si="501"/>
        <v>0</v>
      </c>
      <c r="P1264" s="46" t="s">
        <v>67</v>
      </c>
      <c r="Q1264" s="45">
        <f t="shared" si="506"/>
        <v>199.8758727777778</v>
      </c>
      <c r="R1264" s="20">
        <f t="shared" si="507"/>
        <v>134.7894</v>
      </c>
      <c r="S1264" s="20">
        <f t="shared" si="508"/>
        <v>-190.83333333333377</v>
      </c>
      <c r="T1264" s="20"/>
      <c r="U1264" s="20">
        <f t="shared" si="509"/>
        <v>35000</v>
      </c>
      <c r="V1264" s="20">
        <f t="shared" si="522"/>
        <v>3355.5189748918638</v>
      </c>
      <c r="W1264" s="20">
        <f t="shared" si="502"/>
        <v>16735.814040941186</v>
      </c>
      <c r="X1264" s="20">
        <f t="shared" si="510"/>
        <v>3264.1859590588138</v>
      </c>
      <c r="Y1264" s="20">
        <f t="shared" si="516"/>
        <v>16644.481025108136</v>
      </c>
      <c r="Z1264" s="20">
        <f t="shared" si="511"/>
        <v>3264.1859590588138</v>
      </c>
      <c r="AA1264" s="52">
        <f t="shared" si="512"/>
        <v>2768.0296932818742</v>
      </c>
      <c r="AB1264" s="20">
        <f t="shared" si="503"/>
        <v>3264.1859590588138</v>
      </c>
      <c r="AC1264" s="20">
        <f t="shared" si="513"/>
        <v>1303160.3334021519</v>
      </c>
      <c r="AD1264" s="20">
        <f t="shared" si="517"/>
        <v>3264.1859590588138</v>
      </c>
      <c r="AE1264" s="20">
        <f t="shared" si="518"/>
        <v>0</v>
      </c>
      <c r="AF1264" s="20">
        <f t="shared" si="514"/>
        <v>3264.1859590588138</v>
      </c>
      <c r="AG1264" s="16"/>
      <c r="AH1264" s="16"/>
      <c r="AM1264">
        <f t="shared" si="504"/>
        <v>0</v>
      </c>
      <c r="AN1264" s="16">
        <f t="shared" si="505"/>
        <v>35000</v>
      </c>
      <c r="AY1264" s="57">
        <f t="shared" si="519"/>
        <v>3355.5189748918638</v>
      </c>
    </row>
    <row r="1265" spans="2:51" x14ac:dyDescent="0.25">
      <c r="B1265" s="6" t="s">
        <v>39</v>
      </c>
      <c r="C1265" s="6">
        <v>1257</v>
      </c>
      <c r="D1265" s="6">
        <v>235</v>
      </c>
      <c r="E1265" s="12">
        <v>81.099999999999994</v>
      </c>
      <c r="F1265" s="20">
        <f t="shared" si="515"/>
        <v>-0.16666666666666705</v>
      </c>
      <c r="G1265" s="20">
        <f t="shared" si="521"/>
        <v>22.527777777777775</v>
      </c>
      <c r="H1265" s="20">
        <f t="shared" si="524"/>
        <v>140.90696611111065</v>
      </c>
      <c r="I1265" s="20">
        <f t="shared" si="520"/>
        <v>3174.3208198919647</v>
      </c>
      <c r="J1265" s="47" t="s">
        <v>67</v>
      </c>
      <c r="K1265" s="48" t="s">
        <v>67</v>
      </c>
      <c r="L1265" s="20">
        <f t="shared" si="523"/>
        <v>4626616.2029894255</v>
      </c>
      <c r="M1265" s="20">
        <f t="shared" si="523"/>
        <v>184941.40195222222</v>
      </c>
      <c r="N1265" s="20">
        <f t="shared" si="500"/>
        <v>3174.3208198919647</v>
      </c>
      <c r="O1265" s="20">
        <f t="shared" si="501"/>
        <v>0</v>
      </c>
      <c r="P1265" s="46" t="s">
        <v>67</v>
      </c>
      <c r="Q1265" s="45">
        <f t="shared" si="506"/>
        <v>196.95089944444439</v>
      </c>
      <c r="R1265" s="20">
        <f t="shared" si="507"/>
        <v>134.7894</v>
      </c>
      <c r="S1265" s="20">
        <f t="shared" si="508"/>
        <v>-190.83333333333377</v>
      </c>
      <c r="T1265" s="20"/>
      <c r="U1265" s="20">
        <f t="shared" si="509"/>
        <v>35000</v>
      </c>
      <c r="V1265" s="20">
        <f t="shared" si="522"/>
        <v>3264.1859590588138</v>
      </c>
      <c r="W1265" s="20">
        <f t="shared" si="502"/>
        <v>16825.679180108011</v>
      </c>
      <c r="X1265" s="20">
        <f t="shared" si="510"/>
        <v>3174.3208198919892</v>
      </c>
      <c r="Y1265" s="20">
        <f t="shared" si="516"/>
        <v>16735.814040941186</v>
      </c>
      <c r="Z1265" s="20">
        <f t="shared" si="511"/>
        <v>3174.3208198919892</v>
      </c>
      <c r="AA1265" s="52">
        <f t="shared" si="512"/>
        <v>2691.8240552684069</v>
      </c>
      <c r="AB1265" s="20">
        <f t="shared" si="503"/>
        <v>3174.3208198919892</v>
      </c>
      <c r="AC1265" s="20">
        <f t="shared" si="513"/>
        <v>1305852.1574574204</v>
      </c>
      <c r="AD1265" s="20">
        <f t="shared" si="517"/>
        <v>3174.3208198919892</v>
      </c>
      <c r="AE1265" s="20">
        <f t="shared" si="518"/>
        <v>0</v>
      </c>
      <c r="AF1265" s="20">
        <f t="shared" si="514"/>
        <v>3174.3208198919892</v>
      </c>
      <c r="AG1265" s="16"/>
      <c r="AH1265" s="16"/>
      <c r="AM1265">
        <f t="shared" si="504"/>
        <v>0</v>
      </c>
      <c r="AN1265" s="16">
        <f t="shared" si="505"/>
        <v>35000</v>
      </c>
      <c r="AY1265" s="57">
        <f t="shared" si="519"/>
        <v>3264.1859590588138</v>
      </c>
    </row>
    <row r="1266" spans="2:51" x14ac:dyDescent="0.25">
      <c r="B1266" s="6" t="s">
        <v>39</v>
      </c>
      <c r="C1266" s="6">
        <v>1258</v>
      </c>
      <c r="D1266" s="6">
        <v>236</v>
      </c>
      <c r="E1266" s="12">
        <v>80.5</v>
      </c>
      <c r="F1266" s="20">
        <f t="shared" si="515"/>
        <v>-0.16666666666666508</v>
      </c>
      <c r="G1266" s="20">
        <f t="shared" si="521"/>
        <v>22.361111111111111</v>
      </c>
      <c r="H1266" s="20">
        <f t="shared" si="524"/>
        <v>138.00355277777956</v>
      </c>
      <c r="I1266" s="20">
        <f t="shared" si="520"/>
        <v>3085.912777392015</v>
      </c>
      <c r="J1266" s="47" t="s">
        <v>67</v>
      </c>
      <c r="K1266" s="48" t="s">
        <v>67</v>
      </c>
      <c r="L1266" s="20">
        <f t="shared" si="523"/>
        <v>4629702.1157668177</v>
      </c>
      <c r="M1266" s="20">
        <f t="shared" si="523"/>
        <v>184941.40195222222</v>
      </c>
      <c r="N1266" s="20">
        <f t="shared" si="500"/>
        <v>3085.912777392015</v>
      </c>
      <c r="O1266" s="20">
        <f t="shared" si="501"/>
        <v>0</v>
      </c>
      <c r="P1266" s="46" t="s">
        <v>67</v>
      </c>
      <c r="Q1266" s="45">
        <f t="shared" si="506"/>
        <v>194.04748611111108</v>
      </c>
      <c r="R1266" s="20">
        <f t="shared" si="507"/>
        <v>134.7894</v>
      </c>
      <c r="S1266" s="20">
        <f t="shared" si="508"/>
        <v>-190.83333333333152</v>
      </c>
      <c r="T1266" s="20"/>
      <c r="U1266" s="20">
        <f t="shared" si="509"/>
        <v>35000</v>
      </c>
      <c r="V1266" s="20">
        <f t="shared" si="522"/>
        <v>3174.3208198919892</v>
      </c>
      <c r="W1266" s="20">
        <f t="shared" si="502"/>
        <v>16914.087222607806</v>
      </c>
      <c r="X1266" s="20">
        <f t="shared" si="510"/>
        <v>3085.9127773921937</v>
      </c>
      <c r="Y1266" s="20">
        <f t="shared" si="516"/>
        <v>16825.679180108011</v>
      </c>
      <c r="Z1266" s="20">
        <f t="shared" si="511"/>
        <v>3085.9127773921937</v>
      </c>
      <c r="AA1266" s="52">
        <f t="shared" si="512"/>
        <v>2616.85403522858</v>
      </c>
      <c r="AB1266" s="20">
        <f t="shared" si="503"/>
        <v>3085.9127773921937</v>
      </c>
      <c r="AC1266" s="20">
        <f t="shared" si="513"/>
        <v>1308469.0114926489</v>
      </c>
      <c r="AD1266" s="20">
        <f t="shared" si="517"/>
        <v>3085.9127773921937</v>
      </c>
      <c r="AE1266" s="20">
        <f t="shared" si="518"/>
        <v>0</v>
      </c>
      <c r="AF1266" s="20">
        <f t="shared" si="514"/>
        <v>3085.9127773921937</v>
      </c>
      <c r="AG1266" s="16"/>
      <c r="AH1266" s="16"/>
      <c r="AM1266">
        <f t="shared" si="504"/>
        <v>0</v>
      </c>
      <c r="AN1266" s="16">
        <f t="shared" si="505"/>
        <v>35000</v>
      </c>
      <c r="AY1266" s="57">
        <f t="shared" si="519"/>
        <v>3174.3208198919892</v>
      </c>
    </row>
    <row r="1267" spans="2:51" x14ac:dyDescent="0.25">
      <c r="B1267" s="6" t="s">
        <v>39</v>
      </c>
      <c r="C1267" s="6">
        <v>1259</v>
      </c>
      <c r="D1267" s="6">
        <v>237</v>
      </c>
      <c r="E1267" s="12">
        <v>79.900000000000006</v>
      </c>
      <c r="F1267" s="20">
        <f t="shared" si="515"/>
        <v>-0.15277777777777699</v>
      </c>
      <c r="G1267" s="20">
        <f t="shared" si="521"/>
        <v>22.194444444444446</v>
      </c>
      <c r="H1267" s="20">
        <f t="shared" si="524"/>
        <v>151.02447722222311</v>
      </c>
      <c r="I1267" s="20">
        <f t="shared" si="520"/>
        <v>3351.9043694598968</v>
      </c>
      <c r="J1267" s="47" t="s">
        <v>67</v>
      </c>
      <c r="K1267" s="48" t="s">
        <v>67</v>
      </c>
      <c r="L1267" s="20">
        <f t="shared" si="523"/>
        <v>4633054.0201362772</v>
      </c>
      <c r="M1267" s="20">
        <f t="shared" si="523"/>
        <v>184941.40195222222</v>
      </c>
      <c r="N1267" s="20">
        <f t="shared" si="500"/>
        <v>3351.9043694598968</v>
      </c>
      <c r="O1267" s="20">
        <f t="shared" si="501"/>
        <v>0</v>
      </c>
      <c r="P1267" s="46" t="s">
        <v>67</v>
      </c>
      <c r="Q1267" s="45">
        <f t="shared" si="506"/>
        <v>191.1656327777778</v>
      </c>
      <c r="R1267" s="20">
        <f t="shared" si="507"/>
        <v>134.7894</v>
      </c>
      <c r="S1267" s="20">
        <f t="shared" si="508"/>
        <v>-174.93055555555466</v>
      </c>
      <c r="T1267" s="20"/>
      <c r="U1267" s="20">
        <f t="shared" si="509"/>
        <v>35000</v>
      </c>
      <c r="V1267" s="20">
        <f t="shared" si="522"/>
        <v>3085.9127773921937</v>
      </c>
      <c r="W1267" s="20">
        <f t="shared" si="502"/>
        <v>16648.095630540513</v>
      </c>
      <c r="X1267" s="20">
        <f t="shared" si="510"/>
        <v>3351.9043694594875</v>
      </c>
      <c r="Y1267" s="20">
        <f t="shared" si="516"/>
        <v>16914.087222607806</v>
      </c>
      <c r="Z1267" s="20">
        <f t="shared" si="511"/>
        <v>3351.9043694594875</v>
      </c>
      <c r="AA1267" s="52">
        <f t="shared" si="512"/>
        <v>2842.4149053016454</v>
      </c>
      <c r="AB1267" s="20">
        <f t="shared" si="503"/>
        <v>3351.9043694594875</v>
      </c>
      <c r="AC1267" s="20">
        <f t="shared" si="513"/>
        <v>1311311.4263979506</v>
      </c>
      <c r="AD1267" s="20">
        <f t="shared" si="517"/>
        <v>3351.9043694594875</v>
      </c>
      <c r="AE1267" s="20">
        <f t="shared" si="518"/>
        <v>0</v>
      </c>
      <c r="AF1267" s="20">
        <f t="shared" si="514"/>
        <v>3351.9043694594875</v>
      </c>
      <c r="AG1267" s="16"/>
      <c r="AH1267" s="16"/>
      <c r="AM1267">
        <f t="shared" si="504"/>
        <v>0</v>
      </c>
      <c r="AN1267" s="16">
        <f t="shared" si="505"/>
        <v>35000</v>
      </c>
      <c r="AY1267" s="57">
        <f t="shared" si="519"/>
        <v>3085.9127773921937</v>
      </c>
    </row>
    <row r="1268" spans="2:51" x14ac:dyDescent="0.25">
      <c r="B1268" s="6" t="s">
        <v>39</v>
      </c>
      <c r="C1268" s="6">
        <v>1260</v>
      </c>
      <c r="D1268" s="6">
        <v>238</v>
      </c>
      <c r="E1268" s="12">
        <v>79.400000000000006</v>
      </c>
      <c r="F1268" s="20">
        <f t="shared" si="515"/>
        <v>-0.12500000000000078</v>
      </c>
      <c r="G1268" s="20">
        <f t="shared" si="521"/>
        <v>22.055555555555557</v>
      </c>
      <c r="H1268" s="20">
        <f t="shared" si="524"/>
        <v>180.44495777777686</v>
      </c>
      <c r="I1268" s="20">
        <f t="shared" si="520"/>
        <v>3979.8137909876345</v>
      </c>
      <c r="J1268" s="47" t="s">
        <v>67</v>
      </c>
      <c r="K1268" s="48" t="s">
        <v>67</v>
      </c>
      <c r="L1268" s="20">
        <f t="shared" si="523"/>
        <v>4637033.8339272644</v>
      </c>
      <c r="M1268" s="20">
        <f t="shared" si="523"/>
        <v>184941.40195222222</v>
      </c>
      <c r="N1268" s="20">
        <f t="shared" si="500"/>
        <v>3979.8137909876345</v>
      </c>
      <c r="O1268" s="20">
        <f t="shared" si="501"/>
        <v>0</v>
      </c>
      <c r="P1268" s="46" t="s">
        <v>67</v>
      </c>
      <c r="Q1268" s="45">
        <f t="shared" si="506"/>
        <v>188.78055777777777</v>
      </c>
      <c r="R1268" s="20">
        <f t="shared" si="507"/>
        <v>134.7894</v>
      </c>
      <c r="S1268" s="20">
        <f t="shared" si="508"/>
        <v>-143.12500000000088</v>
      </c>
      <c r="T1268" s="20"/>
      <c r="U1268" s="20">
        <f t="shared" si="509"/>
        <v>35000</v>
      </c>
      <c r="V1268" s="20">
        <f t="shared" si="522"/>
        <v>3351.9043694594875</v>
      </c>
      <c r="W1268" s="20">
        <f t="shared" si="502"/>
        <v>16020.186209012754</v>
      </c>
      <c r="X1268" s="20">
        <f t="shared" si="510"/>
        <v>3979.8137909872457</v>
      </c>
      <c r="Y1268" s="20">
        <f t="shared" si="516"/>
        <v>16648.095630540513</v>
      </c>
      <c r="Z1268" s="20">
        <f t="shared" si="511"/>
        <v>3979.8137909872457</v>
      </c>
      <c r="AA1268" s="52">
        <f t="shared" si="512"/>
        <v>3374.8820947571844</v>
      </c>
      <c r="AB1268" s="20">
        <f t="shared" si="503"/>
        <v>3979.8137909872457</v>
      </c>
      <c r="AC1268" s="20">
        <f t="shared" si="513"/>
        <v>1314686.3084927078</v>
      </c>
      <c r="AD1268" s="20">
        <f t="shared" si="517"/>
        <v>3979.8137909872457</v>
      </c>
      <c r="AE1268" s="20">
        <f t="shared" si="518"/>
        <v>0</v>
      </c>
      <c r="AF1268" s="20">
        <f t="shared" si="514"/>
        <v>3979.8137909872457</v>
      </c>
      <c r="AG1268" s="16"/>
      <c r="AH1268" s="16"/>
      <c r="AM1268">
        <f t="shared" si="504"/>
        <v>0</v>
      </c>
      <c r="AN1268" s="16">
        <f t="shared" si="505"/>
        <v>35000</v>
      </c>
      <c r="AY1268" s="57">
        <f t="shared" si="519"/>
        <v>3351.9043694594875</v>
      </c>
    </row>
    <row r="1269" spans="2:51" x14ac:dyDescent="0.25">
      <c r="B1269" s="6" t="s">
        <v>39</v>
      </c>
      <c r="C1269" s="6">
        <v>1261</v>
      </c>
      <c r="D1269" s="6">
        <v>239</v>
      </c>
      <c r="E1269" s="12">
        <v>79</v>
      </c>
      <c r="F1269" s="20">
        <f t="shared" si="515"/>
        <v>-9.7222222222222612E-2</v>
      </c>
      <c r="G1269" s="20">
        <f t="shared" si="521"/>
        <v>21.944444444444443</v>
      </c>
      <c r="H1269" s="20">
        <f t="shared" si="524"/>
        <v>210.35323333333281</v>
      </c>
      <c r="I1269" s="20">
        <f t="shared" si="520"/>
        <v>4616.0848425925806</v>
      </c>
      <c r="J1269" s="47" t="s">
        <v>67</v>
      </c>
      <c r="K1269" s="48" t="s">
        <v>67</v>
      </c>
      <c r="L1269" s="20">
        <f t="shared" si="523"/>
        <v>4641649.9187698569</v>
      </c>
      <c r="M1269" s="20">
        <f t="shared" si="523"/>
        <v>184941.40195222222</v>
      </c>
      <c r="N1269" s="20">
        <f t="shared" si="500"/>
        <v>4616.0848425925806</v>
      </c>
      <c r="O1269" s="20">
        <f t="shared" si="501"/>
        <v>0</v>
      </c>
      <c r="P1269" s="46" t="s">
        <v>67</v>
      </c>
      <c r="Q1269" s="45">
        <f t="shared" si="506"/>
        <v>186.88327777777772</v>
      </c>
      <c r="R1269" s="20">
        <f t="shared" si="507"/>
        <v>134.7894</v>
      </c>
      <c r="S1269" s="20">
        <f t="shared" si="508"/>
        <v>-111.3194444444449</v>
      </c>
      <c r="T1269" s="20"/>
      <c r="U1269" s="20">
        <f t="shared" si="509"/>
        <v>35000</v>
      </c>
      <c r="V1269" s="20">
        <f t="shared" si="522"/>
        <v>3979.8137909872457</v>
      </c>
      <c r="W1269" s="20">
        <f t="shared" si="502"/>
        <v>15383.915157407522</v>
      </c>
      <c r="X1269" s="20">
        <f t="shared" si="510"/>
        <v>4616.0848425924778</v>
      </c>
      <c r="Y1269" s="20">
        <f t="shared" si="516"/>
        <v>16020.186209012754</v>
      </c>
      <c r="Z1269" s="20">
        <f t="shared" si="511"/>
        <v>4616.0848425924778</v>
      </c>
      <c r="AA1269" s="52">
        <f t="shared" si="512"/>
        <v>3914.439946518421</v>
      </c>
      <c r="AB1269" s="20">
        <f t="shared" si="503"/>
        <v>4616.0848425924778</v>
      </c>
      <c r="AC1269" s="20">
        <f t="shared" si="513"/>
        <v>1318600.7484392263</v>
      </c>
      <c r="AD1269" s="20">
        <f t="shared" si="517"/>
        <v>4616.0848425924778</v>
      </c>
      <c r="AE1269" s="20">
        <f t="shared" si="518"/>
        <v>0</v>
      </c>
      <c r="AF1269" s="20">
        <f t="shared" si="514"/>
        <v>4616.0848425924778</v>
      </c>
      <c r="AG1269" s="16"/>
      <c r="AH1269" s="16"/>
      <c r="AM1269">
        <f t="shared" si="504"/>
        <v>0</v>
      </c>
      <c r="AN1269" s="16">
        <f t="shared" si="505"/>
        <v>35000</v>
      </c>
      <c r="AY1269" s="57">
        <f t="shared" si="519"/>
        <v>3979.8137909872457</v>
      </c>
    </row>
    <row r="1270" spans="2:51" x14ac:dyDescent="0.25">
      <c r="B1270" s="6" t="s">
        <v>39</v>
      </c>
      <c r="C1270" s="6">
        <v>1262</v>
      </c>
      <c r="D1270" s="6">
        <v>240</v>
      </c>
      <c r="E1270" s="12">
        <v>78.7</v>
      </c>
      <c r="F1270" s="20">
        <f t="shared" si="515"/>
        <v>-4.1666666666666269E-2</v>
      </c>
      <c r="G1270" s="20">
        <f t="shared" si="521"/>
        <v>21.861111111111111</v>
      </c>
      <c r="H1270" s="20">
        <f t="shared" si="524"/>
        <v>272.54767277777825</v>
      </c>
      <c r="I1270" s="20">
        <f t="shared" si="520"/>
        <v>5958.1949576697634</v>
      </c>
      <c r="J1270" s="47" t="s">
        <v>67</v>
      </c>
      <c r="K1270" s="48" t="s">
        <v>67</v>
      </c>
      <c r="L1270" s="20">
        <f t="shared" si="523"/>
        <v>4647608.1137275267</v>
      </c>
      <c r="M1270" s="20">
        <f t="shared" si="523"/>
        <v>184941.40195222222</v>
      </c>
      <c r="N1270" s="20">
        <f t="shared" si="500"/>
        <v>5958.1949576697634</v>
      </c>
      <c r="O1270" s="20">
        <f t="shared" si="501"/>
        <v>0</v>
      </c>
      <c r="P1270" s="46" t="s">
        <v>67</v>
      </c>
      <c r="Q1270" s="45">
        <f t="shared" si="506"/>
        <v>185.4666061111111</v>
      </c>
      <c r="R1270" s="20">
        <f t="shared" si="507"/>
        <v>134.7894</v>
      </c>
      <c r="S1270" s="20">
        <f t="shared" si="508"/>
        <v>-47.708333333332881</v>
      </c>
      <c r="T1270" s="20"/>
      <c r="U1270" s="20">
        <f t="shared" si="509"/>
        <v>35000</v>
      </c>
      <c r="V1270" s="20">
        <f t="shared" si="522"/>
        <v>4616.0848425924778</v>
      </c>
      <c r="W1270" s="20">
        <f t="shared" si="502"/>
        <v>14041.805042330176</v>
      </c>
      <c r="X1270" s="20">
        <f t="shared" si="510"/>
        <v>5958.1949576698244</v>
      </c>
      <c r="Y1270" s="20">
        <f t="shared" si="516"/>
        <v>15383.915157407522</v>
      </c>
      <c r="Z1270" s="20">
        <f t="shared" si="511"/>
        <v>5958.1949576698244</v>
      </c>
      <c r="AA1270" s="52">
        <f t="shared" si="512"/>
        <v>5052.5493241040112</v>
      </c>
      <c r="AB1270" s="20">
        <f t="shared" si="503"/>
        <v>5958.1949576698244</v>
      </c>
      <c r="AC1270" s="20">
        <f t="shared" si="513"/>
        <v>1323653.2977633304</v>
      </c>
      <c r="AD1270" s="20">
        <f t="shared" si="517"/>
        <v>5958.1949576698244</v>
      </c>
      <c r="AE1270" s="20">
        <f t="shared" si="518"/>
        <v>0</v>
      </c>
      <c r="AF1270" s="20">
        <f t="shared" si="514"/>
        <v>5958.1949576698244</v>
      </c>
      <c r="AG1270" s="16"/>
      <c r="AH1270" s="16"/>
      <c r="AM1270">
        <f t="shared" si="504"/>
        <v>0</v>
      </c>
      <c r="AN1270" s="16">
        <f t="shared" si="505"/>
        <v>35000</v>
      </c>
      <c r="AY1270" s="57">
        <f t="shared" si="519"/>
        <v>4616.0848425924778</v>
      </c>
    </row>
    <row r="1271" spans="2:51" x14ac:dyDescent="0.25">
      <c r="B1271" s="6" t="s">
        <v>39</v>
      </c>
      <c r="C1271" s="6">
        <v>1263</v>
      </c>
      <c r="D1271" s="6">
        <v>241</v>
      </c>
      <c r="E1271" s="12">
        <v>78.7</v>
      </c>
      <c r="F1271" s="20">
        <f t="shared" si="515"/>
        <v>1.3888888888888099E-2</v>
      </c>
      <c r="G1271" s="20">
        <f t="shared" si="521"/>
        <v>21.861111111111111</v>
      </c>
      <c r="H1271" s="20">
        <f t="shared" si="524"/>
        <v>336.15878388888797</v>
      </c>
      <c r="I1271" s="20">
        <f t="shared" si="520"/>
        <v>7348.8045255709676</v>
      </c>
      <c r="J1271" s="47" t="s">
        <v>67</v>
      </c>
      <c r="K1271" s="48" t="s">
        <v>67</v>
      </c>
      <c r="L1271" s="20">
        <f t="shared" si="523"/>
        <v>4654956.9182530977</v>
      </c>
      <c r="M1271" s="20">
        <f t="shared" si="523"/>
        <v>184941.40195222222</v>
      </c>
      <c r="N1271" s="20">
        <f t="shared" si="500"/>
        <v>7348.8045255709676</v>
      </c>
      <c r="O1271" s="20">
        <f t="shared" si="501"/>
        <v>0</v>
      </c>
      <c r="P1271" s="46" t="s">
        <v>67</v>
      </c>
      <c r="Q1271" s="45">
        <f t="shared" si="506"/>
        <v>185.4666061111111</v>
      </c>
      <c r="R1271" s="20">
        <f t="shared" si="507"/>
        <v>134.7894</v>
      </c>
      <c r="S1271" s="20">
        <f t="shared" si="508"/>
        <v>15.902777777776873</v>
      </c>
      <c r="T1271" s="20"/>
      <c r="U1271" s="20">
        <f t="shared" si="509"/>
        <v>35000</v>
      </c>
      <c r="V1271" s="20">
        <f t="shared" si="522"/>
        <v>5958.1949576698244</v>
      </c>
      <c r="W1271" s="20">
        <f t="shared" si="502"/>
        <v>12651.195474429056</v>
      </c>
      <c r="X1271" s="20">
        <f t="shared" si="510"/>
        <v>7348.804525570944</v>
      </c>
      <c r="Y1271" s="20">
        <f t="shared" si="516"/>
        <v>14041.805042330176</v>
      </c>
      <c r="Z1271" s="20">
        <f t="shared" si="511"/>
        <v>7348.804525570944</v>
      </c>
      <c r="AA1271" s="52">
        <f t="shared" si="512"/>
        <v>6231.7862376841604</v>
      </c>
      <c r="AB1271" s="20">
        <f t="shared" si="503"/>
        <v>7348.804525570944</v>
      </c>
      <c r="AC1271" s="20">
        <f t="shared" si="513"/>
        <v>1329885.0840010145</v>
      </c>
      <c r="AD1271" s="20">
        <f t="shared" si="517"/>
        <v>7348.804525570944</v>
      </c>
      <c r="AE1271" s="20">
        <f t="shared" si="518"/>
        <v>0</v>
      </c>
      <c r="AF1271" s="20">
        <f t="shared" si="514"/>
        <v>7348.804525570944</v>
      </c>
      <c r="AG1271" s="16"/>
      <c r="AH1271" s="16"/>
      <c r="AM1271">
        <f t="shared" si="504"/>
        <v>0</v>
      </c>
      <c r="AN1271" s="16">
        <f t="shared" si="505"/>
        <v>35000</v>
      </c>
      <c r="AY1271" s="57">
        <f t="shared" si="519"/>
        <v>5958.1949576698244</v>
      </c>
    </row>
    <row r="1272" spans="2:51" x14ac:dyDescent="0.25">
      <c r="B1272" s="6" t="s">
        <v>39</v>
      </c>
      <c r="C1272" s="6">
        <v>1264</v>
      </c>
      <c r="D1272" s="6">
        <v>242</v>
      </c>
      <c r="E1272" s="12">
        <v>78.8</v>
      </c>
      <c r="F1272" s="20">
        <f t="shared" si="515"/>
        <v>5.5555555555554373E-2</v>
      </c>
      <c r="G1272" s="20">
        <f t="shared" si="521"/>
        <v>21.888888888888889</v>
      </c>
      <c r="H1272" s="20">
        <f t="shared" si="524"/>
        <v>384.3387422222209</v>
      </c>
      <c r="I1272" s="20">
        <f t="shared" si="520"/>
        <v>8412.7480241975027</v>
      </c>
      <c r="J1272" s="47" t="s">
        <v>67</v>
      </c>
      <c r="K1272" s="48" t="s">
        <v>67</v>
      </c>
      <c r="L1272" s="20">
        <f t="shared" si="523"/>
        <v>4663369.666277295</v>
      </c>
      <c r="M1272" s="20">
        <f t="shared" si="523"/>
        <v>184941.40195222222</v>
      </c>
      <c r="N1272" s="20">
        <f t="shared" si="500"/>
        <v>8412.7480241975027</v>
      </c>
      <c r="O1272" s="20">
        <f t="shared" si="501"/>
        <v>0</v>
      </c>
      <c r="P1272" s="46" t="s">
        <v>67</v>
      </c>
      <c r="Q1272" s="45">
        <f t="shared" si="506"/>
        <v>185.93823111111112</v>
      </c>
      <c r="R1272" s="20">
        <f t="shared" si="507"/>
        <v>134.7894</v>
      </c>
      <c r="S1272" s="20">
        <f t="shared" si="508"/>
        <v>63.611111111109757</v>
      </c>
      <c r="T1272" s="20"/>
      <c r="U1272" s="20">
        <f t="shared" si="509"/>
        <v>35000</v>
      </c>
      <c r="V1272" s="20">
        <f t="shared" si="522"/>
        <v>7348.804525570944</v>
      </c>
      <c r="W1272" s="20">
        <f t="shared" si="502"/>
        <v>11587.251975802705</v>
      </c>
      <c r="X1272" s="20">
        <f t="shared" si="510"/>
        <v>8412.7480241972953</v>
      </c>
      <c r="Y1272" s="20">
        <f t="shared" si="516"/>
        <v>12651.195474429056</v>
      </c>
      <c r="Z1272" s="20">
        <f t="shared" si="511"/>
        <v>8412.7480241972953</v>
      </c>
      <c r="AA1272" s="52">
        <f t="shared" si="512"/>
        <v>7134.0103245193059</v>
      </c>
      <c r="AB1272" s="20">
        <f t="shared" si="503"/>
        <v>8412.7480241972953</v>
      </c>
      <c r="AC1272" s="20">
        <f t="shared" si="513"/>
        <v>1337019.0943255338</v>
      </c>
      <c r="AD1272" s="20">
        <f t="shared" si="517"/>
        <v>8412.7480241972953</v>
      </c>
      <c r="AE1272" s="20">
        <f t="shared" si="518"/>
        <v>0</v>
      </c>
      <c r="AF1272" s="20">
        <f t="shared" si="514"/>
        <v>8412.7480241972953</v>
      </c>
      <c r="AG1272" s="16"/>
      <c r="AH1272" s="16"/>
      <c r="AM1272">
        <f t="shared" si="504"/>
        <v>0</v>
      </c>
      <c r="AN1272" s="16">
        <f t="shared" si="505"/>
        <v>35000</v>
      </c>
      <c r="AY1272" s="57">
        <f t="shared" si="519"/>
        <v>7348.804525570944</v>
      </c>
    </row>
    <row r="1273" spans="2:51" x14ac:dyDescent="0.25">
      <c r="B1273" s="6" t="s">
        <v>39</v>
      </c>
      <c r="C1273" s="6">
        <v>1265</v>
      </c>
      <c r="D1273" s="6">
        <v>243</v>
      </c>
      <c r="E1273" s="12">
        <v>79.099999999999994</v>
      </c>
      <c r="F1273" s="20">
        <f t="shared" si="515"/>
        <v>8.3333333333334522E-2</v>
      </c>
      <c r="G1273" s="20">
        <f t="shared" si="521"/>
        <v>21.972222222222221</v>
      </c>
      <c r="H1273" s="20">
        <f t="shared" si="524"/>
        <v>417.56276611111241</v>
      </c>
      <c r="I1273" s="20">
        <f t="shared" si="520"/>
        <v>9174.7818887191643</v>
      </c>
      <c r="J1273" s="47" t="s">
        <v>67</v>
      </c>
      <c r="K1273" s="48" t="s">
        <v>67</v>
      </c>
      <c r="L1273" s="20">
        <f t="shared" si="523"/>
        <v>4672544.4481660137</v>
      </c>
      <c r="M1273" s="20">
        <f t="shared" si="523"/>
        <v>184941.40195222222</v>
      </c>
      <c r="N1273" s="20">
        <f t="shared" si="500"/>
        <v>9174.7818887191643</v>
      </c>
      <c r="O1273" s="20">
        <f t="shared" si="501"/>
        <v>0</v>
      </c>
      <c r="P1273" s="46" t="s">
        <v>67</v>
      </c>
      <c r="Q1273" s="45">
        <f t="shared" si="506"/>
        <v>187.35669944444442</v>
      </c>
      <c r="R1273" s="20">
        <f t="shared" si="507"/>
        <v>134.7894</v>
      </c>
      <c r="S1273" s="20">
        <f t="shared" si="508"/>
        <v>95.416666666668021</v>
      </c>
      <c r="T1273" s="20"/>
      <c r="U1273" s="20">
        <f t="shared" si="509"/>
        <v>35000</v>
      </c>
      <c r="V1273" s="20">
        <f t="shared" si="522"/>
        <v>8412.7480241972953</v>
      </c>
      <c r="W1273" s="20">
        <f t="shared" si="502"/>
        <v>10825.218111281283</v>
      </c>
      <c r="X1273" s="20">
        <f t="shared" si="510"/>
        <v>9174.7818887187168</v>
      </c>
      <c r="Y1273" s="20">
        <f t="shared" si="516"/>
        <v>11587.251975802705</v>
      </c>
      <c r="Z1273" s="20">
        <f t="shared" si="511"/>
        <v>9174.7818887187168</v>
      </c>
      <c r="AA1273" s="52">
        <f t="shared" si="512"/>
        <v>7780.2150416334716</v>
      </c>
      <c r="AB1273" s="20">
        <f t="shared" si="503"/>
        <v>9174.7818887187168</v>
      </c>
      <c r="AC1273" s="20">
        <f t="shared" si="513"/>
        <v>1344799.3093671673</v>
      </c>
      <c r="AD1273" s="20">
        <f t="shared" si="517"/>
        <v>9174.7818887187168</v>
      </c>
      <c r="AE1273" s="20">
        <f t="shared" si="518"/>
        <v>0</v>
      </c>
      <c r="AF1273" s="20">
        <f t="shared" si="514"/>
        <v>9174.7818887187168</v>
      </c>
      <c r="AG1273" s="16"/>
      <c r="AH1273" s="16"/>
      <c r="AM1273">
        <f t="shared" si="504"/>
        <v>0</v>
      </c>
      <c r="AN1273" s="16">
        <f t="shared" si="505"/>
        <v>35000</v>
      </c>
      <c r="AY1273" s="57">
        <f t="shared" si="519"/>
        <v>8412.7480241972953</v>
      </c>
    </row>
    <row r="1274" spans="2:51" x14ac:dyDescent="0.25">
      <c r="B1274" s="6" t="s">
        <v>39</v>
      </c>
      <c r="C1274" s="6">
        <v>1266</v>
      </c>
      <c r="D1274" s="6">
        <v>244</v>
      </c>
      <c r="E1274" s="12">
        <v>79.400000000000006</v>
      </c>
      <c r="F1274" s="20">
        <f t="shared" si="515"/>
        <v>6.9444444444444448E-2</v>
      </c>
      <c r="G1274" s="20">
        <f t="shared" si="521"/>
        <v>22.055555555555557</v>
      </c>
      <c r="H1274" s="20">
        <f t="shared" si="524"/>
        <v>403.08384666666666</v>
      </c>
      <c r="I1274" s="20">
        <f t="shared" si="520"/>
        <v>8890.2381737037049</v>
      </c>
      <c r="J1274" s="47" t="s">
        <v>67</v>
      </c>
      <c r="K1274" s="48" t="s">
        <v>67</v>
      </c>
      <c r="L1274" s="20">
        <f t="shared" si="523"/>
        <v>4681434.6863397174</v>
      </c>
      <c r="M1274" s="20">
        <f t="shared" si="523"/>
        <v>184941.40195222222</v>
      </c>
      <c r="N1274" s="20">
        <f t="shared" si="500"/>
        <v>8890.2381737037049</v>
      </c>
      <c r="O1274" s="20">
        <f t="shared" si="501"/>
        <v>0</v>
      </c>
      <c r="P1274" s="46" t="s">
        <v>67</v>
      </c>
      <c r="Q1274" s="45">
        <f t="shared" si="506"/>
        <v>188.78055777777777</v>
      </c>
      <c r="R1274" s="20">
        <f t="shared" si="507"/>
        <v>134.7894</v>
      </c>
      <c r="S1274" s="20">
        <f t="shared" si="508"/>
        <v>79.513888888888886</v>
      </c>
      <c r="T1274" s="20"/>
      <c r="U1274" s="20">
        <f t="shared" si="509"/>
        <v>35000</v>
      </c>
      <c r="V1274" s="20">
        <f t="shared" si="522"/>
        <v>9174.7818887187168</v>
      </c>
      <c r="W1274" s="20">
        <f t="shared" si="502"/>
        <v>11109.761826296337</v>
      </c>
      <c r="X1274" s="20">
        <f t="shared" si="510"/>
        <v>8890.2381737036631</v>
      </c>
      <c r="Y1274" s="20">
        <f t="shared" si="516"/>
        <v>10825.218111281283</v>
      </c>
      <c r="Z1274" s="20">
        <f t="shared" si="511"/>
        <v>8890.2381737036631</v>
      </c>
      <c r="AA1274" s="52">
        <f t="shared" si="512"/>
        <v>7538.921971300706</v>
      </c>
      <c r="AB1274" s="20">
        <f t="shared" si="503"/>
        <v>8890.2381737036631</v>
      </c>
      <c r="AC1274" s="20">
        <f t="shared" si="513"/>
        <v>1352338.2313384679</v>
      </c>
      <c r="AD1274" s="20">
        <f t="shared" si="517"/>
        <v>8890.2381737036631</v>
      </c>
      <c r="AE1274" s="20">
        <f t="shared" si="518"/>
        <v>0</v>
      </c>
      <c r="AF1274" s="20">
        <f t="shared" si="514"/>
        <v>8890.2381737036631</v>
      </c>
      <c r="AG1274" s="16"/>
      <c r="AH1274" s="16"/>
      <c r="AM1274">
        <f t="shared" si="504"/>
        <v>0</v>
      </c>
      <c r="AN1274" s="16">
        <f t="shared" si="505"/>
        <v>35000</v>
      </c>
      <c r="AY1274" s="57">
        <f t="shared" si="519"/>
        <v>9174.7818887187168</v>
      </c>
    </row>
    <row r="1275" spans="2:51" x14ac:dyDescent="0.25">
      <c r="B1275" s="6" t="s">
        <v>39</v>
      </c>
      <c r="C1275" s="6">
        <v>1267</v>
      </c>
      <c r="D1275" s="6">
        <v>245</v>
      </c>
      <c r="E1275" s="12">
        <v>79.599999999999994</v>
      </c>
      <c r="F1275" s="20">
        <f t="shared" si="515"/>
        <v>5.5555555555554373E-2</v>
      </c>
      <c r="G1275" s="20">
        <f t="shared" si="521"/>
        <v>22.111111111111111</v>
      </c>
      <c r="H1275" s="20">
        <f t="shared" si="524"/>
        <v>388.13330222222083</v>
      </c>
      <c r="I1275" s="20">
        <f t="shared" si="520"/>
        <v>8582.0585713579931</v>
      </c>
      <c r="J1275" s="47" t="s">
        <v>67</v>
      </c>
      <c r="K1275" s="48" t="s">
        <v>67</v>
      </c>
      <c r="L1275" s="20">
        <f t="shared" si="523"/>
        <v>4690016.7449110756</v>
      </c>
      <c r="M1275" s="20">
        <f t="shared" si="523"/>
        <v>184941.40195222222</v>
      </c>
      <c r="N1275" s="20">
        <f t="shared" si="500"/>
        <v>8582.0585713579931</v>
      </c>
      <c r="O1275" s="20">
        <f t="shared" si="501"/>
        <v>0</v>
      </c>
      <c r="P1275" s="46" t="s">
        <v>67</v>
      </c>
      <c r="Q1275" s="45">
        <f t="shared" si="506"/>
        <v>189.73279111111108</v>
      </c>
      <c r="R1275" s="20">
        <f t="shared" si="507"/>
        <v>134.7894</v>
      </c>
      <c r="S1275" s="20">
        <f t="shared" si="508"/>
        <v>63.611111111109757</v>
      </c>
      <c r="T1275" s="20"/>
      <c r="U1275" s="20">
        <f t="shared" si="509"/>
        <v>35000</v>
      </c>
      <c r="V1275" s="20">
        <f t="shared" si="522"/>
        <v>8890.2381737036631</v>
      </c>
      <c r="W1275" s="20">
        <f t="shared" si="502"/>
        <v>11417.941428641789</v>
      </c>
      <c r="X1275" s="20">
        <f t="shared" si="510"/>
        <v>8582.0585713582113</v>
      </c>
      <c r="Y1275" s="20">
        <f t="shared" si="516"/>
        <v>11109.761826296337</v>
      </c>
      <c r="Z1275" s="20">
        <f t="shared" si="511"/>
        <v>8582.0585713582113</v>
      </c>
      <c r="AA1275" s="52">
        <f t="shared" si="512"/>
        <v>7277.5856685117633</v>
      </c>
      <c r="AB1275" s="20">
        <f t="shared" si="503"/>
        <v>8582.0585713582113</v>
      </c>
      <c r="AC1275" s="20">
        <f t="shared" si="513"/>
        <v>1359615.8170069796</v>
      </c>
      <c r="AD1275" s="20">
        <f t="shared" si="517"/>
        <v>8582.0585713582113</v>
      </c>
      <c r="AE1275" s="20">
        <f t="shared" si="518"/>
        <v>0</v>
      </c>
      <c r="AF1275" s="20">
        <f t="shared" si="514"/>
        <v>8582.0585713582113</v>
      </c>
      <c r="AG1275" s="16"/>
      <c r="AH1275" s="16"/>
      <c r="AM1275">
        <f t="shared" si="504"/>
        <v>0</v>
      </c>
      <c r="AN1275" s="16">
        <f t="shared" si="505"/>
        <v>35000</v>
      </c>
      <c r="AY1275" s="57">
        <f t="shared" si="519"/>
        <v>8890.2381737036631</v>
      </c>
    </row>
    <row r="1276" spans="2:51" x14ac:dyDescent="0.25">
      <c r="B1276" s="6" t="s">
        <v>39</v>
      </c>
      <c r="C1276" s="6">
        <v>1268</v>
      </c>
      <c r="D1276" s="6">
        <v>246</v>
      </c>
      <c r="E1276" s="12">
        <v>79.8</v>
      </c>
      <c r="F1276" s="20">
        <f t="shared" si="515"/>
        <v>2.7777777777778172E-2</v>
      </c>
      <c r="G1276" s="20">
        <f t="shared" si="521"/>
        <v>22.166666666666664</v>
      </c>
      <c r="H1276" s="20">
        <f t="shared" si="524"/>
        <v>357.28237555555597</v>
      </c>
      <c r="I1276" s="20">
        <f t="shared" si="520"/>
        <v>7919.7593248148232</v>
      </c>
      <c r="J1276" s="47" t="s">
        <v>67</v>
      </c>
      <c r="K1276" s="48" t="s">
        <v>67</v>
      </c>
      <c r="L1276" s="20">
        <f t="shared" si="523"/>
        <v>4697936.5042358907</v>
      </c>
      <c r="M1276" s="20">
        <f t="shared" si="523"/>
        <v>184941.40195222222</v>
      </c>
      <c r="N1276" s="20">
        <f t="shared" si="500"/>
        <v>7919.7593248148232</v>
      </c>
      <c r="O1276" s="20">
        <f t="shared" si="501"/>
        <v>0</v>
      </c>
      <c r="P1276" s="46" t="s">
        <v>67</v>
      </c>
      <c r="Q1276" s="45">
        <f t="shared" si="506"/>
        <v>190.68741999999995</v>
      </c>
      <c r="R1276" s="20">
        <f t="shared" si="507"/>
        <v>134.7894</v>
      </c>
      <c r="S1276" s="20">
        <f t="shared" si="508"/>
        <v>31.805555555556008</v>
      </c>
      <c r="T1276" s="20"/>
      <c r="U1276" s="20">
        <f t="shared" si="509"/>
        <v>35000</v>
      </c>
      <c r="V1276" s="20">
        <f t="shared" si="522"/>
        <v>8582.0585713582113</v>
      </c>
      <c r="W1276" s="20">
        <f t="shared" si="502"/>
        <v>12080.240675184876</v>
      </c>
      <c r="X1276" s="20">
        <f t="shared" si="510"/>
        <v>7919.7593248151243</v>
      </c>
      <c r="Y1276" s="20">
        <f t="shared" si="516"/>
        <v>11417.941428641789</v>
      </c>
      <c r="Z1276" s="20">
        <f t="shared" si="511"/>
        <v>7919.7593248151243</v>
      </c>
      <c r="AA1276" s="52">
        <f t="shared" si="512"/>
        <v>6715.9559074432254</v>
      </c>
      <c r="AB1276" s="20">
        <f t="shared" si="503"/>
        <v>7919.7593248151243</v>
      </c>
      <c r="AC1276" s="20">
        <f t="shared" si="513"/>
        <v>1366331.7729144229</v>
      </c>
      <c r="AD1276" s="20">
        <f t="shared" si="517"/>
        <v>7919.7593248151243</v>
      </c>
      <c r="AE1276" s="20">
        <f t="shared" si="518"/>
        <v>0</v>
      </c>
      <c r="AF1276" s="20">
        <f t="shared" si="514"/>
        <v>7919.7593248151243</v>
      </c>
      <c r="AG1276" s="16"/>
      <c r="AH1276" s="16"/>
      <c r="AM1276">
        <f t="shared" si="504"/>
        <v>0</v>
      </c>
      <c r="AN1276" s="16">
        <f t="shared" si="505"/>
        <v>35000</v>
      </c>
      <c r="AY1276" s="57">
        <f t="shared" si="519"/>
        <v>8582.0585713582113</v>
      </c>
    </row>
    <row r="1277" spans="2:51" x14ac:dyDescent="0.25">
      <c r="B1277" s="6" t="s">
        <v>39</v>
      </c>
      <c r="C1277" s="6">
        <v>1269</v>
      </c>
      <c r="D1277" s="6">
        <v>247</v>
      </c>
      <c r="E1277" s="12">
        <v>79.8</v>
      </c>
      <c r="F1277" s="20">
        <f t="shared" si="515"/>
        <v>-2.7777777777778172E-2</v>
      </c>
      <c r="G1277" s="20">
        <f t="shared" si="521"/>
        <v>22.166666666666664</v>
      </c>
      <c r="H1277" s="20">
        <f t="shared" si="524"/>
        <v>293.67126444444398</v>
      </c>
      <c r="I1277" s="20">
        <f t="shared" si="520"/>
        <v>6509.7130285185076</v>
      </c>
      <c r="J1277" s="47" t="s">
        <v>67</v>
      </c>
      <c r="K1277" s="48" t="s">
        <v>67</v>
      </c>
      <c r="L1277" s="20">
        <f t="shared" si="523"/>
        <v>4704446.2172644092</v>
      </c>
      <c r="M1277" s="20">
        <f t="shared" si="523"/>
        <v>184941.40195222222</v>
      </c>
      <c r="N1277" s="20">
        <f t="shared" si="500"/>
        <v>6509.7130285185076</v>
      </c>
      <c r="O1277" s="20">
        <f t="shared" si="501"/>
        <v>0</v>
      </c>
      <c r="P1277" s="46" t="s">
        <v>67</v>
      </c>
      <c r="Q1277" s="45">
        <f t="shared" si="506"/>
        <v>190.68741999999995</v>
      </c>
      <c r="R1277" s="20">
        <f t="shared" si="507"/>
        <v>134.7894</v>
      </c>
      <c r="S1277" s="20">
        <f t="shared" si="508"/>
        <v>-31.805555555556008</v>
      </c>
      <c r="T1277" s="20"/>
      <c r="U1277" s="20">
        <f t="shared" si="509"/>
        <v>35000</v>
      </c>
      <c r="V1277" s="20">
        <f t="shared" si="522"/>
        <v>7919.7593248151243</v>
      </c>
      <c r="W1277" s="20">
        <f t="shared" si="502"/>
        <v>13490.286971481517</v>
      </c>
      <c r="X1277" s="20">
        <f t="shared" si="510"/>
        <v>6509.713028518483</v>
      </c>
      <c r="Y1277" s="20">
        <f t="shared" si="516"/>
        <v>12080.240675184876</v>
      </c>
      <c r="Z1277" s="20">
        <f t="shared" si="511"/>
        <v>6509.713028518483</v>
      </c>
      <c r="AA1277" s="52">
        <f t="shared" si="512"/>
        <v>5520.2366481836734</v>
      </c>
      <c r="AB1277" s="20">
        <f t="shared" si="503"/>
        <v>6509.713028518483</v>
      </c>
      <c r="AC1277" s="20">
        <f t="shared" si="513"/>
        <v>1371852.0095626067</v>
      </c>
      <c r="AD1277" s="20">
        <f t="shared" si="517"/>
        <v>6509.713028518483</v>
      </c>
      <c r="AE1277" s="20">
        <f t="shared" si="518"/>
        <v>0</v>
      </c>
      <c r="AF1277" s="20">
        <f t="shared" si="514"/>
        <v>6509.713028518483</v>
      </c>
      <c r="AG1277" s="16"/>
      <c r="AH1277" s="16"/>
      <c r="AM1277">
        <f t="shared" si="504"/>
        <v>0</v>
      </c>
      <c r="AN1277" s="16">
        <f t="shared" si="505"/>
        <v>35000</v>
      </c>
      <c r="AY1277" s="57">
        <f t="shared" si="519"/>
        <v>7919.7593248151243</v>
      </c>
    </row>
    <row r="1278" spans="2:51" x14ac:dyDescent="0.25">
      <c r="B1278" s="6" t="s">
        <v>39</v>
      </c>
      <c r="C1278" s="6">
        <v>1270</v>
      </c>
      <c r="D1278" s="6">
        <v>248</v>
      </c>
      <c r="E1278" s="12">
        <v>79.599999999999994</v>
      </c>
      <c r="F1278" s="20">
        <f t="shared" si="515"/>
        <v>-6.9444444444444448E-2</v>
      </c>
      <c r="G1278" s="20">
        <f t="shared" si="521"/>
        <v>22.111111111111111</v>
      </c>
      <c r="H1278" s="20">
        <f t="shared" si="524"/>
        <v>245.00830222222217</v>
      </c>
      <c r="I1278" s="20">
        <f t="shared" si="520"/>
        <v>5417.4057935802457</v>
      </c>
      <c r="J1278" s="47" t="s">
        <v>67</v>
      </c>
      <c r="K1278" s="48" t="s">
        <v>67</v>
      </c>
      <c r="L1278" s="20">
        <f t="shared" si="523"/>
        <v>4709863.6230579894</v>
      </c>
      <c r="M1278" s="20">
        <f t="shared" si="523"/>
        <v>184941.40195222222</v>
      </c>
      <c r="N1278" s="20">
        <f t="shared" si="500"/>
        <v>5417.4057935802457</v>
      </c>
      <c r="O1278" s="20">
        <f t="shared" si="501"/>
        <v>0</v>
      </c>
      <c r="P1278" s="46" t="s">
        <v>67</v>
      </c>
      <c r="Q1278" s="45">
        <f t="shared" si="506"/>
        <v>189.73279111111108</v>
      </c>
      <c r="R1278" s="20">
        <f t="shared" si="507"/>
        <v>134.7894</v>
      </c>
      <c r="S1278" s="20">
        <f t="shared" si="508"/>
        <v>-79.513888888888886</v>
      </c>
      <c r="T1278" s="20"/>
      <c r="U1278" s="20">
        <f t="shared" si="509"/>
        <v>35000</v>
      </c>
      <c r="V1278" s="20">
        <f t="shared" si="522"/>
        <v>6509.713028518483</v>
      </c>
      <c r="W1278" s="20">
        <f t="shared" si="502"/>
        <v>14582.594206419773</v>
      </c>
      <c r="X1278" s="20">
        <f t="shared" si="510"/>
        <v>5417.4057935802266</v>
      </c>
      <c r="Y1278" s="20">
        <f t="shared" si="516"/>
        <v>13490.286971481517</v>
      </c>
      <c r="Z1278" s="20">
        <f t="shared" si="511"/>
        <v>5417.4057935802266</v>
      </c>
      <c r="AA1278" s="52">
        <f t="shared" si="512"/>
        <v>4593.9601129560324</v>
      </c>
      <c r="AB1278" s="20">
        <f t="shared" si="503"/>
        <v>5417.4057935802266</v>
      </c>
      <c r="AC1278" s="20">
        <f t="shared" si="513"/>
        <v>1376445.9696755628</v>
      </c>
      <c r="AD1278" s="20">
        <f t="shared" si="517"/>
        <v>5417.4057935802266</v>
      </c>
      <c r="AE1278" s="20">
        <f t="shared" si="518"/>
        <v>0</v>
      </c>
      <c r="AF1278" s="20">
        <f t="shared" si="514"/>
        <v>5417.4057935802266</v>
      </c>
      <c r="AG1278" s="16"/>
      <c r="AH1278" s="16"/>
      <c r="AM1278">
        <f t="shared" si="504"/>
        <v>0</v>
      </c>
      <c r="AN1278" s="16">
        <f t="shared" si="505"/>
        <v>35000</v>
      </c>
      <c r="AY1278" s="57">
        <f t="shared" si="519"/>
        <v>6509.713028518483</v>
      </c>
    </row>
    <row r="1279" spans="2:51" x14ac:dyDescent="0.25">
      <c r="B1279" s="6" t="s">
        <v>39</v>
      </c>
      <c r="C1279" s="6">
        <v>1271</v>
      </c>
      <c r="D1279" s="6">
        <v>249</v>
      </c>
      <c r="E1279" s="12">
        <v>79.3</v>
      </c>
      <c r="F1279" s="20">
        <f t="shared" si="515"/>
        <v>-9.7222222222220642E-2</v>
      </c>
      <c r="G1279" s="20">
        <f t="shared" si="521"/>
        <v>22.027777777777775</v>
      </c>
      <c r="H1279" s="20">
        <f t="shared" si="524"/>
        <v>211.77529500000173</v>
      </c>
      <c r="I1279" s="20">
        <f t="shared" si="520"/>
        <v>4664.939137083371</v>
      </c>
      <c r="J1279" s="47" t="s">
        <v>67</v>
      </c>
      <c r="K1279" s="48" t="s">
        <v>67</v>
      </c>
      <c r="L1279" s="20">
        <f t="shared" si="523"/>
        <v>4714528.5621950729</v>
      </c>
      <c r="M1279" s="20">
        <f t="shared" si="523"/>
        <v>184941.40195222222</v>
      </c>
      <c r="N1279" s="20">
        <f t="shared" si="500"/>
        <v>4664.939137083371</v>
      </c>
      <c r="O1279" s="20">
        <f t="shared" si="501"/>
        <v>0</v>
      </c>
      <c r="P1279" s="46" t="s">
        <v>67</v>
      </c>
      <c r="Q1279" s="45">
        <f t="shared" si="506"/>
        <v>188.3053394444444</v>
      </c>
      <c r="R1279" s="20">
        <f t="shared" si="507"/>
        <v>134.7894</v>
      </c>
      <c r="S1279" s="20">
        <f t="shared" si="508"/>
        <v>-111.31944444444264</v>
      </c>
      <c r="T1279" s="20"/>
      <c r="U1279" s="20">
        <f t="shared" si="509"/>
        <v>35000</v>
      </c>
      <c r="V1279" s="20">
        <f t="shared" si="522"/>
        <v>5417.4057935802266</v>
      </c>
      <c r="W1279" s="20">
        <f t="shared" si="502"/>
        <v>15335.060862916522</v>
      </c>
      <c r="X1279" s="20">
        <f t="shared" si="510"/>
        <v>4664.9391370834783</v>
      </c>
      <c r="Y1279" s="20">
        <f t="shared" si="516"/>
        <v>14582.594206419773</v>
      </c>
      <c r="Z1279" s="20">
        <f t="shared" si="511"/>
        <v>4664.9391370834783</v>
      </c>
      <c r="AA1279" s="52">
        <f t="shared" si="512"/>
        <v>3955.8683882467894</v>
      </c>
      <c r="AB1279" s="20">
        <f t="shared" si="503"/>
        <v>4664.9391370834783</v>
      </c>
      <c r="AC1279" s="20">
        <f t="shared" si="513"/>
        <v>1380401.8380638096</v>
      </c>
      <c r="AD1279" s="20">
        <f t="shared" si="517"/>
        <v>4664.9391370834783</v>
      </c>
      <c r="AE1279" s="20">
        <f t="shared" si="518"/>
        <v>0</v>
      </c>
      <c r="AF1279" s="20">
        <f t="shared" si="514"/>
        <v>4664.9391370834783</v>
      </c>
      <c r="AG1279" s="16"/>
      <c r="AH1279" s="16"/>
      <c r="AM1279">
        <f t="shared" si="504"/>
        <v>0</v>
      </c>
      <c r="AN1279" s="16">
        <f t="shared" si="505"/>
        <v>35000</v>
      </c>
      <c r="AY1279" s="57">
        <f t="shared" si="519"/>
        <v>5417.4057935802266</v>
      </c>
    </row>
    <row r="1280" spans="2:51" x14ac:dyDescent="0.25">
      <c r="B1280" s="6" t="s">
        <v>39</v>
      </c>
      <c r="C1280" s="6">
        <v>1272</v>
      </c>
      <c r="D1280" s="6">
        <v>250</v>
      </c>
      <c r="E1280" s="12">
        <v>78.900000000000006</v>
      </c>
      <c r="F1280" s="20">
        <f t="shared" si="515"/>
        <v>-0.11111111111111072</v>
      </c>
      <c r="G1280" s="20">
        <f t="shared" si="521"/>
        <v>21.916666666666668</v>
      </c>
      <c r="H1280" s="20">
        <f t="shared" si="524"/>
        <v>193.97763277777824</v>
      </c>
      <c r="I1280" s="20">
        <f t="shared" si="520"/>
        <v>4251.3431183796401</v>
      </c>
      <c r="J1280" s="47" t="s">
        <v>67</v>
      </c>
      <c r="K1280" s="48" t="s">
        <v>67</v>
      </c>
      <c r="L1280" s="20">
        <f t="shared" si="523"/>
        <v>4718779.9053134527</v>
      </c>
      <c r="M1280" s="20">
        <f t="shared" si="523"/>
        <v>184941.40195222222</v>
      </c>
      <c r="N1280" s="20">
        <f t="shared" si="500"/>
        <v>4251.3431183796401</v>
      </c>
      <c r="O1280" s="20">
        <f t="shared" si="501"/>
        <v>0</v>
      </c>
      <c r="P1280" s="46" t="s">
        <v>67</v>
      </c>
      <c r="Q1280" s="45">
        <f t="shared" si="506"/>
        <v>186.41045500000001</v>
      </c>
      <c r="R1280" s="20">
        <f t="shared" si="507"/>
        <v>134.7894</v>
      </c>
      <c r="S1280" s="20">
        <f t="shared" si="508"/>
        <v>-127.22222222222177</v>
      </c>
      <c r="T1280" s="20"/>
      <c r="U1280" s="20">
        <f t="shared" si="509"/>
        <v>35000</v>
      </c>
      <c r="V1280" s="20">
        <f t="shared" si="522"/>
        <v>4664.9391370834783</v>
      </c>
      <c r="W1280" s="20">
        <f t="shared" si="502"/>
        <v>15748.656881620176</v>
      </c>
      <c r="X1280" s="20">
        <f t="shared" si="510"/>
        <v>4251.3431183798239</v>
      </c>
      <c r="Y1280" s="20">
        <f t="shared" si="516"/>
        <v>15335.060862916522</v>
      </c>
      <c r="Z1280" s="20">
        <f t="shared" si="511"/>
        <v>4251.3431183798239</v>
      </c>
      <c r="AA1280" s="52">
        <f t="shared" si="512"/>
        <v>3605.1389643860907</v>
      </c>
      <c r="AB1280" s="20">
        <f t="shared" si="503"/>
        <v>4251.3431183798239</v>
      </c>
      <c r="AC1280" s="20">
        <f t="shared" si="513"/>
        <v>1384006.9770281957</v>
      </c>
      <c r="AD1280" s="20">
        <f t="shared" si="517"/>
        <v>4251.3431183798239</v>
      </c>
      <c r="AE1280" s="20">
        <f t="shared" si="518"/>
        <v>0</v>
      </c>
      <c r="AF1280" s="20">
        <f t="shared" si="514"/>
        <v>4251.3431183798239</v>
      </c>
      <c r="AG1280" s="16"/>
      <c r="AH1280" s="16"/>
      <c r="AM1280">
        <f t="shared" si="504"/>
        <v>0</v>
      </c>
      <c r="AN1280" s="16">
        <f t="shared" si="505"/>
        <v>35000</v>
      </c>
      <c r="AY1280" s="57">
        <f t="shared" si="519"/>
        <v>4664.9391370834783</v>
      </c>
    </row>
    <row r="1281" spans="2:51" x14ac:dyDescent="0.25">
      <c r="B1281" s="6" t="s">
        <v>39</v>
      </c>
      <c r="C1281" s="6">
        <v>1273</v>
      </c>
      <c r="D1281" s="6">
        <v>251</v>
      </c>
      <c r="E1281" s="12">
        <v>78.5</v>
      </c>
      <c r="F1281" s="20">
        <f t="shared" si="515"/>
        <v>-9.7222222222222612E-2</v>
      </c>
      <c r="G1281" s="20">
        <f t="shared" si="521"/>
        <v>21.805555555555554</v>
      </c>
      <c r="H1281" s="20">
        <f t="shared" si="524"/>
        <v>207.99510833333284</v>
      </c>
      <c r="I1281" s="20">
        <f t="shared" si="520"/>
        <v>4535.4488900462848</v>
      </c>
      <c r="J1281" s="47" t="s">
        <v>67</v>
      </c>
      <c r="K1281" s="48" t="s">
        <v>67</v>
      </c>
      <c r="L1281" s="20">
        <f t="shared" si="523"/>
        <v>4723315.3542034989</v>
      </c>
      <c r="M1281" s="20">
        <f t="shared" si="523"/>
        <v>184941.40195222222</v>
      </c>
      <c r="N1281" s="20">
        <f t="shared" si="500"/>
        <v>4535.4488900462848</v>
      </c>
      <c r="O1281" s="20">
        <f t="shared" si="501"/>
        <v>0</v>
      </c>
      <c r="P1281" s="46" t="s">
        <v>67</v>
      </c>
      <c r="Q1281" s="45">
        <f t="shared" si="506"/>
        <v>184.52515277777775</v>
      </c>
      <c r="R1281" s="20">
        <f t="shared" si="507"/>
        <v>134.7894</v>
      </c>
      <c r="S1281" s="20">
        <f t="shared" si="508"/>
        <v>-111.3194444444449</v>
      </c>
      <c r="T1281" s="20"/>
      <c r="U1281" s="20">
        <f t="shared" si="509"/>
        <v>35000</v>
      </c>
      <c r="V1281" s="20">
        <f t="shared" si="522"/>
        <v>4251.3431183798239</v>
      </c>
      <c r="W1281" s="20">
        <f t="shared" si="502"/>
        <v>15464.551109953783</v>
      </c>
      <c r="X1281" s="20">
        <f t="shared" si="510"/>
        <v>4535.4488900462165</v>
      </c>
      <c r="Y1281" s="20">
        <f t="shared" si="516"/>
        <v>15748.656881620176</v>
      </c>
      <c r="Z1281" s="20">
        <f t="shared" si="511"/>
        <v>4535.4488900462165</v>
      </c>
      <c r="AA1281" s="52">
        <f t="shared" si="512"/>
        <v>3846.0606587591915</v>
      </c>
      <c r="AB1281" s="20">
        <f t="shared" si="503"/>
        <v>4535.4488900462165</v>
      </c>
      <c r="AC1281" s="20">
        <f t="shared" si="513"/>
        <v>1387853.037686955</v>
      </c>
      <c r="AD1281" s="20">
        <f t="shared" si="517"/>
        <v>4535.4488900462165</v>
      </c>
      <c r="AE1281" s="20">
        <f t="shared" si="518"/>
        <v>0</v>
      </c>
      <c r="AF1281" s="20">
        <f t="shared" si="514"/>
        <v>4535.4488900462165</v>
      </c>
      <c r="AG1281" s="16"/>
      <c r="AH1281" s="16"/>
      <c r="AM1281">
        <f t="shared" si="504"/>
        <v>0</v>
      </c>
      <c r="AN1281" s="16">
        <f t="shared" si="505"/>
        <v>35000</v>
      </c>
      <c r="AY1281" s="57">
        <f t="shared" si="519"/>
        <v>4251.3431183798239</v>
      </c>
    </row>
    <row r="1282" spans="2:51" x14ac:dyDescent="0.25">
      <c r="B1282" s="6" t="s">
        <v>39</v>
      </c>
      <c r="C1282" s="6">
        <v>1274</v>
      </c>
      <c r="D1282" s="6">
        <v>252</v>
      </c>
      <c r="E1282" s="12">
        <v>78.2</v>
      </c>
      <c r="F1282" s="20">
        <f t="shared" si="515"/>
        <v>-8.3333333333332538E-2</v>
      </c>
      <c r="G1282" s="20">
        <f t="shared" si="521"/>
        <v>21.722222222222221</v>
      </c>
      <c r="H1282" s="20">
        <f t="shared" si="524"/>
        <v>222.49019777777863</v>
      </c>
      <c r="I1282" s="20">
        <f t="shared" si="520"/>
        <v>4832.9815183950805</v>
      </c>
      <c r="J1282" s="47" t="s">
        <v>67</v>
      </c>
      <c r="K1282" s="48" t="s">
        <v>67</v>
      </c>
      <c r="L1282" s="20">
        <f t="shared" si="523"/>
        <v>4728148.3357218942</v>
      </c>
      <c r="M1282" s="20">
        <f t="shared" si="523"/>
        <v>184941.40195222222</v>
      </c>
      <c r="N1282" s="20">
        <f t="shared" si="500"/>
        <v>4832.9815183950805</v>
      </c>
      <c r="O1282" s="20">
        <f t="shared" si="501"/>
        <v>0</v>
      </c>
      <c r="P1282" s="46" t="s">
        <v>67</v>
      </c>
      <c r="Q1282" s="45">
        <f t="shared" si="506"/>
        <v>183.11746444444444</v>
      </c>
      <c r="R1282" s="20">
        <f t="shared" si="507"/>
        <v>134.7894</v>
      </c>
      <c r="S1282" s="20">
        <f t="shared" si="508"/>
        <v>-95.416666666665762</v>
      </c>
      <c r="T1282" s="20"/>
      <c r="U1282" s="20">
        <f t="shared" si="509"/>
        <v>35000</v>
      </c>
      <c r="V1282" s="20">
        <f t="shared" si="522"/>
        <v>4535.4488900462165</v>
      </c>
      <c r="W1282" s="20">
        <f t="shared" si="502"/>
        <v>15167.018481604755</v>
      </c>
      <c r="X1282" s="20">
        <f t="shared" si="510"/>
        <v>4832.9815183952451</v>
      </c>
      <c r="Y1282" s="20">
        <f t="shared" si="516"/>
        <v>15464.551109953783</v>
      </c>
      <c r="Z1282" s="20">
        <f t="shared" si="511"/>
        <v>4832.9815183952451</v>
      </c>
      <c r="AA1282" s="52">
        <f t="shared" si="512"/>
        <v>4098.368327599168</v>
      </c>
      <c r="AB1282" s="20">
        <f t="shared" si="503"/>
        <v>4832.9815183952451</v>
      </c>
      <c r="AC1282" s="20">
        <f t="shared" si="513"/>
        <v>1391951.4060145542</v>
      </c>
      <c r="AD1282" s="20">
        <f t="shared" si="517"/>
        <v>4832.9815183952451</v>
      </c>
      <c r="AE1282" s="20">
        <f t="shared" si="518"/>
        <v>0</v>
      </c>
      <c r="AF1282" s="20">
        <f t="shared" si="514"/>
        <v>4832.9815183952451</v>
      </c>
      <c r="AG1282" s="16"/>
      <c r="AH1282" s="16"/>
      <c r="AM1282">
        <f t="shared" si="504"/>
        <v>0</v>
      </c>
      <c r="AN1282" s="16">
        <f t="shared" si="505"/>
        <v>35000</v>
      </c>
      <c r="AY1282" s="57">
        <f t="shared" si="519"/>
        <v>4535.4488900462165</v>
      </c>
    </row>
    <row r="1283" spans="2:51" x14ac:dyDescent="0.25">
      <c r="B1283" s="6" t="s">
        <v>39</v>
      </c>
      <c r="C1283" s="6">
        <v>1275</v>
      </c>
      <c r="D1283" s="6">
        <v>253</v>
      </c>
      <c r="E1283" s="12">
        <v>77.900000000000006</v>
      </c>
      <c r="F1283" s="20">
        <f t="shared" si="515"/>
        <v>-6.9444444444444448E-2</v>
      </c>
      <c r="G1283" s="20">
        <f t="shared" si="521"/>
        <v>21.638888888888889</v>
      </c>
      <c r="H1283" s="20">
        <f t="shared" si="524"/>
        <v>236.99067722222222</v>
      </c>
      <c r="I1283" s="20">
        <f t="shared" si="520"/>
        <v>5128.2149321141978</v>
      </c>
      <c r="J1283" s="47" t="s">
        <v>67</v>
      </c>
      <c r="K1283" s="48" t="s">
        <v>67</v>
      </c>
      <c r="L1283" s="20">
        <f t="shared" si="523"/>
        <v>4733276.5506540081</v>
      </c>
      <c r="M1283" s="20">
        <f t="shared" si="523"/>
        <v>184941.40195222222</v>
      </c>
      <c r="N1283" s="20">
        <f t="shared" si="500"/>
        <v>5128.2149321141978</v>
      </c>
      <c r="O1283" s="20">
        <f t="shared" si="501"/>
        <v>0</v>
      </c>
      <c r="P1283" s="46" t="s">
        <v>67</v>
      </c>
      <c r="Q1283" s="45">
        <f t="shared" si="506"/>
        <v>181.7151661111111</v>
      </c>
      <c r="R1283" s="20">
        <f t="shared" si="507"/>
        <v>134.7894</v>
      </c>
      <c r="S1283" s="20">
        <f t="shared" si="508"/>
        <v>-79.513888888888886</v>
      </c>
      <c r="T1283" s="20"/>
      <c r="U1283" s="20">
        <f t="shared" si="509"/>
        <v>35000</v>
      </c>
      <c r="V1283" s="20">
        <f t="shared" si="522"/>
        <v>4832.9815183952451</v>
      </c>
      <c r="W1283" s="20">
        <f t="shared" si="502"/>
        <v>14871.785067886114</v>
      </c>
      <c r="X1283" s="20">
        <f t="shared" si="510"/>
        <v>5128.2149321138859</v>
      </c>
      <c r="Y1283" s="20">
        <f t="shared" si="516"/>
        <v>15167.018481604755</v>
      </c>
      <c r="Z1283" s="20">
        <f t="shared" si="511"/>
        <v>5128.2149321138859</v>
      </c>
      <c r="AA1283" s="52">
        <f t="shared" si="512"/>
        <v>4348.7262624325749</v>
      </c>
      <c r="AB1283" s="20">
        <f t="shared" si="503"/>
        <v>5128.2149321138859</v>
      </c>
      <c r="AC1283" s="20">
        <f t="shared" si="513"/>
        <v>1396300.1322769867</v>
      </c>
      <c r="AD1283" s="20">
        <f t="shared" si="517"/>
        <v>5128.2149321138859</v>
      </c>
      <c r="AE1283" s="20">
        <f t="shared" si="518"/>
        <v>0</v>
      </c>
      <c r="AF1283" s="20">
        <f t="shared" si="514"/>
        <v>5128.2149321138859</v>
      </c>
      <c r="AG1283" s="16"/>
      <c r="AH1283" s="16"/>
      <c r="AM1283">
        <f t="shared" si="504"/>
        <v>0</v>
      </c>
      <c r="AN1283" s="16">
        <f t="shared" si="505"/>
        <v>35000</v>
      </c>
      <c r="AY1283" s="57">
        <f t="shared" si="519"/>
        <v>4832.9815183952451</v>
      </c>
    </row>
    <row r="1284" spans="2:51" x14ac:dyDescent="0.25">
      <c r="B1284" s="6" t="s">
        <v>39</v>
      </c>
      <c r="C1284" s="6">
        <v>1276</v>
      </c>
      <c r="D1284" s="6">
        <v>254</v>
      </c>
      <c r="E1284" s="12">
        <v>77.7</v>
      </c>
      <c r="F1284" s="20">
        <f t="shared" si="515"/>
        <v>-2.7777777777778172E-2</v>
      </c>
      <c r="G1284" s="20">
        <f t="shared" si="521"/>
        <v>21.583333333333332</v>
      </c>
      <c r="H1284" s="20">
        <f t="shared" si="524"/>
        <v>283.76713944444396</v>
      </c>
      <c r="I1284" s="20">
        <f t="shared" si="520"/>
        <v>6124.6407596759154</v>
      </c>
      <c r="J1284" s="47" t="s">
        <v>67</v>
      </c>
      <c r="K1284" s="48" t="s">
        <v>67</v>
      </c>
      <c r="L1284" s="20">
        <f t="shared" si="523"/>
        <v>4739401.1914136838</v>
      </c>
      <c r="M1284" s="20">
        <f t="shared" si="523"/>
        <v>184941.40195222222</v>
      </c>
      <c r="N1284" s="20">
        <f t="shared" si="500"/>
        <v>6124.6407596759154</v>
      </c>
      <c r="O1284" s="20">
        <f t="shared" si="501"/>
        <v>0</v>
      </c>
      <c r="P1284" s="46" t="s">
        <v>67</v>
      </c>
      <c r="Q1284" s="45">
        <f t="shared" si="506"/>
        <v>180.78329499999995</v>
      </c>
      <c r="R1284" s="20">
        <f t="shared" si="507"/>
        <v>134.7894</v>
      </c>
      <c r="S1284" s="20">
        <f t="shared" si="508"/>
        <v>-31.805555555556008</v>
      </c>
      <c r="T1284" s="20"/>
      <c r="U1284" s="20">
        <f t="shared" si="509"/>
        <v>35000</v>
      </c>
      <c r="V1284" s="20">
        <f t="shared" si="522"/>
        <v>5128.2149321138859</v>
      </c>
      <c r="W1284" s="20">
        <f t="shared" si="502"/>
        <v>13875.359240324236</v>
      </c>
      <c r="X1284" s="20">
        <f t="shared" si="510"/>
        <v>6124.6407596757635</v>
      </c>
      <c r="Y1284" s="20">
        <f t="shared" si="516"/>
        <v>14871.785067886114</v>
      </c>
      <c r="Z1284" s="20">
        <f t="shared" si="511"/>
        <v>6124.6407596757635</v>
      </c>
      <c r="AA1284" s="52">
        <f t="shared" si="512"/>
        <v>5193.6953642050476</v>
      </c>
      <c r="AB1284" s="20">
        <f t="shared" si="503"/>
        <v>6124.6407596757635</v>
      </c>
      <c r="AC1284" s="20">
        <f t="shared" si="513"/>
        <v>1401493.8276411917</v>
      </c>
      <c r="AD1284" s="20">
        <f t="shared" si="517"/>
        <v>6124.6407596757635</v>
      </c>
      <c r="AE1284" s="20">
        <f t="shared" si="518"/>
        <v>0</v>
      </c>
      <c r="AF1284" s="20">
        <f t="shared" si="514"/>
        <v>6124.6407596757635</v>
      </c>
      <c r="AG1284" s="16"/>
      <c r="AH1284" s="16"/>
      <c r="AM1284">
        <f t="shared" si="504"/>
        <v>0</v>
      </c>
      <c r="AN1284" s="16">
        <f t="shared" si="505"/>
        <v>35000</v>
      </c>
      <c r="AY1284" s="57">
        <f t="shared" si="519"/>
        <v>5128.2149321138859</v>
      </c>
    </row>
    <row r="1285" spans="2:51" x14ac:dyDescent="0.25">
      <c r="B1285" s="6" t="s">
        <v>39</v>
      </c>
      <c r="C1285" s="6">
        <v>1277</v>
      </c>
      <c r="D1285" s="6">
        <v>255</v>
      </c>
      <c r="E1285" s="12">
        <v>77.7</v>
      </c>
      <c r="F1285" s="20">
        <f t="shared" si="515"/>
        <v>1.3888888888888099E-2</v>
      </c>
      <c r="G1285" s="20">
        <f t="shared" si="521"/>
        <v>21.583333333333332</v>
      </c>
      <c r="H1285" s="20">
        <f t="shared" si="524"/>
        <v>331.47547277777682</v>
      </c>
      <c r="I1285" s="20">
        <f t="shared" si="520"/>
        <v>7154.3456207870158</v>
      </c>
      <c r="J1285" s="47" t="s">
        <v>67</v>
      </c>
      <c r="K1285" s="48" t="s">
        <v>67</v>
      </c>
      <c r="L1285" s="20">
        <f t="shared" si="523"/>
        <v>4746555.5370344706</v>
      </c>
      <c r="M1285" s="20">
        <f t="shared" si="523"/>
        <v>184941.40195222222</v>
      </c>
      <c r="N1285" s="20">
        <f t="shared" si="500"/>
        <v>7154.3456207870158</v>
      </c>
      <c r="O1285" s="20">
        <f t="shared" si="501"/>
        <v>0</v>
      </c>
      <c r="P1285" s="46" t="s">
        <v>67</v>
      </c>
      <c r="Q1285" s="45">
        <f t="shared" si="506"/>
        <v>180.78329499999995</v>
      </c>
      <c r="R1285" s="20">
        <f t="shared" si="507"/>
        <v>134.7894</v>
      </c>
      <c r="S1285" s="20">
        <f t="shared" si="508"/>
        <v>15.902777777776873</v>
      </c>
      <c r="T1285" s="20"/>
      <c r="U1285" s="20">
        <f t="shared" si="509"/>
        <v>35000</v>
      </c>
      <c r="V1285" s="20">
        <f t="shared" si="522"/>
        <v>6124.6407596757635</v>
      </c>
      <c r="W1285" s="20">
        <f t="shared" si="502"/>
        <v>12845.654379213229</v>
      </c>
      <c r="X1285" s="20">
        <f t="shared" si="510"/>
        <v>7154.3456207867712</v>
      </c>
      <c r="Y1285" s="20">
        <f t="shared" si="516"/>
        <v>13875.359240324236</v>
      </c>
      <c r="Z1285" s="20">
        <f t="shared" si="511"/>
        <v>7154.3456207867712</v>
      </c>
      <c r="AA1285" s="52">
        <f t="shared" si="512"/>
        <v>6066.8850864271817</v>
      </c>
      <c r="AB1285" s="20">
        <f t="shared" si="503"/>
        <v>7154.3456207867712</v>
      </c>
      <c r="AC1285" s="20">
        <f t="shared" si="513"/>
        <v>1407560.7127276189</v>
      </c>
      <c r="AD1285" s="20">
        <f t="shared" si="517"/>
        <v>7154.3456207867712</v>
      </c>
      <c r="AE1285" s="20">
        <f t="shared" si="518"/>
        <v>0</v>
      </c>
      <c r="AF1285" s="20">
        <f t="shared" si="514"/>
        <v>7154.3456207867712</v>
      </c>
      <c r="AG1285" s="16"/>
      <c r="AH1285" s="16"/>
      <c r="AM1285">
        <f t="shared" si="504"/>
        <v>0</v>
      </c>
      <c r="AN1285" s="16">
        <f t="shared" si="505"/>
        <v>35000</v>
      </c>
      <c r="AY1285" s="57">
        <f t="shared" si="519"/>
        <v>6124.6407596757635</v>
      </c>
    </row>
    <row r="1286" spans="2:51" x14ac:dyDescent="0.25">
      <c r="B1286" s="6" t="s">
        <v>39</v>
      </c>
      <c r="C1286" s="6">
        <v>1278</v>
      </c>
      <c r="D1286" s="6">
        <v>256</v>
      </c>
      <c r="E1286" s="12">
        <v>77.8</v>
      </c>
      <c r="F1286" s="20">
        <f t="shared" si="515"/>
        <v>2.7777777777778172E-2</v>
      </c>
      <c r="G1286" s="20">
        <f t="shared" si="521"/>
        <v>21.611111111111111</v>
      </c>
      <c r="H1286" s="20">
        <f t="shared" si="524"/>
        <v>347.84388666666712</v>
      </c>
      <c r="I1286" s="20">
        <f t="shared" si="520"/>
        <v>7517.2928840740833</v>
      </c>
      <c r="J1286" s="47" t="s">
        <v>67</v>
      </c>
      <c r="K1286" s="48" t="s">
        <v>67</v>
      </c>
      <c r="L1286" s="20">
        <f t="shared" si="523"/>
        <v>4754072.8299185447</v>
      </c>
      <c r="M1286" s="20">
        <f t="shared" si="523"/>
        <v>184941.40195222222</v>
      </c>
      <c r="N1286" s="20">
        <f t="shared" si="500"/>
        <v>7517.2928840740833</v>
      </c>
      <c r="O1286" s="20">
        <f t="shared" si="501"/>
        <v>0</v>
      </c>
      <c r="P1286" s="46" t="s">
        <v>67</v>
      </c>
      <c r="Q1286" s="45">
        <f t="shared" si="506"/>
        <v>181.24893111111109</v>
      </c>
      <c r="R1286" s="20">
        <f t="shared" si="507"/>
        <v>134.7894</v>
      </c>
      <c r="S1286" s="20">
        <f t="shared" si="508"/>
        <v>31.805555555556008</v>
      </c>
      <c r="T1286" s="20"/>
      <c r="U1286" s="20">
        <f t="shared" si="509"/>
        <v>35000</v>
      </c>
      <c r="V1286" s="20">
        <f t="shared" si="522"/>
        <v>7154.3456207867712</v>
      </c>
      <c r="W1286" s="20">
        <f t="shared" si="502"/>
        <v>12482.707115925848</v>
      </c>
      <c r="X1286" s="20">
        <f t="shared" si="510"/>
        <v>7517.2928840741515</v>
      </c>
      <c r="Y1286" s="20">
        <f t="shared" si="516"/>
        <v>12845.654379213229</v>
      </c>
      <c r="Z1286" s="20">
        <f t="shared" si="511"/>
        <v>7517.2928840741515</v>
      </c>
      <c r="AA1286" s="52">
        <f t="shared" si="512"/>
        <v>6374.66436569488</v>
      </c>
      <c r="AB1286" s="20">
        <f t="shared" si="503"/>
        <v>7517.2928840741515</v>
      </c>
      <c r="AC1286" s="20">
        <f t="shared" si="513"/>
        <v>1413935.3770933137</v>
      </c>
      <c r="AD1286" s="20">
        <f t="shared" si="517"/>
        <v>7517.2928840741515</v>
      </c>
      <c r="AE1286" s="20">
        <f t="shared" si="518"/>
        <v>0</v>
      </c>
      <c r="AF1286" s="20">
        <f t="shared" si="514"/>
        <v>7517.2928840741515</v>
      </c>
      <c r="AG1286" s="16"/>
      <c r="AH1286" s="16"/>
      <c r="AM1286">
        <f t="shared" si="504"/>
        <v>0</v>
      </c>
      <c r="AN1286" s="16">
        <f t="shared" si="505"/>
        <v>35000</v>
      </c>
      <c r="AY1286" s="57">
        <f t="shared" si="519"/>
        <v>7154.3456207867712</v>
      </c>
    </row>
    <row r="1287" spans="2:51" x14ac:dyDescent="0.25">
      <c r="B1287" s="6" t="s">
        <v>39</v>
      </c>
      <c r="C1287" s="6">
        <v>1279</v>
      </c>
      <c r="D1287" s="6">
        <v>257</v>
      </c>
      <c r="E1287" s="12">
        <v>77.900000000000006</v>
      </c>
      <c r="F1287" s="20">
        <f t="shared" si="515"/>
        <v>4.1666666666666269E-2</v>
      </c>
      <c r="G1287" s="20">
        <f t="shared" si="521"/>
        <v>21.638888888888889</v>
      </c>
      <c r="H1287" s="20">
        <f t="shared" si="524"/>
        <v>364.21289944444396</v>
      </c>
      <c r="I1287" s="20">
        <f t="shared" si="520"/>
        <v>7881.1624629783846</v>
      </c>
      <c r="J1287" s="47" t="s">
        <v>67</v>
      </c>
      <c r="K1287" s="48" t="s">
        <v>67</v>
      </c>
      <c r="L1287" s="20">
        <f t="shared" si="523"/>
        <v>4761953.9923815234</v>
      </c>
      <c r="M1287" s="20">
        <f t="shared" si="523"/>
        <v>184941.40195222222</v>
      </c>
      <c r="N1287" s="20">
        <f t="shared" si="500"/>
        <v>7881.1624629783846</v>
      </c>
      <c r="O1287" s="20">
        <f t="shared" si="501"/>
        <v>0</v>
      </c>
      <c r="P1287" s="46" t="s">
        <v>67</v>
      </c>
      <c r="Q1287" s="45">
        <f t="shared" si="506"/>
        <v>181.7151661111111</v>
      </c>
      <c r="R1287" s="20">
        <f t="shared" si="507"/>
        <v>134.7894</v>
      </c>
      <c r="S1287" s="20">
        <f t="shared" si="508"/>
        <v>47.708333333332881</v>
      </c>
      <c r="T1287" s="20"/>
      <c r="U1287" s="20">
        <f t="shared" si="509"/>
        <v>35000</v>
      </c>
      <c r="V1287" s="20">
        <f t="shared" si="522"/>
        <v>7517.2928840741515</v>
      </c>
      <c r="W1287" s="20">
        <f t="shared" si="502"/>
        <v>12118.837537021376</v>
      </c>
      <c r="X1287" s="20">
        <f t="shared" si="510"/>
        <v>7881.1624629786238</v>
      </c>
      <c r="Y1287" s="20">
        <f t="shared" si="516"/>
        <v>12482.707115925848</v>
      </c>
      <c r="Z1287" s="20">
        <f t="shared" si="511"/>
        <v>7881.1624629786238</v>
      </c>
      <c r="AA1287" s="52">
        <f t="shared" si="512"/>
        <v>6683.2257686058729</v>
      </c>
      <c r="AB1287" s="20">
        <f t="shared" si="503"/>
        <v>7881.1624629786238</v>
      </c>
      <c r="AC1287" s="20">
        <f t="shared" si="513"/>
        <v>1420618.6028619197</v>
      </c>
      <c r="AD1287" s="20">
        <f t="shared" si="517"/>
        <v>7881.1624629786238</v>
      </c>
      <c r="AE1287" s="20">
        <f t="shared" si="518"/>
        <v>0</v>
      </c>
      <c r="AF1287" s="20">
        <f t="shared" si="514"/>
        <v>7881.1624629786238</v>
      </c>
      <c r="AG1287" s="16"/>
      <c r="AH1287" s="16"/>
      <c r="AM1287">
        <f t="shared" si="504"/>
        <v>0</v>
      </c>
      <c r="AN1287" s="16">
        <f t="shared" si="505"/>
        <v>35000</v>
      </c>
      <c r="AY1287" s="57">
        <f t="shared" si="519"/>
        <v>7517.2928840741515</v>
      </c>
    </row>
    <row r="1288" spans="2:51" x14ac:dyDescent="0.25">
      <c r="B1288" s="6" t="s">
        <v>39</v>
      </c>
      <c r="C1288" s="6">
        <v>1280</v>
      </c>
      <c r="D1288" s="6">
        <v>258</v>
      </c>
      <c r="E1288" s="12">
        <v>78.099999999999994</v>
      </c>
      <c r="F1288" s="20">
        <f t="shared" si="515"/>
        <v>5.5555555555554373E-2</v>
      </c>
      <c r="G1288" s="20">
        <f t="shared" si="521"/>
        <v>21.694444444444443</v>
      </c>
      <c r="H1288" s="20">
        <f t="shared" si="524"/>
        <v>381.04994388888753</v>
      </c>
      <c r="I1288" s="20">
        <f t="shared" si="520"/>
        <v>8266.666838256142</v>
      </c>
      <c r="J1288" s="47" t="s">
        <v>67</v>
      </c>
      <c r="K1288" s="48" t="s">
        <v>67</v>
      </c>
      <c r="L1288" s="20">
        <f t="shared" si="523"/>
        <v>4770220.6592197791</v>
      </c>
      <c r="M1288" s="20">
        <f t="shared" si="523"/>
        <v>184941.40195222222</v>
      </c>
      <c r="N1288" s="20">
        <f t="shared" ref="N1288:N1351" si="525">MAX(0,I1288)*AH$6</f>
        <v>8266.666838256142</v>
      </c>
      <c r="O1288" s="20">
        <f t="shared" ref="O1288:O1351" si="526">MAX(0,-H1288)*AH$6</f>
        <v>0</v>
      </c>
      <c r="P1288" s="46" t="s">
        <v>67</v>
      </c>
      <c r="Q1288" s="45">
        <f t="shared" si="506"/>
        <v>182.64943277777775</v>
      </c>
      <c r="R1288" s="20">
        <f t="shared" si="507"/>
        <v>134.7894</v>
      </c>
      <c r="S1288" s="20">
        <f t="shared" si="508"/>
        <v>63.611111111109757</v>
      </c>
      <c r="T1288" s="20"/>
      <c r="U1288" s="20">
        <f t="shared" si="509"/>
        <v>35000</v>
      </c>
      <c r="V1288" s="20">
        <f t="shared" si="522"/>
        <v>7881.1624629786238</v>
      </c>
      <c r="W1288" s="20">
        <f t="shared" ref="W1288:W1351" si="527">MAX(0,MIN(AH$8,W1287+V1288-AB1288))</f>
        <v>11733.333161744289</v>
      </c>
      <c r="X1288" s="20">
        <f t="shared" si="510"/>
        <v>8266.6668382557109</v>
      </c>
      <c r="Y1288" s="20">
        <f t="shared" si="516"/>
        <v>12118.837537021376</v>
      </c>
      <c r="Z1288" s="20">
        <f t="shared" si="511"/>
        <v>8266.6668382557109</v>
      </c>
      <c r="AA1288" s="52">
        <f t="shared" si="512"/>
        <v>7010.1334788408431</v>
      </c>
      <c r="AB1288" s="20">
        <f t="shared" ref="AB1288:AB1351" si="528">Z1288*AH$6</f>
        <v>8266.6668382557109</v>
      </c>
      <c r="AC1288" s="20">
        <f t="shared" si="513"/>
        <v>1427628.7363407605</v>
      </c>
      <c r="AD1288" s="20">
        <f t="shared" si="517"/>
        <v>8266.6668382557109</v>
      </c>
      <c r="AE1288" s="20">
        <f t="shared" si="518"/>
        <v>0</v>
      </c>
      <c r="AF1288" s="20">
        <f t="shared" si="514"/>
        <v>8266.6668382557109</v>
      </c>
      <c r="AG1288" s="16"/>
      <c r="AH1288" s="16"/>
      <c r="AM1288">
        <f t="shared" ref="AM1288:AM1351" si="529">MIN(AE1289/AH$6,AH$7)</f>
        <v>0</v>
      </c>
      <c r="AN1288" s="16">
        <f t="shared" ref="AN1288:AN1351" si="530">U1289-AM1288</f>
        <v>35000</v>
      </c>
      <c r="AY1288" s="57">
        <f t="shared" si="519"/>
        <v>7881.1624629786238</v>
      </c>
    </row>
    <row r="1289" spans="2:51" x14ac:dyDescent="0.25">
      <c r="B1289" s="6" t="s">
        <v>39</v>
      </c>
      <c r="C1289" s="6">
        <v>1281</v>
      </c>
      <c r="D1289" s="6">
        <v>259</v>
      </c>
      <c r="E1289" s="12">
        <v>78.3</v>
      </c>
      <c r="F1289" s="20">
        <f t="shared" si="515"/>
        <v>2.7777777777778172E-2</v>
      </c>
      <c r="G1289" s="20">
        <f t="shared" si="521"/>
        <v>21.75</v>
      </c>
      <c r="H1289" s="20">
        <f t="shared" si="524"/>
        <v>350.181050555556</v>
      </c>
      <c r="I1289" s="20">
        <f t="shared" si="520"/>
        <v>7616.4378495833425</v>
      </c>
      <c r="J1289" s="47" t="s">
        <v>67</v>
      </c>
      <c r="K1289" s="48" t="s">
        <v>67</v>
      </c>
      <c r="L1289" s="20">
        <f t="shared" si="523"/>
        <v>4777837.0970693622</v>
      </c>
      <c r="M1289" s="20">
        <f t="shared" si="523"/>
        <v>184941.40195222222</v>
      </c>
      <c r="N1289" s="20">
        <f t="shared" si="525"/>
        <v>7616.4378495833425</v>
      </c>
      <c r="O1289" s="20">
        <f t="shared" si="526"/>
        <v>0</v>
      </c>
      <c r="P1289" s="46" t="s">
        <v>67</v>
      </c>
      <c r="Q1289" s="45">
        <f t="shared" ref="Q1289:Q1352" si="531">0.5*K$10*K$12*K$13*(G1289^2)</f>
        <v>183.586095</v>
      </c>
      <c r="R1289" s="20">
        <f t="shared" ref="R1289:R1352" si="532">K$7*K$8*K$9</f>
        <v>134.7894</v>
      </c>
      <c r="S1289" s="20">
        <f t="shared" ref="S1289:S1352" si="533">K$7*F1289</f>
        <v>31.805555555556008</v>
      </c>
      <c r="T1289" s="20"/>
      <c r="U1289" s="20">
        <f t="shared" ref="U1289:U1352" si="534">MIN(T1289,AH$7)</f>
        <v>35000</v>
      </c>
      <c r="V1289" s="20">
        <f t="shared" si="522"/>
        <v>8266.6668382557109</v>
      </c>
      <c r="W1289" s="20">
        <f t="shared" si="527"/>
        <v>12383.562150416896</v>
      </c>
      <c r="X1289" s="20">
        <f t="shared" ref="X1289:X1352" si="535">AD1289/AH$6</f>
        <v>7616.4378495831043</v>
      </c>
      <c r="Y1289" s="20">
        <f t="shared" si="516"/>
        <v>11733.333161744289</v>
      </c>
      <c r="Z1289" s="20">
        <f t="shared" ref="Z1289:Z1352" si="536">MIN(X1289,AH$7,Y1289)</f>
        <v>7616.4378495831043</v>
      </c>
      <c r="AA1289" s="52">
        <f t="shared" ref="AA1289:AA1352" si="537">Z1289*AH$10</f>
        <v>6458.7392964464725</v>
      </c>
      <c r="AB1289" s="20">
        <f t="shared" si="528"/>
        <v>7616.4378495831043</v>
      </c>
      <c r="AC1289" s="20">
        <f t="shared" ref="AC1289:AC1352" si="538">AC1288+AA1289*AH$6</f>
        <v>1434087.475637207</v>
      </c>
      <c r="AD1289" s="20">
        <f t="shared" si="517"/>
        <v>7616.4378495831043</v>
      </c>
      <c r="AE1289" s="20">
        <f t="shared" si="518"/>
        <v>0</v>
      </c>
      <c r="AF1289" s="20">
        <f t="shared" ref="AF1289:AF1352" si="539">Z1289*AH$6</f>
        <v>7616.4378495831043</v>
      </c>
      <c r="AG1289" s="16"/>
      <c r="AH1289" s="16"/>
      <c r="AM1289">
        <f t="shared" si="529"/>
        <v>0</v>
      </c>
      <c r="AN1289" s="16">
        <f t="shared" si="530"/>
        <v>35000</v>
      </c>
      <c r="AY1289" s="57">
        <f t="shared" si="519"/>
        <v>8266.6668382557109</v>
      </c>
    </row>
    <row r="1290" spans="2:51" x14ac:dyDescent="0.25">
      <c r="B1290" s="6" t="s">
        <v>39</v>
      </c>
      <c r="C1290" s="6">
        <v>1282</v>
      </c>
      <c r="D1290" s="6">
        <v>260</v>
      </c>
      <c r="E1290" s="12">
        <v>78.3</v>
      </c>
      <c r="F1290" s="20">
        <f t="shared" ref="F1290:F1353" si="540">($E1291-$E1289)/2/3.6</f>
        <v>1.3888888888890073E-2</v>
      </c>
      <c r="G1290" s="20">
        <f t="shared" si="521"/>
        <v>21.75</v>
      </c>
      <c r="H1290" s="20">
        <f t="shared" si="524"/>
        <v>334.27827277777914</v>
      </c>
      <c r="I1290" s="20">
        <f t="shared" si="520"/>
        <v>7270.5524329166965</v>
      </c>
      <c r="J1290" s="47" t="s">
        <v>67</v>
      </c>
      <c r="K1290" s="48" t="s">
        <v>67</v>
      </c>
      <c r="L1290" s="20">
        <f t="shared" si="523"/>
        <v>4785107.6495022792</v>
      </c>
      <c r="M1290" s="20">
        <f t="shared" si="523"/>
        <v>184941.40195222222</v>
      </c>
      <c r="N1290" s="20">
        <f t="shared" si="525"/>
        <v>7270.5524329166965</v>
      </c>
      <c r="O1290" s="20">
        <f t="shared" si="526"/>
        <v>0</v>
      </c>
      <c r="P1290" s="46" t="s">
        <v>67</v>
      </c>
      <c r="Q1290" s="45">
        <f t="shared" si="531"/>
        <v>183.586095</v>
      </c>
      <c r="R1290" s="20">
        <f t="shared" si="532"/>
        <v>134.7894</v>
      </c>
      <c r="S1290" s="20">
        <f t="shared" si="533"/>
        <v>15.902777777779134</v>
      </c>
      <c r="T1290" s="20"/>
      <c r="U1290" s="20">
        <f t="shared" si="534"/>
        <v>35000</v>
      </c>
      <c r="V1290" s="20">
        <f t="shared" si="522"/>
        <v>7616.4378495831043</v>
      </c>
      <c r="W1290" s="20">
        <f t="shared" si="527"/>
        <v>12729.447567082942</v>
      </c>
      <c r="X1290" s="20">
        <f t="shared" si="535"/>
        <v>7270.5524329170585</v>
      </c>
      <c r="Y1290" s="20">
        <f t="shared" ref="Y1290:Y1353" si="541">W1289/AH$6</f>
        <v>12383.562150416896</v>
      </c>
      <c r="Z1290" s="20">
        <f t="shared" si="536"/>
        <v>7270.5524329170585</v>
      </c>
      <c r="AA1290" s="52">
        <f t="shared" si="537"/>
        <v>6165.4284631136652</v>
      </c>
      <c r="AB1290" s="20">
        <f t="shared" si="528"/>
        <v>7270.5524329170585</v>
      </c>
      <c r="AC1290" s="20">
        <f t="shared" si="538"/>
        <v>1440252.9041003208</v>
      </c>
      <c r="AD1290" s="20">
        <f t="shared" ref="AD1290:AD1353" si="542">MAX(0,L1290-L1289)</f>
        <v>7270.5524329170585</v>
      </c>
      <c r="AE1290" s="20">
        <f t="shared" ref="AE1290:AE1353" si="543">MAX(0,M1290-M1289)</f>
        <v>0</v>
      </c>
      <c r="AF1290" s="20">
        <f t="shared" si="539"/>
        <v>7270.5524329170585</v>
      </c>
      <c r="AG1290" s="16"/>
      <c r="AH1290" s="16"/>
      <c r="AM1290">
        <f t="shared" si="529"/>
        <v>0</v>
      </c>
      <c r="AN1290" s="16">
        <f t="shared" si="530"/>
        <v>35000</v>
      </c>
      <c r="AY1290" s="57">
        <f t="shared" si="519"/>
        <v>7616.4378495831043</v>
      </c>
    </row>
    <row r="1291" spans="2:51" x14ac:dyDescent="0.25">
      <c r="B1291" s="6" t="s">
        <v>39</v>
      </c>
      <c r="C1291" s="6">
        <v>1283</v>
      </c>
      <c r="D1291" s="6">
        <v>261</v>
      </c>
      <c r="E1291" s="12">
        <v>78.400000000000006</v>
      </c>
      <c r="F1291" s="20">
        <f t="shared" si="540"/>
        <v>1.3888888888890073E-2</v>
      </c>
      <c r="G1291" s="20">
        <f t="shared" si="521"/>
        <v>21.777777777777779</v>
      </c>
      <c r="H1291" s="20">
        <f t="shared" si="524"/>
        <v>334.7475022222236</v>
      </c>
      <c r="I1291" s="20">
        <f t="shared" si="520"/>
        <v>7290.056715061759</v>
      </c>
      <c r="J1291" s="47" t="s">
        <v>67</v>
      </c>
      <c r="K1291" s="48" t="s">
        <v>67</v>
      </c>
      <c r="L1291" s="20">
        <f t="shared" si="523"/>
        <v>4792397.7062173411</v>
      </c>
      <c r="M1291" s="20">
        <f t="shared" si="523"/>
        <v>184941.40195222222</v>
      </c>
      <c r="N1291" s="20">
        <f t="shared" si="525"/>
        <v>7290.056715061759</v>
      </c>
      <c r="O1291" s="20">
        <f t="shared" si="526"/>
        <v>0</v>
      </c>
      <c r="P1291" s="46" t="s">
        <v>67</v>
      </c>
      <c r="Q1291" s="45">
        <f t="shared" si="531"/>
        <v>184.05532444444447</v>
      </c>
      <c r="R1291" s="20">
        <f t="shared" si="532"/>
        <v>134.7894</v>
      </c>
      <c r="S1291" s="20">
        <f t="shared" si="533"/>
        <v>15.902777777779134</v>
      </c>
      <c r="T1291" s="20"/>
      <c r="U1291" s="20">
        <f t="shared" si="534"/>
        <v>35000</v>
      </c>
      <c r="V1291" s="20">
        <f t="shared" si="522"/>
        <v>7270.5524329170585</v>
      </c>
      <c r="W1291" s="20">
        <f t="shared" si="527"/>
        <v>12709.943284938112</v>
      </c>
      <c r="X1291" s="20">
        <f t="shared" si="535"/>
        <v>7290.0567150618881</v>
      </c>
      <c r="Y1291" s="20">
        <f t="shared" si="541"/>
        <v>12729.447567082942</v>
      </c>
      <c r="Z1291" s="20">
        <f t="shared" si="536"/>
        <v>7290.0567150618881</v>
      </c>
      <c r="AA1291" s="52">
        <f t="shared" si="537"/>
        <v>6181.9680943724807</v>
      </c>
      <c r="AB1291" s="20">
        <f t="shared" si="528"/>
        <v>7290.0567150618881</v>
      </c>
      <c r="AC1291" s="20">
        <f t="shared" si="538"/>
        <v>1446434.8721946932</v>
      </c>
      <c r="AD1291" s="20">
        <f t="shared" si="542"/>
        <v>7290.0567150618881</v>
      </c>
      <c r="AE1291" s="20">
        <f t="shared" si="543"/>
        <v>0</v>
      </c>
      <c r="AF1291" s="20">
        <f t="shared" si="539"/>
        <v>7290.0567150618881</v>
      </c>
      <c r="AG1291" s="16"/>
      <c r="AH1291" s="16"/>
      <c r="AM1291">
        <f t="shared" si="529"/>
        <v>0</v>
      </c>
      <c r="AN1291" s="16">
        <f t="shared" si="530"/>
        <v>35000</v>
      </c>
      <c r="AY1291" s="57">
        <f t="shared" si="519"/>
        <v>7270.5524329170585</v>
      </c>
    </row>
    <row r="1292" spans="2:51" x14ac:dyDescent="0.25">
      <c r="B1292" s="6" t="s">
        <v>39</v>
      </c>
      <c r="C1292" s="6">
        <v>1284</v>
      </c>
      <c r="D1292" s="6">
        <v>262</v>
      </c>
      <c r="E1292" s="12">
        <v>78.400000000000006</v>
      </c>
      <c r="F1292" s="20">
        <f t="shared" si="540"/>
        <v>0</v>
      </c>
      <c r="G1292" s="20">
        <f t="shared" si="521"/>
        <v>21.777777777777779</v>
      </c>
      <c r="H1292" s="20">
        <f t="shared" si="524"/>
        <v>318.84472444444447</v>
      </c>
      <c r="I1292" s="20">
        <f t="shared" si="520"/>
        <v>6943.7295545679017</v>
      </c>
      <c r="J1292" s="47" t="s">
        <v>67</v>
      </c>
      <c r="K1292" s="48" t="s">
        <v>67</v>
      </c>
      <c r="L1292" s="20">
        <f t="shared" si="523"/>
        <v>4799341.4357719086</v>
      </c>
      <c r="M1292" s="20">
        <f t="shared" si="523"/>
        <v>184941.40195222222</v>
      </c>
      <c r="N1292" s="20">
        <f t="shared" si="525"/>
        <v>6943.7295545679017</v>
      </c>
      <c r="O1292" s="20">
        <f t="shared" si="526"/>
        <v>0</v>
      </c>
      <c r="P1292" s="46" t="s">
        <v>67</v>
      </c>
      <c r="Q1292" s="45">
        <f t="shared" si="531"/>
        <v>184.05532444444447</v>
      </c>
      <c r="R1292" s="20">
        <f t="shared" si="532"/>
        <v>134.7894</v>
      </c>
      <c r="S1292" s="20">
        <f t="shared" si="533"/>
        <v>0</v>
      </c>
      <c r="T1292" s="20"/>
      <c r="U1292" s="20">
        <f t="shared" si="534"/>
        <v>35000</v>
      </c>
      <c r="V1292" s="20">
        <f t="shared" si="522"/>
        <v>7290.0567150618881</v>
      </c>
      <c r="W1292" s="20">
        <f t="shared" si="527"/>
        <v>13056.270445432514</v>
      </c>
      <c r="X1292" s="20">
        <f t="shared" si="535"/>
        <v>6943.729554567486</v>
      </c>
      <c r="Y1292" s="20">
        <f t="shared" si="541"/>
        <v>12709.943284938112</v>
      </c>
      <c r="Z1292" s="20">
        <f t="shared" si="536"/>
        <v>6943.729554567486</v>
      </c>
      <c r="AA1292" s="52">
        <f t="shared" si="537"/>
        <v>5888.2826622732282</v>
      </c>
      <c r="AB1292" s="20">
        <f t="shared" si="528"/>
        <v>6943.729554567486</v>
      </c>
      <c r="AC1292" s="20">
        <f t="shared" si="538"/>
        <v>1452323.1548569663</v>
      </c>
      <c r="AD1292" s="20">
        <f t="shared" si="542"/>
        <v>6943.729554567486</v>
      </c>
      <c r="AE1292" s="20">
        <f t="shared" si="543"/>
        <v>0</v>
      </c>
      <c r="AF1292" s="20">
        <f t="shared" si="539"/>
        <v>6943.729554567486</v>
      </c>
      <c r="AG1292" s="16"/>
      <c r="AH1292" s="16"/>
      <c r="AM1292">
        <f t="shared" si="529"/>
        <v>0</v>
      </c>
      <c r="AN1292" s="16">
        <f t="shared" si="530"/>
        <v>35000</v>
      </c>
      <c r="AY1292" s="57">
        <f t="shared" si="519"/>
        <v>7290.0567150618881</v>
      </c>
    </row>
    <row r="1293" spans="2:51" x14ac:dyDescent="0.25">
      <c r="B1293" s="6" t="s">
        <v>39</v>
      </c>
      <c r="C1293" s="6">
        <v>1285</v>
      </c>
      <c r="D1293" s="6">
        <v>263</v>
      </c>
      <c r="E1293" s="12">
        <v>78.400000000000006</v>
      </c>
      <c r="F1293" s="20">
        <f t="shared" si="540"/>
        <v>-2.7777777777778172E-2</v>
      </c>
      <c r="G1293" s="20">
        <f t="shared" si="521"/>
        <v>21.777777777777779</v>
      </c>
      <c r="H1293" s="20">
        <f t="shared" si="524"/>
        <v>287.03916888888847</v>
      </c>
      <c r="I1293" s="20">
        <f t="shared" si="520"/>
        <v>6251.0752335802381</v>
      </c>
      <c r="J1293" s="47" t="s">
        <v>67</v>
      </c>
      <c r="K1293" s="48" t="s">
        <v>67</v>
      </c>
      <c r="L1293" s="20">
        <f t="shared" si="523"/>
        <v>4805592.5110054892</v>
      </c>
      <c r="M1293" s="20">
        <f t="shared" si="523"/>
        <v>184941.40195222222</v>
      </c>
      <c r="N1293" s="20">
        <f t="shared" si="525"/>
        <v>6251.0752335802381</v>
      </c>
      <c r="O1293" s="20">
        <f t="shared" si="526"/>
        <v>0</v>
      </c>
      <c r="P1293" s="46" t="s">
        <v>67</v>
      </c>
      <c r="Q1293" s="45">
        <f t="shared" si="531"/>
        <v>184.05532444444447</v>
      </c>
      <c r="R1293" s="20">
        <f t="shared" si="532"/>
        <v>134.7894</v>
      </c>
      <c r="S1293" s="20">
        <f t="shared" si="533"/>
        <v>-31.805555555556008</v>
      </c>
      <c r="T1293" s="20"/>
      <c r="U1293" s="20">
        <f t="shared" si="534"/>
        <v>35000</v>
      </c>
      <c r="V1293" s="20">
        <f t="shared" si="522"/>
        <v>6943.729554567486</v>
      </c>
      <c r="W1293" s="20">
        <f t="shared" si="527"/>
        <v>13748.924766419455</v>
      </c>
      <c r="X1293" s="20">
        <f t="shared" si="535"/>
        <v>6251.0752335805446</v>
      </c>
      <c r="Y1293" s="20">
        <f t="shared" si="541"/>
        <v>13056.270445432514</v>
      </c>
      <c r="Z1293" s="20">
        <f t="shared" si="536"/>
        <v>6251.0752335805446</v>
      </c>
      <c r="AA1293" s="52">
        <f t="shared" si="537"/>
        <v>5300.9117980763012</v>
      </c>
      <c r="AB1293" s="20">
        <f t="shared" si="528"/>
        <v>6251.0752335805446</v>
      </c>
      <c r="AC1293" s="20">
        <f t="shared" si="538"/>
        <v>1457624.0666550426</v>
      </c>
      <c r="AD1293" s="20">
        <f t="shared" si="542"/>
        <v>6251.0752335805446</v>
      </c>
      <c r="AE1293" s="20">
        <f t="shared" si="543"/>
        <v>0</v>
      </c>
      <c r="AF1293" s="20">
        <f t="shared" si="539"/>
        <v>6251.0752335805446</v>
      </c>
      <c r="AG1293" s="16"/>
      <c r="AH1293" s="16"/>
      <c r="AM1293">
        <f t="shared" si="529"/>
        <v>0</v>
      </c>
      <c r="AN1293" s="16">
        <f t="shared" si="530"/>
        <v>35000</v>
      </c>
      <c r="AY1293" s="57">
        <f t="shared" si="519"/>
        <v>6943.729554567486</v>
      </c>
    </row>
    <row r="1294" spans="2:51" x14ac:dyDescent="0.25">
      <c r="B1294" s="6" t="s">
        <v>39</v>
      </c>
      <c r="C1294" s="6">
        <v>1286</v>
      </c>
      <c r="D1294" s="6">
        <v>264</v>
      </c>
      <c r="E1294" s="12">
        <v>78.2</v>
      </c>
      <c r="F1294" s="20">
        <f t="shared" si="540"/>
        <v>-5.5555555555556344E-2</v>
      </c>
      <c r="G1294" s="20">
        <f t="shared" si="521"/>
        <v>21.722222222222221</v>
      </c>
      <c r="H1294" s="20">
        <f t="shared" si="524"/>
        <v>254.29575333333239</v>
      </c>
      <c r="I1294" s="20">
        <f t="shared" si="520"/>
        <v>5523.8688640740529</v>
      </c>
      <c r="J1294" s="47" t="s">
        <v>67</v>
      </c>
      <c r="K1294" s="48" t="s">
        <v>67</v>
      </c>
      <c r="L1294" s="20">
        <f t="shared" si="523"/>
        <v>4811116.3798695635</v>
      </c>
      <c r="M1294" s="20">
        <f t="shared" si="523"/>
        <v>184941.40195222222</v>
      </c>
      <c r="N1294" s="20">
        <f t="shared" si="525"/>
        <v>5523.8688640740529</v>
      </c>
      <c r="O1294" s="20">
        <f t="shared" si="526"/>
        <v>0</v>
      </c>
      <c r="P1294" s="46" t="s">
        <v>67</v>
      </c>
      <c r="Q1294" s="45">
        <f t="shared" si="531"/>
        <v>183.11746444444444</v>
      </c>
      <c r="R1294" s="20">
        <f t="shared" si="532"/>
        <v>134.7894</v>
      </c>
      <c r="S1294" s="20">
        <f t="shared" si="533"/>
        <v>-63.611111111112017</v>
      </c>
      <c r="T1294" s="20"/>
      <c r="U1294" s="20">
        <f t="shared" si="534"/>
        <v>35000</v>
      </c>
      <c r="V1294" s="20">
        <f t="shared" si="522"/>
        <v>6251.0752335805446</v>
      </c>
      <c r="W1294" s="20">
        <f t="shared" si="527"/>
        <v>14476.131135925651</v>
      </c>
      <c r="X1294" s="20">
        <f t="shared" si="535"/>
        <v>5523.8688640743494</v>
      </c>
      <c r="Y1294" s="20">
        <f t="shared" si="541"/>
        <v>13748.924766419455</v>
      </c>
      <c r="Z1294" s="20">
        <f t="shared" si="536"/>
        <v>5523.8688640743494</v>
      </c>
      <c r="AA1294" s="52">
        <f t="shared" si="537"/>
        <v>4684.2407967350482</v>
      </c>
      <c r="AB1294" s="20">
        <f t="shared" si="528"/>
        <v>5523.8688640743494</v>
      </c>
      <c r="AC1294" s="20">
        <f t="shared" si="538"/>
        <v>1462308.3074517776</v>
      </c>
      <c r="AD1294" s="20">
        <f t="shared" si="542"/>
        <v>5523.8688640743494</v>
      </c>
      <c r="AE1294" s="20">
        <f t="shared" si="543"/>
        <v>0</v>
      </c>
      <c r="AF1294" s="20">
        <f t="shared" si="539"/>
        <v>5523.8688640743494</v>
      </c>
      <c r="AG1294" s="16"/>
      <c r="AH1294" s="16"/>
      <c r="AM1294">
        <f t="shared" si="529"/>
        <v>0</v>
      </c>
      <c r="AN1294" s="16">
        <f t="shared" si="530"/>
        <v>35000</v>
      </c>
      <c r="AY1294" s="57">
        <f t="shared" ref="AY1294:AY1357" si="544">AH$8-W1293</f>
        <v>6251.0752335805446</v>
      </c>
    </row>
    <row r="1295" spans="2:51" x14ac:dyDescent="0.25">
      <c r="B1295" s="6" t="s">
        <v>39</v>
      </c>
      <c r="C1295" s="6">
        <v>1287</v>
      </c>
      <c r="D1295" s="6">
        <v>265</v>
      </c>
      <c r="E1295" s="12">
        <v>78</v>
      </c>
      <c r="F1295" s="20">
        <f t="shared" si="540"/>
        <v>-6.9444444444444448E-2</v>
      </c>
      <c r="G1295" s="20">
        <f t="shared" si="521"/>
        <v>21.666666666666668</v>
      </c>
      <c r="H1295" s="20">
        <f t="shared" si="524"/>
        <v>237.45751111111113</v>
      </c>
      <c r="I1295" s="20">
        <f t="shared" si="520"/>
        <v>5144.9127407407414</v>
      </c>
      <c r="J1295" s="47" t="s">
        <v>67</v>
      </c>
      <c r="K1295" s="48" t="s">
        <v>67</v>
      </c>
      <c r="L1295" s="20">
        <f t="shared" si="523"/>
        <v>4816261.2926103044</v>
      </c>
      <c r="M1295" s="20">
        <f t="shared" si="523"/>
        <v>184941.40195222222</v>
      </c>
      <c r="N1295" s="20">
        <f t="shared" si="525"/>
        <v>5144.9127407407414</v>
      </c>
      <c r="O1295" s="20">
        <f t="shared" si="526"/>
        <v>0</v>
      </c>
      <c r="P1295" s="46" t="s">
        <v>67</v>
      </c>
      <c r="Q1295" s="45">
        <f t="shared" si="531"/>
        <v>182.18200000000002</v>
      </c>
      <c r="R1295" s="20">
        <f t="shared" si="532"/>
        <v>134.7894</v>
      </c>
      <c r="S1295" s="20">
        <f t="shared" si="533"/>
        <v>-79.513888888888886</v>
      </c>
      <c r="T1295" s="20"/>
      <c r="U1295" s="20">
        <f t="shared" si="534"/>
        <v>35000</v>
      </c>
      <c r="V1295" s="20">
        <f t="shared" si="522"/>
        <v>5523.8688640743494</v>
      </c>
      <c r="W1295" s="20">
        <f t="shared" si="527"/>
        <v>14855.087259259075</v>
      </c>
      <c r="X1295" s="20">
        <f t="shared" si="535"/>
        <v>5144.9127407409251</v>
      </c>
      <c r="Y1295" s="20">
        <f t="shared" si="541"/>
        <v>14476.131135925651</v>
      </c>
      <c r="Z1295" s="20">
        <f t="shared" si="536"/>
        <v>5144.9127407409251</v>
      </c>
      <c r="AA1295" s="52">
        <f t="shared" si="537"/>
        <v>4362.886004148304</v>
      </c>
      <c r="AB1295" s="20">
        <f t="shared" si="528"/>
        <v>5144.9127407409251</v>
      </c>
      <c r="AC1295" s="20">
        <f t="shared" si="538"/>
        <v>1466671.1934559259</v>
      </c>
      <c r="AD1295" s="20">
        <f t="shared" si="542"/>
        <v>5144.9127407409251</v>
      </c>
      <c r="AE1295" s="20">
        <f t="shared" si="543"/>
        <v>0</v>
      </c>
      <c r="AF1295" s="20">
        <f t="shared" si="539"/>
        <v>5144.9127407409251</v>
      </c>
      <c r="AG1295" s="16"/>
      <c r="AH1295" s="16"/>
      <c r="AM1295">
        <f t="shared" si="529"/>
        <v>0</v>
      </c>
      <c r="AN1295" s="16">
        <f t="shared" si="530"/>
        <v>35000</v>
      </c>
      <c r="AY1295" s="57">
        <f t="shared" si="544"/>
        <v>5523.8688640743494</v>
      </c>
    </row>
    <row r="1296" spans="2:51" x14ac:dyDescent="0.25">
      <c r="B1296" s="6" t="s">
        <v>39</v>
      </c>
      <c r="C1296" s="6">
        <v>1288</v>
      </c>
      <c r="D1296" s="6">
        <v>266</v>
      </c>
      <c r="E1296" s="12">
        <v>77.7</v>
      </c>
      <c r="F1296" s="20">
        <f t="shared" si="540"/>
        <v>-9.7222222222222612E-2</v>
      </c>
      <c r="G1296" s="20">
        <f t="shared" si="521"/>
        <v>21.583333333333332</v>
      </c>
      <c r="H1296" s="20">
        <f t="shared" si="524"/>
        <v>204.25325055555504</v>
      </c>
      <c r="I1296" s="20">
        <f t="shared" si="520"/>
        <v>4408.4659911573963</v>
      </c>
      <c r="J1296" s="47" t="s">
        <v>67</v>
      </c>
      <c r="K1296" s="48" t="s">
        <v>67</v>
      </c>
      <c r="L1296" s="20">
        <f t="shared" si="523"/>
        <v>4820669.7586014615</v>
      </c>
      <c r="M1296" s="20">
        <f t="shared" si="523"/>
        <v>184941.40195222222</v>
      </c>
      <c r="N1296" s="20">
        <f t="shared" si="525"/>
        <v>4408.4659911573963</v>
      </c>
      <c r="O1296" s="20">
        <f t="shared" si="526"/>
        <v>0</v>
      </c>
      <c r="P1296" s="46" t="s">
        <v>67</v>
      </c>
      <c r="Q1296" s="45">
        <f t="shared" si="531"/>
        <v>180.78329499999995</v>
      </c>
      <c r="R1296" s="20">
        <f t="shared" si="532"/>
        <v>134.7894</v>
      </c>
      <c r="S1296" s="20">
        <f t="shared" si="533"/>
        <v>-111.3194444444449</v>
      </c>
      <c r="T1296" s="20"/>
      <c r="U1296" s="20">
        <f t="shared" si="534"/>
        <v>35000</v>
      </c>
      <c r="V1296" s="20">
        <f t="shared" si="522"/>
        <v>5144.9127407409251</v>
      </c>
      <c r="W1296" s="20">
        <f t="shared" si="527"/>
        <v>15591.534008842893</v>
      </c>
      <c r="X1296" s="20">
        <f t="shared" si="535"/>
        <v>4408.4659911571071</v>
      </c>
      <c r="Y1296" s="20">
        <f t="shared" si="541"/>
        <v>14855.087259259075</v>
      </c>
      <c r="Z1296" s="20">
        <f t="shared" si="536"/>
        <v>4408.4659911571071</v>
      </c>
      <c r="AA1296" s="52">
        <f t="shared" si="537"/>
        <v>3738.3791605012266</v>
      </c>
      <c r="AB1296" s="20">
        <f t="shared" si="528"/>
        <v>4408.4659911571071</v>
      </c>
      <c r="AC1296" s="20">
        <f t="shared" si="538"/>
        <v>1470409.5726164272</v>
      </c>
      <c r="AD1296" s="20">
        <f t="shared" si="542"/>
        <v>4408.4659911571071</v>
      </c>
      <c r="AE1296" s="20">
        <f t="shared" si="543"/>
        <v>0</v>
      </c>
      <c r="AF1296" s="20">
        <f t="shared" si="539"/>
        <v>4408.4659911571071</v>
      </c>
      <c r="AG1296" s="16"/>
      <c r="AH1296" s="16"/>
      <c r="AM1296">
        <f t="shared" si="529"/>
        <v>0</v>
      </c>
      <c r="AN1296" s="16">
        <f t="shared" si="530"/>
        <v>35000</v>
      </c>
      <c r="AY1296" s="57">
        <f t="shared" si="544"/>
        <v>5144.9127407409251</v>
      </c>
    </row>
    <row r="1297" spans="2:51" x14ac:dyDescent="0.25">
      <c r="B1297" s="6" t="s">
        <v>39</v>
      </c>
      <c r="C1297" s="6">
        <v>1289</v>
      </c>
      <c r="D1297" s="6">
        <v>267</v>
      </c>
      <c r="E1297" s="12">
        <v>77.3</v>
      </c>
      <c r="F1297" s="20">
        <f t="shared" si="540"/>
        <v>-0.11111111111111072</v>
      </c>
      <c r="G1297" s="20">
        <f t="shared" si="521"/>
        <v>21.472222222222221</v>
      </c>
      <c r="H1297" s="20">
        <f t="shared" si="524"/>
        <v>186.49391722222265</v>
      </c>
      <c r="I1297" s="20">
        <f t="shared" si="520"/>
        <v>4004.4388336882807</v>
      </c>
      <c r="J1297" s="47" t="s">
        <v>67</v>
      </c>
      <c r="K1297" s="48" t="s">
        <v>67</v>
      </c>
      <c r="L1297" s="20">
        <f t="shared" si="523"/>
        <v>4824674.1974351499</v>
      </c>
      <c r="M1297" s="20">
        <f t="shared" si="523"/>
        <v>184941.40195222222</v>
      </c>
      <c r="N1297" s="20">
        <f t="shared" si="525"/>
        <v>4004.4388336882807</v>
      </c>
      <c r="O1297" s="20">
        <f t="shared" si="526"/>
        <v>0</v>
      </c>
      <c r="P1297" s="46" t="s">
        <v>67</v>
      </c>
      <c r="Q1297" s="45">
        <f t="shared" si="531"/>
        <v>178.92673944444442</v>
      </c>
      <c r="R1297" s="20">
        <f t="shared" si="532"/>
        <v>134.7894</v>
      </c>
      <c r="S1297" s="20">
        <f t="shared" si="533"/>
        <v>-127.22222222222177</v>
      </c>
      <c r="T1297" s="20"/>
      <c r="U1297" s="20">
        <f t="shared" si="534"/>
        <v>35000</v>
      </c>
      <c r="V1297" s="20">
        <f t="shared" si="522"/>
        <v>4408.4659911571071</v>
      </c>
      <c r="W1297" s="20">
        <f t="shared" si="527"/>
        <v>15995.561166311614</v>
      </c>
      <c r="X1297" s="20">
        <f t="shared" si="535"/>
        <v>4004.4388336883858</v>
      </c>
      <c r="Y1297" s="20">
        <f t="shared" si="541"/>
        <v>15591.534008842893</v>
      </c>
      <c r="Z1297" s="20">
        <f t="shared" si="536"/>
        <v>4004.4388336883858</v>
      </c>
      <c r="AA1297" s="52">
        <f t="shared" si="537"/>
        <v>3395.764130967751</v>
      </c>
      <c r="AB1297" s="20">
        <f t="shared" si="528"/>
        <v>4004.4388336883858</v>
      </c>
      <c r="AC1297" s="20">
        <f t="shared" si="538"/>
        <v>1473805.3367473949</v>
      </c>
      <c r="AD1297" s="20">
        <f t="shared" si="542"/>
        <v>4004.4388336883858</v>
      </c>
      <c r="AE1297" s="20">
        <f t="shared" si="543"/>
        <v>0</v>
      </c>
      <c r="AF1297" s="20">
        <f t="shared" si="539"/>
        <v>4004.4388336883858</v>
      </c>
      <c r="AG1297" s="16"/>
      <c r="AH1297" s="16"/>
      <c r="AM1297">
        <f t="shared" si="529"/>
        <v>0</v>
      </c>
      <c r="AN1297" s="16">
        <f t="shared" si="530"/>
        <v>35000</v>
      </c>
      <c r="AY1297" s="57">
        <f t="shared" si="544"/>
        <v>4408.4659911571071</v>
      </c>
    </row>
    <row r="1298" spans="2:51" x14ac:dyDescent="0.25">
      <c r="B1298" s="6" t="s">
        <v>39</v>
      </c>
      <c r="C1298" s="6">
        <v>1290</v>
      </c>
      <c r="D1298" s="6">
        <v>268</v>
      </c>
      <c r="E1298" s="12">
        <v>76.900000000000006</v>
      </c>
      <c r="F1298" s="20">
        <f t="shared" si="540"/>
        <v>-9.7222222222222612E-2</v>
      </c>
      <c r="G1298" s="20">
        <f t="shared" si="521"/>
        <v>21.361111111111111</v>
      </c>
      <c r="H1298" s="20">
        <f t="shared" si="524"/>
        <v>200.54972166666619</v>
      </c>
      <c r="I1298" s="20">
        <f t="shared" si="520"/>
        <v>4283.9648878240641</v>
      </c>
      <c r="J1298" s="47" t="s">
        <v>67</v>
      </c>
      <c r="K1298" s="48" t="s">
        <v>67</v>
      </c>
      <c r="L1298" s="20">
        <f t="shared" si="523"/>
        <v>4828958.1623229738</v>
      </c>
      <c r="M1298" s="20">
        <f t="shared" si="523"/>
        <v>184941.40195222222</v>
      </c>
      <c r="N1298" s="20">
        <f t="shared" si="525"/>
        <v>4283.9648878240641</v>
      </c>
      <c r="O1298" s="20">
        <f t="shared" si="526"/>
        <v>0</v>
      </c>
      <c r="P1298" s="46" t="s">
        <v>67</v>
      </c>
      <c r="Q1298" s="45">
        <f t="shared" si="531"/>
        <v>177.0797661111111</v>
      </c>
      <c r="R1298" s="20">
        <f t="shared" si="532"/>
        <v>134.7894</v>
      </c>
      <c r="S1298" s="20">
        <f t="shared" si="533"/>
        <v>-111.3194444444449</v>
      </c>
      <c r="T1298" s="20"/>
      <c r="U1298" s="20">
        <f t="shared" si="534"/>
        <v>35000</v>
      </c>
      <c r="V1298" s="20">
        <f t="shared" si="522"/>
        <v>4004.4388336883858</v>
      </c>
      <c r="W1298" s="20">
        <f t="shared" si="527"/>
        <v>15716.03511217609</v>
      </c>
      <c r="X1298" s="20">
        <f t="shared" si="535"/>
        <v>4283.9648878239095</v>
      </c>
      <c r="Y1298" s="20">
        <f t="shared" si="541"/>
        <v>15995.561166311614</v>
      </c>
      <c r="Z1298" s="20">
        <f t="shared" si="536"/>
        <v>4283.9648878239095</v>
      </c>
      <c r="AA1298" s="52">
        <f t="shared" si="537"/>
        <v>3632.8022248746752</v>
      </c>
      <c r="AB1298" s="20">
        <f t="shared" si="528"/>
        <v>4283.9648878239095</v>
      </c>
      <c r="AC1298" s="20">
        <f t="shared" si="538"/>
        <v>1477438.1389722696</v>
      </c>
      <c r="AD1298" s="20">
        <f t="shared" si="542"/>
        <v>4283.9648878239095</v>
      </c>
      <c r="AE1298" s="20">
        <f t="shared" si="543"/>
        <v>0</v>
      </c>
      <c r="AF1298" s="20">
        <f t="shared" si="539"/>
        <v>4283.9648878239095</v>
      </c>
      <c r="AG1298" s="16"/>
      <c r="AH1298" s="16"/>
      <c r="AM1298">
        <f t="shared" si="529"/>
        <v>0</v>
      </c>
      <c r="AN1298" s="16">
        <f t="shared" si="530"/>
        <v>35000</v>
      </c>
      <c r="AY1298" s="57">
        <f t="shared" si="544"/>
        <v>4004.4388336883858</v>
      </c>
    </row>
    <row r="1299" spans="2:51" x14ac:dyDescent="0.25">
      <c r="B1299" s="6" t="s">
        <v>39</v>
      </c>
      <c r="C1299" s="6">
        <v>1291</v>
      </c>
      <c r="D1299" s="6">
        <v>269</v>
      </c>
      <c r="E1299" s="12">
        <v>76.599999999999994</v>
      </c>
      <c r="F1299" s="20">
        <f t="shared" si="540"/>
        <v>-9.7222222222222612E-2</v>
      </c>
      <c r="G1299" s="20">
        <f t="shared" si="521"/>
        <v>21.277777777777775</v>
      </c>
      <c r="H1299" s="20">
        <f t="shared" si="524"/>
        <v>199.17077999999947</v>
      </c>
      <c r="I1299" s="20">
        <f t="shared" si="520"/>
        <v>4237.911596666655</v>
      </c>
      <c r="J1299" s="47" t="s">
        <v>67</v>
      </c>
      <c r="K1299" s="48" t="s">
        <v>67</v>
      </c>
      <c r="L1299" s="20">
        <f t="shared" si="523"/>
        <v>4833196.0739196409</v>
      </c>
      <c r="M1299" s="20">
        <f t="shared" si="523"/>
        <v>184941.40195222222</v>
      </c>
      <c r="N1299" s="20">
        <f t="shared" si="525"/>
        <v>4237.911596666655</v>
      </c>
      <c r="O1299" s="20">
        <f t="shared" si="526"/>
        <v>0</v>
      </c>
      <c r="P1299" s="46" t="s">
        <v>67</v>
      </c>
      <c r="Q1299" s="45">
        <f t="shared" si="531"/>
        <v>175.70082444444438</v>
      </c>
      <c r="R1299" s="20">
        <f t="shared" si="532"/>
        <v>134.7894</v>
      </c>
      <c r="S1299" s="20">
        <f t="shared" si="533"/>
        <v>-111.3194444444449</v>
      </c>
      <c r="T1299" s="20"/>
      <c r="U1299" s="20">
        <f t="shared" si="534"/>
        <v>35000</v>
      </c>
      <c r="V1299" s="20">
        <f t="shared" si="522"/>
        <v>4283.9648878239095</v>
      </c>
      <c r="W1299" s="20">
        <f t="shared" si="527"/>
        <v>15762.088403332978</v>
      </c>
      <c r="X1299" s="20">
        <f t="shared" si="535"/>
        <v>4237.9115966670215</v>
      </c>
      <c r="Y1299" s="20">
        <f t="shared" si="541"/>
        <v>15716.03511217609</v>
      </c>
      <c r="Z1299" s="20">
        <f t="shared" si="536"/>
        <v>4237.9115966670215</v>
      </c>
      <c r="AA1299" s="52">
        <f t="shared" si="537"/>
        <v>3593.7490339736341</v>
      </c>
      <c r="AB1299" s="20">
        <f t="shared" si="528"/>
        <v>4237.9115966670215</v>
      </c>
      <c r="AC1299" s="20">
        <f t="shared" si="538"/>
        <v>1481031.8880062432</v>
      </c>
      <c r="AD1299" s="20">
        <f t="shared" si="542"/>
        <v>4237.9115966670215</v>
      </c>
      <c r="AE1299" s="20">
        <f t="shared" si="543"/>
        <v>0</v>
      </c>
      <c r="AF1299" s="20">
        <f t="shared" si="539"/>
        <v>4237.9115966670215</v>
      </c>
      <c r="AG1299" s="16"/>
      <c r="AH1299" s="16"/>
      <c r="AM1299">
        <f t="shared" si="529"/>
        <v>0</v>
      </c>
      <c r="AN1299" s="16">
        <f t="shared" si="530"/>
        <v>35000</v>
      </c>
      <c r="AY1299" s="57">
        <f t="shared" si="544"/>
        <v>4283.9648878239095</v>
      </c>
    </row>
    <row r="1300" spans="2:51" x14ac:dyDescent="0.25">
      <c r="B1300" s="6" t="s">
        <v>39</v>
      </c>
      <c r="C1300" s="6">
        <v>1292</v>
      </c>
      <c r="D1300" s="6">
        <v>270</v>
      </c>
      <c r="E1300" s="12">
        <v>76.2</v>
      </c>
      <c r="F1300" s="20">
        <f t="shared" si="540"/>
        <v>-0.12499999999999881</v>
      </c>
      <c r="G1300" s="20">
        <f t="shared" si="521"/>
        <v>21.166666666666668</v>
      </c>
      <c r="H1300" s="20">
        <f t="shared" si="524"/>
        <v>165.5350200000014</v>
      </c>
      <c r="I1300" s="20">
        <f t="shared" si="520"/>
        <v>3503.8245900000297</v>
      </c>
      <c r="J1300" s="47" t="s">
        <v>67</v>
      </c>
      <c r="K1300" s="48" t="s">
        <v>67</v>
      </c>
      <c r="L1300" s="20">
        <f t="shared" si="523"/>
        <v>4836699.8985096412</v>
      </c>
      <c r="M1300" s="20">
        <f t="shared" si="523"/>
        <v>184941.40195222222</v>
      </c>
      <c r="N1300" s="20">
        <f t="shared" si="525"/>
        <v>3503.8245900000297</v>
      </c>
      <c r="O1300" s="20">
        <f t="shared" si="526"/>
        <v>0</v>
      </c>
      <c r="P1300" s="46" t="s">
        <v>67</v>
      </c>
      <c r="Q1300" s="45">
        <f t="shared" si="531"/>
        <v>173.87062</v>
      </c>
      <c r="R1300" s="20">
        <f t="shared" si="532"/>
        <v>134.7894</v>
      </c>
      <c r="S1300" s="20">
        <f t="shared" si="533"/>
        <v>-143.12499999999864</v>
      </c>
      <c r="T1300" s="20"/>
      <c r="U1300" s="20">
        <f t="shared" si="534"/>
        <v>35000</v>
      </c>
      <c r="V1300" s="20">
        <f t="shared" si="522"/>
        <v>4237.9115966670215</v>
      </c>
      <c r="W1300" s="20">
        <f t="shared" si="527"/>
        <v>16496.175409999676</v>
      </c>
      <c r="X1300" s="20">
        <f t="shared" si="535"/>
        <v>3503.824590000324</v>
      </c>
      <c r="Y1300" s="20">
        <f t="shared" si="541"/>
        <v>15762.088403332978</v>
      </c>
      <c r="Z1300" s="20">
        <f t="shared" si="536"/>
        <v>3503.824590000324</v>
      </c>
      <c r="AA1300" s="52">
        <f t="shared" si="537"/>
        <v>2971.2432523202747</v>
      </c>
      <c r="AB1300" s="20">
        <f t="shared" si="528"/>
        <v>3503.824590000324</v>
      </c>
      <c r="AC1300" s="20">
        <f t="shared" si="538"/>
        <v>1484003.1312585634</v>
      </c>
      <c r="AD1300" s="20">
        <f t="shared" si="542"/>
        <v>3503.824590000324</v>
      </c>
      <c r="AE1300" s="20">
        <f t="shared" si="543"/>
        <v>0</v>
      </c>
      <c r="AF1300" s="20">
        <f t="shared" si="539"/>
        <v>3503.824590000324</v>
      </c>
      <c r="AG1300" s="16"/>
      <c r="AH1300" s="16"/>
      <c r="AM1300">
        <f t="shared" si="529"/>
        <v>0</v>
      </c>
      <c r="AN1300" s="16">
        <f t="shared" si="530"/>
        <v>35000</v>
      </c>
      <c r="AY1300" s="57">
        <f t="shared" si="544"/>
        <v>4237.9115966670215</v>
      </c>
    </row>
    <row r="1301" spans="2:51" x14ac:dyDescent="0.25">
      <c r="B1301" s="6" t="s">
        <v>39</v>
      </c>
      <c r="C1301" s="6">
        <v>1293</v>
      </c>
      <c r="D1301" s="6">
        <v>271</v>
      </c>
      <c r="E1301" s="12">
        <v>75.7</v>
      </c>
      <c r="F1301" s="20">
        <f t="shared" si="540"/>
        <v>-0.1388888888888889</v>
      </c>
      <c r="G1301" s="20">
        <f t="shared" si="521"/>
        <v>21.027777777777779</v>
      </c>
      <c r="H1301" s="20">
        <f t="shared" si="524"/>
        <v>147.35796166666665</v>
      </c>
      <c r="I1301" s="20">
        <f t="shared" si="520"/>
        <v>3098.6104717129629</v>
      </c>
      <c r="J1301" s="47" t="s">
        <v>67</v>
      </c>
      <c r="K1301" s="48" t="s">
        <v>67</v>
      </c>
      <c r="L1301" s="20">
        <f t="shared" si="523"/>
        <v>4839798.5089813545</v>
      </c>
      <c r="M1301" s="20">
        <f t="shared" si="523"/>
        <v>184941.40195222222</v>
      </c>
      <c r="N1301" s="20">
        <f t="shared" si="525"/>
        <v>3098.6104717129629</v>
      </c>
      <c r="O1301" s="20">
        <f t="shared" si="526"/>
        <v>0</v>
      </c>
      <c r="P1301" s="46" t="s">
        <v>67</v>
      </c>
      <c r="Q1301" s="45">
        <f t="shared" si="531"/>
        <v>171.59633944444445</v>
      </c>
      <c r="R1301" s="20">
        <f t="shared" si="532"/>
        <v>134.7894</v>
      </c>
      <c r="S1301" s="20">
        <f t="shared" si="533"/>
        <v>-159.02777777777777</v>
      </c>
      <c r="T1301" s="20"/>
      <c r="U1301" s="20">
        <f t="shared" si="534"/>
        <v>35000</v>
      </c>
      <c r="V1301" s="20">
        <f t="shared" si="522"/>
        <v>3503.824590000324</v>
      </c>
      <c r="W1301" s="20">
        <f t="shared" si="527"/>
        <v>16901.389528286643</v>
      </c>
      <c r="X1301" s="20">
        <f t="shared" si="535"/>
        <v>3098.6104717133567</v>
      </c>
      <c r="Y1301" s="20">
        <f t="shared" si="541"/>
        <v>16496.175409999676</v>
      </c>
      <c r="Z1301" s="20">
        <f t="shared" si="536"/>
        <v>3098.6104717133567</v>
      </c>
      <c r="AA1301" s="52">
        <f t="shared" si="537"/>
        <v>2627.6216800129264</v>
      </c>
      <c r="AB1301" s="20">
        <f t="shared" si="528"/>
        <v>3098.6104717133567</v>
      </c>
      <c r="AC1301" s="20">
        <f t="shared" si="538"/>
        <v>1486630.7529385763</v>
      </c>
      <c r="AD1301" s="20">
        <f t="shared" si="542"/>
        <v>3098.6104717133567</v>
      </c>
      <c r="AE1301" s="20">
        <f t="shared" si="543"/>
        <v>0</v>
      </c>
      <c r="AF1301" s="20">
        <f t="shared" si="539"/>
        <v>3098.6104717133567</v>
      </c>
      <c r="AG1301" s="16"/>
      <c r="AH1301" s="16"/>
      <c r="AM1301">
        <f t="shared" si="529"/>
        <v>0</v>
      </c>
      <c r="AN1301" s="16">
        <f t="shared" si="530"/>
        <v>35000</v>
      </c>
      <c r="AY1301" s="57">
        <f t="shared" si="544"/>
        <v>3503.824590000324</v>
      </c>
    </row>
    <row r="1302" spans="2:51" x14ac:dyDescent="0.25">
      <c r="B1302" s="6" t="s">
        <v>39</v>
      </c>
      <c r="C1302" s="6">
        <v>1294</v>
      </c>
      <c r="D1302" s="6">
        <v>272</v>
      </c>
      <c r="E1302" s="12">
        <v>75.2</v>
      </c>
      <c r="F1302" s="20">
        <f t="shared" si="540"/>
        <v>-0.1388888888888889</v>
      </c>
      <c r="G1302" s="20">
        <f t="shared" si="521"/>
        <v>20.888888888888889</v>
      </c>
      <c r="H1302" s="20">
        <f t="shared" si="524"/>
        <v>145.09865333333329</v>
      </c>
      <c r="I1302" s="20">
        <f t="shared" ref="I1302:I1365" si="545">H1302*G1302</f>
        <v>3030.9496474074067</v>
      </c>
      <c r="J1302" s="47" t="s">
        <v>67</v>
      </c>
      <c r="K1302" s="48" t="s">
        <v>67</v>
      </c>
      <c r="L1302" s="20">
        <f t="shared" si="523"/>
        <v>4842829.4586287616</v>
      </c>
      <c r="M1302" s="20">
        <f t="shared" si="523"/>
        <v>184941.40195222222</v>
      </c>
      <c r="N1302" s="20">
        <f t="shared" si="525"/>
        <v>3030.9496474074067</v>
      </c>
      <c r="O1302" s="20">
        <f t="shared" si="526"/>
        <v>0</v>
      </c>
      <c r="P1302" s="46" t="s">
        <v>67</v>
      </c>
      <c r="Q1302" s="45">
        <f t="shared" si="531"/>
        <v>169.33703111111109</v>
      </c>
      <c r="R1302" s="20">
        <f t="shared" si="532"/>
        <v>134.7894</v>
      </c>
      <c r="S1302" s="20">
        <f t="shared" si="533"/>
        <v>-159.02777777777777</v>
      </c>
      <c r="T1302" s="20"/>
      <c r="U1302" s="20">
        <f t="shared" si="534"/>
        <v>35000</v>
      </c>
      <c r="V1302" s="20">
        <f t="shared" si="522"/>
        <v>3098.6104717133567</v>
      </c>
      <c r="W1302" s="20">
        <f t="shared" si="527"/>
        <v>16969.050352592953</v>
      </c>
      <c r="X1302" s="20">
        <f t="shared" si="535"/>
        <v>3030.9496474070475</v>
      </c>
      <c r="Y1302" s="20">
        <f t="shared" si="541"/>
        <v>16901.389528286643</v>
      </c>
      <c r="Z1302" s="20">
        <f t="shared" si="536"/>
        <v>3030.9496474070475</v>
      </c>
      <c r="AA1302" s="52">
        <f t="shared" si="537"/>
        <v>2570.2453010011764</v>
      </c>
      <c r="AB1302" s="20">
        <f t="shared" si="528"/>
        <v>3030.9496474070475</v>
      </c>
      <c r="AC1302" s="20">
        <f t="shared" si="538"/>
        <v>1489200.9982395775</v>
      </c>
      <c r="AD1302" s="20">
        <f t="shared" si="542"/>
        <v>3030.9496474070475</v>
      </c>
      <c r="AE1302" s="20">
        <f t="shared" si="543"/>
        <v>0</v>
      </c>
      <c r="AF1302" s="20">
        <f t="shared" si="539"/>
        <v>3030.9496474070475</v>
      </c>
      <c r="AG1302" s="16"/>
      <c r="AH1302" s="16"/>
      <c r="AM1302">
        <f t="shared" si="529"/>
        <v>0</v>
      </c>
      <c r="AN1302" s="16">
        <f t="shared" si="530"/>
        <v>35000</v>
      </c>
      <c r="AY1302" s="57">
        <f t="shared" si="544"/>
        <v>3098.6104717133567</v>
      </c>
    </row>
    <row r="1303" spans="2:51" x14ac:dyDescent="0.25">
      <c r="B1303" s="6" t="s">
        <v>39</v>
      </c>
      <c r="C1303" s="6">
        <v>1295</v>
      </c>
      <c r="D1303" s="6">
        <v>273</v>
      </c>
      <c r="E1303" s="12">
        <v>74.7</v>
      </c>
      <c r="F1303" s="20">
        <f t="shared" si="540"/>
        <v>-0.11111111111111072</v>
      </c>
      <c r="G1303" s="20">
        <f t="shared" ref="G1303:G1366" si="546">E1303/3.6</f>
        <v>20.75</v>
      </c>
      <c r="H1303" s="20">
        <f t="shared" si="524"/>
        <v>174.65987277777822</v>
      </c>
      <c r="I1303" s="20">
        <f t="shared" si="545"/>
        <v>3624.192360138898</v>
      </c>
      <c r="J1303" s="47" t="s">
        <v>67</v>
      </c>
      <c r="K1303" s="48" t="s">
        <v>67</v>
      </c>
      <c r="L1303" s="20">
        <f t="shared" si="523"/>
        <v>4846453.6509889001</v>
      </c>
      <c r="M1303" s="20">
        <f t="shared" si="523"/>
        <v>184941.40195222222</v>
      </c>
      <c r="N1303" s="20">
        <f t="shared" si="525"/>
        <v>3624.192360138898</v>
      </c>
      <c r="O1303" s="20">
        <f t="shared" si="526"/>
        <v>0</v>
      </c>
      <c r="P1303" s="46" t="s">
        <v>67</v>
      </c>
      <c r="Q1303" s="45">
        <f t="shared" si="531"/>
        <v>167.09269499999999</v>
      </c>
      <c r="R1303" s="20">
        <f t="shared" si="532"/>
        <v>134.7894</v>
      </c>
      <c r="S1303" s="20">
        <f t="shared" si="533"/>
        <v>-127.22222222222177</v>
      </c>
      <c r="T1303" s="20"/>
      <c r="U1303" s="20">
        <f t="shared" si="534"/>
        <v>35000</v>
      </c>
      <c r="V1303" s="20">
        <f t="shared" si="522"/>
        <v>3030.9496474070475</v>
      </c>
      <c r="W1303" s="20">
        <f t="shared" si="527"/>
        <v>16375.807639861479</v>
      </c>
      <c r="X1303" s="20">
        <f t="shared" si="535"/>
        <v>3624.1923601385206</v>
      </c>
      <c r="Y1303" s="20">
        <f t="shared" si="541"/>
        <v>16969.050352592953</v>
      </c>
      <c r="Z1303" s="20">
        <f t="shared" si="536"/>
        <v>3624.1923601385206</v>
      </c>
      <c r="AA1303" s="52">
        <f t="shared" si="537"/>
        <v>3073.3151213974652</v>
      </c>
      <c r="AB1303" s="20">
        <f t="shared" si="528"/>
        <v>3624.1923601385206</v>
      </c>
      <c r="AC1303" s="20">
        <f t="shared" si="538"/>
        <v>1492274.3133609749</v>
      </c>
      <c r="AD1303" s="20">
        <f t="shared" si="542"/>
        <v>3624.1923601385206</v>
      </c>
      <c r="AE1303" s="20">
        <f t="shared" si="543"/>
        <v>0</v>
      </c>
      <c r="AF1303" s="20">
        <f t="shared" si="539"/>
        <v>3624.1923601385206</v>
      </c>
      <c r="AG1303" s="16"/>
      <c r="AH1303" s="16"/>
      <c r="AM1303">
        <f t="shared" si="529"/>
        <v>0</v>
      </c>
      <c r="AN1303" s="16">
        <f t="shared" si="530"/>
        <v>35000</v>
      </c>
      <c r="AY1303" s="57">
        <f t="shared" si="544"/>
        <v>3030.9496474070475</v>
      </c>
    </row>
    <row r="1304" spans="2:51" x14ac:dyDescent="0.25">
      <c r="B1304" s="6" t="s">
        <v>39</v>
      </c>
      <c r="C1304" s="6">
        <v>1296</v>
      </c>
      <c r="D1304" s="6">
        <v>274</v>
      </c>
      <c r="E1304" s="12">
        <v>74.400000000000006</v>
      </c>
      <c r="F1304" s="20">
        <f t="shared" si="540"/>
        <v>-5.5555555555556344E-2</v>
      </c>
      <c r="G1304" s="20">
        <f t="shared" si="546"/>
        <v>20.666666666666668</v>
      </c>
      <c r="H1304" s="20">
        <f t="shared" si="524"/>
        <v>236.93156888888799</v>
      </c>
      <c r="I1304" s="20">
        <f t="shared" si="545"/>
        <v>4896.585757037019</v>
      </c>
      <c r="J1304" s="47" t="s">
        <v>67</v>
      </c>
      <c r="K1304" s="48" t="s">
        <v>67</v>
      </c>
      <c r="L1304" s="20">
        <f t="shared" si="523"/>
        <v>4851350.2367459368</v>
      </c>
      <c r="M1304" s="20">
        <f t="shared" si="523"/>
        <v>184941.40195222222</v>
      </c>
      <c r="N1304" s="20">
        <f t="shared" si="525"/>
        <v>4896.585757037019</v>
      </c>
      <c r="O1304" s="20">
        <f t="shared" si="526"/>
        <v>0</v>
      </c>
      <c r="P1304" s="46" t="s">
        <v>67</v>
      </c>
      <c r="Q1304" s="45">
        <f t="shared" si="531"/>
        <v>165.75328000000002</v>
      </c>
      <c r="R1304" s="20">
        <f t="shared" si="532"/>
        <v>134.7894</v>
      </c>
      <c r="S1304" s="20">
        <f t="shared" si="533"/>
        <v>-63.611111111112017</v>
      </c>
      <c r="T1304" s="20"/>
      <c r="U1304" s="20">
        <f t="shared" si="534"/>
        <v>35000</v>
      </c>
      <c r="V1304" s="20">
        <f t="shared" si="522"/>
        <v>3624.1923601385206</v>
      </c>
      <c r="W1304" s="20">
        <f t="shared" si="527"/>
        <v>15103.414242963307</v>
      </c>
      <c r="X1304" s="20">
        <f t="shared" si="535"/>
        <v>4896.5857570366934</v>
      </c>
      <c r="Y1304" s="20">
        <f t="shared" si="541"/>
        <v>16375.807639861479</v>
      </c>
      <c r="Z1304" s="20">
        <f t="shared" si="536"/>
        <v>4896.5857570366934</v>
      </c>
      <c r="AA1304" s="52">
        <f t="shared" si="537"/>
        <v>4152.3047219671162</v>
      </c>
      <c r="AB1304" s="20">
        <f t="shared" si="528"/>
        <v>4896.5857570366934</v>
      </c>
      <c r="AC1304" s="20">
        <f t="shared" si="538"/>
        <v>1496426.618082942</v>
      </c>
      <c r="AD1304" s="20">
        <f t="shared" si="542"/>
        <v>4896.5857570366934</v>
      </c>
      <c r="AE1304" s="20">
        <f t="shared" si="543"/>
        <v>0</v>
      </c>
      <c r="AF1304" s="20">
        <f t="shared" si="539"/>
        <v>4896.5857570366934</v>
      </c>
      <c r="AG1304" s="16"/>
      <c r="AH1304" s="16"/>
      <c r="AM1304">
        <f t="shared" si="529"/>
        <v>0</v>
      </c>
      <c r="AN1304" s="16">
        <f t="shared" si="530"/>
        <v>35000</v>
      </c>
      <c r="AY1304" s="57">
        <f t="shared" si="544"/>
        <v>3624.1923601385206</v>
      </c>
    </row>
    <row r="1305" spans="2:51" x14ac:dyDescent="0.25">
      <c r="B1305" s="6" t="s">
        <v>39</v>
      </c>
      <c r="C1305" s="6">
        <v>1297</v>
      </c>
      <c r="D1305" s="6">
        <v>275</v>
      </c>
      <c r="E1305" s="12">
        <v>74.3</v>
      </c>
      <c r="F1305" s="20">
        <f t="shared" si="540"/>
        <v>0</v>
      </c>
      <c r="G1305" s="20">
        <f t="shared" si="546"/>
        <v>20.638888888888889</v>
      </c>
      <c r="H1305" s="20">
        <f t="shared" si="524"/>
        <v>300.09740611111113</v>
      </c>
      <c r="I1305" s="20">
        <f t="shared" si="545"/>
        <v>6193.6770205709881</v>
      </c>
      <c r="J1305" s="47" t="s">
        <v>67</v>
      </c>
      <c r="K1305" s="48" t="s">
        <v>67</v>
      </c>
      <c r="L1305" s="20">
        <f t="shared" si="523"/>
        <v>4857543.913766508</v>
      </c>
      <c r="M1305" s="20">
        <f t="shared" si="523"/>
        <v>184941.40195222222</v>
      </c>
      <c r="N1305" s="20">
        <f t="shared" si="525"/>
        <v>6193.6770205709881</v>
      </c>
      <c r="O1305" s="20">
        <f t="shared" si="526"/>
        <v>0</v>
      </c>
      <c r="P1305" s="46" t="s">
        <v>67</v>
      </c>
      <c r="Q1305" s="45">
        <f t="shared" si="531"/>
        <v>165.30800611111113</v>
      </c>
      <c r="R1305" s="20">
        <f t="shared" si="532"/>
        <v>134.7894</v>
      </c>
      <c r="S1305" s="20">
        <f t="shared" si="533"/>
        <v>0</v>
      </c>
      <c r="T1305" s="20"/>
      <c r="U1305" s="20">
        <f t="shared" si="534"/>
        <v>35000</v>
      </c>
      <c r="V1305" s="20">
        <f t="shared" si="522"/>
        <v>4896.5857570366934</v>
      </c>
      <c r="W1305" s="20">
        <f t="shared" si="527"/>
        <v>13806.322979428805</v>
      </c>
      <c r="X1305" s="20">
        <f t="shared" si="535"/>
        <v>6193.6770205711946</v>
      </c>
      <c r="Y1305" s="20">
        <f t="shared" si="541"/>
        <v>15103.414242963307</v>
      </c>
      <c r="Z1305" s="20">
        <f t="shared" si="536"/>
        <v>6193.6770205711946</v>
      </c>
      <c r="AA1305" s="52">
        <f t="shared" si="537"/>
        <v>5252.2381134443731</v>
      </c>
      <c r="AB1305" s="20">
        <f t="shared" si="528"/>
        <v>6193.6770205711946</v>
      </c>
      <c r="AC1305" s="20">
        <f t="shared" si="538"/>
        <v>1501678.8561963863</v>
      </c>
      <c r="AD1305" s="20">
        <f t="shared" si="542"/>
        <v>6193.6770205711946</v>
      </c>
      <c r="AE1305" s="20">
        <f t="shared" si="543"/>
        <v>0</v>
      </c>
      <c r="AF1305" s="20">
        <f t="shared" si="539"/>
        <v>6193.6770205711946</v>
      </c>
      <c r="AG1305" s="16"/>
      <c r="AH1305" s="16"/>
      <c r="AM1305">
        <f t="shared" si="529"/>
        <v>0</v>
      </c>
      <c r="AN1305" s="16">
        <f t="shared" si="530"/>
        <v>35000</v>
      </c>
      <c r="AY1305" s="57">
        <f t="shared" si="544"/>
        <v>4896.5857570366934</v>
      </c>
    </row>
    <row r="1306" spans="2:51" x14ac:dyDescent="0.25">
      <c r="B1306" s="6" t="s">
        <v>39</v>
      </c>
      <c r="C1306" s="6">
        <v>1298</v>
      </c>
      <c r="D1306" s="6">
        <v>276</v>
      </c>
      <c r="E1306" s="12">
        <v>74.400000000000006</v>
      </c>
      <c r="F1306" s="20">
        <f t="shared" si="540"/>
        <v>4.1666666666666269E-2</v>
      </c>
      <c r="G1306" s="20">
        <f t="shared" si="546"/>
        <v>20.666666666666668</v>
      </c>
      <c r="H1306" s="20">
        <f t="shared" si="524"/>
        <v>348.25101333333288</v>
      </c>
      <c r="I1306" s="20">
        <f t="shared" si="545"/>
        <v>7197.1876088888803</v>
      </c>
      <c r="J1306" s="47" t="s">
        <v>67</v>
      </c>
      <c r="K1306" s="48" t="s">
        <v>67</v>
      </c>
      <c r="L1306" s="20">
        <f t="shared" si="523"/>
        <v>4864741.1013753973</v>
      </c>
      <c r="M1306" s="20">
        <f t="shared" si="523"/>
        <v>184941.40195222222</v>
      </c>
      <c r="N1306" s="20">
        <f t="shared" si="525"/>
        <v>7197.1876088888803</v>
      </c>
      <c r="O1306" s="20">
        <f t="shared" si="526"/>
        <v>0</v>
      </c>
      <c r="P1306" s="46" t="s">
        <v>67</v>
      </c>
      <c r="Q1306" s="45">
        <f t="shared" si="531"/>
        <v>165.75328000000002</v>
      </c>
      <c r="R1306" s="20">
        <f t="shared" si="532"/>
        <v>134.7894</v>
      </c>
      <c r="S1306" s="20">
        <f t="shared" si="533"/>
        <v>47.708333333332881</v>
      </c>
      <c r="T1306" s="20"/>
      <c r="U1306" s="20">
        <f t="shared" si="534"/>
        <v>35000</v>
      </c>
      <c r="V1306" s="20">
        <f t="shared" si="522"/>
        <v>6193.6770205711946</v>
      </c>
      <c r="W1306" s="20">
        <f t="shared" si="527"/>
        <v>12802.812391110696</v>
      </c>
      <c r="X1306" s="20">
        <f t="shared" si="535"/>
        <v>7197.1876088893041</v>
      </c>
      <c r="Y1306" s="20">
        <f t="shared" si="541"/>
        <v>13806.322979428805</v>
      </c>
      <c r="Z1306" s="20">
        <f t="shared" si="536"/>
        <v>7197.1876088893041</v>
      </c>
      <c r="AA1306" s="52">
        <f t="shared" si="537"/>
        <v>6103.2150923381296</v>
      </c>
      <c r="AB1306" s="20">
        <f t="shared" si="528"/>
        <v>7197.1876088893041</v>
      </c>
      <c r="AC1306" s="20">
        <f t="shared" si="538"/>
        <v>1507782.0712887244</v>
      </c>
      <c r="AD1306" s="20">
        <f t="shared" si="542"/>
        <v>7197.1876088893041</v>
      </c>
      <c r="AE1306" s="20">
        <f t="shared" si="543"/>
        <v>0</v>
      </c>
      <c r="AF1306" s="20">
        <f t="shared" si="539"/>
        <v>7197.1876088893041</v>
      </c>
      <c r="AG1306" s="16"/>
      <c r="AH1306" s="16"/>
      <c r="AM1306">
        <f t="shared" si="529"/>
        <v>0</v>
      </c>
      <c r="AN1306" s="16">
        <f t="shared" si="530"/>
        <v>35000</v>
      </c>
      <c r="AY1306" s="57">
        <f t="shared" si="544"/>
        <v>6193.6770205711946</v>
      </c>
    </row>
    <row r="1307" spans="2:51" x14ac:dyDescent="0.25">
      <c r="B1307" s="6" t="s">
        <v>39</v>
      </c>
      <c r="C1307" s="6">
        <v>1299</v>
      </c>
      <c r="D1307" s="6">
        <v>277</v>
      </c>
      <c r="E1307" s="12">
        <v>74.599999999999994</v>
      </c>
      <c r="F1307" s="20">
        <f t="shared" si="540"/>
        <v>6.9444444444444448E-2</v>
      </c>
      <c r="G1307" s="20">
        <f t="shared" si="546"/>
        <v>20.722222222222221</v>
      </c>
      <c r="H1307" s="20">
        <f t="shared" si="524"/>
        <v>380.94891333333328</v>
      </c>
      <c r="I1307" s="20">
        <f t="shared" si="545"/>
        <v>7894.1080374074063</v>
      </c>
      <c r="J1307" s="47" t="s">
        <v>67</v>
      </c>
      <c r="K1307" s="48" t="s">
        <v>67</v>
      </c>
      <c r="L1307" s="20">
        <f t="shared" si="523"/>
        <v>4872635.2094128048</v>
      </c>
      <c r="M1307" s="20">
        <f t="shared" si="523"/>
        <v>184941.40195222222</v>
      </c>
      <c r="N1307" s="20">
        <f t="shared" si="525"/>
        <v>7894.1080374074063</v>
      </c>
      <c r="O1307" s="20">
        <f t="shared" si="526"/>
        <v>0</v>
      </c>
      <c r="P1307" s="46" t="s">
        <v>67</v>
      </c>
      <c r="Q1307" s="45">
        <f t="shared" si="531"/>
        <v>166.64562444444442</v>
      </c>
      <c r="R1307" s="20">
        <f t="shared" si="532"/>
        <v>134.7894</v>
      </c>
      <c r="S1307" s="20">
        <f t="shared" si="533"/>
        <v>79.513888888888886</v>
      </c>
      <c r="T1307" s="20"/>
      <c r="U1307" s="20">
        <f t="shared" si="534"/>
        <v>35000</v>
      </c>
      <c r="V1307" s="20">
        <f t="shared" ref="V1307:V1370" si="547">MAX(0,MIN(AY1307,U1307*AH$9*AH$6))</f>
        <v>7197.1876088893041</v>
      </c>
      <c r="W1307" s="20">
        <f t="shared" si="527"/>
        <v>12105.89196259249</v>
      </c>
      <c r="X1307" s="20">
        <f t="shared" si="535"/>
        <v>7894.10803740751</v>
      </c>
      <c r="Y1307" s="20">
        <f t="shared" si="541"/>
        <v>12802.812391110696</v>
      </c>
      <c r="Z1307" s="20">
        <f t="shared" si="536"/>
        <v>7894.10803740751</v>
      </c>
      <c r="AA1307" s="52">
        <f t="shared" si="537"/>
        <v>6694.203615721568</v>
      </c>
      <c r="AB1307" s="20">
        <f t="shared" si="528"/>
        <v>7894.10803740751</v>
      </c>
      <c r="AC1307" s="20">
        <f t="shared" si="538"/>
        <v>1514476.274904446</v>
      </c>
      <c r="AD1307" s="20">
        <f t="shared" si="542"/>
        <v>7894.10803740751</v>
      </c>
      <c r="AE1307" s="20">
        <f t="shared" si="543"/>
        <v>0</v>
      </c>
      <c r="AF1307" s="20">
        <f t="shared" si="539"/>
        <v>7894.10803740751</v>
      </c>
      <c r="AG1307" s="16"/>
      <c r="AH1307" s="16"/>
      <c r="AM1307">
        <f t="shared" si="529"/>
        <v>0</v>
      </c>
      <c r="AN1307" s="16">
        <f t="shared" si="530"/>
        <v>35000</v>
      </c>
      <c r="AY1307" s="57">
        <f t="shared" si="544"/>
        <v>7197.1876088893041</v>
      </c>
    </row>
    <row r="1308" spans="2:51" x14ac:dyDescent="0.25">
      <c r="B1308" s="6" t="s">
        <v>39</v>
      </c>
      <c r="C1308" s="6">
        <v>1300</v>
      </c>
      <c r="D1308" s="6">
        <v>278</v>
      </c>
      <c r="E1308" s="12">
        <v>74.900000000000006</v>
      </c>
      <c r="F1308" s="20">
        <f t="shared" si="540"/>
        <v>6.9444444444444448E-2</v>
      </c>
      <c r="G1308" s="20">
        <f t="shared" si="546"/>
        <v>20.805555555555557</v>
      </c>
      <c r="H1308" s="20">
        <f t="shared" si="524"/>
        <v>382.29192166666667</v>
      </c>
      <c r="I1308" s="20">
        <f t="shared" si="545"/>
        <v>7953.7958146759265</v>
      </c>
      <c r="J1308" s="47" t="s">
        <v>67</v>
      </c>
      <c r="K1308" s="48" t="s">
        <v>67</v>
      </c>
      <c r="L1308" s="20">
        <f t="shared" si="523"/>
        <v>4880589.005227481</v>
      </c>
      <c r="M1308" s="20">
        <f t="shared" si="523"/>
        <v>184941.40195222222</v>
      </c>
      <c r="N1308" s="20">
        <f t="shared" si="525"/>
        <v>7953.7958146759265</v>
      </c>
      <c r="O1308" s="20">
        <f t="shared" si="526"/>
        <v>0</v>
      </c>
      <c r="P1308" s="46" t="s">
        <v>67</v>
      </c>
      <c r="Q1308" s="45">
        <f t="shared" si="531"/>
        <v>167.98863277777781</v>
      </c>
      <c r="R1308" s="20">
        <f t="shared" si="532"/>
        <v>134.7894</v>
      </c>
      <c r="S1308" s="20">
        <f t="shared" si="533"/>
        <v>79.513888888888886</v>
      </c>
      <c r="T1308" s="20"/>
      <c r="U1308" s="20">
        <f t="shared" si="534"/>
        <v>35000</v>
      </c>
      <c r="V1308" s="20">
        <f t="shared" si="547"/>
        <v>7894.10803740751</v>
      </c>
      <c r="W1308" s="20">
        <f t="shared" si="527"/>
        <v>12046.20418532379</v>
      </c>
      <c r="X1308" s="20">
        <f t="shared" si="535"/>
        <v>7953.7958146762103</v>
      </c>
      <c r="Y1308" s="20">
        <f t="shared" si="541"/>
        <v>12105.89196259249</v>
      </c>
      <c r="Z1308" s="20">
        <f t="shared" si="536"/>
        <v>7953.7958146762103</v>
      </c>
      <c r="AA1308" s="52">
        <f t="shared" si="537"/>
        <v>6744.8188508454259</v>
      </c>
      <c r="AB1308" s="20">
        <f t="shared" si="528"/>
        <v>7953.7958146762103</v>
      </c>
      <c r="AC1308" s="20">
        <f t="shared" si="538"/>
        <v>1521221.0937552913</v>
      </c>
      <c r="AD1308" s="20">
        <f t="shared" si="542"/>
        <v>7953.7958146762103</v>
      </c>
      <c r="AE1308" s="20">
        <f t="shared" si="543"/>
        <v>0</v>
      </c>
      <c r="AF1308" s="20">
        <f t="shared" si="539"/>
        <v>7953.7958146762103</v>
      </c>
      <c r="AG1308" s="16"/>
      <c r="AH1308" s="16"/>
      <c r="AM1308">
        <f t="shared" si="529"/>
        <v>0</v>
      </c>
      <c r="AN1308" s="16">
        <f t="shared" si="530"/>
        <v>35000</v>
      </c>
      <c r="AY1308" s="57">
        <f t="shared" si="544"/>
        <v>7894.10803740751</v>
      </c>
    </row>
    <row r="1309" spans="2:51" x14ac:dyDescent="0.25">
      <c r="B1309" s="6" t="s">
        <v>39</v>
      </c>
      <c r="C1309" s="6">
        <v>1301</v>
      </c>
      <c r="D1309" s="6">
        <v>279</v>
      </c>
      <c r="E1309" s="12">
        <v>75.099999999999994</v>
      </c>
      <c r="F1309" s="20">
        <f t="shared" si="540"/>
        <v>5.5555555555554373E-2</v>
      </c>
      <c r="G1309" s="20">
        <f t="shared" si="546"/>
        <v>20.861111111111111</v>
      </c>
      <c r="H1309" s="20">
        <f t="shared" si="524"/>
        <v>367.28747722222084</v>
      </c>
      <c r="I1309" s="20">
        <f t="shared" si="545"/>
        <v>7662.0248720524405</v>
      </c>
      <c r="J1309" s="47" t="s">
        <v>67</v>
      </c>
      <c r="K1309" s="48" t="s">
        <v>67</v>
      </c>
      <c r="L1309" s="20">
        <f t="shared" si="523"/>
        <v>4888251.0300995335</v>
      </c>
      <c r="M1309" s="20">
        <f t="shared" si="523"/>
        <v>184941.40195222222</v>
      </c>
      <c r="N1309" s="20">
        <f t="shared" si="525"/>
        <v>7662.0248720524405</v>
      </c>
      <c r="O1309" s="20">
        <f t="shared" si="526"/>
        <v>0</v>
      </c>
      <c r="P1309" s="46" t="s">
        <v>67</v>
      </c>
      <c r="Q1309" s="45">
        <f t="shared" si="531"/>
        <v>168.88696611111109</v>
      </c>
      <c r="R1309" s="20">
        <f t="shared" si="532"/>
        <v>134.7894</v>
      </c>
      <c r="S1309" s="20">
        <f t="shared" si="533"/>
        <v>63.611111111109757</v>
      </c>
      <c r="T1309" s="20"/>
      <c r="U1309" s="20">
        <f t="shared" si="534"/>
        <v>35000</v>
      </c>
      <c r="V1309" s="20">
        <f t="shared" si="547"/>
        <v>7953.7958146762103</v>
      </c>
      <c r="W1309" s="20">
        <f t="shared" si="527"/>
        <v>12337.975127947517</v>
      </c>
      <c r="X1309" s="20">
        <f t="shared" si="535"/>
        <v>7662.0248720524833</v>
      </c>
      <c r="Y1309" s="20">
        <f t="shared" si="541"/>
        <v>12046.20418532379</v>
      </c>
      <c r="Z1309" s="20">
        <f t="shared" si="536"/>
        <v>7662.0248720524833</v>
      </c>
      <c r="AA1309" s="52">
        <f t="shared" si="537"/>
        <v>6497.3970915005057</v>
      </c>
      <c r="AB1309" s="20">
        <f t="shared" si="528"/>
        <v>7662.0248720524833</v>
      </c>
      <c r="AC1309" s="20">
        <f t="shared" si="538"/>
        <v>1527718.4908467918</v>
      </c>
      <c r="AD1309" s="20">
        <f t="shared" si="542"/>
        <v>7662.0248720524833</v>
      </c>
      <c r="AE1309" s="20">
        <f t="shared" si="543"/>
        <v>0</v>
      </c>
      <c r="AF1309" s="20">
        <f t="shared" si="539"/>
        <v>7662.0248720524833</v>
      </c>
      <c r="AG1309" s="16"/>
      <c r="AH1309" s="16"/>
      <c r="AM1309">
        <f t="shared" si="529"/>
        <v>0</v>
      </c>
      <c r="AN1309" s="16">
        <f t="shared" si="530"/>
        <v>35000</v>
      </c>
      <c r="AY1309" s="57">
        <f t="shared" si="544"/>
        <v>7953.7958146762103</v>
      </c>
    </row>
    <row r="1310" spans="2:51" x14ac:dyDescent="0.25">
      <c r="B1310" s="6" t="s">
        <v>39</v>
      </c>
      <c r="C1310" s="6">
        <v>1302</v>
      </c>
      <c r="D1310" s="6">
        <v>280</v>
      </c>
      <c r="E1310" s="12">
        <v>75.3</v>
      </c>
      <c r="F1310" s="20">
        <f t="shared" si="540"/>
        <v>5.5555555555556344E-2</v>
      </c>
      <c r="G1310" s="20">
        <f t="shared" si="546"/>
        <v>20.916666666666664</v>
      </c>
      <c r="H1310" s="20">
        <f t="shared" si="524"/>
        <v>368.18820611111198</v>
      </c>
      <c r="I1310" s="20">
        <f t="shared" si="545"/>
        <v>7701.2699778240913</v>
      </c>
      <c r="J1310" s="47" t="s">
        <v>67</v>
      </c>
      <c r="K1310" s="48" t="s">
        <v>67</v>
      </c>
      <c r="L1310" s="20">
        <f t="shared" si="523"/>
        <v>4895952.3000773573</v>
      </c>
      <c r="M1310" s="20">
        <f t="shared" si="523"/>
        <v>184941.40195222222</v>
      </c>
      <c r="N1310" s="20">
        <f t="shared" si="525"/>
        <v>7701.2699778240913</v>
      </c>
      <c r="O1310" s="20">
        <f t="shared" si="526"/>
        <v>0</v>
      </c>
      <c r="P1310" s="46" t="s">
        <v>67</v>
      </c>
      <c r="Q1310" s="45">
        <f t="shared" si="531"/>
        <v>169.78769499999996</v>
      </c>
      <c r="R1310" s="20">
        <f t="shared" si="532"/>
        <v>134.7894</v>
      </c>
      <c r="S1310" s="20">
        <f t="shared" si="533"/>
        <v>63.611111111112017</v>
      </c>
      <c r="T1310" s="20"/>
      <c r="U1310" s="20">
        <f t="shared" si="534"/>
        <v>35000</v>
      </c>
      <c r="V1310" s="20">
        <f t="shared" si="547"/>
        <v>7662.0248720524833</v>
      </c>
      <c r="W1310" s="20">
        <f t="shared" si="527"/>
        <v>12298.730022176169</v>
      </c>
      <c r="X1310" s="20">
        <f t="shared" si="535"/>
        <v>7701.2699778238311</v>
      </c>
      <c r="Y1310" s="20">
        <f t="shared" si="541"/>
        <v>12337.975127947517</v>
      </c>
      <c r="Z1310" s="20">
        <f t="shared" si="536"/>
        <v>7701.2699778238311</v>
      </c>
      <c r="AA1310" s="52">
        <f t="shared" si="537"/>
        <v>6530.6769411946088</v>
      </c>
      <c r="AB1310" s="20">
        <f t="shared" si="528"/>
        <v>7701.2699778238311</v>
      </c>
      <c r="AC1310" s="20">
        <f t="shared" si="538"/>
        <v>1534249.1677879863</v>
      </c>
      <c r="AD1310" s="20">
        <f t="shared" si="542"/>
        <v>7701.2699778238311</v>
      </c>
      <c r="AE1310" s="20">
        <f t="shared" si="543"/>
        <v>0</v>
      </c>
      <c r="AF1310" s="20">
        <f t="shared" si="539"/>
        <v>7701.2699778238311</v>
      </c>
      <c r="AG1310" s="16"/>
      <c r="AH1310" s="16"/>
      <c r="AM1310">
        <f t="shared" si="529"/>
        <v>0</v>
      </c>
      <c r="AN1310" s="16">
        <f t="shared" si="530"/>
        <v>35000</v>
      </c>
      <c r="AY1310" s="57">
        <f t="shared" si="544"/>
        <v>7662.0248720524833</v>
      </c>
    </row>
    <row r="1311" spans="2:51" x14ac:dyDescent="0.25">
      <c r="B1311" s="6" t="s">
        <v>39</v>
      </c>
      <c r="C1311" s="6">
        <v>1303</v>
      </c>
      <c r="D1311" s="6">
        <v>281</v>
      </c>
      <c r="E1311" s="12">
        <v>75.5</v>
      </c>
      <c r="F1311" s="20">
        <f t="shared" si="540"/>
        <v>6.9444444444444448E-2</v>
      </c>
      <c r="G1311" s="20">
        <f t="shared" si="546"/>
        <v>20.972222222222221</v>
      </c>
      <c r="H1311" s="20">
        <f t="shared" si="524"/>
        <v>384.99410833333332</v>
      </c>
      <c r="I1311" s="20">
        <f t="shared" si="545"/>
        <v>8074.1819942129623</v>
      </c>
      <c r="J1311" s="47" t="s">
        <v>67</v>
      </c>
      <c r="K1311" s="48" t="s">
        <v>67</v>
      </c>
      <c r="L1311" s="20">
        <f t="shared" si="523"/>
        <v>4904026.4820715701</v>
      </c>
      <c r="M1311" s="20">
        <f t="shared" si="523"/>
        <v>184941.40195222222</v>
      </c>
      <c r="N1311" s="20">
        <f t="shared" si="525"/>
        <v>8074.1819942129623</v>
      </c>
      <c r="O1311" s="20">
        <f t="shared" si="526"/>
        <v>0</v>
      </c>
      <c r="P1311" s="46" t="s">
        <v>67</v>
      </c>
      <c r="Q1311" s="45">
        <f t="shared" si="531"/>
        <v>170.69081944444443</v>
      </c>
      <c r="R1311" s="20">
        <f t="shared" si="532"/>
        <v>134.7894</v>
      </c>
      <c r="S1311" s="20">
        <f t="shared" si="533"/>
        <v>79.513888888888886</v>
      </c>
      <c r="T1311" s="20"/>
      <c r="U1311" s="20">
        <f t="shared" si="534"/>
        <v>35000</v>
      </c>
      <c r="V1311" s="20">
        <f t="shared" si="547"/>
        <v>7701.2699778238311</v>
      </c>
      <c r="W1311" s="20">
        <f t="shared" si="527"/>
        <v>11925.818005787209</v>
      </c>
      <c r="X1311" s="20">
        <f t="shared" si="535"/>
        <v>8074.1819942127913</v>
      </c>
      <c r="Y1311" s="20">
        <f t="shared" si="541"/>
        <v>12298.730022176169</v>
      </c>
      <c r="Z1311" s="20">
        <f t="shared" si="536"/>
        <v>8074.1819942127913</v>
      </c>
      <c r="AA1311" s="52">
        <f t="shared" si="537"/>
        <v>6846.9063310924466</v>
      </c>
      <c r="AB1311" s="20">
        <f t="shared" si="528"/>
        <v>8074.1819942127913</v>
      </c>
      <c r="AC1311" s="20">
        <f t="shared" si="538"/>
        <v>1541096.0741190787</v>
      </c>
      <c r="AD1311" s="20">
        <f t="shared" si="542"/>
        <v>8074.1819942127913</v>
      </c>
      <c r="AE1311" s="20">
        <f t="shared" si="543"/>
        <v>0</v>
      </c>
      <c r="AF1311" s="20">
        <f t="shared" si="539"/>
        <v>8074.1819942127913</v>
      </c>
      <c r="AG1311" s="16"/>
      <c r="AH1311" s="16"/>
      <c r="AM1311">
        <f t="shared" si="529"/>
        <v>0</v>
      </c>
      <c r="AN1311" s="16">
        <f t="shared" si="530"/>
        <v>35000</v>
      </c>
      <c r="AY1311" s="57">
        <f t="shared" si="544"/>
        <v>7701.2699778238311</v>
      </c>
    </row>
    <row r="1312" spans="2:51" x14ac:dyDescent="0.25">
      <c r="B1312" s="6" t="s">
        <v>39</v>
      </c>
      <c r="C1312" s="6">
        <v>1304</v>
      </c>
      <c r="D1312" s="6">
        <v>282</v>
      </c>
      <c r="E1312" s="12">
        <v>75.8</v>
      </c>
      <c r="F1312" s="20">
        <f t="shared" si="540"/>
        <v>5.5555555555556344E-2</v>
      </c>
      <c r="G1312" s="20">
        <f t="shared" si="546"/>
        <v>21.055555555555554</v>
      </c>
      <c r="H1312" s="20">
        <f t="shared" si="524"/>
        <v>370.45050888888971</v>
      </c>
      <c r="I1312" s="20">
        <f t="shared" si="545"/>
        <v>7800.0412704938435</v>
      </c>
      <c r="J1312" s="47" t="s">
        <v>67</v>
      </c>
      <c r="K1312" s="48" t="s">
        <v>67</v>
      </c>
      <c r="L1312" s="20">
        <f t="shared" ref="L1312:M1375" si="548">L1311+N1312</f>
        <v>4911826.5233420637</v>
      </c>
      <c r="M1312" s="20">
        <f t="shared" si="548"/>
        <v>184941.40195222222</v>
      </c>
      <c r="N1312" s="20">
        <f t="shared" si="525"/>
        <v>7800.0412704938435</v>
      </c>
      <c r="O1312" s="20">
        <f t="shared" si="526"/>
        <v>0</v>
      </c>
      <c r="P1312" s="46" t="s">
        <v>67</v>
      </c>
      <c r="Q1312" s="45">
        <f t="shared" si="531"/>
        <v>172.04999777777772</v>
      </c>
      <c r="R1312" s="20">
        <f t="shared" si="532"/>
        <v>134.7894</v>
      </c>
      <c r="S1312" s="20">
        <f t="shared" si="533"/>
        <v>63.611111111112017</v>
      </c>
      <c r="T1312" s="20"/>
      <c r="U1312" s="20">
        <f t="shared" si="534"/>
        <v>35000</v>
      </c>
      <c r="V1312" s="20">
        <f t="shared" si="547"/>
        <v>8074.1819942127913</v>
      </c>
      <c r="W1312" s="20">
        <f t="shared" si="527"/>
        <v>12199.95872950647</v>
      </c>
      <c r="X1312" s="20">
        <f t="shared" si="535"/>
        <v>7800.0412704935297</v>
      </c>
      <c r="Y1312" s="20">
        <f t="shared" si="541"/>
        <v>11925.818005787209</v>
      </c>
      <c r="Z1312" s="20">
        <f t="shared" si="536"/>
        <v>7800.0412704935297</v>
      </c>
      <c r="AA1312" s="52">
        <f t="shared" si="537"/>
        <v>6614.4349973785129</v>
      </c>
      <c r="AB1312" s="20">
        <f t="shared" si="528"/>
        <v>7800.0412704935297</v>
      </c>
      <c r="AC1312" s="20">
        <f t="shared" si="538"/>
        <v>1547710.5091164573</v>
      </c>
      <c r="AD1312" s="20">
        <f t="shared" si="542"/>
        <v>7800.0412704935297</v>
      </c>
      <c r="AE1312" s="20">
        <f t="shared" si="543"/>
        <v>0</v>
      </c>
      <c r="AF1312" s="20">
        <f t="shared" si="539"/>
        <v>7800.0412704935297</v>
      </c>
      <c r="AG1312" s="16"/>
      <c r="AH1312" s="16"/>
      <c r="AM1312">
        <f t="shared" si="529"/>
        <v>0</v>
      </c>
      <c r="AN1312" s="16">
        <f t="shared" si="530"/>
        <v>35000</v>
      </c>
      <c r="AY1312" s="57">
        <f t="shared" si="544"/>
        <v>8074.1819942127913</v>
      </c>
    </row>
    <row r="1313" spans="2:51" x14ac:dyDescent="0.25">
      <c r="B1313" s="6" t="s">
        <v>39</v>
      </c>
      <c r="C1313" s="6">
        <v>1305</v>
      </c>
      <c r="D1313" s="6">
        <v>283</v>
      </c>
      <c r="E1313" s="12">
        <v>75.900000000000006</v>
      </c>
      <c r="F1313" s="20">
        <f t="shared" si="540"/>
        <v>2.7777777777778172E-2</v>
      </c>
      <c r="G1313" s="20">
        <f t="shared" si="546"/>
        <v>21.083333333333336</v>
      </c>
      <c r="H1313" s="20">
        <f t="shared" si="524"/>
        <v>339.09921055555606</v>
      </c>
      <c r="I1313" s="20">
        <f t="shared" si="545"/>
        <v>7149.3416892129744</v>
      </c>
      <c r="J1313" s="47" t="s">
        <v>67</v>
      </c>
      <c r="K1313" s="48" t="s">
        <v>67</v>
      </c>
      <c r="L1313" s="20">
        <f t="shared" si="548"/>
        <v>4918975.8650312768</v>
      </c>
      <c r="M1313" s="20">
        <f t="shared" si="548"/>
        <v>184941.40195222222</v>
      </c>
      <c r="N1313" s="20">
        <f t="shared" si="525"/>
        <v>7149.3416892129744</v>
      </c>
      <c r="O1313" s="20">
        <f t="shared" si="526"/>
        <v>0</v>
      </c>
      <c r="P1313" s="46" t="s">
        <v>67</v>
      </c>
      <c r="Q1313" s="45">
        <f t="shared" si="531"/>
        <v>172.50425500000003</v>
      </c>
      <c r="R1313" s="20">
        <f t="shared" si="532"/>
        <v>134.7894</v>
      </c>
      <c r="S1313" s="20">
        <f t="shared" si="533"/>
        <v>31.805555555556008</v>
      </c>
      <c r="T1313" s="20"/>
      <c r="U1313" s="20">
        <f t="shared" si="534"/>
        <v>35000</v>
      </c>
      <c r="V1313" s="20">
        <f t="shared" si="547"/>
        <v>7800.0412704935297</v>
      </c>
      <c r="W1313" s="20">
        <f t="shared" si="527"/>
        <v>12850.658310786821</v>
      </c>
      <c r="X1313" s="20">
        <f t="shared" si="535"/>
        <v>7149.3416892131791</v>
      </c>
      <c r="Y1313" s="20">
        <f t="shared" si="541"/>
        <v>12199.95872950647</v>
      </c>
      <c r="Z1313" s="20">
        <f t="shared" si="536"/>
        <v>7149.3416892131791</v>
      </c>
      <c r="AA1313" s="52">
        <f t="shared" si="537"/>
        <v>6062.641752452776</v>
      </c>
      <c r="AB1313" s="20">
        <f t="shared" si="528"/>
        <v>7149.3416892131791</v>
      </c>
      <c r="AC1313" s="20">
        <f t="shared" si="538"/>
        <v>1553773.1508689101</v>
      </c>
      <c r="AD1313" s="20">
        <f t="shared" si="542"/>
        <v>7149.3416892131791</v>
      </c>
      <c r="AE1313" s="20">
        <f t="shared" si="543"/>
        <v>0</v>
      </c>
      <c r="AF1313" s="20">
        <f t="shared" si="539"/>
        <v>7149.3416892131791</v>
      </c>
      <c r="AG1313" s="16"/>
      <c r="AH1313" s="16"/>
      <c r="AM1313">
        <f t="shared" si="529"/>
        <v>0</v>
      </c>
      <c r="AN1313" s="16">
        <f t="shared" si="530"/>
        <v>35000</v>
      </c>
      <c r="AY1313" s="57">
        <f t="shared" si="544"/>
        <v>7800.0412704935297</v>
      </c>
    </row>
    <row r="1314" spans="2:51" x14ac:dyDescent="0.25">
      <c r="B1314" s="6" t="s">
        <v>39</v>
      </c>
      <c r="C1314" s="6">
        <v>1306</v>
      </c>
      <c r="D1314" s="6">
        <v>284</v>
      </c>
      <c r="E1314" s="12">
        <v>76</v>
      </c>
      <c r="F1314" s="20">
        <f t="shared" si="540"/>
        <v>1.3888888888888099E-2</v>
      </c>
      <c r="G1314" s="20">
        <f t="shared" si="546"/>
        <v>21.111111111111111</v>
      </c>
      <c r="H1314" s="20">
        <f t="shared" si="524"/>
        <v>323.65128888888796</v>
      </c>
      <c r="I1314" s="20">
        <f t="shared" si="545"/>
        <v>6832.6383209876349</v>
      </c>
      <c r="J1314" s="47" t="s">
        <v>67</v>
      </c>
      <c r="K1314" s="48" t="s">
        <v>67</v>
      </c>
      <c r="L1314" s="20">
        <f t="shared" si="548"/>
        <v>4925808.5033522649</v>
      </c>
      <c r="M1314" s="20">
        <f t="shared" si="548"/>
        <v>184941.40195222222</v>
      </c>
      <c r="N1314" s="20">
        <f t="shared" si="525"/>
        <v>6832.6383209876349</v>
      </c>
      <c r="O1314" s="20">
        <f t="shared" si="526"/>
        <v>0</v>
      </c>
      <c r="P1314" s="46" t="s">
        <v>67</v>
      </c>
      <c r="Q1314" s="45">
        <f t="shared" si="531"/>
        <v>172.9591111111111</v>
      </c>
      <c r="R1314" s="20">
        <f t="shared" si="532"/>
        <v>134.7894</v>
      </c>
      <c r="S1314" s="20">
        <f t="shared" si="533"/>
        <v>15.902777777776873</v>
      </c>
      <c r="T1314" s="20"/>
      <c r="U1314" s="20">
        <f t="shared" si="534"/>
        <v>35000</v>
      </c>
      <c r="V1314" s="20">
        <f t="shared" si="547"/>
        <v>7149.3416892131791</v>
      </c>
      <c r="W1314" s="20">
        <f t="shared" si="527"/>
        <v>13167.361679011956</v>
      </c>
      <c r="X1314" s="20">
        <f t="shared" si="535"/>
        <v>6832.6383209880441</v>
      </c>
      <c r="Y1314" s="20">
        <f t="shared" si="541"/>
        <v>12850.658310786821</v>
      </c>
      <c r="Z1314" s="20">
        <f t="shared" si="536"/>
        <v>6832.6383209880441</v>
      </c>
      <c r="AA1314" s="52">
        <f t="shared" si="537"/>
        <v>5794.077296197861</v>
      </c>
      <c r="AB1314" s="20">
        <f t="shared" si="528"/>
        <v>6832.6383209880441</v>
      </c>
      <c r="AC1314" s="20">
        <f t="shared" si="538"/>
        <v>1559567.228165108</v>
      </c>
      <c r="AD1314" s="20">
        <f t="shared" si="542"/>
        <v>6832.6383209880441</v>
      </c>
      <c r="AE1314" s="20">
        <f t="shared" si="543"/>
        <v>0</v>
      </c>
      <c r="AF1314" s="20">
        <f t="shared" si="539"/>
        <v>6832.6383209880441</v>
      </c>
      <c r="AG1314" s="16"/>
      <c r="AH1314" s="16"/>
      <c r="AM1314">
        <f t="shared" si="529"/>
        <v>0</v>
      </c>
      <c r="AN1314" s="16">
        <f t="shared" si="530"/>
        <v>35000</v>
      </c>
      <c r="AY1314" s="57">
        <f t="shared" si="544"/>
        <v>7149.3416892131791</v>
      </c>
    </row>
    <row r="1315" spans="2:51" x14ac:dyDescent="0.25">
      <c r="B1315" s="6" t="s">
        <v>39</v>
      </c>
      <c r="C1315" s="6">
        <v>1307</v>
      </c>
      <c r="D1315" s="6">
        <v>285</v>
      </c>
      <c r="E1315" s="12">
        <v>76</v>
      </c>
      <c r="F1315" s="20">
        <f t="shared" si="540"/>
        <v>0</v>
      </c>
      <c r="G1315" s="20">
        <f t="shared" si="546"/>
        <v>21.111111111111111</v>
      </c>
      <c r="H1315" s="20">
        <f t="shared" si="524"/>
        <v>307.7485111111111</v>
      </c>
      <c r="I1315" s="20">
        <f t="shared" si="545"/>
        <v>6496.9130123456789</v>
      </c>
      <c r="J1315" s="47" t="s">
        <v>67</v>
      </c>
      <c r="K1315" s="48" t="s">
        <v>67</v>
      </c>
      <c r="L1315" s="20">
        <f t="shared" si="548"/>
        <v>4932305.4163646102</v>
      </c>
      <c r="M1315" s="20">
        <f t="shared" si="548"/>
        <v>184941.40195222222</v>
      </c>
      <c r="N1315" s="20">
        <f t="shared" si="525"/>
        <v>6496.9130123456789</v>
      </c>
      <c r="O1315" s="20">
        <f t="shared" si="526"/>
        <v>0</v>
      </c>
      <c r="P1315" s="46" t="s">
        <v>67</v>
      </c>
      <c r="Q1315" s="45">
        <f t="shared" si="531"/>
        <v>172.9591111111111</v>
      </c>
      <c r="R1315" s="20">
        <f t="shared" si="532"/>
        <v>134.7894</v>
      </c>
      <c r="S1315" s="20">
        <f t="shared" si="533"/>
        <v>0</v>
      </c>
      <c r="T1315" s="20"/>
      <c r="U1315" s="20">
        <f t="shared" si="534"/>
        <v>35000</v>
      </c>
      <c r="V1315" s="20">
        <f t="shared" si="547"/>
        <v>6832.6383209880441</v>
      </c>
      <c r="W1315" s="20">
        <f t="shared" si="527"/>
        <v>13503.086987654679</v>
      </c>
      <c r="X1315" s="20">
        <f t="shared" si="535"/>
        <v>6496.9130123453215</v>
      </c>
      <c r="Y1315" s="20">
        <f t="shared" si="541"/>
        <v>13167.361679011956</v>
      </c>
      <c r="Z1315" s="20">
        <f t="shared" si="536"/>
        <v>6496.9130123453215</v>
      </c>
      <c r="AA1315" s="52">
        <f t="shared" si="537"/>
        <v>5509.3822344688324</v>
      </c>
      <c r="AB1315" s="20">
        <f t="shared" si="528"/>
        <v>6496.9130123453215</v>
      </c>
      <c r="AC1315" s="20">
        <f t="shared" si="538"/>
        <v>1565076.6103995768</v>
      </c>
      <c r="AD1315" s="20">
        <f t="shared" si="542"/>
        <v>6496.9130123453215</v>
      </c>
      <c r="AE1315" s="20">
        <f t="shared" si="543"/>
        <v>0</v>
      </c>
      <c r="AF1315" s="20">
        <f t="shared" si="539"/>
        <v>6496.9130123453215</v>
      </c>
      <c r="AG1315" s="16"/>
      <c r="AH1315" s="16"/>
      <c r="AM1315">
        <f t="shared" si="529"/>
        <v>0</v>
      </c>
      <c r="AN1315" s="16">
        <f t="shared" si="530"/>
        <v>35000</v>
      </c>
      <c r="AY1315" s="57">
        <f t="shared" si="544"/>
        <v>6832.6383209880441</v>
      </c>
    </row>
    <row r="1316" spans="2:51" x14ac:dyDescent="0.25">
      <c r="B1316" s="6" t="s">
        <v>39</v>
      </c>
      <c r="C1316" s="6">
        <v>1308</v>
      </c>
      <c r="D1316" s="6">
        <v>286</v>
      </c>
      <c r="E1316" s="12">
        <v>76</v>
      </c>
      <c r="F1316" s="20">
        <f t="shared" si="540"/>
        <v>-1.3888888888888099E-2</v>
      </c>
      <c r="G1316" s="20">
        <f t="shared" si="546"/>
        <v>21.111111111111111</v>
      </c>
      <c r="H1316" s="20">
        <f t="shared" si="524"/>
        <v>291.84573333333424</v>
      </c>
      <c r="I1316" s="20">
        <f t="shared" si="545"/>
        <v>6161.1877037037229</v>
      </c>
      <c r="J1316" s="47" t="s">
        <v>67</v>
      </c>
      <c r="K1316" s="48" t="s">
        <v>67</v>
      </c>
      <c r="L1316" s="20">
        <f t="shared" si="548"/>
        <v>4938466.6040683137</v>
      </c>
      <c r="M1316" s="20">
        <f t="shared" si="548"/>
        <v>184941.40195222222</v>
      </c>
      <c r="N1316" s="20">
        <f t="shared" si="525"/>
        <v>6161.1877037037229</v>
      </c>
      <c r="O1316" s="20">
        <f t="shared" si="526"/>
        <v>0</v>
      </c>
      <c r="P1316" s="46" t="s">
        <v>67</v>
      </c>
      <c r="Q1316" s="45">
        <f t="shared" si="531"/>
        <v>172.9591111111111</v>
      </c>
      <c r="R1316" s="20">
        <f t="shared" si="532"/>
        <v>134.7894</v>
      </c>
      <c r="S1316" s="20">
        <f t="shared" si="533"/>
        <v>-15.902777777776873</v>
      </c>
      <c r="T1316" s="20"/>
      <c r="U1316" s="20">
        <f t="shared" si="534"/>
        <v>35000</v>
      </c>
      <c r="V1316" s="20">
        <f t="shared" si="547"/>
        <v>6496.9130123453215</v>
      </c>
      <c r="W1316" s="20">
        <f t="shared" si="527"/>
        <v>13838.81229629647</v>
      </c>
      <c r="X1316" s="20">
        <f t="shared" si="535"/>
        <v>6161.1877037035301</v>
      </c>
      <c r="Y1316" s="20">
        <f t="shared" si="541"/>
        <v>13503.086987654679</v>
      </c>
      <c r="Z1316" s="20">
        <f t="shared" si="536"/>
        <v>6161.1877037035301</v>
      </c>
      <c r="AA1316" s="52">
        <f t="shared" si="537"/>
        <v>5224.6871727405933</v>
      </c>
      <c r="AB1316" s="20">
        <f t="shared" si="528"/>
        <v>6161.1877037035301</v>
      </c>
      <c r="AC1316" s="20">
        <f t="shared" si="538"/>
        <v>1570301.2975723175</v>
      </c>
      <c r="AD1316" s="20">
        <f t="shared" si="542"/>
        <v>6161.1877037035301</v>
      </c>
      <c r="AE1316" s="20">
        <f t="shared" si="543"/>
        <v>0</v>
      </c>
      <c r="AF1316" s="20">
        <f t="shared" si="539"/>
        <v>6161.1877037035301</v>
      </c>
      <c r="AG1316" s="16"/>
      <c r="AH1316" s="16"/>
      <c r="AM1316">
        <f t="shared" si="529"/>
        <v>0</v>
      </c>
      <c r="AN1316" s="16">
        <f t="shared" si="530"/>
        <v>35000</v>
      </c>
      <c r="AY1316" s="57">
        <f t="shared" si="544"/>
        <v>6496.9130123453215</v>
      </c>
    </row>
    <row r="1317" spans="2:51" x14ac:dyDescent="0.25">
      <c r="B1317" s="6" t="s">
        <v>39</v>
      </c>
      <c r="C1317" s="6">
        <v>1309</v>
      </c>
      <c r="D1317" s="6">
        <v>287</v>
      </c>
      <c r="E1317" s="12">
        <v>75.900000000000006</v>
      </c>
      <c r="F1317" s="20">
        <f t="shared" si="540"/>
        <v>-1.3888888888888099E-2</v>
      </c>
      <c r="G1317" s="20">
        <f t="shared" si="546"/>
        <v>21.083333333333336</v>
      </c>
      <c r="H1317" s="20">
        <f t="shared" ref="H1317:H1380" si="549">Q1317+R1317+S1317</f>
        <v>291.3908772222232</v>
      </c>
      <c r="I1317" s="20">
        <f t="shared" si="545"/>
        <v>6143.4909947685401</v>
      </c>
      <c r="J1317" s="47" t="s">
        <v>67</v>
      </c>
      <c r="K1317" s="48" t="s">
        <v>67</v>
      </c>
      <c r="L1317" s="20">
        <f t="shared" si="548"/>
        <v>4944610.0950630819</v>
      </c>
      <c r="M1317" s="20">
        <f t="shared" si="548"/>
        <v>184941.40195222222</v>
      </c>
      <c r="N1317" s="20">
        <f t="shared" si="525"/>
        <v>6143.4909947685401</v>
      </c>
      <c r="O1317" s="20">
        <f t="shared" si="526"/>
        <v>0</v>
      </c>
      <c r="P1317" s="46" t="s">
        <v>67</v>
      </c>
      <c r="Q1317" s="45">
        <f t="shared" si="531"/>
        <v>172.50425500000003</v>
      </c>
      <c r="R1317" s="20">
        <f t="shared" si="532"/>
        <v>134.7894</v>
      </c>
      <c r="S1317" s="20">
        <f t="shared" si="533"/>
        <v>-15.902777777776873</v>
      </c>
      <c r="T1317" s="20"/>
      <c r="U1317" s="20">
        <f t="shared" si="534"/>
        <v>35000</v>
      </c>
      <c r="V1317" s="20">
        <f t="shared" si="547"/>
        <v>6161.1877037035301</v>
      </c>
      <c r="W1317" s="20">
        <f t="shared" si="527"/>
        <v>13856.509005231783</v>
      </c>
      <c r="X1317" s="20">
        <f t="shared" si="535"/>
        <v>6143.4909947682172</v>
      </c>
      <c r="Y1317" s="20">
        <f t="shared" si="541"/>
        <v>13838.81229629647</v>
      </c>
      <c r="Z1317" s="20">
        <f t="shared" si="536"/>
        <v>6143.4909947682172</v>
      </c>
      <c r="AA1317" s="52">
        <f t="shared" si="537"/>
        <v>5209.6803635634478</v>
      </c>
      <c r="AB1317" s="20">
        <f t="shared" si="528"/>
        <v>6143.4909947682172</v>
      </c>
      <c r="AC1317" s="20">
        <f t="shared" si="538"/>
        <v>1575510.9779358809</v>
      </c>
      <c r="AD1317" s="20">
        <f t="shared" si="542"/>
        <v>6143.4909947682172</v>
      </c>
      <c r="AE1317" s="20">
        <f t="shared" si="543"/>
        <v>0</v>
      </c>
      <c r="AF1317" s="20">
        <f t="shared" si="539"/>
        <v>6143.4909947682172</v>
      </c>
      <c r="AG1317" s="16"/>
      <c r="AH1317" s="16"/>
      <c r="AM1317">
        <f t="shared" si="529"/>
        <v>0</v>
      </c>
      <c r="AN1317" s="16">
        <f t="shared" si="530"/>
        <v>35000</v>
      </c>
      <c r="AY1317" s="57">
        <f t="shared" si="544"/>
        <v>6161.1877037035301</v>
      </c>
    </row>
    <row r="1318" spans="2:51" x14ac:dyDescent="0.25">
      <c r="B1318" s="6" t="s">
        <v>39</v>
      </c>
      <c r="C1318" s="6">
        <v>1310</v>
      </c>
      <c r="D1318" s="6">
        <v>288</v>
      </c>
      <c r="E1318" s="12">
        <v>75.900000000000006</v>
      </c>
      <c r="F1318" s="20">
        <f t="shared" si="540"/>
        <v>-1.3888888888890073E-2</v>
      </c>
      <c r="G1318" s="20">
        <f t="shared" si="546"/>
        <v>21.083333333333336</v>
      </c>
      <c r="H1318" s="20">
        <f t="shared" si="549"/>
        <v>291.39087722222092</v>
      </c>
      <c r="I1318" s="20">
        <f t="shared" si="545"/>
        <v>6143.4909947684919</v>
      </c>
      <c r="J1318" s="47" t="s">
        <v>67</v>
      </c>
      <c r="K1318" s="48" t="s">
        <v>67</v>
      </c>
      <c r="L1318" s="20">
        <f t="shared" si="548"/>
        <v>4950753.5860578502</v>
      </c>
      <c r="M1318" s="20">
        <f t="shared" si="548"/>
        <v>184941.40195222222</v>
      </c>
      <c r="N1318" s="20">
        <f t="shared" si="525"/>
        <v>6143.4909947684919</v>
      </c>
      <c r="O1318" s="20">
        <f t="shared" si="526"/>
        <v>0</v>
      </c>
      <c r="P1318" s="46" t="s">
        <v>67</v>
      </c>
      <c r="Q1318" s="45">
        <f t="shared" si="531"/>
        <v>172.50425500000003</v>
      </c>
      <c r="R1318" s="20">
        <f t="shared" si="532"/>
        <v>134.7894</v>
      </c>
      <c r="S1318" s="20">
        <f t="shared" si="533"/>
        <v>-15.902777777779134</v>
      </c>
      <c r="T1318" s="20"/>
      <c r="U1318" s="20">
        <f t="shared" si="534"/>
        <v>35000</v>
      </c>
      <c r="V1318" s="20">
        <f t="shared" si="547"/>
        <v>6143.4909947682172</v>
      </c>
      <c r="W1318" s="20">
        <f t="shared" si="527"/>
        <v>13856.509005231783</v>
      </c>
      <c r="X1318" s="20">
        <f t="shared" si="535"/>
        <v>6143.4909947682172</v>
      </c>
      <c r="Y1318" s="20">
        <f t="shared" si="541"/>
        <v>13856.509005231783</v>
      </c>
      <c r="Z1318" s="20">
        <f t="shared" si="536"/>
        <v>6143.4909947682172</v>
      </c>
      <c r="AA1318" s="52">
        <f t="shared" si="537"/>
        <v>5209.6803635634478</v>
      </c>
      <c r="AB1318" s="20">
        <f t="shared" si="528"/>
        <v>6143.4909947682172</v>
      </c>
      <c r="AC1318" s="20">
        <f t="shared" si="538"/>
        <v>1580720.6582994442</v>
      </c>
      <c r="AD1318" s="20">
        <f t="shared" si="542"/>
        <v>6143.4909947682172</v>
      </c>
      <c r="AE1318" s="20">
        <f t="shared" si="543"/>
        <v>0</v>
      </c>
      <c r="AF1318" s="20">
        <f t="shared" si="539"/>
        <v>6143.4909947682172</v>
      </c>
      <c r="AG1318" s="16"/>
      <c r="AH1318" s="16"/>
      <c r="AM1318">
        <f t="shared" si="529"/>
        <v>0</v>
      </c>
      <c r="AN1318" s="16">
        <f t="shared" si="530"/>
        <v>35000</v>
      </c>
      <c r="AY1318" s="57">
        <f t="shared" si="544"/>
        <v>6143.4909947682172</v>
      </c>
    </row>
    <row r="1319" spans="2:51" x14ac:dyDescent="0.25">
      <c r="B1319" s="6" t="s">
        <v>39</v>
      </c>
      <c r="C1319" s="6">
        <v>1311</v>
      </c>
      <c r="D1319" s="6">
        <v>289</v>
      </c>
      <c r="E1319" s="12">
        <v>75.8</v>
      </c>
      <c r="F1319" s="20">
        <f t="shared" si="540"/>
        <v>-2.7777777777778172E-2</v>
      </c>
      <c r="G1319" s="20">
        <f t="shared" si="546"/>
        <v>21.055555555555554</v>
      </c>
      <c r="H1319" s="20">
        <f t="shared" si="549"/>
        <v>275.03384222222172</v>
      </c>
      <c r="I1319" s="20">
        <f t="shared" si="545"/>
        <v>5790.9903445678901</v>
      </c>
      <c r="J1319" s="47" t="s">
        <v>67</v>
      </c>
      <c r="K1319" s="48" t="s">
        <v>67</v>
      </c>
      <c r="L1319" s="20">
        <f t="shared" si="548"/>
        <v>4956544.5764024183</v>
      </c>
      <c r="M1319" s="20">
        <f t="shared" si="548"/>
        <v>184941.40195222222</v>
      </c>
      <c r="N1319" s="20">
        <f t="shared" si="525"/>
        <v>5790.9903445678901</v>
      </c>
      <c r="O1319" s="20">
        <f t="shared" si="526"/>
        <v>0</v>
      </c>
      <c r="P1319" s="46" t="s">
        <v>67</v>
      </c>
      <c r="Q1319" s="45">
        <f t="shared" si="531"/>
        <v>172.04999777777772</v>
      </c>
      <c r="R1319" s="20">
        <f t="shared" si="532"/>
        <v>134.7894</v>
      </c>
      <c r="S1319" s="20">
        <f t="shared" si="533"/>
        <v>-31.805555555556008</v>
      </c>
      <c r="T1319" s="20"/>
      <c r="U1319" s="20">
        <f t="shared" si="534"/>
        <v>35000</v>
      </c>
      <c r="V1319" s="20">
        <f t="shared" si="547"/>
        <v>6143.4909947682172</v>
      </c>
      <c r="W1319" s="20">
        <f t="shared" si="527"/>
        <v>14209.009655431844</v>
      </c>
      <c r="X1319" s="20">
        <f t="shared" si="535"/>
        <v>5790.9903445681557</v>
      </c>
      <c r="Y1319" s="20">
        <f t="shared" si="541"/>
        <v>13856.509005231783</v>
      </c>
      <c r="Z1319" s="20">
        <f t="shared" si="536"/>
        <v>5790.9903445681557</v>
      </c>
      <c r="AA1319" s="52">
        <f t="shared" si="537"/>
        <v>4910.7598121937963</v>
      </c>
      <c r="AB1319" s="20">
        <f t="shared" si="528"/>
        <v>5790.9903445681557</v>
      </c>
      <c r="AC1319" s="20">
        <f t="shared" si="538"/>
        <v>1585631.4181116379</v>
      </c>
      <c r="AD1319" s="20">
        <f t="shared" si="542"/>
        <v>5790.9903445681557</v>
      </c>
      <c r="AE1319" s="20">
        <f t="shared" si="543"/>
        <v>0</v>
      </c>
      <c r="AF1319" s="20">
        <f t="shared" si="539"/>
        <v>5790.9903445681557</v>
      </c>
      <c r="AG1319" s="16"/>
      <c r="AH1319" s="16"/>
      <c r="AM1319">
        <f t="shared" si="529"/>
        <v>0</v>
      </c>
      <c r="AN1319" s="16">
        <f t="shared" si="530"/>
        <v>35000</v>
      </c>
      <c r="AY1319" s="57">
        <f t="shared" si="544"/>
        <v>6143.4909947682172</v>
      </c>
    </row>
    <row r="1320" spans="2:51" x14ac:dyDescent="0.25">
      <c r="B1320" s="6" t="s">
        <v>39</v>
      </c>
      <c r="C1320" s="6">
        <v>1312</v>
      </c>
      <c r="D1320" s="6">
        <v>290</v>
      </c>
      <c r="E1320" s="12">
        <v>75.7</v>
      </c>
      <c r="F1320" s="20">
        <f t="shared" si="540"/>
        <v>-4.1666666666666269E-2</v>
      </c>
      <c r="G1320" s="20">
        <f t="shared" si="546"/>
        <v>21.027777777777779</v>
      </c>
      <c r="H1320" s="20">
        <f t="shared" si="549"/>
        <v>258.67740611111157</v>
      </c>
      <c r="I1320" s="20">
        <f t="shared" si="545"/>
        <v>5439.4110118364297</v>
      </c>
      <c r="J1320" s="47" t="s">
        <v>67</v>
      </c>
      <c r="K1320" s="48" t="s">
        <v>67</v>
      </c>
      <c r="L1320" s="20">
        <f t="shared" si="548"/>
        <v>4961983.9874142548</v>
      </c>
      <c r="M1320" s="20">
        <f t="shared" si="548"/>
        <v>184941.40195222222</v>
      </c>
      <c r="N1320" s="20">
        <f t="shared" si="525"/>
        <v>5439.4110118364297</v>
      </c>
      <c r="O1320" s="20">
        <f t="shared" si="526"/>
        <v>0</v>
      </c>
      <c r="P1320" s="46" t="s">
        <v>67</v>
      </c>
      <c r="Q1320" s="45">
        <f t="shared" si="531"/>
        <v>171.59633944444445</v>
      </c>
      <c r="R1320" s="20">
        <f t="shared" si="532"/>
        <v>134.7894</v>
      </c>
      <c r="S1320" s="20">
        <f t="shared" si="533"/>
        <v>-47.708333333332881</v>
      </c>
      <c r="T1320" s="20"/>
      <c r="U1320" s="20">
        <f t="shared" si="534"/>
        <v>35000</v>
      </c>
      <c r="V1320" s="20">
        <f t="shared" si="547"/>
        <v>5790.9903445681557</v>
      </c>
      <c r="W1320" s="20">
        <f t="shared" si="527"/>
        <v>14560.588988163508</v>
      </c>
      <c r="X1320" s="20">
        <f t="shared" si="535"/>
        <v>5439.4110118364915</v>
      </c>
      <c r="Y1320" s="20">
        <f t="shared" si="541"/>
        <v>14209.009655431844</v>
      </c>
      <c r="Z1320" s="20">
        <f t="shared" si="536"/>
        <v>5439.4110118364915</v>
      </c>
      <c r="AA1320" s="52">
        <f t="shared" si="537"/>
        <v>4612.6205380373449</v>
      </c>
      <c r="AB1320" s="20">
        <f t="shared" si="528"/>
        <v>5439.4110118364915</v>
      </c>
      <c r="AC1320" s="20">
        <f t="shared" si="538"/>
        <v>1590244.0386496752</v>
      </c>
      <c r="AD1320" s="20">
        <f t="shared" si="542"/>
        <v>5439.4110118364915</v>
      </c>
      <c r="AE1320" s="20">
        <f t="shared" si="543"/>
        <v>0</v>
      </c>
      <c r="AF1320" s="20">
        <f t="shared" si="539"/>
        <v>5439.4110118364915</v>
      </c>
      <c r="AG1320" s="16"/>
      <c r="AH1320" s="16"/>
      <c r="AM1320">
        <f t="shared" si="529"/>
        <v>0</v>
      </c>
      <c r="AN1320" s="16">
        <f t="shared" si="530"/>
        <v>35000</v>
      </c>
      <c r="AY1320" s="57">
        <f t="shared" si="544"/>
        <v>5790.9903445681557</v>
      </c>
    </row>
    <row r="1321" spans="2:51" x14ac:dyDescent="0.25">
      <c r="B1321" s="6" t="s">
        <v>39</v>
      </c>
      <c r="C1321" s="6">
        <v>1313</v>
      </c>
      <c r="D1321" s="6">
        <v>291</v>
      </c>
      <c r="E1321" s="12">
        <v>75.5</v>
      </c>
      <c r="F1321" s="20">
        <f t="shared" si="540"/>
        <v>-6.9444444444444448E-2</v>
      </c>
      <c r="G1321" s="20">
        <f t="shared" si="546"/>
        <v>20.972222222222221</v>
      </c>
      <c r="H1321" s="20">
        <f t="shared" si="549"/>
        <v>225.96633055555552</v>
      </c>
      <c r="I1321" s="20">
        <f t="shared" si="545"/>
        <v>4739.0160991512339</v>
      </c>
      <c r="J1321" s="47" t="s">
        <v>67</v>
      </c>
      <c r="K1321" s="48" t="s">
        <v>67</v>
      </c>
      <c r="L1321" s="20">
        <f t="shared" si="548"/>
        <v>4966723.003513406</v>
      </c>
      <c r="M1321" s="20">
        <f t="shared" si="548"/>
        <v>184941.40195222222</v>
      </c>
      <c r="N1321" s="20">
        <f t="shared" si="525"/>
        <v>4739.0160991512339</v>
      </c>
      <c r="O1321" s="20">
        <f t="shared" si="526"/>
        <v>0</v>
      </c>
      <c r="P1321" s="46" t="s">
        <v>67</v>
      </c>
      <c r="Q1321" s="45">
        <f t="shared" si="531"/>
        <v>170.69081944444443</v>
      </c>
      <c r="R1321" s="20">
        <f t="shared" si="532"/>
        <v>134.7894</v>
      </c>
      <c r="S1321" s="20">
        <f t="shared" si="533"/>
        <v>-79.513888888888886</v>
      </c>
      <c r="T1321" s="20"/>
      <c r="U1321" s="20">
        <f t="shared" si="534"/>
        <v>35000</v>
      </c>
      <c r="V1321" s="20">
        <f t="shared" si="547"/>
        <v>5439.4110118364915</v>
      </c>
      <c r="W1321" s="20">
        <f t="shared" si="527"/>
        <v>15260.983900848776</v>
      </c>
      <c r="X1321" s="20">
        <f t="shared" si="535"/>
        <v>4739.0160991512239</v>
      </c>
      <c r="Y1321" s="20">
        <f t="shared" si="541"/>
        <v>14560.588988163508</v>
      </c>
      <c r="Z1321" s="20">
        <f t="shared" si="536"/>
        <v>4739.0160991512239</v>
      </c>
      <c r="AA1321" s="52">
        <f t="shared" si="537"/>
        <v>4018.6856520802376</v>
      </c>
      <c r="AB1321" s="20">
        <f t="shared" si="528"/>
        <v>4739.0160991512239</v>
      </c>
      <c r="AC1321" s="20">
        <f t="shared" si="538"/>
        <v>1594262.7243017554</v>
      </c>
      <c r="AD1321" s="20">
        <f t="shared" si="542"/>
        <v>4739.0160991512239</v>
      </c>
      <c r="AE1321" s="20">
        <f t="shared" si="543"/>
        <v>0</v>
      </c>
      <c r="AF1321" s="20">
        <f t="shared" si="539"/>
        <v>4739.0160991512239</v>
      </c>
      <c r="AG1321" s="16"/>
      <c r="AH1321" s="16"/>
      <c r="AM1321">
        <f t="shared" si="529"/>
        <v>0</v>
      </c>
      <c r="AN1321" s="16">
        <f t="shared" si="530"/>
        <v>35000</v>
      </c>
      <c r="AY1321" s="57">
        <f t="shared" si="544"/>
        <v>5439.4110118364915</v>
      </c>
    </row>
    <row r="1322" spans="2:51" x14ac:dyDescent="0.25">
      <c r="B1322" s="6" t="s">
        <v>39</v>
      </c>
      <c r="C1322" s="6">
        <v>1314</v>
      </c>
      <c r="D1322" s="6">
        <v>292</v>
      </c>
      <c r="E1322" s="12">
        <v>75.2</v>
      </c>
      <c r="F1322" s="20">
        <f t="shared" si="540"/>
        <v>-6.9444444444444448E-2</v>
      </c>
      <c r="G1322" s="20">
        <f t="shared" si="546"/>
        <v>20.888888888888889</v>
      </c>
      <c r="H1322" s="20">
        <f t="shared" si="549"/>
        <v>224.61254222222217</v>
      </c>
      <c r="I1322" s="20">
        <f t="shared" si="545"/>
        <v>4691.9064375308635</v>
      </c>
      <c r="J1322" s="47" t="s">
        <v>67</v>
      </c>
      <c r="K1322" s="48" t="s">
        <v>67</v>
      </c>
      <c r="L1322" s="20">
        <f t="shared" si="548"/>
        <v>4971414.9099509371</v>
      </c>
      <c r="M1322" s="20">
        <f t="shared" si="548"/>
        <v>184941.40195222222</v>
      </c>
      <c r="N1322" s="20">
        <f t="shared" si="525"/>
        <v>4691.9064375308635</v>
      </c>
      <c r="O1322" s="20">
        <f t="shared" si="526"/>
        <v>0</v>
      </c>
      <c r="P1322" s="46" t="s">
        <v>67</v>
      </c>
      <c r="Q1322" s="45">
        <f t="shared" si="531"/>
        <v>169.33703111111109</v>
      </c>
      <c r="R1322" s="20">
        <f t="shared" si="532"/>
        <v>134.7894</v>
      </c>
      <c r="S1322" s="20">
        <f t="shared" si="533"/>
        <v>-79.513888888888886</v>
      </c>
      <c r="T1322" s="20"/>
      <c r="U1322" s="20">
        <f t="shared" si="534"/>
        <v>35000</v>
      </c>
      <c r="V1322" s="20">
        <f t="shared" si="547"/>
        <v>4739.0160991512239</v>
      </c>
      <c r="W1322" s="20">
        <f t="shared" si="527"/>
        <v>15308.093562468886</v>
      </c>
      <c r="X1322" s="20">
        <f t="shared" si="535"/>
        <v>4691.9064375311136</v>
      </c>
      <c r="Y1322" s="20">
        <f t="shared" si="541"/>
        <v>15260.983900848776</v>
      </c>
      <c r="Z1322" s="20">
        <f t="shared" si="536"/>
        <v>4691.9064375311136</v>
      </c>
      <c r="AA1322" s="52">
        <f t="shared" si="537"/>
        <v>3978.7366590263841</v>
      </c>
      <c r="AB1322" s="20">
        <f t="shared" si="528"/>
        <v>4691.9064375311136</v>
      </c>
      <c r="AC1322" s="20">
        <f t="shared" si="538"/>
        <v>1598241.4609607819</v>
      </c>
      <c r="AD1322" s="20">
        <f t="shared" si="542"/>
        <v>4691.9064375311136</v>
      </c>
      <c r="AE1322" s="20">
        <f t="shared" si="543"/>
        <v>0</v>
      </c>
      <c r="AF1322" s="20">
        <f t="shared" si="539"/>
        <v>4691.9064375311136</v>
      </c>
      <c r="AG1322" s="16"/>
      <c r="AH1322" s="16"/>
      <c r="AM1322">
        <f t="shared" si="529"/>
        <v>0</v>
      </c>
      <c r="AN1322" s="16">
        <f t="shared" si="530"/>
        <v>35000</v>
      </c>
      <c r="AY1322" s="57">
        <f t="shared" si="544"/>
        <v>4739.0160991512239</v>
      </c>
    </row>
    <row r="1323" spans="2:51" x14ac:dyDescent="0.25">
      <c r="B1323" s="6" t="s">
        <v>39</v>
      </c>
      <c r="C1323" s="6">
        <v>1315</v>
      </c>
      <c r="D1323" s="6">
        <v>293</v>
      </c>
      <c r="E1323" s="12">
        <v>75</v>
      </c>
      <c r="F1323" s="20">
        <f t="shared" si="540"/>
        <v>-6.9444444444444448E-2</v>
      </c>
      <c r="G1323" s="20">
        <f t="shared" si="546"/>
        <v>20.833333333333332</v>
      </c>
      <c r="H1323" s="20">
        <f t="shared" si="549"/>
        <v>223.71301111111111</v>
      </c>
      <c r="I1323" s="20">
        <f t="shared" si="545"/>
        <v>4660.687731481481</v>
      </c>
      <c r="J1323" s="47" t="s">
        <v>67</v>
      </c>
      <c r="K1323" s="48" t="s">
        <v>67</v>
      </c>
      <c r="L1323" s="20">
        <f t="shared" si="548"/>
        <v>4976075.5976824183</v>
      </c>
      <c r="M1323" s="20">
        <f t="shared" si="548"/>
        <v>184941.40195222222</v>
      </c>
      <c r="N1323" s="20">
        <f t="shared" si="525"/>
        <v>4660.687731481481</v>
      </c>
      <c r="O1323" s="20">
        <f t="shared" si="526"/>
        <v>0</v>
      </c>
      <c r="P1323" s="46" t="s">
        <v>67</v>
      </c>
      <c r="Q1323" s="45">
        <f t="shared" si="531"/>
        <v>168.43749999999997</v>
      </c>
      <c r="R1323" s="20">
        <f t="shared" si="532"/>
        <v>134.7894</v>
      </c>
      <c r="S1323" s="20">
        <f t="shared" si="533"/>
        <v>-79.513888888888886</v>
      </c>
      <c r="T1323" s="20"/>
      <c r="U1323" s="20">
        <f t="shared" si="534"/>
        <v>35000</v>
      </c>
      <c r="V1323" s="20">
        <f t="shared" si="547"/>
        <v>4691.9064375311136</v>
      </c>
      <c r="W1323" s="20">
        <f t="shared" si="527"/>
        <v>15339.312268518843</v>
      </c>
      <c r="X1323" s="20">
        <f t="shared" si="535"/>
        <v>4660.6877314811572</v>
      </c>
      <c r="Y1323" s="20">
        <f t="shared" si="541"/>
        <v>15308.093562468886</v>
      </c>
      <c r="Z1323" s="20">
        <f t="shared" si="536"/>
        <v>4660.6877314811572</v>
      </c>
      <c r="AA1323" s="52">
        <f t="shared" si="537"/>
        <v>3952.2631962960213</v>
      </c>
      <c r="AB1323" s="20">
        <f t="shared" si="528"/>
        <v>4660.6877314811572</v>
      </c>
      <c r="AC1323" s="20">
        <f t="shared" si="538"/>
        <v>1602193.724157078</v>
      </c>
      <c r="AD1323" s="20">
        <f t="shared" si="542"/>
        <v>4660.6877314811572</v>
      </c>
      <c r="AE1323" s="20">
        <f t="shared" si="543"/>
        <v>0</v>
      </c>
      <c r="AF1323" s="20">
        <f t="shared" si="539"/>
        <v>4660.6877314811572</v>
      </c>
      <c r="AG1323" s="16"/>
      <c r="AH1323" s="16"/>
      <c r="AM1323">
        <f t="shared" si="529"/>
        <v>0</v>
      </c>
      <c r="AN1323" s="16">
        <f t="shared" si="530"/>
        <v>35000</v>
      </c>
      <c r="AY1323" s="57">
        <f t="shared" si="544"/>
        <v>4691.9064375311136</v>
      </c>
    </row>
    <row r="1324" spans="2:51" x14ac:dyDescent="0.25">
      <c r="B1324" s="6" t="s">
        <v>39</v>
      </c>
      <c r="C1324" s="6">
        <v>1316</v>
      </c>
      <c r="D1324" s="6">
        <v>294</v>
      </c>
      <c r="E1324" s="12">
        <v>74.7</v>
      </c>
      <c r="F1324" s="20">
        <f t="shared" si="540"/>
        <v>-0.12500000000000078</v>
      </c>
      <c r="G1324" s="20">
        <f t="shared" si="546"/>
        <v>20.75</v>
      </c>
      <c r="H1324" s="20">
        <f t="shared" si="549"/>
        <v>158.75709499999911</v>
      </c>
      <c r="I1324" s="20">
        <f t="shared" si="545"/>
        <v>3294.2097212499816</v>
      </c>
      <c r="J1324" s="47" t="s">
        <v>67</v>
      </c>
      <c r="K1324" s="48" t="s">
        <v>67</v>
      </c>
      <c r="L1324" s="20">
        <f t="shared" si="548"/>
        <v>4979369.8074036678</v>
      </c>
      <c r="M1324" s="20">
        <f t="shared" si="548"/>
        <v>184941.40195222222</v>
      </c>
      <c r="N1324" s="20">
        <f t="shared" si="525"/>
        <v>3294.2097212499816</v>
      </c>
      <c r="O1324" s="20">
        <f t="shared" si="526"/>
        <v>0</v>
      </c>
      <c r="P1324" s="46" t="s">
        <v>67</v>
      </c>
      <c r="Q1324" s="45">
        <f t="shared" si="531"/>
        <v>167.09269499999999</v>
      </c>
      <c r="R1324" s="20">
        <f t="shared" si="532"/>
        <v>134.7894</v>
      </c>
      <c r="S1324" s="20">
        <f t="shared" si="533"/>
        <v>-143.12500000000088</v>
      </c>
      <c r="T1324" s="20"/>
      <c r="U1324" s="20">
        <f t="shared" si="534"/>
        <v>35000</v>
      </c>
      <c r="V1324" s="20">
        <f t="shared" si="547"/>
        <v>4660.6877314811572</v>
      </c>
      <c r="W1324" s="20">
        <f t="shared" si="527"/>
        <v>16705.790278750472</v>
      </c>
      <c r="X1324" s="20">
        <f t="shared" si="535"/>
        <v>3294.2097212495282</v>
      </c>
      <c r="Y1324" s="20">
        <f t="shared" si="541"/>
        <v>15339.312268518843</v>
      </c>
      <c r="Z1324" s="20">
        <f t="shared" si="536"/>
        <v>3294.2097212495282</v>
      </c>
      <c r="AA1324" s="52">
        <f t="shared" si="537"/>
        <v>2793.4898436195999</v>
      </c>
      <c r="AB1324" s="20">
        <f t="shared" si="528"/>
        <v>3294.2097212495282</v>
      </c>
      <c r="AC1324" s="20">
        <f t="shared" si="538"/>
        <v>1604987.2140006975</v>
      </c>
      <c r="AD1324" s="20">
        <f t="shared" si="542"/>
        <v>3294.2097212495282</v>
      </c>
      <c r="AE1324" s="20">
        <f t="shared" si="543"/>
        <v>0</v>
      </c>
      <c r="AF1324" s="20">
        <f t="shared" si="539"/>
        <v>3294.2097212495282</v>
      </c>
      <c r="AG1324" s="16"/>
      <c r="AH1324" s="16"/>
      <c r="AM1324">
        <f t="shared" si="529"/>
        <v>0</v>
      </c>
      <c r="AN1324" s="16">
        <f t="shared" si="530"/>
        <v>35000</v>
      </c>
      <c r="AY1324" s="57">
        <f t="shared" si="544"/>
        <v>4660.6877314811572</v>
      </c>
    </row>
    <row r="1325" spans="2:51" x14ac:dyDescent="0.25">
      <c r="B1325" s="6" t="s">
        <v>39</v>
      </c>
      <c r="C1325" s="6">
        <v>1317</v>
      </c>
      <c r="D1325" s="6">
        <v>295</v>
      </c>
      <c r="E1325" s="12">
        <v>74.099999999999994</v>
      </c>
      <c r="F1325" s="20">
        <f t="shared" si="540"/>
        <v>-0.1388888888888889</v>
      </c>
      <c r="G1325" s="20">
        <f t="shared" si="546"/>
        <v>20.583333333333332</v>
      </c>
      <c r="H1325" s="20">
        <f t="shared" si="549"/>
        <v>140.18087722222225</v>
      </c>
      <c r="I1325" s="20">
        <f t="shared" si="545"/>
        <v>2885.3897228240744</v>
      </c>
      <c r="J1325" s="47" t="s">
        <v>67</v>
      </c>
      <c r="K1325" s="48" t="s">
        <v>67</v>
      </c>
      <c r="L1325" s="20">
        <f t="shared" si="548"/>
        <v>4982255.1971264919</v>
      </c>
      <c r="M1325" s="20">
        <f t="shared" si="548"/>
        <v>184941.40195222222</v>
      </c>
      <c r="N1325" s="20">
        <f t="shared" si="525"/>
        <v>2885.3897228240744</v>
      </c>
      <c r="O1325" s="20">
        <f t="shared" si="526"/>
        <v>0</v>
      </c>
      <c r="P1325" s="46" t="s">
        <v>67</v>
      </c>
      <c r="Q1325" s="45">
        <f t="shared" si="531"/>
        <v>164.41925499999999</v>
      </c>
      <c r="R1325" s="20">
        <f t="shared" si="532"/>
        <v>134.7894</v>
      </c>
      <c r="S1325" s="20">
        <f t="shared" si="533"/>
        <v>-159.02777777777777</v>
      </c>
      <c r="T1325" s="20"/>
      <c r="U1325" s="20">
        <f t="shared" si="534"/>
        <v>35000</v>
      </c>
      <c r="V1325" s="20">
        <f t="shared" si="547"/>
        <v>3294.2097212495282</v>
      </c>
      <c r="W1325" s="20">
        <f t="shared" si="527"/>
        <v>17114.610277175903</v>
      </c>
      <c r="X1325" s="20">
        <f t="shared" si="535"/>
        <v>2885.3897228240967</v>
      </c>
      <c r="Y1325" s="20">
        <f t="shared" si="541"/>
        <v>16705.790278750472</v>
      </c>
      <c r="Z1325" s="20">
        <f t="shared" si="536"/>
        <v>2885.3897228240967</v>
      </c>
      <c r="AA1325" s="52">
        <f t="shared" si="537"/>
        <v>2446.810484954834</v>
      </c>
      <c r="AB1325" s="20">
        <f t="shared" si="528"/>
        <v>2885.3897228240967</v>
      </c>
      <c r="AC1325" s="20">
        <f t="shared" si="538"/>
        <v>1607434.0244856523</v>
      </c>
      <c r="AD1325" s="20">
        <f t="shared" si="542"/>
        <v>2885.3897228240967</v>
      </c>
      <c r="AE1325" s="20">
        <f t="shared" si="543"/>
        <v>0</v>
      </c>
      <c r="AF1325" s="20">
        <f t="shared" si="539"/>
        <v>2885.3897228240967</v>
      </c>
      <c r="AG1325" s="16"/>
      <c r="AH1325" s="16"/>
      <c r="AM1325">
        <f t="shared" si="529"/>
        <v>0</v>
      </c>
      <c r="AN1325" s="16">
        <f t="shared" si="530"/>
        <v>35000</v>
      </c>
      <c r="AY1325" s="57">
        <f t="shared" si="544"/>
        <v>3294.2097212495282</v>
      </c>
    </row>
    <row r="1326" spans="2:51" x14ac:dyDescent="0.25">
      <c r="B1326" s="6" t="s">
        <v>39</v>
      </c>
      <c r="C1326" s="6">
        <v>1318</v>
      </c>
      <c r="D1326" s="6">
        <v>296</v>
      </c>
      <c r="E1326" s="12">
        <v>73.7</v>
      </c>
      <c r="F1326" s="20">
        <f t="shared" si="540"/>
        <v>-0.11111111111111072</v>
      </c>
      <c r="G1326" s="20">
        <f t="shared" si="546"/>
        <v>20.472222222222221</v>
      </c>
      <c r="H1326" s="20">
        <f t="shared" si="549"/>
        <v>170.21611722222264</v>
      </c>
      <c r="I1326" s="20">
        <f t="shared" si="545"/>
        <v>3484.7021775771686</v>
      </c>
      <c r="J1326" s="47" t="s">
        <v>67</v>
      </c>
      <c r="K1326" s="48" t="s">
        <v>67</v>
      </c>
      <c r="L1326" s="20">
        <f t="shared" si="548"/>
        <v>4985739.8993040686</v>
      </c>
      <c r="M1326" s="20">
        <f t="shared" si="548"/>
        <v>184941.40195222222</v>
      </c>
      <c r="N1326" s="20">
        <f t="shared" si="525"/>
        <v>3484.7021775771686</v>
      </c>
      <c r="O1326" s="20">
        <f t="shared" si="526"/>
        <v>0</v>
      </c>
      <c r="P1326" s="46" t="s">
        <v>67</v>
      </c>
      <c r="Q1326" s="45">
        <f t="shared" si="531"/>
        <v>162.64893944444444</v>
      </c>
      <c r="R1326" s="20">
        <f t="shared" si="532"/>
        <v>134.7894</v>
      </c>
      <c r="S1326" s="20">
        <f t="shared" si="533"/>
        <v>-127.22222222222177</v>
      </c>
      <c r="T1326" s="20"/>
      <c r="U1326" s="20">
        <f t="shared" si="534"/>
        <v>35000</v>
      </c>
      <c r="V1326" s="20">
        <f t="shared" si="547"/>
        <v>2885.3897228240967</v>
      </c>
      <c r="W1326" s="20">
        <f t="shared" si="527"/>
        <v>16515.297822423279</v>
      </c>
      <c r="X1326" s="20">
        <f t="shared" si="535"/>
        <v>3484.7021775767207</v>
      </c>
      <c r="Y1326" s="20">
        <f t="shared" si="541"/>
        <v>17114.610277175903</v>
      </c>
      <c r="Z1326" s="20">
        <f t="shared" si="536"/>
        <v>3484.7021775767207</v>
      </c>
      <c r="AA1326" s="52">
        <f t="shared" si="537"/>
        <v>2955.0274465850589</v>
      </c>
      <c r="AB1326" s="20">
        <f t="shared" si="528"/>
        <v>3484.7021775767207</v>
      </c>
      <c r="AC1326" s="20">
        <f t="shared" si="538"/>
        <v>1610389.0519322373</v>
      </c>
      <c r="AD1326" s="20">
        <f t="shared" si="542"/>
        <v>3484.7021775767207</v>
      </c>
      <c r="AE1326" s="20">
        <f t="shared" si="543"/>
        <v>0</v>
      </c>
      <c r="AF1326" s="20">
        <f t="shared" si="539"/>
        <v>3484.7021775767207</v>
      </c>
      <c r="AG1326" s="16"/>
      <c r="AH1326" s="16"/>
      <c r="AM1326">
        <f t="shared" si="529"/>
        <v>0</v>
      </c>
      <c r="AN1326" s="16">
        <f t="shared" si="530"/>
        <v>35000</v>
      </c>
      <c r="AY1326" s="57">
        <f t="shared" si="544"/>
        <v>2885.3897228240967</v>
      </c>
    </row>
    <row r="1327" spans="2:51" x14ac:dyDescent="0.25">
      <c r="B1327" s="6" t="s">
        <v>39</v>
      </c>
      <c r="C1327" s="6">
        <v>1319</v>
      </c>
      <c r="D1327" s="6">
        <v>297</v>
      </c>
      <c r="E1327" s="12">
        <v>73.3</v>
      </c>
      <c r="F1327" s="20">
        <f t="shared" si="540"/>
        <v>-2.7777777777778172E-2</v>
      </c>
      <c r="G1327" s="20">
        <f t="shared" si="546"/>
        <v>20.361111111111111</v>
      </c>
      <c r="H1327" s="20">
        <f t="shared" si="549"/>
        <v>263.87205055555512</v>
      </c>
      <c r="I1327" s="20">
        <f t="shared" si="545"/>
        <v>5372.7281404783862</v>
      </c>
      <c r="J1327" s="47" t="s">
        <v>67</v>
      </c>
      <c r="K1327" s="48" t="s">
        <v>67</v>
      </c>
      <c r="L1327" s="20">
        <f t="shared" si="548"/>
        <v>4991112.6274445467</v>
      </c>
      <c r="M1327" s="20">
        <f t="shared" si="548"/>
        <v>184941.40195222222</v>
      </c>
      <c r="N1327" s="20">
        <f t="shared" si="525"/>
        <v>5372.7281404783862</v>
      </c>
      <c r="O1327" s="20">
        <f t="shared" si="526"/>
        <v>0</v>
      </c>
      <c r="P1327" s="46" t="s">
        <v>67</v>
      </c>
      <c r="Q1327" s="45">
        <f t="shared" si="531"/>
        <v>160.88820611111112</v>
      </c>
      <c r="R1327" s="20">
        <f t="shared" si="532"/>
        <v>134.7894</v>
      </c>
      <c r="S1327" s="20">
        <f t="shared" si="533"/>
        <v>-31.805555555556008</v>
      </c>
      <c r="T1327" s="20"/>
      <c r="U1327" s="20">
        <f t="shared" si="534"/>
        <v>35000</v>
      </c>
      <c r="V1327" s="20">
        <f t="shared" si="547"/>
        <v>3484.7021775767207</v>
      </c>
      <c r="W1327" s="20">
        <f t="shared" si="527"/>
        <v>14627.271859521978</v>
      </c>
      <c r="X1327" s="20">
        <f t="shared" si="535"/>
        <v>5372.7281404780224</v>
      </c>
      <c r="Y1327" s="20">
        <f t="shared" si="541"/>
        <v>16515.297822423279</v>
      </c>
      <c r="Z1327" s="20">
        <f t="shared" si="536"/>
        <v>5372.7281404780224</v>
      </c>
      <c r="AA1327" s="52">
        <f t="shared" si="537"/>
        <v>4556.0734631253627</v>
      </c>
      <c r="AB1327" s="20">
        <f t="shared" si="528"/>
        <v>5372.7281404780224</v>
      </c>
      <c r="AC1327" s="20">
        <f t="shared" si="538"/>
        <v>1614945.1253953627</v>
      </c>
      <c r="AD1327" s="20">
        <f t="shared" si="542"/>
        <v>5372.7281404780224</v>
      </c>
      <c r="AE1327" s="20">
        <f t="shared" si="543"/>
        <v>0</v>
      </c>
      <c r="AF1327" s="20">
        <f t="shared" si="539"/>
        <v>5372.7281404780224</v>
      </c>
      <c r="AG1327" s="16"/>
      <c r="AH1327" s="16"/>
      <c r="AM1327">
        <f t="shared" si="529"/>
        <v>0</v>
      </c>
      <c r="AN1327" s="16">
        <f t="shared" si="530"/>
        <v>35000</v>
      </c>
      <c r="AY1327" s="57">
        <f t="shared" si="544"/>
        <v>3484.7021775767207</v>
      </c>
    </row>
    <row r="1328" spans="2:51" x14ac:dyDescent="0.25">
      <c r="B1328" s="6" t="s">
        <v>39</v>
      </c>
      <c r="C1328" s="6">
        <v>1320</v>
      </c>
      <c r="D1328" s="6">
        <v>298</v>
      </c>
      <c r="E1328" s="12">
        <v>73.5</v>
      </c>
      <c r="F1328" s="20">
        <f t="shared" si="540"/>
        <v>9.7222222222222612E-2</v>
      </c>
      <c r="G1328" s="20">
        <f t="shared" si="546"/>
        <v>20.416666666666668</v>
      </c>
      <c r="H1328" s="20">
        <f t="shared" si="549"/>
        <v>407.87621944444493</v>
      </c>
      <c r="I1328" s="20">
        <f t="shared" si="545"/>
        <v>8327.4728136574176</v>
      </c>
      <c r="J1328" s="47" t="s">
        <v>67</v>
      </c>
      <c r="K1328" s="48" t="s">
        <v>67</v>
      </c>
      <c r="L1328" s="20">
        <f t="shared" si="548"/>
        <v>4999440.1002582042</v>
      </c>
      <c r="M1328" s="20">
        <f t="shared" si="548"/>
        <v>184941.40195222222</v>
      </c>
      <c r="N1328" s="20">
        <f t="shared" si="525"/>
        <v>8327.4728136574176</v>
      </c>
      <c r="O1328" s="20">
        <f t="shared" si="526"/>
        <v>0</v>
      </c>
      <c r="P1328" s="46" t="s">
        <v>67</v>
      </c>
      <c r="Q1328" s="45">
        <f t="shared" si="531"/>
        <v>161.76737500000002</v>
      </c>
      <c r="R1328" s="20">
        <f t="shared" si="532"/>
        <v>134.7894</v>
      </c>
      <c r="S1328" s="20">
        <f t="shared" si="533"/>
        <v>111.3194444444449</v>
      </c>
      <c r="T1328" s="20"/>
      <c r="U1328" s="20">
        <f t="shared" si="534"/>
        <v>35000</v>
      </c>
      <c r="V1328" s="20">
        <f t="shared" si="547"/>
        <v>5372.7281404780224</v>
      </c>
      <c r="W1328" s="20">
        <f t="shared" si="527"/>
        <v>11672.527186342515</v>
      </c>
      <c r="X1328" s="20">
        <f t="shared" si="535"/>
        <v>8327.4728136574849</v>
      </c>
      <c r="Y1328" s="20">
        <f t="shared" si="541"/>
        <v>14627.271859521978</v>
      </c>
      <c r="Z1328" s="20">
        <f t="shared" si="536"/>
        <v>8327.4728136574849</v>
      </c>
      <c r="AA1328" s="52">
        <f t="shared" si="537"/>
        <v>7061.6969459815473</v>
      </c>
      <c r="AB1328" s="20">
        <f t="shared" si="528"/>
        <v>8327.4728136574849</v>
      </c>
      <c r="AC1328" s="20">
        <f t="shared" si="538"/>
        <v>1622006.8223413443</v>
      </c>
      <c r="AD1328" s="20">
        <f t="shared" si="542"/>
        <v>8327.4728136574849</v>
      </c>
      <c r="AE1328" s="20">
        <f t="shared" si="543"/>
        <v>0</v>
      </c>
      <c r="AF1328" s="20">
        <f t="shared" si="539"/>
        <v>8327.4728136574849</v>
      </c>
      <c r="AG1328" s="16"/>
      <c r="AH1328" s="16"/>
      <c r="AM1328">
        <f t="shared" si="529"/>
        <v>0</v>
      </c>
      <c r="AN1328" s="16">
        <f t="shared" si="530"/>
        <v>35000</v>
      </c>
      <c r="AY1328" s="57">
        <f t="shared" si="544"/>
        <v>5372.7281404780224</v>
      </c>
    </row>
    <row r="1329" spans="2:51" x14ac:dyDescent="0.25">
      <c r="B1329" s="6" t="s">
        <v>39</v>
      </c>
      <c r="C1329" s="6">
        <v>1321</v>
      </c>
      <c r="D1329" s="6">
        <v>299</v>
      </c>
      <c r="E1329" s="12">
        <v>74</v>
      </c>
      <c r="F1329" s="20">
        <f t="shared" si="540"/>
        <v>0.19444444444444522</v>
      </c>
      <c r="G1329" s="20">
        <f t="shared" si="546"/>
        <v>20.555555555555554</v>
      </c>
      <c r="H1329" s="20">
        <f t="shared" si="549"/>
        <v>521.40406666666752</v>
      </c>
      <c r="I1329" s="20">
        <f t="shared" si="545"/>
        <v>10717.750259259275</v>
      </c>
      <c r="J1329" s="47" t="s">
        <v>67</v>
      </c>
      <c r="K1329" s="48" t="s">
        <v>67</v>
      </c>
      <c r="L1329" s="20">
        <f t="shared" si="548"/>
        <v>5010157.8505174639</v>
      </c>
      <c r="M1329" s="20">
        <f t="shared" si="548"/>
        <v>184941.40195222222</v>
      </c>
      <c r="N1329" s="20">
        <f t="shared" si="525"/>
        <v>10717.750259259275</v>
      </c>
      <c r="O1329" s="20">
        <f t="shared" si="526"/>
        <v>0</v>
      </c>
      <c r="P1329" s="46" t="s">
        <v>67</v>
      </c>
      <c r="Q1329" s="45">
        <f t="shared" si="531"/>
        <v>163.97577777777772</v>
      </c>
      <c r="R1329" s="20">
        <f t="shared" si="532"/>
        <v>134.7894</v>
      </c>
      <c r="S1329" s="20">
        <f t="shared" si="533"/>
        <v>222.6388888888898</v>
      </c>
      <c r="T1329" s="20"/>
      <c r="U1329" s="20">
        <f t="shared" si="534"/>
        <v>35000</v>
      </c>
      <c r="V1329" s="20">
        <f t="shared" si="547"/>
        <v>8327.4728136574849</v>
      </c>
      <c r="W1329" s="20">
        <f t="shared" si="527"/>
        <v>9282.2497407402843</v>
      </c>
      <c r="X1329" s="20">
        <f t="shared" si="535"/>
        <v>10717.750259259716</v>
      </c>
      <c r="Y1329" s="20">
        <f t="shared" si="541"/>
        <v>11672.527186342515</v>
      </c>
      <c r="Z1329" s="20">
        <f t="shared" si="536"/>
        <v>10717.750259259716</v>
      </c>
      <c r="AA1329" s="52">
        <f t="shared" si="537"/>
        <v>9088.652219852238</v>
      </c>
      <c r="AB1329" s="20">
        <f t="shared" si="528"/>
        <v>10717.750259259716</v>
      </c>
      <c r="AC1329" s="20">
        <f t="shared" si="538"/>
        <v>1631095.4745611965</v>
      </c>
      <c r="AD1329" s="20">
        <f t="shared" si="542"/>
        <v>10717.750259259716</v>
      </c>
      <c r="AE1329" s="20">
        <f t="shared" si="543"/>
        <v>0</v>
      </c>
      <c r="AF1329" s="20">
        <f t="shared" si="539"/>
        <v>10717.750259259716</v>
      </c>
      <c r="AG1329" s="16"/>
      <c r="AH1329" s="16"/>
      <c r="AM1329">
        <f t="shared" si="529"/>
        <v>0</v>
      </c>
      <c r="AN1329" s="16">
        <f t="shared" si="530"/>
        <v>35000</v>
      </c>
      <c r="AY1329" s="57">
        <f t="shared" si="544"/>
        <v>8327.4728136574849</v>
      </c>
    </row>
    <row r="1330" spans="2:51" x14ac:dyDescent="0.25">
      <c r="B1330" s="6" t="s">
        <v>39</v>
      </c>
      <c r="C1330" s="6">
        <v>1322</v>
      </c>
      <c r="D1330" s="6">
        <v>300</v>
      </c>
      <c r="E1330" s="12">
        <v>74.900000000000006</v>
      </c>
      <c r="F1330" s="20">
        <f t="shared" si="540"/>
        <v>0.29166666666666585</v>
      </c>
      <c r="G1330" s="20">
        <f t="shared" si="546"/>
        <v>20.805555555555557</v>
      </c>
      <c r="H1330" s="20">
        <f t="shared" si="549"/>
        <v>636.73636611111021</v>
      </c>
      <c r="I1330" s="20">
        <f t="shared" si="545"/>
        <v>13247.653839367267</v>
      </c>
      <c r="J1330" s="47" t="s">
        <v>67</v>
      </c>
      <c r="K1330" s="48" t="s">
        <v>67</v>
      </c>
      <c r="L1330" s="20">
        <f t="shared" si="548"/>
        <v>5023405.5043568313</v>
      </c>
      <c r="M1330" s="20">
        <f t="shared" si="548"/>
        <v>184941.40195222222</v>
      </c>
      <c r="N1330" s="20">
        <f t="shared" si="525"/>
        <v>13247.653839367267</v>
      </c>
      <c r="O1330" s="20">
        <f t="shared" si="526"/>
        <v>0</v>
      </c>
      <c r="P1330" s="46" t="s">
        <v>67</v>
      </c>
      <c r="Q1330" s="45">
        <f t="shared" si="531"/>
        <v>167.98863277777781</v>
      </c>
      <c r="R1330" s="20">
        <f t="shared" si="532"/>
        <v>134.7894</v>
      </c>
      <c r="S1330" s="20">
        <f t="shared" si="533"/>
        <v>333.9583333333324</v>
      </c>
      <c r="T1330" s="20"/>
      <c r="U1330" s="20">
        <f t="shared" si="534"/>
        <v>35000</v>
      </c>
      <c r="V1330" s="20">
        <f t="shared" si="547"/>
        <v>10717.750259259716</v>
      </c>
      <c r="W1330" s="20">
        <f t="shared" si="527"/>
        <v>10717.750259259716</v>
      </c>
      <c r="X1330" s="20">
        <f t="shared" si="535"/>
        <v>13247.653839367442</v>
      </c>
      <c r="Y1330" s="20">
        <f t="shared" si="541"/>
        <v>9282.2497407402843</v>
      </c>
      <c r="Z1330" s="20">
        <f t="shared" si="536"/>
        <v>9282.2497407402843</v>
      </c>
      <c r="AA1330" s="52">
        <f t="shared" si="537"/>
        <v>7871.3477801477611</v>
      </c>
      <c r="AB1330" s="20">
        <f t="shared" si="528"/>
        <v>9282.2497407402843</v>
      </c>
      <c r="AC1330" s="20">
        <f t="shared" si="538"/>
        <v>1638966.8223413443</v>
      </c>
      <c r="AD1330" s="20">
        <f t="shared" si="542"/>
        <v>13247.653839367442</v>
      </c>
      <c r="AE1330" s="20">
        <f t="shared" si="543"/>
        <v>0</v>
      </c>
      <c r="AF1330" s="20">
        <f t="shared" si="539"/>
        <v>9282.2497407402843</v>
      </c>
      <c r="AG1330" s="16"/>
      <c r="AH1330" s="16"/>
      <c r="AM1330">
        <f t="shared" si="529"/>
        <v>0</v>
      </c>
      <c r="AN1330" s="16">
        <f t="shared" si="530"/>
        <v>35000</v>
      </c>
      <c r="AY1330" s="57">
        <f t="shared" si="544"/>
        <v>10717.750259259716</v>
      </c>
    </row>
    <row r="1331" spans="2:51" x14ac:dyDescent="0.25">
      <c r="B1331" s="6" t="s">
        <v>39</v>
      </c>
      <c r="C1331" s="6">
        <v>1323</v>
      </c>
      <c r="D1331" s="6">
        <v>301</v>
      </c>
      <c r="E1331" s="12">
        <v>76.099999999999994</v>
      </c>
      <c r="F1331" s="20">
        <f t="shared" si="540"/>
        <v>0.38888888888888851</v>
      </c>
      <c r="G1331" s="20">
        <f t="shared" si="546"/>
        <v>21.138888888888886</v>
      </c>
      <c r="H1331" s="20">
        <f t="shared" si="549"/>
        <v>753.48174388888833</v>
      </c>
      <c r="I1331" s="20">
        <f t="shared" si="545"/>
        <v>15927.766863873443</v>
      </c>
      <c r="J1331" s="47" t="s">
        <v>67</v>
      </c>
      <c r="K1331" s="48" t="s">
        <v>67</v>
      </c>
      <c r="L1331" s="20">
        <f t="shared" si="548"/>
        <v>5039333.2712207045</v>
      </c>
      <c r="M1331" s="20">
        <f t="shared" si="548"/>
        <v>184941.40195222222</v>
      </c>
      <c r="N1331" s="20">
        <f t="shared" si="525"/>
        <v>15927.766863873443</v>
      </c>
      <c r="O1331" s="20">
        <f t="shared" si="526"/>
        <v>0</v>
      </c>
      <c r="P1331" s="46" t="s">
        <v>67</v>
      </c>
      <c r="Q1331" s="45">
        <f t="shared" si="531"/>
        <v>173.41456611111107</v>
      </c>
      <c r="R1331" s="20">
        <f t="shared" si="532"/>
        <v>134.7894</v>
      </c>
      <c r="S1331" s="20">
        <f t="shared" si="533"/>
        <v>445.27777777777732</v>
      </c>
      <c r="T1331" s="20"/>
      <c r="U1331" s="20">
        <f t="shared" si="534"/>
        <v>35000</v>
      </c>
      <c r="V1331" s="20">
        <f t="shared" si="547"/>
        <v>9282.2497407402843</v>
      </c>
      <c r="W1331" s="20">
        <f t="shared" si="527"/>
        <v>9282.2497407402843</v>
      </c>
      <c r="X1331" s="20">
        <f t="shared" si="535"/>
        <v>15927.766863873228</v>
      </c>
      <c r="Y1331" s="20">
        <f t="shared" si="541"/>
        <v>10717.750259259716</v>
      </c>
      <c r="Z1331" s="20">
        <f t="shared" si="536"/>
        <v>10717.750259259716</v>
      </c>
      <c r="AA1331" s="52">
        <f t="shared" si="537"/>
        <v>9088.652219852238</v>
      </c>
      <c r="AB1331" s="20">
        <f t="shared" si="528"/>
        <v>10717.750259259716</v>
      </c>
      <c r="AC1331" s="20">
        <f t="shared" si="538"/>
        <v>1648055.4745611965</v>
      </c>
      <c r="AD1331" s="20">
        <f t="shared" si="542"/>
        <v>15927.766863873228</v>
      </c>
      <c r="AE1331" s="20">
        <f t="shared" si="543"/>
        <v>0</v>
      </c>
      <c r="AF1331" s="20">
        <f t="shared" si="539"/>
        <v>10717.750259259716</v>
      </c>
      <c r="AG1331" s="16"/>
      <c r="AH1331" s="16"/>
      <c r="AM1331">
        <f t="shared" si="529"/>
        <v>0</v>
      </c>
      <c r="AN1331" s="16">
        <f t="shared" si="530"/>
        <v>35000</v>
      </c>
      <c r="AY1331" s="57">
        <f t="shared" si="544"/>
        <v>9282.2497407402843</v>
      </c>
    </row>
    <row r="1332" spans="2:51" x14ac:dyDescent="0.25">
      <c r="B1332" s="6" t="s">
        <v>39</v>
      </c>
      <c r="C1332" s="6">
        <v>1324</v>
      </c>
      <c r="D1332" s="6">
        <v>302</v>
      </c>
      <c r="E1332" s="12">
        <v>77.7</v>
      </c>
      <c r="F1332" s="20">
        <f t="shared" si="540"/>
        <v>0.43055555555555675</v>
      </c>
      <c r="G1332" s="20">
        <f t="shared" si="546"/>
        <v>21.583333333333332</v>
      </c>
      <c r="H1332" s="20">
        <f t="shared" si="549"/>
        <v>808.5588061111124</v>
      </c>
      <c r="I1332" s="20">
        <f t="shared" si="545"/>
        <v>17451.394231898175</v>
      </c>
      <c r="J1332" s="47" t="s">
        <v>67</v>
      </c>
      <c r="K1332" s="48" t="s">
        <v>67</v>
      </c>
      <c r="L1332" s="20">
        <f t="shared" si="548"/>
        <v>5056784.6654526023</v>
      </c>
      <c r="M1332" s="20">
        <f t="shared" si="548"/>
        <v>184941.40195222222</v>
      </c>
      <c r="N1332" s="20">
        <f t="shared" si="525"/>
        <v>17451.394231898175</v>
      </c>
      <c r="O1332" s="20">
        <f t="shared" si="526"/>
        <v>0</v>
      </c>
      <c r="P1332" s="46" t="s">
        <v>67</v>
      </c>
      <c r="Q1332" s="45">
        <f t="shared" si="531"/>
        <v>180.78329499999995</v>
      </c>
      <c r="R1332" s="20">
        <f t="shared" si="532"/>
        <v>134.7894</v>
      </c>
      <c r="S1332" s="20">
        <f t="shared" si="533"/>
        <v>492.98611111111245</v>
      </c>
      <c r="T1332" s="20"/>
      <c r="U1332" s="20">
        <f t="shared" si="534"/>
        <v>35000</v>
      </c>
      <c r="V1332" s="20">
        <f t="shared" si="547"/>
        <v>10717.750259259716</v>
      </c>
      <c r="W1332" s="20">
        <f t="shared" si="527"/>
        <v>10717.750259259716</v>
      </c>
      <c r="X1332" s="20">
        <f t="shared" si="535"/>
        <v>17451.394231897779</v>
      </c>
      <c r="Y1332" s="20">
        <f t="shared" si="541"/>
        <v>9282.2497407402843</v>
      </c>
      <c r="Z1332" s="20">
        <f t="shared" si="536"/>
        <v>9282.2497407402843</v>
      </c>
      <c r="AA1332" s="52">
        <f t="shared" si="537"/>
        <v>7871.3477801477611</v>
      </c>
      <c r="AB1332" s="20">
        <f t="shared" si="528"/>
        <v>9282.2497407402843</v>
      </c>
      <c r="AC1332" s="20">
        <f t="shared" si="538"/>
        <v>1655926.8223413443</v>
      </c>
      <c r="AD1332" s="20">
        <f t="shared" si="542"/>
        <v>17451.394231897779</v>
      </c>
      <c r="AE1332" s="20">
        <f t="shared" si="543"/>
        <v>0</v>
      </c>
      <c r="AF1332" s="20">
        <f t="shared" si="539"/>
        <v>9282.2497407402843</v>
      </c>
      <c r="AG1332" s="16"/>
      <c r="AH1332" s="16"/>
      <c r="AM1332">
        <f t="shared" si="529"/>
        <v>0</v>
      </c>
      <c r="AN1332" s="16">
        <f t="shared" si="530"/>
        <v>35000</v>
      </c>
      <c r="AY1332" s="57">
        <f t="shared" si="544"/>
        <v>10717.750259259716</v>
      </c>
    </row>
    <row r="1333" spans="2:51" x14ac:dyDescent="0.25">
      <c r="B1333" s="6" t="s">
        <v>39</v>
      </c>
      <c r="C1333" s="6">
        <v>1325</v>
      </c>
      <c r="D1333" s="6">
        <v>303</v>
      </c>
      <c r="E1333" s="12">
        <v>79.2</v>
      </c>
      <c r="F1333" s="20">
        <f t="shared" si="540"/>
        <v>0.36111111111111033</v>
      </c>
      <c r="G1333" s="20">
        <f t="shared" si="546"/>
        <v>22</v>
      </c>
      <c r="H1333" s="20">
        <f t="shared" si="549"/>
        <v>736.0923422222213</v>
      </c>
      <c r="I1333" s="20">
        <f t="shared" si="545"/>
        <v>16194.031528888869</v>
      </c>
      <c r="J1333" s="47" t="s">
        <v>67</v>
      </c>
      <c r="K1333" s="48" t="s">
        <v>67</v>
      </c>
      <c r="L1333" s="20">
        <f t="shared" si="548"/>
        <v>5072978.6969814915</v>
      </c>
      <c r="M1333" s="20">
        <f t="shared" si="548"/>
        <v>184941.40195222222</v>
      </c>
      <c r="N1333" s="20">
        <f t="shared" si="525"/>
        <v>16194.031528888869</v>
      </c>
      <c r="O1333" s="20">
        <f t="shared" si="526"/>
        <v>0</v>
      </c>
      <c r="P1333" s="46" t="s">
        <v>67</v>
      </c>
      <c r="Q1333" s="45">
        <f t="shared" si="531"/>
        <v>187.83071999999999</v>
      </c>
      <c r="R1333" s="20">
        <f t="shared" si="532"/>
        <v>134.7894</v>
      </c>
      <c r="S1333" s="20">
        <f t="shared" si="533"/>
        <v>413.47222222222132</v>
      </c>
      <c r="T1333" s="20"/>
      <c r="U1333" s="20">
        <f t="shared" si="534"/>
        <v>35000</v>
      </c>
      <c r="V1333" s="20">
        <f t="shared" si="547"/>
        <v>9282.2497407402843</v>
      </c>
      <c r="W1333" s="20">
        <f t="shared" si="527"/>
        <v>9282.2497407402843</v>
      </c>
      <c r="X1333" s="20">
        <f t="shared" si="535"/>
        <v>16194.031528889202</v>
      </c>
      <c r="Y1333" s="20">
        <f t="shared" si="541"/>
        <v>10717.750259259716</v>
      </c>
      <c r="Z1333" s="20">
        <f t="shared" si="536"/>
        <v>10717.750259259716</v>
      </c>
      <c r="AA1333" s="52">
        <f t="shared" si="537"/>
        <v>9088.652219852238</v>
      </c>
      <c r="AB1333" s="20">
        <f t="shared" si="528"/>
        <v>10717.750259259716</v>
      </c>
      <c r="AC1333" s="20">
        <f t="shared" si="538"/>
        <v>1665015.4745611965</v>
      </c>
      <c r="AD1333" s="20">
        <f t="shared" si="542"/>
        <v>16194.031528889202</v>
      </c>
      <c r="AE1333" s="20">
        <f t="shared" si="543"/>
        <v>0</v>
      </c>
      <c r="AF1333" s="20">
        <f t="shared" si="539"/>
        <v>10717.750259259716</v>
      </c>
      <c r="AG1333" s="16"/>
      <c r="AH1333" s="16"/>
      <c r="AM1333">
        <f t="shared" si="529"/>
        <v>0</v>
      </c>
      <c r="AN1333" s="16">
        <f t="shared" si="530"/>
        <v>35000</v>
      </c>
      <c r="AY1333" s="57">
        <f t="shared" si="544"/>
        <v>9282.2497407402843</v>
      </c>
    </row>
    <row r="1334" spans="2:51" x14ac:dyDescent="0.25">
      <c r="B1334" s="6" t="s">
        <v>39</v>
      </c>
      <c r="C1334" s="6">
        <v>1326</v>
      </c>
      <c r="D1334" s="6">
        <v>304</v>
      </c>
      <c r="E1334" s="12">
        <v>80.3</v>
      </c>
      <c r="F1334" s="20">
        <f t="shared" si="540"/>
        <v>0.22222222222222143</v>
      </c>
      <c r="G1334" s="20">
        <f t="shared" si="546"/>
        <v>22.305555555555554</v>
      </c>
      <c r="H1334" s="20">
        <f t="shared" si="549"/>
        <v>582.31831722222125</v>
      </c>
      <c r="I1334" s="20">
        <f t="shared" si="545"/>
        <v>12988.933575817879</v>
      </c>
      <c r="J1334" s="47" t="s">
        <v>67</v>
      </c>
      <c r="K1334" s="48" t="s">
        <v>67</v>
      </c>
      <c r="L1334" s="20">
        <f t="shared" si="548"/>
        <v>5085967.6305573098</v>
      </c>
      <c r="M1334" s="20">
        <f t="shared" si="548"/>
        <v>184941.40195222222</v>
      </c>
      <c r="N1334" s="20">
        <f t="shared" si="525"/>
        <v>12988.933575817879</v>
      </c>
      <c r="O1334" s="20">
        <f t="shared" si="526"/>
        <v>0</v>
      </c>
      <c r="P1334" s="46" t="s">
        <v>67</v>
      </c>
      <c r="Q1334" s="45">
        <f t="shared" si="531"/>
        <v>193.08447277777773</v>
      </c>
      <c r="R1334" s="20">
        <f t="shared" si="532"/>
        <v>134.7894</v>
      </c>
      <c r="S1334" s="20">
        <f t="shared" si="533"/>
        <v>254.44444444444355</v>
      </c>
      <c r="T1334" s="20"/>
      <c r="U1334" s="20">
        <f t="shared" si="534"/>
        <v>35000</v>
      </c>
      <c r="V1334" s="20">
        <f t="shared" si="547"/>
        <v>10717.750259259716</v>
      </c>
      <c r="W1334" s="20">
        <f t="shared" si="527"/>
        <v>10717.750259259716</v>
      </c>
      <c r="X1334" s="20">
        <f t="shared" si="535"/>
        <v>12988.933575818315</v>
      </c>
      <c r="Y1334" s="20">
        <f t="shared" si="541"/>
        <v>9282.2497407402843</v>
      </c>
      <c r="Z1334" s="20">
        <f t="shared" si="536"/>
        <v>9282.2497407402843</v>
      </c>
      <c r="AA1334" s="52">
        <f t="shared" si="537"/>
        <v>7871.3477801477611</v>
      </c>
      <c r="AB1334" s="20">
        <f t="shared" si="528"/>
        <v>9282.2497407402843</v>
      </c>
      <c r="AC1334" s="20">
        <f t="shared" si="538"/>
        <v>1672886.8223413443</v>
      </c>
      <c r="AD1334" s="20">
        <f t="shared" si="542"/>
        <v>12988.933575818315</v>
      </c>
      <c r="AE1334" s="20">
        <f t="shared" si="543"/>
        <v>0</v>
      </c>
      <c r="AF1334" s="20">
        <f t="shared" si="539"/>
        <v>9282.2497407402843</v>
      </c>
      <c r="AG1334" s="16"/>
      <c r="AH1334" s="16"/>
      <c r="AM1334">
        <f t="shared" si="529"/>
        <v>0</v>
      </c>
      <c r="AN1334" s="16">
        <f t="shared" si="530"/>
        <v>35000</v>
      </c>
      <c r="AY1334" s="57">
        <f t="shared" si="544"/>
        <v>10717.750259259716</v>
      </c>
    </row>
    <row r="1335" spans="2:51" x14ac:dyDescent="0.25">
      <c r="B1335" s="6" t="s">
        <v>39</v>
      </c>
      <c r="C1335" s="6">
        <v>1327</v>
      </c>
      <c r="D1335" s="6">
        <v>305</v>
      </c>
      <c r="E1335" s="12">
        <v>80.8</v>
      </c>
      <c r="F1335" s="20">
        <f t="shared" si="540"/>
        <v>9.7222222222222612E-2</v>
      </c>
      <c r="G1335" s="20">
        <f t="shared" si="546"/>
        <v>22.444444444444443</v>
      </c>
      <c r="H1335" s="20">
        <f t="shared" si="549"/>
        <v>441.60534222222265</v>
      </c>
      <c r="I1335" s="20">
        <f t="shared" si="545"/>
        <v>9911.5865698765519</v>
      </c>
      <c r="J1335" s="47" t="s">
        <v>67</v>
      </c>
      <c r="K1335" s="48" t="s">
        <v>67</v>
      </c>
      <c r="L1335" s="20">
        <f t="shared" si="548"/>
        <v>5095879.2171271862</v>
      </c>
      <c r="M1335" s="20">
        <f t="shared" si="548"/>
        <v>184941.40195222222</v>
      </c>
      <c r="N1335" s="20">
        <f t="shared" si="525"/>
        <v>9911.5865698765519</v>
      </c>
      <c r="O1335" s="20">
        <f t="shared" si="526"/>
        <v>0</v>
      </c>
      <c r="P1335" s="46" t="s">
        <v>67</v>
      </c>
      <c r="Q1335" s="45">
        <f t="shared" si="531"/>
        <v>195.49649777777773</v>
      </c>
      <c r="R1335" s="20">
        <f t="shared" si="532"/>
        <v>134.7894</v>
      </c>
      <c r="S1335" s="20">
        <f t="shared" si="533"/>
        <v>111.3194444444449</v>
      </c>
      <c r="T1335" s="20"/>
      <c r="U1335" s="20">
        <f t="shared" si="534"/>
        <v>35000</v>
      </c>
      <c r="V1335" s="20">
        <f t="shared" si="547"/>
        <v>9282.2497407402843</v>
      </c>
      <c r="W1335" s="20">
        <f t="shared" si="527"/>
        <v>10088.41343012359</v>
      </c>
      <c r="X1335" s="20">
        <f t="shared" si="535"/>
        <v>9911.5865698764101</v>
      </c>
      <c r="Y1335" s="20">
        <f t="shared" si="541"/>
        <v>10717.750259259716</v>
      </c>
      <c r="Z1335" s="20">
        <f t="shared" si="536"/>
        <v>9911.5865698764101</v>
      </c>
      <c r="AA1335" s="52">
        <f t="shared" si="537"/>
        <v>8405.0254112551956</v>
      </c>
      <c r="AB1335" s="20">
        <f t="shared" si="528"/>
        <v>9911.5865698764101</v>
      </c>
      <c r="AC1335" s="20">
        <f t="shared" si="538"/>
        <v>1681291.8477525995</v>
      </c>
      <c r="AD1335" s="20">
        <f t="shared" si="542"/>
        <v>9911.5865698764101</v>
      </c>
      <c r="AE1335" s="20">
        <f t="shared" si="543"/>
        <v>0</v>
      </c>
      <c r="AF1335" s="20">
        <f t="shared" si="539"/>
        <v>9911.5865698764101</v>
      </c>
      <c r="AG1335" s="16"/>
      <c r="AH1335" s="16"/>
      <c r="AM1335">
        <f t="shared" si="529"/>
        <v>0</v>
      </c>
      <c r="AN1335" s="16">
        <f t="shared" si="530"/>
        <v>35000</v>
      </c>
      <c r="AY1335" s="57">
        <f t="shared" si="544"/>
        <v>9282.2497407402843</v>
      </c>
    </row>
    <row r="1336" spans="2:51" x14ac:dyDescent="0.25">
      <c r="B1336" s="6" t="s">
        <v>39</v>
      </c>
      <c r="C1336" s="6">
        <v>1328</v>
      </c>
      <c r="D1336" s="6">
        <v>306</v>
      </c>
      <c r="E1336" s="12">
        <v>81</v>
      </c>
      <c r="F1336" s="20">
        <f t="shared" si="540"/>
        <v>2.7777777777778172E-2</v>
      </c>
      <c r="G1336" s="20">
        <f t="shared" si="546"/>
        <v>22.5</v>
      </c>
      <c r="H1336" s="20">
        <f t="shared" si="549"/>
        <v>363.06045555555602</v>
      </c>
      <c r="I1336" s="20">
        <f t="shared" si="545"/>
        <v>8168.8602500000106</v>
      </c>
      <c r="J1336" s="47" t="s">
        <v>67</v>
      </c>
      <c r="K1336" s="48" t="s">
        <v>67</v>
      </c>
      <c r="L1336" s="20">
        <f t="shared" si="548"/>
        <v>5104048.0773771862</v>
      </c>
      <c r="M1336" s="20">
        <f t="shared" si="548"/>
        <v>184941.40195222222</v>
      </c>
      <c r="N1336" s="20">
        <f t="shared" si="525"/>
        <v>8168.8602500000106</v>
      </c>
      <c r="O1336" s="20">
        <f t="shared" si="526"/>
        <v>0</v>
      </c>
      <c r="P1336" s="46" t="s">
        <v>67</v>
      </c>
      <c r="Q1336" s="45">
        <f t="shared" si="531"/>
        <v>196.46549999999999</v>
      </c>
      <c r="R1336" s="20">
        <f t="shared" si="532"/>
        <v>134.7894</v>
      </c>
      <c r="S1336" s="20">
        <f t="shared" si="533"/>
        <v>31.805555555556008</v>
      </c>
      <c r="T1336" s="20"/>
      <c r="U1336" s="20">
        <f t="shared" si="534"/>
        <v>35000</v>
      </c>
      <c r="V1336" s="20">
        <f t="shared" si="547"/>
        <v>9911.5865698764101</v>
      </c>
      <c r="W1336" s="20">
        <f t="shared" si="527"/>
        <v>11831.139750000089</v>
      </c>
      <c r="X1336" s="20">
        <f t="shared" si="535"/>
        <v>8168.8602499999106</v>
      </c>
      <c r="Y1336" s="20">
        <f t="shared" si="541"/>
        <v>10088.41343012359</v>
      </c>
      <c r="Z1336" s="20">
        <f t="shared" si="536"/>
        <v>8168.8602499999106</v>
      </c>
      <c r="AA1336" s="52">
        <f t="shared" si="537"/>
        <v>6927.1934919999239</v>
      </c>
      <c r="AB1336" s="20">
        <f t="shared" si="528"/>
        <v>8168.8602499999106</v>
      </c>
      <c r="AC1336" s="20">
        <f t="shared" si="538"/>
        <v>1688219.0412445995</v>
      </c>
      <c r="AD1336" s="20">
        <f t="shared" si="542"/>
        <v>8168.8602499999106</v>
      </c>
      <c r="AE1336" s="20">
        <f t="shared" si="543"/>
        <v>0</v>
      </c>
      <c r="AF1336" s="20">
        <f t="shared" si="539"/>
        <v>8168.8602499999106</v>
      </c>
      <c r="AG1336" s="16"/>
      <c r="AH1336" s="16"/>
      <c r="AM1336">
        <f t="shared" si="529"/>
        <v>0</v>
      </c>
      <c r="AN1336" s="16">
        <f t="shared" si="530"/>
        <v>35000</v>
      </c>
      <c r="AY1336" s="57">
        <f t="shared" si="544"/>
        <v>9911.5865698764101</v>
      </c>
    </row>
    <row r="1337" spans="2:51" x14ac:dyDescent="0.25">
      <c r="B1337" s="6" t="s">
        <v>39</v>
      </c>
      <c r="C1337" s="6">
        <v>1329</v>
      </c>
      <c r="D1337" s="6">
        <v>307</v>
      </c>
      <c r="E1337" s="12">
        <v>81</v>
      </c>
      <c r="F1337" s="20">
        <f t="shared" si="540"/>
        <v>0</v>
      </c>
      <c r="G1337" s="20">
        <f t="shared" si="546"/>
        <v>22.5</v>
      </c>
      <c r="H1337" s="20">
        <f t="shared" si="549"/>
        <v>331.25490000000002</v>
      </c>
      <c r="I1337" s="20">
        <f t="shared" si="545"/>
        <v>7453.2352500000006</v>
      </c>
      <c r="J1337" s="47" t="s">
        <v>67</v>
      </c>
      <c r="K1337" s="48" t="s">
        <v>67</v>
      </c>
      <c r="L1337" s="20">
        <f t="shared" si="548"/>
        <v>5111501.3126271861</v>
      </c>
      <c r="M1337" s="20">
        <f t="shared" si="548"/>
        <v>184941.40195222222</v>
      </c>
      <c r="N1337" s="20">
        <f t="shared" si="525"/>
        <v>7453.2352500000006</v>
      </c>
      <c r="O1337" s="20">
        <f t="shared" si="526"/>
        <v>0</v>
      </c>
      <c r="P1337" s="46" t="s">
        <v>67</v>
      </c>
      <c r="Q1337" s="45">
        <f t="shared" si="531"/>
        <v>196.46549999999999</v>
      </c>
      <c r="R1337" s="20">
        <f t="shared" si="532"/>
        <v>134.7894</v>
      </c>
      <c r="S1337" s="20">
        <f t="shared" si="533"/>
        <v>0</v>
      </c>
      <c r="T1337" s="20"/>
      <c r="U1337" s="20">
        <f t="shared" si="534"/>
        <v>35000</v>
      </c>
      <c r="V1337" s="20">
        <f t="shared" si="547"/>
        <v>8168.8602499999106</v>
      </c>
      <c r="W1337" s="20">
        <f t="shared" si="527"/>
        <v>12546.764750000089</v>
      </c>
      <c r="X1337" s="20">
        <f t="shared" si="535"/>
        <v>7453.2352499999106</v>
      </c>
      <c r="Y1337" s="20">
        <f t="shared" si="541"/>
        <v>11831.139750000089</v>
      </c>
      <c r="Z1337" s="20">
        <f t="shared" si="536"/>
        <v>7453.2352499999106</v>
      </c>
      <c r="AA1337" s="52">
        <f t="shared" si="537"/>
        <v>6320.3434919999236</v>
      </c>
      <c r="AB1337" s="20">
        <f t="shared" si="528"/>
        <v>7453.2352499999106</v>
      </c>
      <c r="AC1337" s="20">
        <f t="shared" si="538"/>
        <v>1694539.3847365994</v>
      </c>
      <c r="AD1337" s="20">
        <f t="shared" si="542"/>
        <v>7453.2352499999106</v>
      </c>
      <c r="AE1337" s="20">
        <f t="shared" si="543"/>
        <v>0</v>
      </c>
      <c r="AF1337" s="20">
        <f t="shared" si="539"/>
        <v>7453.2352499999106</v>
      </c>
      <c r="AG1337" s="16"/>
      <c r="AH1337" s="16"/>
      <c r="AM1337">
        <f t="shared" si="529"/>
        <v>0</v>
      </c>
      <c r="AN1337" s="16">
        <f t="shared" si="530"/>
        <v>35000</v>
      </c>
      <c r="AY1337" s="57">
        <f t="shared" si="544"/>
        <v>8168.8602499999106</v>
      </c>
    </row>
    <row r="1338" spans="2:51" x14ac:dyDescent="0.25">
      <c r="B1338" s="6" t="s">
        <v>39</v>
      </c>
      <c r="C1338" s="6">
        <v>1330</v>
      </c>
      <c r="D1338" s="6">
        <v>308</v>
      </c>
      <c r="E1338" s="12">
        <v>81</v>
      </c>
      <c r="F1338" s="20">
        <f t="shared" si="540"/>
        <v>0</v>
      </c>
      <c r="G1338" s="20">
        <f t="shared" si="546"/>
        <v>22.5</v>
      </c>
      <c r="H1338" s="20">
        <f t="shared" si="549"/>
        <v>331.25490000000002</v>
      </c>
      <c r="I1338" s="20">
        <f t="shared" si="545"/>
        <v>7453.2352500000006</v>
      </c>
      <c r="J1338" s="47" t="s">
        <v>67</v>
      </c>
      <c r="K1338" s="48" t="s">
        <v>67</v>
      </c>
      <c r="L1338" s="20">
        <f t="shared" si="548"/>
        <v>5118954.547877186</v>
      </c>
      <c r="M1338" s="20">
        <f t="shared" si="548"/>
        <v>184941.40195222222</v>
      </c>
      <c r="N1338" s="20">
        <f t="shared" si="525"/>
        <v>7453.2352500000006</v>
      </c>
      <c r="O1338" s="20">
        <f t="shared" si="526"/>
        <v>0</v>
      </c>
      <c r="P1338" s="46" t="s">
        <v>67</v>
      </c>
      <c r="Q1338" s="45">
        <f t="shared" si="531"/>
        <v>196.46549999999999</v>
      </c>
      <c r="R1338" s="20">
        <f t="shared" si="532"/>
        <v>134.7894</v>
      </c>
      <c r="S1338" s="20">
        <f t="shared" si="533"/>
        <v>0</v>
      </c>
      <c r="T1338" s="20"/>
      <c r="U1338" s="20">
        <f t="shared" si="534"/>
        <v>35000</v>
      </c>
      <c r="V1338" s="20">
        <f t="shared" si="547"/>
        <v>7453.2352499999106</v>
      </c>
      <c r="W1338" s="20">
        <f t="shared" si="527"/>
        <v>12546.764750000089</v>
      </c>
      <c r="X1338" s="20">
        <f t="shared" si="535"/>
        <v>7453.2352499999106</v>
      </c>
      <c r="Y1338" s="20">
        <f t="shared" si="541"/>
        <v>12546.764750000089</v>
      </c>
      <c r="Z1338" s="20">
        <f t="shared" si="536"/>
        <v>7453.2352499999106</v>
      </c>
      <c r="AA1338" s="52">
        <f t="shared" si="537"/>
        <v>6320.3434919999236</v>
      </c>
      <c r="AB1338" s="20">
        <f t="shared" si="528"/>
        <v>7453.2352499999106</v>
      </c>
      <c r="AC1338" s="20">
        <f t="shared" si="538"/>
        <v>1700859.7282285993</v>
      </c>
      <c r="AD1338" s="20">
        <f t="shared" si="542"/>
        <v>7453.2352499999106</v>
      </c>
      <c r="AE1338" s="20">
        <f t="shared" si="543"/>
        <v>0</v>
      </c>
      <c r="AF1338" s="20">
        <f t="shared" si="539"/>
        <v>7453.2352499999106</v>
      </c>
      <c r="AG1338" s="16"/>
      <c r="AH1338" s="16"/>
      <c r="AM1338">
        <f t="shared" si="529"/>
        <v>0</v>
      </c>
      <c r="AN1338" s="16">
        <f t="shared" si="530"/>
        <v>35000</v>
      </c>
      <c r="AY1338" s="57">
        <f t="shared" si="544"/>
        <v>7453.2352499999106</v>
      </c>
    </row>
    <row r="1339" spans="2:51" x14ac:dyDescent="0.25">
      <c r="B1339" s="6" t="s">
        <v>39</v>
      </c>
      <c r="C1339" s="6">
        <v>1331</v>
      </c>
      <c r="D1339" s="6">
        <v>309</v>
      </c>
      <c r="E1339" s="12">
        <v>81</v>
      </c>
      <c r="F1339" s="20">
        <f t="shared" si="540"/>
        <v>0</v>
      </c>
      <c r="G1339" s="20">
        <f t="shared" si="546"/>
        <v>22.5</v>
      </c>
      <c r="H1339" s="20">
        <f t="shared" si="549"/>
        <v>331.25490000000002</v>
      </c>
      <c r="I1339" s="20">
        <f t="shared" si="545"/>
        <v>7453.2352500000006</v>
      </c>
      <c r="J1339" s="47" t="s">
        <v>67</v>
      </c>
      <c r="K1339" s="48" t="s">
        <v>67</v>
      </c>
      <c r="L1339" s="20">
        <f t="shared" si="548"/>
        <v>5126407.7831271859</v>
      </c>
      <c r="M1339" s="20">
        <f t="shared" si="548"/>
        <v>184941.40195222222</v>
      </c>
      <c r="N1339" s="20">
        <f t="shared" si="525"/>
        <v>7453.2352500000006</v>
      </c>
      <c r="O1339" s="20">
        <f t="shared" si="526"/>
        <v>0</v>
      </c>
      <c r="P1339" s="46" t="s">
        <v>67</v>
      </c>
      <c r="Q1339" s="45">
        <f t="shared" si="531"/>
        <v>196.46549999999999</v>
      </c>
      <c r="R1339" s="20">
        <f t="shared" si="532"/>
        <v>134.7894</v>
      </c>
      <c r="S1339" s="20">
        <f t="shared" si="533"/>
        <v>0</v>
      </c>
      <c r="T1339" s="20"/>
      <c r="U1339" s="20">
        <f t="shared" si="534"/>
        <v>35000</v>
      </c>
      <c r="V1339" s="20">
        <f t="shared" si="547"/>
        <v>7453.2352499999106</v>
      </c>
      <c r="W1339" s="20">
        <f t="shared" si="527"/>
        <v>12546.764750000089</v>
      </c>
      <c r="X1339" s="20">
        <f t="shared" si="535"/>
        <v>7453.2352499999106</v>
      </c>
      <c r="Y1339" s="20">
        <f t="shared" si="541"/>
        <v>12546.764750000089</v>
      </c>
      <c r="Z1339" s="20">
        <f t="shared" si="536"/>
        <v>7453.2352499999106</v>
      </c>
      <c r="AA1339" s="52">
        <f t="shared" si="537"/>
        <v>6320.3434919999236</v>
      </c>
      <c r="AB1339" s="20">
        <f t="shared" si="528"/>
        <v>7453.2352499999106</v>
      </c>
      <c r="AC1339" s="20">
        <f t="shared" si="538"/>
        <v>1707180.0717205992</v>
      </c>
      <c r="AD1339" s="20">
        <f t="shared" si="542"/>
        <v>7453.2352499999106</v>
      </c>
      <c r="AE1339" s="20">
        <f t="shared" si="543"/>
        <v>0</v>
      </c>
      <c r="AF1339" s="20">
        <f t="shared" si="539"/>
        <v>7453.2352499999106</v>
      </c>
      <c r="AG1339" s="16"/>
      <c r="AH1339" s="16"/>
      <c r="AM1339">
        <f t="shared" si="529"/>
        <v>0</v>
      </c>
      <c r="AN1339" s="16">
        <f t="shared" si="530"/>
        <v>35000</v>
      </c>
      <c r="AY1339" s="57">
        <f t="shared" si="544"/>
        <v>7453.2352499999106</v>
      </c>
    </row>
    <row r="1340" spans="2:51" x14ac:dyDescent="0.25">
      <c r="B1340" s="6" t="s">
        <v>39</v>
      </c>
      <c r="C1340" s="6">
        <v>1332</v>
      </c>
      <c r="D1340" s="6">
        <v>310</v>
      </c>
      <c r="E1340" s="12">
        <v>81</v>
      </c>
      <c r="F1340" s="20">
        <f t="shared" si="540"/>
        <v>-1.3888888888888099E-2</v>
      </c>
      <c r="G1340" s="20">
        <f t="shared" si="546"/>
        <v>22.5</v>
      </c>
      <c r="H1340" s="20">
        <f t="shared" si="549"/>
        <v>315.35212222222316</v>
      </c>
      <c r="I1340" s="20">
        <f t="shared" si="545"/>
        <v>7095.4227500000206</v>
      </c>
      <c r="J1340" s="47" t="s">
        <v>67</v>
      </c>
      <c r="K1340" s="48" t="s">
        <v>67</v>
      </c>
      <c r="L1340" s="20">
        <f t="shared" si="548"/>
        <v>5133503.2058771858</v>
      </c>
      <c r="M1340" s="20">
        <f t="shared" si="548"/>
        <v>184941.40195222222</v>
      </c>
      <c r="N1340" s="20">
        <f t="shared" si="525"/>
        <v>7095.4227500000206</v>
      </c>
      <c r="O1340" s="20">
        <f t="shared" si="526"/>
        <v>0</v>
      </c>
      <c r="P1340" s="46" t="s">
        <v>67</v>
      </c>
      <c r="Q1340" s="45">
        <f t="shared" si="531"/>
        <v>196.46549999999999</v>
      </c>
      <c r="R1340" s="20">
        <f t="shared" si="532"/>
        <v>134.7894</v>
      </c>
      <c r="S1340" s="20">
        <f t="shared" si="533"/>
        <v>-15.902777777776873</v>
      </c>
      <c r="T1340" s="20"/>
      <c r="U1340" s="20">
        <f t="shared" si="534"/>
        <v>35000</v>
      </c>
      <c r="V1340" s="20">
        <f t="shared" si="547"/>
        <v>7453.2352499999106</v>
      </c>
      <c r="W1340" s="20">
        <f t="shared" si="527"/>
        <v>12904.577250000089</v>
      </c>
      <c r="X1340" s="20">
        <f t="shared" si="535"/>
        <v>7095.4227499999106</v>
      </c>
      <c r="Y1340" s="20">
        <f t="shared" si="541"/>
        <v>12546.764750000089</v>
      </c>
      <c r="Z1340" s="20">
        <f t="shared" si="536"/>
        <v>7095.4227499999106</v>
      </c>
      <c r="AA1340" s="52">
        <f t="shared" si="537"/>
        <v>6016.9184919999243</v>
      </c>
      <c r="AB1340" s="20">
        <f t="shared" si="528"/>
        <v>7095.4227499999106</v>
      </c>
      <c r="AC1340" s="20">
        <f t="shared" si="538"/>
        <v>1713196.990212599</v>
      </c>
      <c r="AD1340" s="20">
        <f t="shared" si="542"/>
        <v>7095.4227499999106</v>
      </c>
      <c r="AE1340" s="20">
        <f t="shared" si="543"/>
        <v>0</v>
      </c>
      <c r="AF1340" s="20">
        <f t="shared" si="539"/>
        <v>7095.4227499999106</v>
      </c>
      <c r="AG1340" s="16"/>
      <c r="AH1340" s="16"/>
      <c r="AM1340">
        <f t="shared" si="529"/>
        <v>0</v>
      </c>
      <c r="AN1340" s="16">
        <f t="shared" si="530"/>
        <v>35000</v>
      </c>
      <c r="AY1340" s="57">
        <f t="shared" si="544"/>
        <v>7453.2352499999106</v>
      </c>
    </row>
    <row r="1341" spans="2:51" x14ac:dyDescent="0.25">
      <c r="B1341" s="6" t="s">
        <v>39</v>
      </c>
      <c r="C1341" s="6">
        <v>1333</v>
      </c>
      <c r="D1341" s="6">
        <v>311</v>
      </c>
      <c r="E1341" s="12">
        <v>80.900000000000006</v>
      </c>
      <c r="F1341" s="20">
        <f t="shared" si="540"/>
        <v>-5.5555555555556344E-2</v>
      </c>
      <c r="G1341" s="20">
        <f t="shared" si="546"/>
        <v>22.472222222222225</v>
      </c>
      <c r="H1341" s="20">
        <f t="shared" si="549"/>
        <v>267.15898833333245</v>
      </c>
      <c r="I1341" s="20">
        <f t="shared" si="545"/>
        <v>6003.6561544907217</v>
      </c>
      <c r="J1341" s="47" t="s">
        <v>67</v>
      </c>
      <c r="K1341" s="48" t="s">
        <v>67</v>
      </c>
      <c r="L1341" s="20">
        <f t="shared" si="548"/>
        <v>5139506.8620316768</v>
      </c>
      <c r="M1341" s="20">
        <f t="shared" si="548"/>
        <v>184941.40195222222</v>
      </c>
      <c r="N1341" s="20">
        <f t="shared" si="525"/>
        <v>6003.6561544907217</v>
      </c>
      <c r="O1341" s="20">
        <f t="shared" si="526"/>
        <v>0</v>
      </c>
      <c r="P1341" s="46" t="s">
        <v>67</v>
      </c>
      <c r="Q1341" s="45">
        <f t="shared" si="531"/>
        <v>195.98069944444447</v>
      </c>
      <c r="R1341" s="20">
        <f t="shared" si="532"/>
        <v>134.7894</v>
      </c>
      <c r="S1341" s="20">
        <f t="shared" si="533"/>
        <v>-63.611111111112017</v>
      </c>
      <c r="T1341" s="20"/>
      <c r="U1341" s="20">
        <f t="shared" si="534"/>
        <v>35000</v>
      </c>
      <c r="V1341" s="20">
        <f t="shared" si="547"/>
        <v>7095.4227499999106</v>
      </c>
      <c r="W1341" s="20">
        <f t="shared" si="527"/>
        <v>13996.343845508993</v>
      </c>
      <c r="X1341" s="20">
        <f t="shared" si="535"/>
        <v>6003.6561544910073</v>
      </c>
      <c r="Y1341" s="20">
        <f t="shared" si="541"/>
        <v>12904.577250000089</v>
      </c>
      <c r="Z1341" s="20">
        <f t="shared" si="536"/>
        <v>6003.6561544910073</v>
      </c>
      <c r="AA1341" s="52">
        <f t="shared" si="537"/>
        <v>5091.100419008374</v>
      </c>
      <c r="AB1341" s="20">
        <f t="shared" si="528"/>
        <v>6003.6561544910073</v>
      </c>
      <c r="AC1341" s="20">
        <f t="shared" si="538"/>
        <v>1718288.0906316075</v>
      </c>
      <c r="AD1341" s="20">
        <f t="shared" si="542"/>
        <v>6003.6561544910073</v>
      </c>
      <c r="AE1341" s="20">
        <f t="shared" si="543"/>
        <v>0</v>
      </c>
      <c r="AF1341" s="20">
        <f t="shared" si="539"/>
        <v>6003.6561544910073</v>
      </c>
      <c r="AG1341" s="16"/>
      <c r="AH1341" s="16"/>
      <c r="AM1341">
        <f t="shared" si="529"/>
        <v>0</v>
      </c>
      <c r="AN1341" s="16">
        <f t="shared" si="530"/>
        <v>35000</v>
      </c>
      <c r="AY1341" s="57">
        <f t="shared" si="544"/>
        <v>7095.4227499999106</v>
      </c>
    </row>
    <row r="1342" spans="2:51" x14ac:dyDescent="0.25">
      <c r="B1342" s="6" t="s">
        <v>39</v>
      </c>
      <c r="C1342" s="6">
        <v>1334</v>
      </c>
      <c r="D1342" s="6">
        <v>312</v>
      </c>
      <c r="E1342" s="12">
        <v>80.599999999999994</v>
      </c>
      <c r="F1342" s="20">
        <f t="shared" si="540"/>
        <v>-8.3333333333334522E-2</v>
      </c>
      <c r="G1342" s="20">
        <f t="shared" si="546"/>
        <v>22.388888888888886</v>
      </c>
      <c r="H1342" s="20">
        <f t="shared" si="549"/>
        <v>233.90262444444303</v>
      </c>
      <c r="I1342" s="20">
        <f t="shared" si="545"/>
        <v>5236.8198695061401</v>
      </c>
      <c r="J1342" s="47" t="s">
        <v>67</v>
      </c>
      <c r="K1342" s="48" t="s">
        <v>67</v>
      </c>
      <c r="L1342" s="20">
        <f t="shared" si="548"/>
        <v>5144743.681901183</v>
      </c>
      <c r="M1342" s="20">
        <f t="shared" si="548"/>
        <v>184941.40195222222</v>
      </c>
      <c r="N1342" s="20">
        <f t="shared" si="525"/>
        <v>5236.8198695061401</v>
      </c>
      <c r="O1342" s="20">
        <f t="shared" si="526"/>
        <v>0</v>
      </c>
      <c r="P1342" s="46" t="s">
        <v>67</v>
      </c>
      <c r="Q1342" s="45">
        <f t="shared" si="531"/>
        <v>194.52989111111103</v>
      </c>
      <c r="R1342" s="20">
        <f t="shared" si="532"/>
        <v>134.7894</v>
      </c>
      <c r="S1342" s="20">
        <f t="shared" si="533"/>
        <v>-95.416666666668021</v>
      </c>
      <c r="T1342" s="20"/>
      <c r="U1342" s="20">
        <f t="shared" si="534"/>
        <v>35000</v>
      </c>
      <c r="V1342" s="20">
        <f t="shared" si="547"/>
        <v>6003.6561544910073</v>
      </c>
      <c r="W1342" s="20">
        <f t="shared" si="527"/>
        <v>14763.180130493827</v>
      </c>
      <c r="X1342" s="20">
        <f t="shared" si="535"/>
        <v>5236.8198695061728</v>
      </c>
      <c r="Y1342" s="20">
        <f t="shared" si="541"/>
        <v>13996.343845508993</v>
      </c>
      <c r="Z1342" s="20">
        <f t="shared" si="536"/>
        <v>5236.8198695061728</v>
      </c>
      <c r="AA1342" s="52">
        <f t="shared" si="537"/>
        <v>4440.8232493412343</v>
      </c>
      <c r="AB1342" s="20">
        <f t="shared" si="528"/>
        <v>5236.8198695061728</v>
      </c>
      <c r="AC1342" s="20">
        <f t="shared" si="538"/>
        <v>1722728.9138809487</v>
      </c>
      <c r="AD1342" s="20">
        <f t="shared" si="542"/>
        <v>5236.8198695061728</v>
      </c>
      <c r="AE1342" s="20">
        <f t="shared" si="543"/>
        <v>0</v>
      </c>
      <c r="AF1342" s="20">
        <f t="shared" si="539"/>
        <v>5236.8198695061728</v>
      </c>
      <c r="AG1342" s="16"/>
      <c r="AH1342" s="16"/>
      <c r="AM1342">
        <f t="shared" si="529"/>
        <v>0</v>
      </c>
      <c r="AN1342" s="16">
        <f t="shared" si="530"/>
        <v>35000</v>
      </c>
      <c r="AY1342" s="57">
        <f t="shared" si="544"/>
        <v>6003.6561544910073</v>
      </c>
    </row>
    <row r="1343" spans="2:51" x14ac:dyDescent="0.25">
      <c r="B1343" s="6" t="s">
        <v>39</v>
      </c>
      <c r="C1343" s="6">
        <v>1335</v>
      </c>
      <c r="D1343" s="6">
        <v>313</v>
      </c>
      <c r="E1343" s="12">
        <v>80.3</v>
      </c>
      <c r="F1343" s="20">
        <f t="shared" si="540"/>
        <v>-8.3333333333332538E-2</v>
      </c>
      <c r="G1343" s="20">
        <f t="shared" si="546"/>
        <v>22.305555555555554</v>
      </c>
      <c r="H1343" s="20">
        <f t="shared" si="549"/>
        <v>232.45720611111193</v>
      </c>
      <c r="I1343" s="20">
        <f t="shared" si="545"/>
        <v>5185.0871252006355</v>
      </c>
      <c r="J1343" s="47" t="s">
        <v>67</v>
      </c>
      <c r="K1343" s="48" t="s">
        <v>67</v>
      </c>
      <c r="L1343" s="20">
        <f t="shared" si="548"/>
        <v>5149928.7690263838</v>
      </c>
      <c r="M1343" s="20">
        <f t="shared" si="548"/>
        <v>184941.40195222222</v>
      </c>
      <c r="N1343" s="20">
        <f t="shared" si="525"/>
        <v>5185.0871252006355</v>
      </c>
      <c r="O1343" s="20">
        <f t="shared" si="526"/>
        <v>0</v>
      </c>
      <c r="P1343" s="46" t="s">
        <v>67</v>
      </c>
      <c r="Q1343" s="45">
        <f t="shared" si="531"/>
        <v>193.08447277777773</v>
      </c>
      <c r="R1343" s="20">
        <f t="shared" si="532"/>
        <v>134.7894</v>
      </c>
      <c r="S1343" s="20">
        <f t="shared" si="533"/>
        <v>-95.416666666665762</v>
      </c>
      <c r="T1343" s="20"/>
      <c r="U1343" s="20">
        <f t="shared" si="534"/>
        <v>35000</v>
      </c>
      <c r="V1343" s="20">
        <f t="shared" si="547"/>
        <v>5236.8198695061728</v>
      </c>
      <c r="W1343" s="20">
        <f t="shared" si="527"/>
        <v>14814.912874799222</v>
      </c>
      <c r="X1343" s="20">
        <f t="shared" si="535"/>
        <v>5185.0871252007782</v>
      </c>
      <c r="Y1343" s="20">
        <f t="shared" si="541"/>
        <v>14763.180130493827</v>
      </c>
      <c r="Z1343" s="20">
        <f t="shared" si="536"/>
        <v>5185.0871252007782</v>
      </c>
      <c r="AA1343" s="52">
        <f t="shared" si="537"/>
        <v>4396.9538821702599</v>
      </c>
      <c r="AB1343" s="20">
        <f t="shared" si="528"/>
        <v>5185.0871252007782</v>
      </c>
      <c r="AC1343" s="20">
        <f t="shared" si="538"/>
        <v>1727125.8677631191</v>
      </c>
      <c r="AD1343" s="20">
        <f t="shared" si="542"/>
        <v>5185.0871252007782</v>
      </c>
      <c r="AE1343" s="20">
        <f t="shared" si="543"/>
        <v>0</v>
      </c>
      <c r="AF1343" s="20">
        <f t="shared" si="539"/>
        <v>5185.0871252007782</v>
      </c>
      <c r="AG1343" s="16"/>
      <c r="AH1343" s="16"/>
      <c r="AM1343">
        <f t="shared" si="529"/>
        <v>0</v>
      </c>
      <c r="AN1343" s="16">
        <f t="shared" si="530"/>
        <v>35000</v>
      </c>
      <c r="AY1343" s="57">
        <f t="shared" si="544"/>
        <v>5236.8198695061728</v>
      </c>
    </row>
    <row r="1344" spans="2:51" x14ac:dyDescent="0.25">
      <c r="B1344" s="6" t="s">
        <v>39</v>
      </c>
      <c r="C1344" s="6">
        <v>1336</v>
      </c>
      <c r="D1344" s="6">
        <v>314</v>
      </c>
      <c r="E1344" s="12">
        <v>80</v>
      </c>
      <c r="F1344" s="20">
        <f t="shared" si="540"/>
        <v>-5.5555555555554373E-2</v>
      </c>
      <c r="G1344" s="20">
        <f t="shared" si="546"/>
        <v>22.222222222222221</v>
      </c>
      <c r="H1344" s="20">
        <f t="shared" si="549"/>
        <v>262.82273333333461</v>
      </c>
      <c r="I1344" s="20">
        <f t="shared" si="545"/>
        <v>5840.5051851852131</v>
      </c>
      <c r="J1344" s="47" t="s">
        <v>67</v>
      </c>
      <c r="K1344" s="48" t="s">
        <v>67</v>
      </c>
      <c r="L1344" s="20">
        <f t="shared" si="548"/>
        <v>5155769.2742115688</v>
      </c>
      <c r="M1344" s="20">
        <f t="shared" si="548"/>
        <v>184941.40195222222</v>
      </c>
      <c r="N1344" s="20">
        <f t="shared" si="525"/>
        <v>5840.5051851852131</v>
      </c>
      <c r="O1344" s="20">
        <f t="shared" si="526"/>
        <v>0</v>
      </c>
      <c r="P1344" s="46" t="s">
        <v>67</v>
      </c>
      <c r="Q1344" s="45">
        <f t="shared" si="531"/>
        <v>191.64444444444442</v>
      </c>
      <c r="R1344" s="20">
        <f t="shared" si="532"/>
        <v>134.7894</v>
      </c>
      <c r="S1344" s="20">
        <f t="shared" si="533"/>
        <v>-63.611111111109757</v>
      </c>
      <c r="T1344" s="20"/>
      <c r="U1344" s="20">
        <f t="shared" si="534"/>
        <v>35000</v>
      </c>
      <c r="V1344" s="20">
        <f t="shared" si="547"/>
        <v>5185.0871252007782</v>
      </c>
      <c r="W1344" s="20">
        <f t="shared" si="527"/>
        <v>14159.494814815</v>
      </c>
      <c r="X1344" s="20">
        <f t="shared" si="535"/>
        <v>5840.5051851850003</v>
      </c>
      <c r="Y1344" s="20">
        <f t="shared" si="541"/>
        <v>14814.912874799222</v>
      </c>
      <c r="Z1344" s="20">
        <f t="shared" si="536"/>
        <v>5840.5051851850003</v>
      </c>
      <c r="AA1344" s="52">
        <f t="shared" si="537"/>
        <v>4952.7483970368803</v>
      </c>
      <c r="AB1344" s="20">
        <f t="shared" si="528"/>
        <v>5840.5051851850003</v>
      </c>
      <c r="AC1344" s="20">
        <f t="shared" si="538"/>
        <v>1732078.616160156</v>
      </c>
      <c r="AD1344" s="20">
        <f t="shared" si="542"/>
        <v>5840.5051851850003</v>
      </c>
      <c r="AE1344" s="20">
        <f t="shared" si="543"/>
        <v>0</v>
      </c>
      <c r="AF1344" s="20">
        <f t="shared" si="539"/>
        <v>5840.5051851850003</v>
      </c>
      <c r="AG1344" s="16"/>
      <c r="AH1344" s="16"/>
      <c r="AM1344">
        <f t="shared" si="529"/>
        <v>0</v>
      </c>
      <c r="AN1344" s="16">
        <f t="shared" si="530"/>
        <v>35000</v>
      </c>
      <c r="AY1344" s="57">
        <f t="shared" si="544"/>
        <v>5185.0871252007782</v>
      </c>
    </row>
    <row r="1345" spans="2:51" x14ac:dyDescent="0.25">
      <c r="B1345" s="6" t="s">
        <v>39</v>
      </c>
      <c r="C1345" s="6">
        <v>1337</v>
      </c>
      <c r="D1345" s="6">
        <v>315</v>
      </c>
      <c r="E1345" s="12">
        <v>79.900000000000006</v>
      </c>
      <c r="F1345" s="20">
        <f t="shared" si="540"/>
        <v>-2.7777777777778172E-2</v>
      </c>
      <c r="G1345" s="20">
        <f t="shared" si="546"/>
        <v>22.194444444444446</v>
      </c>
      <c r="H1345" s="20">
        <f t="shared" si="549"/>
        <v>294.14947722222178</v>
      </c>
      <c r="I1345" s="20">
        <f t="shared" si="545"/>
        <v>6528.4842305709781</v>
      </c>
      <c r="J1345" s="47" t="s">
        <v>67</v>
      </c>
      <c r="K1345" s="48" t="s">
        <v>67</v>
      </c>
      <c r="L1345" s="20">
        <f t="shared" si="548"/>
        <v>5162297.7584421402</v>
      </c>
      <c r="M1345" s="20">
        <f t="shared" si="548"/>
        <v>184941.40195222222</v>
      </c>
      <c r="N1345" s="20">
        <f t="shared" si="525"/>
        <v>6528.4842305709781</v>
      </c>
      <c r="O1345" s="20">
        <f t="shared" si="526"/>
        <v>0</v>
      </c>
      <c r="P1345" s="46" t="s">
        <v>67</v>
      </c>
      <c r="Q1345" s="45">
        <f t="shared" si="531"/>
        <v>191.1656327777778</v>
      </c>
      <c r="R1345" s="20">
        <f t="shared" si="532"/>
        <v>134.7894</v>
      </c>
      <c r="S1345" s="20">
        <f t="shared" si="533"/>
        <v>-31.805555555556008</v>
      </c>
      <c r="T1345" s="20"/>
      <c r="U1345" s="20">
        <f t="shared" si="534"/>
        <v>35000</v>
      </c>
      <c r="V1345" s="20">
        <f t="shared" si="547"/>
        <v>5840.5051851850003</v>
      </c>
      <c r="W1345" s="20">
        <f t="shared" si="527"/>
        <v>13471.515769428574</v>
      </c>
      <c r="X1345" s="20">
        <f t="shared" si="535"/>
        <v>6528.4842305714265</v>
      </c>
      <c r="Y1345" s="20">
        <f t="shared" si="541"/>
        <v>14159.494814815</v>
      </c>
      <c r="Z1345" s="20">
        <f t="shared" si="536"/>
        <v>6528.4842305714265</v>
      </c>
      <c r="AA1345" s="52">
        <f t="shared" si="537"/>
        <v>5536.1546275245692</v>
      </c>
      <c r="AB1345" s="20">
        <f t="shared" si="528"/>
        <v>6528.4842305714265</v>
      </c>
      <c r="AC1345" s="20">
        <f t="shared" si="538"/>
        <v>1737614.7707876805</v>
      </c>
      <c r="AD1345" s="20">
        <f t="shared" si="542"/>
        <v>6528.4842305714265</v>
      </c>
      <c r="AE1345" s="20">
        <f t="shared" si="543"/>
        <v>0</v>
      </c>
      <c r="AF1345" s="20">
        <f t="shared" si="539"/>
        <v>6528.4842305714265</v>
      </c>
      <c r="AG1345" s="16"/>
      <c r="AH1345" s="16"/>
      <c r="AM1345">
        <f t="shared" si="529"/>
        <v>0</v>
      </c>
      <c r="AN1345" s="16">
        <f t="shared" si="530"/>
        <v>35000</v>
      </c>
      <c r="AY1345" s="57">
        <f t="shared" si="544"/>
        <v>5840.5051851850003</v>
      </c>
    </row>
    <row r="1346" spans="2:51" x14ac:dyDescent="0.25">
      <c r="B1346" s="6" t="s">
        <v>39</v>
      </c>
      <c r="C1346" s="6">
        <v>1338</v>
      </c>
      <c r="D1346" s="6">
        <v>316</v>
      </c>
      <c r="E1346" s="12">
        <v>79.8</v>
      </c>
      <c r="F1346" s="20">
        <f t="shared" si="540"/>
        <v>-1.3888888888890073E-2</v>
      </c>
      <c r="G1346" s="20">
        <f t="shared" si="546"/>
        <v>22.166666666666664</v>
      </c>
      <c r="H1346" s="20">
        <f t="shared" si="549"/>
        <v>309.57404222222084</v>
      </c>
      <c r="I1346" s="20">
        <f t="shared" si="545"/>
        <v>6862.2246025925615</v>
      </c>
      <c r="J1346" s="47" t="s">
        <v>67</v>
      </c>
      <c r="K1346" s="48" t="s">
        <v>67</v>
      </c>
      <c r="L1346" s="20">
        <f t="shared" si="548"/>
        <v>5169159.9830447324</v>
      </c>
      <c r="M1346" s="20">
        <f t="shared" si="548"/>
        <v>184941.40195222222</v>
      </c>
      <c r="N1346" s="20">
        <f t="shared" si="525"/>
        <v>6862.2246025925615</v>
      </c>
      <c r="O1346" s="20">
        <f t="shared" si="526"/>
        <v>0</v>
      </c>
      <c r="P1346" s="46" t="s">
        <v>67</v>
      </c>
      <c r="Q1346" s="45">
        <f t="shared" si="531"/>
        <v>190.68741999999995</v>
      </c>
      <c r="R1346" s="20">
        <f t="shared" si="532"/>
        <v>134.7894</v>
      </c>
      <c r="S1346" s="20">
        <f t="shared" si="533"/>
        <v>-15.902777777779134</v>
      </c>
      <c r="T1346" s="20"/>
      <c r="U1346" s="20">
        <f t="shared" si="534"/>
        <v>35000</v>
      </c>
      <c r="V1346" s="20">
        <f t="shared" si="547"/>
        <v>6528.4842305714265</v>
      </c>
      <c r="W1346" s="20">
        <f t="shared" si="527"/>
        <v>13137.775397407822</v>
      </c>
      <c r="X1346" s="20">
        <f t="shared" si="535"/>
        <v>6862.2246025921777</v>
      </c>
      <c r="Y1346" s="20">
        <f t="shared" si="541"/>
        <v>13471.515769428574</v>
      </c>
      <c r="Z1346" s="20">
        <f t="shared" si="536"/>
        <v>6862.2246025921777</v>
      </c>
      <c r="AA1346" s="52">
        <f t="shared" si="537"/>
        <v>5819.1664629981669</v>
      </c>
      <c r="AB1346" s="20">
        <f t="shared" si="528"/>
        <v>6862.2246025921777</v>
      </c>
      <c r="AC1346" s="20">
        <f t="shared" si="538"/>
        <v>1743433.9372506787</v>
      </c>
      <c r="AD1346" s="20">
        <f t="shared" si="542"/>
        <v>6862.2246025921777</v>
      </c>
      <c r="AE1346" s="20">
        <f t="shared" si="543"/>
        <v>0</v>
      </c>
      <c r="AF1346" s="20">
        <f t="shared" si="539"/>
        <v>6862.2246025921777</v>
      </c>
      <c r="AG1346" s="16"/>
      <c r="AH1346" s="16"/>
      <c r="AM1346">
        <f t="shared" si="529"/>
        <v>0</v>
      </c>
      <c r="AN1346" s="16">
        <f t="shared" si="530"/>
        <v>35000</v>
      </c>
      <c r="AY1346" s="57">
        <f t="shared" si="544"/>
        <v>6528.4842305714265</v>
      </c>
    </row>
    <row r="1347" spans="2:51" x14ac:dyDescent="0.25">
      <c r="B1347" s="6" t="s">
        <v>39</v>
      </c>
      <c r="C1347" s="6">
        <v>1339</v>
      </c>
      <c r="D1347" s="6">
        <v>317</v>
      </c>
      <c r="E1347" s="12">
        <v>79.8</v>
      </c>
      <c r="F1347" s="20">
        <f t="shared" si="540"/>
        <v>0</v>
      </c>
      <c r="G1347" s="20">
        <f t="shared" si="546"/>
        <v>22.166666666666664</v>
      </c>
      <c r="H1347" s="20">
        <f t="shared" si="549"/>
        <v>325.47681999999998</v>
      </c>
      <c r="I1347" s="20">
        <f t="shared" si="545"/>
        <v>7214.7361766666654</v>
      </c>
      <c r="J1347" s="47" t="s">
        <v>67</v>
      </c>
      <c r="K1347" s="48" t="s">
        <v>67</v>
      </c>
      <c r="L1347" s="20">
        <f t="shared" si="548"/>
        <v>5176374.7192213992</v>
      </c>
      <c r="M1347" s="20">
        <f t="shared" si="548"/>
        <v>184941.40195222222</v>
      </c>
      <c r="N1347" s="20">
        <f t="shared" si="525"/>
        <v>7214.7361766666654</v>
      </c>
      <c r="O1347" s="20">
        <f t="shared" si="526"/>
        <v>0</v>
      </c>
      <c r="P1347" s="46" t="s">
        <v>67</v>
      </c>
      <c r="Q1347" s="45">
        <f t="shared" si="531"/>
        <v>190.68741999999995</v>
      </c>
      <c r="R1347" s="20">
        <f t="shared" si="532"/>
        <v>134.7894</v>
      </c>
      <c r="S1347" s="20">
        <f t="shared" si="533"/>
        <v>0</v>
      </c>
      <c r="T1347" s="20"/>
      <c r="U1347" s="20">
        <f t="shared" si="534"/>
        <v>35000</v>
      </c>
      <c r="V1347" s="20">
        <f t="shared" si="547"/>
        <v>6862.2246025921777</v>
      </c>
      <c r="W1347" s="20">
        <f t="shared" si="527"/>
        <v>12785.263823333196</v>
      </c>
      <c r="X1347" s="20">
        <f t="shared" si="535"/>
        <v>7214.7361766668037</v>
      </c>
      <c r="Y1347" s="20">
        <f t="shared" si="541"/>
        <v>13137.775397407822</v>
      </c>
      <c r="Z1347" s="20">
        <f t="shared" si="536"/>
        <v>7214.7361766668037</v>
      </c>
      <c r="AA1347" s="52">
        <f t="shared" si="537"/>
        <v>6118.096277813449</v>
      </c>
      <c r="AB1347" s="20">
        <f t="shared" si="528"/>
        <v>7214.7361766668037</v>
      </c>
      <c r="AC1347" s="20">
        <f t="shared" si="538"/>
        <v>1749552.0335284921</v>
      </c>
      <c r="AD1347" s="20">
        <f t="shared" si="542"/>
        <v>7214.7361766668037</v>
      </c>
      <c r="AE1347" s="20">
        <f t="shared" si="543"/>
        <v>0</v>
      </c>
      <c r="AF1347" s="20">
        <f t="shared" si="539"/>
        <v>7214.7361766668037</v>
      </c>
      <c r="AG1347" s="16"/>
      <c r="AH1347" s="16"/>
      <c r="AM1347">
        <f t="shared" si="529"/>
        <v>0</v>
      </c>
      <c r="AN1347" s="16">
        <f t="shared" si="530"/>
        <v>35000</v>
      </c>
      <c r="AY1347" s="57">
        <f t="shared" si="544"/>
        <v>6862.2246025921777</v>
      </c>
    </row>
    <row r="1348" spans="2:51" x14ac:dyDescent="0.25">
      <c r="B1348" s="6" t="s">
        <v>39</v>
      </c>
      <c r="C1348" s="6">
        <v>1340</v>
      </c>
      <c r="D1348" s="6">
        <v>318</v>
      </c>
      <c r="E1348" s="12">
        <v>79.8</v>
      </c>
      <c r="F1348" s="20">
        <f t="shared" si="540"/>
        <v>1.3888888888890073E-2</v>
      </c>
      <c r="G1348" s="20">
        <f t="shared" si="546"/>
        <v>22.166666666666664</v>
      </c>
      <c r="H1348" s="20">
        <f t="shared" si="549"/>
        <v>341.37959777777911</v>
      </c>
      <c r="I1348" s="20">
        <f t="shared" si="545"/>
        <v>7567.2477507407693</v>
      </c>
      <c r="J1348" s="47" t="s">
        <v>67</v>
      </c>
      <c r="K1348" s="48" t="s">
        <v>67</v>
      </c>
      <c r="L1348" s="20">
        <f t="shared" si="548"/>
        <v>5183941.9669721397</v>
      </c>
      <c r="M1348" s="20">
        <f t="shared" si="548"/>
        <v>184941.40195222222</v>
      </c>
      <c r="N1348" s="20">
        <f t="shared" si="525"/>
        <v>7567.2477507407693</v>
      </c>
      <c r="O1348" s="20">
        <f t="shared" si="526"/>
        <v>0</v>
      </c>
      <c r="P1348" s="46" t="s">
        <v>67</v>
      </c>
      <c r="Q1348" s="45">
        <f t="shared" si="531"/>
        <v>190.68741999999995</v>
      </c>
      <c r="R1348" s="20">
        <f t="shared" si="532"/>
        <v>134.7894</v>
      </c>
      <c r="S1348" s="20">
        <f t="shared" si="533"/>
        <v>15.902777777779134</v>
      </c>
      <c r="T1348" s="20"/>
      <c r="U1348" s="20">
        <f t="shared" si="534"/>
        <v>35000</v>
      </c>
      <c r="V1348" s="20">
        <f t="shared" si="547"/>
        <v>7214.7361766668037</v>
      </c>
      <c r="W1348" s="20">
        <f t="shared" si="527"/>
        <v>12432.752249259502</v>
      </c>
      <c r="X1348" s="20">
        <f t="shared" si="535"/>
        <v>7567.2477507404983</v>
      </c>
      <c r="Y1348" s="20">
        <f t="shared" si="541"/>
        <v>12785.263823333196</v>
      </c>
      <c r="Z1348" s="20">
        <f t="shared" si="536"/>
        <v>7567.2477507404983</v>
      </c>
      <c r="AA1348" s="52">
        <f t="shared" si="537"/>
        <v>6417.0260926279425</v>
      </c>
      <c r="AB1348" s="20">
        <f t="shared" si="528"/>
        <v>7567.2477507404983</v>
      </c>
      <c r="AC1348" s="20">
        <f t="shared" si="538"/>
        <v>1755969.0596211201</v>
      </c>
      <c r="AD1348" s="20">
        <f t="shared" si="542"/>
        <v>7567.2477507404983</v>
      </c>
      <c r="AE1348" s="20">
        <f t="shared" si="543"/>
        <v>0</v>
      </c>
      <c r="AF1348" s="20">
        <f t="shared" si="539"/>
        <v>7567.2477507404983</v>
      </c>
      <c r="AG1348" s="16"/>
      <c r="AH1348" s="16"/>
      <c r="AM1348">
        <f t="shared" si="529"/>
        <v>0</v>
      </c>
      <c r="AN1348" s="16">
        <f t="shared" si="530"/>
        <v>35000</v>
      </c>
      <c r="AY1348" s="57">
        <f t="shared" si="544"/>
        <v>7214.7361766668037</v>
      </c>
    </row>
    <row r="1349" spans="2:51" x14ac:dyDescent="0.25">
      <c r="B1349" s="6" t="s">
        <v>39</v>
      </c>
      <c r="C1349" s="6">
        <v>1341</v>
      </c>
      <c r="D1349" s="6">
        <v>319</v>
      </c>
      <c r="E1349" s="12">
        <v>79.900000000000006</v>
      </c>
      <c r="F1349" s="20">
        <f t="shared" si="540"/>
        <v>2.7777777777778172E-2</v>
      </c>
      <c r="G1349" s="20">
        <f t="shared" si="546"/>
        <v>22.194444444444446</v>
      </c>
      <c r="H1349" s="20">
        <f t="shared" si="549"/>
        <v>357.76058833333377</v>
      </c>
      <c r="I1349" s="20">
        <f t="shared" si="545"/>
        <v>7940.2975021759366</v>
      </c>
      <c r="J1349" s="47" t="s">
        <v>67</v>
      </c>
      <c r="K1349" s="48" t="s">
        <v>67</v>
      </c>
      <c r="L1349" s="20">
        <f t="shared" si="548"/>
        <v>5191882.2644743156</v>
      </c>
      <c r="M1349" s="20">
        <f t="shared" si="548"/>
        <v>184941.40195222222</v>
      </c>
      <c r="N1349" s="20">
        <f t="shared" si="525"/>
        <v>7940.2975021759366</v>
      </c>
      <c r="O1349" s="20">
        <f t="shared" si="526"/>
        <v>0</v>
      </c>
      <c r="P1349" s="46" t="s">
        <v>67</v>
      </c>
      <c r="Q1349" s="45">
        <f t="shared" si="531"/>
        <v>191.1656327777778</v>
      </c>
      <c r="R1349" s="20">
        <f t="shared" si="532"/>
        <v>134.7894</v>
      </c>
      <c r="S1349" s="20">
        <f t="shared" si="533"/>
        <v>31.805555555556008</v>
      </c>
      <c r="T1349" s="20"/>
      <c r="U1349" s="20">
        <f t="shared" si="534"/>
        <v>35000</v>
      </c>
      <c r="V1349" s="20">
        <f t="shared" si="547"/>
        <v>7567.2477507404983</v>
      </c>
      <c r="W1349" s="20">
        <f t="shared" si="527"/>
        <v>12059.702497824095</v>
      </c>
      <c r="X1349" s="20">
        <f t="shared" si="535"/>
        <v>7940.2975021759048</v>
      </c>
      <c r="Y1349" s="20">
        <f t="shared" si="541"/>
        <v>12432.752249259502</v>
      </c>
      <c r="Z1349" s="20">
        <f t="shared" si="536"/>
        <v>7940.2975021759048</v>
      </c>
      <c r="AA1349" s="52">
        <f t="shared" si="537"/>
        <v>6733.372281845167</v>
      </c>
      <c r="AB1349" s="20">
        <f t="shared" si="528"/>
        <v>7940.2975021759048</v>
      </c>
      <c r="AC1349" s="20">
        <f t="shared" si="538"/>
        <v>1762702.4319029653</v>
      </c>
      <c r="AD1349" s="20">
        <f t="shared" si="542"/>
        <v>7940.2975021759048</v>
      </c>
      <c r="AE1349" s="20">
        <f t="shared" si="543"/>
        <v>0</v>
      </c>
      <c r="AF1349" s="20">
        <f t="shared" si="539"/>
        <v>7940.2975021759048</v>
      </c>
      <c r="AG1349" s="16"/>
      <c r="AH1349" s="16"/>
      <c r="AM1349">
        <f t="shared" si="529"/>
        <v>0</v>
      </c>
      <c r="AN1349" s="16">
        <f t="shared" si="530"/>
        <v>35000</v>
      </c>
      <c r="AY1349" s="57">
        <f t="shared" si="544"/>
        <v>7567.2477507404983</v>
      </c>
    </row>
    <row r="1350" spans="2:51" x14ac:dyDescent="0.25">
      <c r="B1350" s="6" t="s">
        <v>39</v>
      </c>
      <c r="C1350" s="6">
        <v>1342</v>
      </c>
      <c r="D1350" s="6">
        <v>320</v>
      </c>
      <c r="E1350" s="12">
        <v>80</v>
      </c>
      <c r="F1350" s="20">
        <f t="shared" si="540"/>
        <v>6.9444444444444448E-2</v>
      </c>
      <c r="G1350" s="20">
        <f t="shared" si="546"/>
        <v>22.222222222222221</v>
      </c>
      <c r="H1350" s="20">
        <f t="shared" si="549"/>
        <v>405.9477333333333</v>
      </c>
      <c r="I1350" s="20">
        <f t="shared" si="545"/>
        <v>9021.0607407407406</v>
      </c>
      <c r="J1350" s="47" t="s">
        <v>67</v>
      </c>
      <c r="K1350" s="48" t="s">
        <v>67</v>
      </c>
      <c r="L1350" s="20">
        <f t="shared" si="548"/>
        <v>5200903.3252150565</v>
      </c>
      <c r="M1350" s="20">
        <f t="shared" si="548"/>
        <v>184941.40195222222</v>
      </c>
      <c r="N1350" s="20">
        <f t="shared" si="525"/>
        <v>9021.0607407407406</v>
      </c>
      <c r="O1350" s="20">
        <f t="shared" si="526"/>
        <v>0</v>
      </c>
      <c r="P1350" s="46" t="s">
        <v>67</v>
      </c>
      <c r="Q1350" s="45">
        <f t="shared" si="531"/>
        <v>191.64444444444442</v>
      </c>
      <c r="R1350" s="20">
        <f t="shared" si="532"/>
        <v>134.7894</v>
      </c>
      <c r="S1350" s="20">
        <f t="shared" si="533"/>
        <v>79.513888888888886</v>
      </c>
      <c r="T1350" s="20"/>
      <c r="U1350" s="20">
        <f t="shared" si="534"/>
        <v>35000</v>
      </c>
      <c r="V1350" s="20">
        <f t="shared" si="547"/>
        <v>7940.2975021759048</v>
      </c>
      <c r="W1350" s="20">
        <f t="shared" si="527"/>
        <v>10978.93925925903</v>
      </c>
      <c r="X1350" s="20">
        <f t="shared" si="535"/>
        <v>9021.0607407409698</v>
      </c>
      <c r="Y1350" s="20">
        <f t="shared" si="541"/>
        <v>12059.702497824095</v>
      </c>
      <c r="Z1350" s="20">
        <f t="shared" si="536"/>
        <v>9021.0607407409698</v>
      </c>
      <c r="AA1350" s="52">
        <f t="shared" si="537"/>
        <v>7649.8595081483418</v>
      </c>
      <c r="AB1350" s="20">
        <f t="shared" si="528"/>
        <v>9021.0607407409698</v>
      </c>
      <c r="AC1350" s="20">
        <f t="shared" si="538"/>
        <v>1770352.2914111137</v>
      </c>
      <c r="AD1350" s="20">
        <f t="shared" si="542"/>
        <v>9021.0607407409698</v>
      </c>
      <c r="AE1350" s="20">
        <f t="shared" si="543"/>
        <v>0</v>
      </c>
      <c r="AF1350" s="20">
        <f t="shared" si="539"/>
        <v>9021.0607407409698</v>
      </c>
      <c r="AG1350" s="16"/>
      <c r="AH1350" s="16"/>
      <c r="AM1350">
        <f t="shared" si="529"/>
        <v>0</v>
      </c>
      <c r="AN1350" s="16">
        <f t="shared" si="530"/>
        <v>35000</v>
      </c>
      <c r="AY1350" s="57">
        <f t="shared" si="544"/>
        <v>7940.2975021759048</v>
      </c>
    </row>
    <row r="1351" spans="2:51" x14ac:dyDescent="0.25">
      <c r="B1351" s="6" t="s">
        <v>39</v>
      </c>
      <c r="C1351" s="6">
        <v>1343</v>
      </c>
      <c r="D1351" s="6">
        <v>321</v>
      </c>
      <c r="E1351" s="12">
        <v>80.400000000000006</v>
      </c>
      <c r="F1351" s="20">
        <f t="shared" si="540"/>
        <v>0.11111111111111072</v>
      </c>
      <c r="G1351" s="20">
        <f t="shared" si="546"/>
        <v>22.333333333333336</v>
      </c>
      <c r="H1351" s="20">
        <f t="shared" si="549"/>
        <v>455.57730222222182</v>
      </c>
      <c r="I1351" s="20">
        <f t="shared" si="545"/>
        <v>10174.559749629621</v>
      </c>
      <c r="J1351" s="47" t="s">
        <v>67</v>
      </c>
      <c r="K1351" s="48" t="s">
        <v>67</v>
      </c>
      <c r="L1351" s="20">
        <f t="shared" si="548"/>
        <v>5211077.8849646859</v>
      </c>
      <c r="M1351" s="20">
        <f t="shared" si="548"/>
        <v>184941.40195222222</v>
      </c>
      <c r="N1351" s="20">
        <f t="shared" si="525"/>
        <v>10174.559749629621</v>
      </c>
      <c r="O1351" s="20">
        <f t="shared" si="526"/>
        <v>0</v>
      </c>
      <c r="P1351" s="46" t="s">
        <v>67</v>
      </c>
      <c r="Q1351" s="45">
        <f t="shared" si="531"/>
        <v>193.56568000000004</v>
      </c>
      <c r="R1351" s="20">
        <f t="shared" si="532"/>
        <v>134.7894</v>
      </c>
      <c r="S1351" s="20">
        <f t="shared" si="533"/>
        <v>127.22222222222177</v>
      </c>
      <c r="T1351" s="20"/>
      <c r="U1351" s="20">
        <f t="shared" si="534"/>
        <v>35000</v>
      </c>
      <c r="V1351" s="20">
        <f t="shared" si="547"/>
        <v>9021.0607407409698</v>
      </c>
      <c r="W1351" s="20">
        <f t="shared" si="527"/>
        <v>9825.4402503706515</v>
      </c>
      <c r="X1351" s="20">
        <f t="shared" si="535"/>
        <v>10174.559749629349</v>
      </c>
      <c r="Y1351" s="20">
        <f t="shared" si="541"/>
        <v>10978.93925925903</v>
      </c>
      <c r="Z1351" s="20">
        <f t="shared" si="536"/>
        <v>10174.559749629349</v>
      </c>
      <c r="AA1351" s="52">
        <f t="shared" si="537"/>
        <v>8628.0266676856882</v>
      </c>
      <c r="AB1351" s="20">
        <f t="shared" si="528"/>
        <v>10174.559749629349</v>
      </c>
      <c r="AC1351" s="20">
        <f t="shared" si="538"/>
        <v>1778980.3180787994</v>
      </c>
      <c r="AD1351" s="20">
        <f t="shared" si="542"/>
        <v>10174.559749629349</v>
      </c>
      <c r="AE1351" s="20">
        <f t="shared" si="543"/>
        <v>0</v>
      </c>
      <c r="AF1351" s="20">
        <f t="shared" si="539"/>
        <v>10174.559749629349</v>
      </c>
      <c r="AG1351" s="16"/>
      <c r="AH1351" s="16"/>
      <c r="AM1351">
        <f t="shared" si="529"/>
        <v>0</v>
      </c>
      <c r="AN1351" s="16">
        <f t="shared" si="530"/>
        <v>35000</v>
      </c>
      <c r="AY1351" s="57">
        <f t="shared" si="544"/>
        <v>9021.0607407409698</v>
      </c>
    </row>
    <row r="1352" spans="2:51" x14ac:dyDescent="0.25">
      <c r="B1352" s="6" t="s">
        <v>39</v>
      </c>
      <c r="C1352" s="6">
        <v>1344</v>
      </c>
      <c r="D1352" s="6">
        <v>322</v>
      </c>
      <c r="E1352" s="12">
        <v>80.8</v>
      </c>
      <c r="F1352" s="20">
        <f t="shared" si="540"/>
        <v>0.11111111111111072</v>
      </c>
      <c r="G1352" s="20">
        <f t="shared" si="546"/>
        <v>22.444444444444443</v>
      </c>
      <c r="H1352" s="20">
        <f t="shared" si="549"/>
        <v>457.50811999999951</v>
      </c>
      <c r="I1352" s="20">
        <f t="shared" si="545"/>
        <v>10268.51558222221</v>
      </c>
      <c r="J1352" s="47" t="s">
        <v>67</v>
      </c>
      <c r="K1352" s="48" t="s">
        <v>67</v>
      </c>
      <c r="L1352" s="20">
        <f t="shared" si="548"/>
        <v>5221346.4005469084</v>
      </c>
      <c r="M1352" s="20">
        <f t="shared" si="548"/>
        <v>184941.40195222222</v>
      </c>
      <c r="N1352" s="20">
        <f t="shared" ref="N1352:N1415" si="550">MAX(0,I1352)*AH$6</f>
        <v>10268.51558222221</v>
      </c>
      <c r="O1352" s="20">
        <f t="shared" ref="O1352:O1415" si="551">MAX(0,-H1352)*AH$6</f>
        <v>0</v>
      </c>
      <c r="P1352" s="46" t="s">
        <v>67</v>
      </c>
      <c r="Q1352" s="45">
        <f t="shared" si="531"/>
        <v>195.49649777777773</v>
      </c>
      <c r="R1352" s="20">
        <f t="shared" si="532"/>
        <v>134.7894</v>
      </c>
      <c r="S1352" s="20">
        <f t="shared" si="533"/>
        <v>127.22222222222177</v>
      </c>
      <c r="T1352" s="20"/>
      <c r="U1352" s="20">
        <f t="shared" si="534"/>
        <v>35000</v>
      </c>
      <c r="V1352" s="20">
        <f t="shared" si="547"/>
        <v>10174.559749629349</v>
      </c>
      <c r="W1352" s="20">
        <f t="shared" ref="W1352:W1415" si="552">MAX(0,MIN(AH$8,W1351+V1352-AB1352))</f>
        <v>10174.559749629349</v>
      </c>
      <c r="X1352" s="20">
        <f t="shared" si="535"/>
        <v>10268.515582222492</v>
      </c>
      <c r="Y1352" s="20">
        <f t="shared" si="541"/>
        <v>9825.4402503706515</v>
      </c>
      <c r="Z1352" s="20">
        <f t="shared" si="536"/>
        <v>9825.4402503706515</v>
      </c>
      <c r="AA1352" s="52">
        <f t="shared" si="537"/>
        <v>8331.9733323143118</v>
      </c>
      <c r="AB1352" s="20">
        <f t="shared" ref="AB1352:AB1415" si="553">Z1352*AH$6</f>
        <v>9825.4402503706515</v>
      </c>
      <c r="AC1352" s="20">
        <f t="shared" si="538"/>
        <v>1787312.2914111137</v>
      </c>
      <c r="AD1352" s="20">
        <f t="shared" si="542"/>
        <v>10268.515582222492</v>
      </c>
      <c r="AE1352" s="20">
        <f t="shared" si="543"/>
        <v>0</v>
      </c>
      <c r="AF1352" s="20">
        <f t="shared" si="539"/>
        <v>9825.4402503706515</v>
      </c>
      <c r="AG1352" s="16"/>
      <c r="AH1352" s="16"/>
      <c r="AM1352">
        <f t="shared" ref="AM1352:AM1415" si="554">MIN(AE1353/AH$6,AH$7)</f>
        <v>0</v>
      </c>
      <c r="AN1352" s="16">
        <f t="shared" ref="AN1352:AN1415" si="555">U1353-AM1352</f>
        <v>35000</v>
      </c>
      <c r="AY1352" s="57">
        <f t="shared" si="544"/>
        <v>10174.559749629349</v>
      </c>
    </row>
    <row r="1353" spans="2:51" x14ac:dyDescent="0.25">
      <c r="B1353" s="6" t="s">
        <v>39</v>
      </c>
      <c r="C1353" s="6">
        <v>1345</v>
      </c>
      <c r="D1353" s="6">
        <v>323</v>
      </c>
      <c r="E1353" s="12">
        <v>81.2</v>
      </c>
      <c r="F1353" s="20">
        <f t="shared" si="540"/>
        <v>9.7222222222222612E-2</v>
      </c>
      <c r="G1353" s="20">
        <f t="shared" si="546"/>
        <v>22.555555555555557</v>
      </c>
      <c r="H1353" s="20">
        <f t="shared" si="549"/>
        <v>443.54574222222271</v>
      </c>
      <c r="I1353" s="20">
        <f t="shared" si="545"/>
        <v>10004.420630123468</v>
      </c>
      <c r="J1353" s="47" t="s">
        <v>67</v>
      </c>
      <c r="K1353" s="48" t="s">
        <v>67</v>
      </c>
      <c r="L1353" s="20">
        <f t="shared" si="548"/>
        <v>5231350.8211770318</v>
      </c>
      <c r="M1353" s="20">
        <f t="shared" si="548"/>
        <v>184941.40195222222</v>
      </c>
      <c r="N1353" s="20">
        <f t="shared" si="550"/>
        <v>10004.420630123468</v>
      </c>
      <c r="O1353" s="20">
        <f t="shared" si="551"/>
        <v>0</v>
      </c>
      <c r="P1353" s="46" t="s">
        <v>67</v>
      </c>
      <c r="Q1353" s="45">
        <f t="shared" ref="Q1353:Q1416" si="556">0.5*K$10*K$12*K$13*(G1353^2)</f>
        <v>197.4368977777778</v>
      </c>
      <c r="R1353" s="20">
        <f t="shared" ref="R1353:R1416" si="557">K$7*K$8*K$9</f>
        <v>134.7894</v>
      </c>
      <c r="S1353" s="20">
        <f t="shared" ref="S1353:S1416" si="558">K$7*F1353</f>
        <v>111.3194444444449</v>
      </c>
      <c r="T1353" s="20"/>
      <c r="U1353" s="20">
        <f t="shared" ref="U1353:U1416" si="559">MIN(T1353,AH$7)</f>
        <v>35000</v>
      </c>
      <c r="V1353" s="20">
        <f t="shared" si="547"/>
        <v>9825.4402503706515</v>
      </c>
      <c r="W1353" s="20">
        <f t="shared" si="552"/>
        <v>9995.5793698765337</v>
      </c>
      <c r="X1353" s="20">
        <f t="shared" ref="X1353:X1416" si="560">AD1353/AH$6</f>
        <v>10004.420630123466</v>
      </c>
      <c r="Y1353" s="20">
        <f t="shared" si="541"/>
        <v>10174.559749629349</v>
      </c>
      <c r="Z1353" s="20">
        <f t="shared" ref="Z1353:Z1416" si="561">MIN(X1353,AH$7,Y1353)</f>
        <v>10004.420630123466</v>
      </c>
      <c r="AA1353" s="52">
        <f t="shared" ref="AA1353:AA1416" si="562">Z1353*AH$10</f>
        <v>8483.7486943446984</v>
      </c>
      <c r="AB1353" s="20">
        <f t="shared" si="553"/>
        <v>10004.420630123466</v>
      </c>
      <c r="AC1353" s="20">
        <f t="shared" ref="AC1353:AC1416" si="563">AC1352+AA1353*AH$6</f>
        <v>1795796.0401054583</v>
      </c>
      <c r="AD1353" s="20">
        <f t="shared" si="542"/>
        <v>10004.420630123466</v>
      </c>
      <c r="AE1353" s="20">
        <f t="shared" si="543"/>
        <v>0</v>
      </c>
      <c r="AF1353" s="20">
        <f t="shared" ref="AF1353:AF1416" si="564">Z1353*AH$6</f>
        <v>10004.420630123466</v>
      </c>
      <c r="AG1353" s="16"/>
      <c r="AH1353" s="16"/>
      <c r="AM1353">
        <f t="shared" si="554"/>
        <v>0</v>
      </c>
      <c r="AN1353" s="16">
        <f t="shared" si="555"/>
        <v>35000</v>
      </c>
      <c r="AY1353" s="57">
        <f t="shared" si="544"/>
        <v>9825.4402503706515</v>
      </c>
    </row>
    <row r="1354" spans="2:51" x14ac:dyDescent="0.25">
      <c r="B1354" s="6" t="s">
        <v>39</v>
      </c>
      <c r="C1354" s="6">
        <v>1346</v>
      </c>
      <c r="D1354" s="6">
        <v>324</v>
      </c>
      <c r="E1354" s="12">
        <v>81.5</v>
      </c>
      <c r="F1354" s="20">
        <f t="shared" ref="F1354:F1417" si="565">($E1355-$E1353)/2/3.6</f>
        <v>5.5555555555554373E-2</v>
      </c>
      <c r="G1354" s="20">
        <f t="shared" si="546"/>
        <v>22.638888888888889</v>
      </c>
      <c r="H1354" s="20">
        <f t="shared" si="549"/>
        <v>397.29899722222086</v>
      </c>
      <c r="I1354" s="20">
        <f t="shared" si="545"/>
        <v>8994.4078537808327</v>
      </c>
      <c r="J1354" s="47" t="s">
        <v>67</v>
      </c>
      <c r="K1354" s="48" t="s">
        <v>67</v>
      </c>
      <c r="L1354" s="20">
        <f t="shared" si="548"/>
        <v>5240345.2290308131</v>
      </c>
      <c r="M1354" s="20">
        <f t="shared" si="548"/>
        <v>184941.40195222222</v>
      </c>
      <c r="N1354" s="20">
        <f t="shared" si="550"/>
        <v>8994.4078537808327</v>
      </c>
      <c r="O1354" s="20">
        <f t="shared" si="551"/>
        <v>0</v>
      </c>
      <c r="P1354" s="46" t="s">
        <v>67</v>
      </c>
      <c r="Q1354" s="45">
        <f t="shared" si="556"/>
        <v>198.89848611111111</v>
      </c>
      <c r="R1354" s="20">
        <f t="shared" si="557"/>
        <v>134.7894</v>
      </c>
      <c r="S1354" s="20">
        <f t="shared" si="558"/>
        <v>63.611111111109757</v>
      </c>
      <c r="T1354" s="20"/>
      <c r="U1354" s="20">
        <f t="shared" si="559"/>
        <v>35000</v>
      </c>
      <c r="V1354" s="20">
        <f t="shared" si="547"/>
        <v>10004.420630123466</v>
      </c>
      <c r="W1354" s="20">
        <f t="shared" si="552"/>
        <v>11005.592146218754</v>
      </c>
      <c r="X1354" s="20">
        <f t="shared" si="560"/>
        <v>8994.4078537812456</v>
      </c>
      <c r="Y1354" s="20">
        <f t="shared" ref="Y1354:Y1417" si="566">W1353/AH$6</f>
        <v>9995.5793698765337</v>
      </c>
      <c r="Z1354" s="20">
        <f t="shared" si="561"/>
        <v>8994.4078537812456</v>
      </c>
      <c r="AA1354" s="52">
        <f t="shared" si="562"/>
        <v>7627.2578600064962</v>
      </c>
      <c r="AB1354" s="20">
        <f t="shared" si="553"/>
        <v>8994.4078537812456</v>
      </c>
      <c r="AC1354" s="20">
        <f t="shared" si="563"/>
        <v>1803423.2979654649</v>
      </c>
      <c r="AD1354" s="20">
        <f t="shared" ref="AD1354:AD1417" si="567">MAX(0,L1354-L1353)</f>
        <v>8994.4078537812456</v>
      </c>
      <c r="AE1354" s="20">
        <f t="shared" ref="AE1354:AE1417" si="568">MAX(0,M1354-M1353)</f>
        <v>0</v>
      </c>
      <c r="AF1354" s="20">
        <f t="shared" si="564"/>
        <v>8994.4078537812456</v>
      </c>
      <c r="AG1354" s="16"/>
      <c r="AH1354" s="16"/>
      <c r="AM1354">
        <f t="shared" si="554"/>
        <v>0</v>
      </c>
      <c r="AN1354" s="16">
        <f t="shared" si="555"/>
        <v>35000</v>
      </c>
      <c r="AY1354" s="57">
        <f t="shared" si="544"/>
        <v>10004.420630123466</v>
      </c>
    </row>
    <row r="1355" spans="2:51" x14ac:dyDescent="0.25">
      <c r="B1355" s="6" t="s">
        <v>39</v>
      </c>
      <c r="C1355" s="6">
        <v>1347</v>
      </c>
      <c r="D1355" s="6">
        <v>325</v>
      </c>
      <c r="E1355" s="12">
        <v>81.599999999999994</v>
      </c>
      <c r="F1355" s="20">
        <f t="shared" si="565"/>
        <v>1.3888888888888099E-2</v>
      </c>
      <c r="G1355" s="20">
        <f t="shared" si="546"/>
        <v>22.666666666666664</v>
      </c>
      <c r="H1355" s="20">
        <f t="shared" si="549"/>
        <v>350.07905777777682</v>
      </c>
      <c r="I1355" s="20">
        <f t="shared" si="545"/>
        <v>7935.1253096296068</v>
      </c>
      <c r="J1355" s="47" t="s">
        <v>67</v>
      </c>
      <c r="K1355" s="48" t="s">
        <v>67</v>
      </c>
      <c r="L1355" s="20">
        <f t="shared" si="548"/>
        <v>5248280.3543404425</v>
      </c>
      <c r="M1355" s="20">
        <f t="shared" si="548"/>
        <v>184941.40195222222</v>
      </c>
      <c r="N1355" s="20">
        <f t="shared" si="550"/>
        <v>7935.1253096296068</v>
      </c>
      <c r="O1355" s="20">
        <f t="shared" si="551"/>
        <v>0</v>
      </c>
      <c r="P1355" s="46" t="s">
        <v>67</v>
      </c>
      <c r="Q1355" s="45">
        <f t="shared" si="556"/>
        <v>199.38687999999996</v>
      </c>
      <c r="R1355" s="20">
        <f t="shared" si="557"/>
        <v>134.7894</v>
      </c>
      <c r="S1355" s="20">
        <f t="shared" si="558"/>
        <v>15.902777777776873</v>
      </c>
      <c r="T1355" s="20"/>
      <c r="U1355" s="20">
        <f t="shared" si="559"/>
        <v>35000</v>
      </c>
      <c r="V1355" s="20">
        <f t="shared" si="547"/>
        <v>8994.4078537812456</v>
      </c>
      <c r="W1355" s="20">
        <f t="shared" si="552"/>
        <v>12064.874690370634</v>
      </c>
      <c r="X1355" s="20">
        <f t="shared" si="560"/>
        <v>7935.1253096293658</v>
      </c>
      <c r="Y1355" s="20">
        <f t="shared" si="566"/>
        <v>11005.592146218754</v>
      </c>
      <c r="Z1355" s="20">
        <f t="shared" si="561"/>
        <v>7935.1253096293658</v>
      </c>
      <c r="AA1355" s="52">
        <f t="shared" si="562"/>
        <v>6728.9862625657024</v>
      </c>
      <c r="AB1355" s="20">
        <f t="shared" si="553"/>
        <v>7935.1253096293658</v>
      </c>
      <c r="AC1355" s="20">
        <f t="shared" si="563"/>
        <v>1810152.2842280306</v>
      </c>
      <c r="AD1355" s="20">
        <f t="shared" si="567"/>
        <v>7935.1253096293658</v>
      </c>
      <c r="AE1355" s="20">
        <f t="shared" si="568"/>
        <v>0</v>
      </c>
      <c r="AF1355" s="20">
        <f t="shared" si="564"/>
        <v>7935.1253096293658</v>
      </c>
      <c r="AG1355" s="16"/>
      <c r="AH1355" s="16"/>
      <c r="AM1355">
        <f t="shared" si="554"/>
        <v>0</v>
      </c>
      <c r="AN1355" s="16">
        <f t="shared" si="555"/>
        <v>35000</v>
      </c>
      <c r="AY1355" s="57">
        <f t="shared" si="544"/>
        <v>8994.4078537812456</v>
      </c>
    </row>
    <row r="1356" spans="2:51" x14ac:dyDescent="0.25">
      <c r="B1356" s="6" t="s">
        <v>39</v>
      </c>
      <c r="C1356" s="6">
        <v>1348</v>
      </c>
      <c r="D1356" s="6">
        <v>326</v>
      </c>
      <c r="E1356" s="12">
        <v>81.599999999999994</v>
      </c>
      <c r="F1356" s="20">
        <f t="shared" si="565"/>
        <v>-2.7777777777776198E-2</v>
      </c>
      <c r="G1356" s="20">
        <f t="shared" si="546"/>
        <v>22.666666666666664</v>
      </c>
      <c r="H1356" s="20">
        <f t="shared" si="549"/>
        <v>302.37072444444624</v>
      </c>
      <c r="I1356" s="20">
        <f t="shared" si="545"/>
        <v>6853.7364207407809</v>
      </c>
      <c r="J1356" s="47" t="s">
        <v>67</v>
      </c>
      <c r="K1356" s="48" t="s">
        <v>67</v>
      </c>
      <c r="L1356" s="20">
        <f t="shared" si="548"/>
        <v>5255134.0907611828</v>
      </c>
      <c r="M1356" s="20">
        <f t="shared" si="548"/>
        <v>184941.40195222222</v>
      </c>
      <c r="N1356" s="20">
        <f t="shared" si="550"/>
        <v>6853.7364207407809</v>
      </c>
      <c r="O1356" s="20">
        <f t="shared" si="551"/>
        <v>0</v>
      </c>
      <c r="P1356" s="46" t="s">
        <v>67</v>
      </c>
      <c r="Q1356" s="45">
        <f t="shared" si="556"/>
        <v>199.38687999999996</v>
      </c>
      <c r="R1356" s="20">
        <f t="shared" si="557"/>
        <v>134.7894</v>
      </c>
      <c r="S1356" s="20">
        <f t="shared" si="558"/>
        <v>-31.805555555553745</v>
      </c>
      <c r="T1356" s="20"/>
      <c r="U1356" s="20">
        <f t="shared" si="559"/>
        <v>35000</v>
      </c>
      <c r="V1356" s="20">
        <f t="shared" si="547"/>
        <v>7935.1253096293658</v>
      </c>
      <c r="W1356" s="20">
        <f t="shared" si="552"/>
        <v>13146.263579259627</v>
      </c>
      <c r="X1356" s="20">
        <f t="shared" si="560"/>
        <v>6853.7364207403734</v>
      </c>
      <c r="Y1356" s="20">
        <f t="shared" si="566"/>
        <v>12064.874690370634</v>
      </c>
      <c r="Z1356" s="20">
        <f t="shared" si="561"/>
        <v>6853.7364207403734</v>
      </c>
      <c r="AA1356" s="52">
        <f t="shared" si="562"/>
        <v>5811.9684847878361</v>
      </c>
      <c r="AB1356" s="20">
        <f t="shared" si="553"/>
        <v>6853.7364207403734</v>
      </c>
      <c r="AC1356" s="20">
        <f t="shared" si="563"/>
        <v>1815964.2527128183</v>
      </c>
      <c r="AD1356" s="20">
        <f t="shared" si="567"/>
        <v>6853.7364207403734</v>
      </c>
      <c r="AE1356" s="20">
        <f t="shared" si="568"/>
        <v>0</v>
      </c>
      <c r="AF1356" s="20">
        <f t="shared" si="564"/>
        <v>6853.7364207403734</v>
      </c>
      <c r="AG1356" s="16"/>
      <c r="AH1356" s="16"/>
      <c r="AM1356">
        <f t="shared" si="554"/>
        <v>0</v>
      </c>
      <c r="AN1356" s="16">
        <f t="shared" si="555"/>
        <v>35000</v>
      </c>
      <c r="AY1356" s="57">
        <f t="shared" si="544"/>
        <v>7935.1253096293658</v>
      </c>
    </row>
    <row r="1357" spans="2:51" x14ac:dyDescent="0.25">
      <c r="B1357" s="6" t="s">
        <v>39</v>
      </c>
      <c r="C1357" s="6">
        <v>1349</v>
      </c>
      <c r="D1357" s="6">
        <v>327</v>
      </c>
      <c r="E1357" s="12">
        <v>81.400000000000006</v>
      </c>
      <c r="F1357" s="20">
        <f t="shared" si="565"/>
        <v>-0.12499999999999881</v>
      </c>
      <c r="G1357" s="20">
        <f t="shared" si="546"/>
        <v>22.611111111111111</v>
      </c>
      <c r="H1357" s="20">
        <f t="shared" si="549"/>
        <v>190.07509111111244</v>
      </c>
      <c r="I1357" s="20">
        <f t="shared" si="545"/>
        <v>4297.809004567931</v>
      </c>
      <c r="J1357" s="47" t="s">
        <v>67</v>
      </c>
      <c r="K1357" s="48" t="s">
        <v>67</v>
      </c>
      <c r="L1357" s="20">
        <f t="shared" si="548"/>
        <v>5259431.8997657504</v>
      </c>
      <c r="M1357" s="20">
        <f t="shared" si="548"/>
        <v>184941.40195222222</v>
      </c>
      <c r="N1357" s="20">
        <f t="shared" si="550"/>
        <v>4297.809004567931</v>
      </c>
      <c r="O1357" s="20">
        <f t="shared" si="551"/>
        <v>0</v>
      </c>
      <c r="P1357" s="46" t="s">
        <v>67</v>
      </c>
      <c r="Q1357" s="45">
        <f t="shared" si="556"/>
        <v>198.41069111111111</v>
      </c>
      <c r="R1357" s="20">
        <f t="shared" si="557"/>
        <v>134.7894</v>
      </c>
      <c r="S1357" s="20">
        <f t="shared" si="558"/>
        <v>-143.12499999999864</v>
      </c>
      <c r="T1357" s="20"/>
      <c r="U1357" s="20">
        <f t="shared" si="559"/>
        <v>35000</v>
      </c>
      <c r="V1357" s="20">
        <f t="shared" si="547"/>
        <v>6853.7364207403734</v>
      </c>
      <c r="W1357" s="20">
        <f t="shared" si="552"/>
        <v>15702.190995432436</v>
      </c>
      <c r="X1357" s="20">
        <f t="shared" si="560"/>
        <v>4297.8090045675635</v>
      </c>
      <c r="Y1357" s="20">
        <f t="shared" si="566"/>
        <v>13146.263579259627</v>
      </c>
      <c r="Z1357" s="20">
        <f t="shared" si="561"/>
        <v>4297.8090045675635</v>
      </c>
      <c r="AA1357" s="52">
        <f t="shared" si="562"/>
        <v>3644.5420358732936</v>
      </c>
      <c r="AB1357" s="20">
        <f t="shared" si="553"/>
        <v>4297.8090045675635</v>
      </c>
      <c r="AC1357" s="20">
        <f t="shared" si="563"/>
        <v>1819608.7947486916</v>
      </c>
      <c r="AD1357" s="20">
        <f t="shared" si="567"/>
        <v>4297.8090045675635</v>
      </c>
      <c r="AE1357" s="20">
        <f t="shared" si="568"/>
        <v>0</v>
      </c>
      <c r="AF1357" s="20">
        <f t="shared" si="564"/>
        <v>4297.8090045675635</v>
      </c>
      <c r="AG1357" s="16"/>
      <c r="AH1357" s="16"/>
      <c r="AM1357">
        <f t="shared" si="554"/>
        <v>0</v>
      </c>
      <c r="AN1357" s="16">
        <f t="shared" si="555"/>
        <v>35000</v>
      </c>
      <c r="AY1357" s="57">
        <f t="shared" si="544"/>
        <v>6853.7364207403734</v>
      </c>
    </row>
    <row r="1358" spans="2:51" x14ac:dyDescent="0.25">
      <c r="B1358" s="6" t="s">
        <v>39</v>
      </c>
      <c r="C1358" s="6">
        <v>1350</v>
      </c>
      <c r="D1358" s="6">
        <v>328</v>
      </c>
      <c r="E1358" s="12">
        <v>80.7</v>
      </c>
      <c r="F1358" s="20">
        <f t="shared" si="565"/>
        <v>-0.25000000000000155</v>
      </c>
      <c r="G1358" s="20">
        <f t="shared" si="546"/>
        <v>22.416666666666668</v>
      </c>
      <c r="H1358" s="20">
        <f t="shared" si="549"/>
        <v>43.552294999998253</v>
      </c>
      <c r="I1358" s="20">
        <f t="shared" si="545"/>
        <v>976.2972795832942</v>
      </c>
      <c r="J1358" s="47" t="s">
        <v>67</v>
      </c>
      <c r="K1358" s="48" t="s">
        <v>67</v>
      </c>
      <c r="L1358" s="20">
        <f t="shared" si="548"/>
        <v>5260408.1970453337</v>
      </c>
      <c r="M1358" s="20">
        <f t="shared" si="548"/>
        <v>184941.40195222222</v>
      </c>
      <c r="N1358" s="20">
        <f t="shared" si="550"/>
        <v>976.2972795832942</v>
      </c>
      <c r="O1358" s="20">
        <f t="shared" si="551"/>
        <v>0</v>
      </c>
      <c r="P1358" s="46" t="s">
        <v>67</v>
      </c>
      <c r="Q1358" s="45">
        <f t="shared" si="556"/>
        <v>195.01289500000001</v>
      </c>
      <c r="R1358" s="20">
        <f t="shared" si="557"/>
        <v>134.7894</v>
      </c>
      <c r="S1358" s="20">
        <f t="shared" si="558"/>
        <v>-286.25000000000176</v>
      </c>
      <c r="T1358" s="20"/>
      <c r="U1358" s="20">
        <f t="shared" si="559"/>
        <v>35000</v>
      </c>
      <c r="V1358" s="20">
        <f t="shared" si="547"/>
        <v>4297.8090045675635</v>
      </c>
      <c r="W1358" s="20">
        <f t="shared" si="552"/>
        <v>19023.70272041671</v>
      </c>
      <c r="X1358" s="20">
        <f t="shared" si="560"/>
        <v>976.29727958329022</v>
      </c>
      <c r="Y1358" s="20">
        <f t="shared" si="566"/>
        <v>15702.190995432436</v>
      </c>
      <c r="Z1358" s="20">
        <f t="shared" si="561"/>
        <v>976.29727958329022</v>
      </c>
      <c r="AA1358" s="52">
        <f t="shared" si="562"/>
        <v>827.90009308663014</v>
      </c>
      <c r="AB1358" s="20">
        <f t="shared" si="553"/>
        <v>976.29727958329022</v>
      </c>
      <c r="AC1358" s="20">
        <f t="shared" si="563"/>
        <v>1820436.6948417781</v>
      </c>
      <c r="AD1358" s="20">
        <f t="shared" si="567"/>
        <v>976.29727958329022</v>
      </c>
      <c r="AE1358" s="20">
        <f t="shared" si="568"/>
        <v>0</v>
      </c>
      <c r="AF1358" s="20">
        <f t="shared" si="564"/>
        <v>976.29727958329022</v>
      </c>
      <c r="AG1358" s="16"/>
      <c r="AH1358" s="16"/>
      <c r="AM1358">
        <f t="shared" si="554"/>
        <v>73.047253333323169</v>
      </c>
      <c r="AN1358" s="16">
        <f t="shared" si="555"/>
        <v>34926.952746666677</v>
      </c>
      <c r="AY1358" s="57">
        <f t="shared" ref="AY1358:AY1421" si="569">AH$8-W1357</f>
        <v>4297.8090045675635</v>
      </c>
    </row>
    <row r="1359" spans="2:51" x14ac:dyDescent="0.25">
      <c r="B1359" s="6" t="s">
        <v>39</v>
      </c>
      <c r="C1359" s="6">
        <v>1351</v>
      </c>
      <c r="D1359" s="6">
        <v>329</v>
      </c>
      <c r="E1359" s="12">
        <v>79.599999999999994</v>
      </c>
      <c r="F1359" s="20">
        <f t="shared" si="565"/>
        <v>-0.34722222222222221</v>
      </c>
      <c r="G1359" s="20">
        <f t="shared" si="546"/>
        <v>22.111111111111111</v>
      </c>
      <c r="H1359" s="20">
        <f t="shared" si="549"/>
        <v>-73.047253333333401</v>
      </c>
      <c r="I1359" s="20">
        <f t="shared" si="545"/>
        <v>-1615.1559348148162</v>
      </c>
      <c r="J1359" s="47" t="s">
        <v>67</v>
      </c>
      <c r="K1359" s="48" t="s">
        <v>67</v>
      </c>
      <c r="L1359" s="20">
        <f t="shared" si="548"/>
        <v>5260408.1970453337</v>
      </c>
      <c r="M1359" s="20">
        <f t="shared" si="548"/>
        <v>185014.44920555555</v>
      </c>
      <c r="N1359" s="20">
        <f t="shared" si="550"/>
        <v>0</v>
      </c>
      <c r="O1359" s="20">
        <f t="shared" si="551"/>
        <v>73.047253333333401</v>
      </c>
      <c r="P1359" s="46" t="s">
        <v>67</v>
      </c>
      <c r="Q1359" s="45">
        <f t="shared" si="556"/>
        <v>189.73279111111108</v>
      </c>
      <c r="R1359" s="20">
        <f t="shared" si="557"/>
        <v>134.7894</v>
      </c>
      <c r="S1359" s="20">
        <f t="shared" si="558"/>
        <v>-397.56944444444446</v>
      </c>
      <c r="T1359" s="20"/>
      <c r="U1359" s="20">
        <f t="shared" si="559"/>
        <v>35000</v>
      </c>
      <c r="V1359" s="20">
        <f t="shared" si="547"/>
        <v>976.29727958329022</v>
      </c>
      <c r="W1359" s="20">
        <f t="shared" si="552"/>
        <v>20000</v>
      </c>
      <c r="X1359" s="20">
        <f t="shared" si="560"/>
        <v>0</v>
      </c>
      <c r="Y1359" s="20">
        <f t="shared" si="566"/>
        <v>19023.70272041671</v>
      </c>
      <c r="Z1359" s="20">
        <f t="shared" si="561"/>
        <v>0</v>
      </c>
      <c r="AA1359" s="52">
        <f t="shared" si="562"/>
        <v>0</v>
      </c>
      <c r="AB1359" s="20">
        <f t="shared" si="553"/>
        <v>0</v>
      </c>
      <c r="AC1359" s="20">
        <f t="shared" si="563"/>
        <v>1820436.6948417781</v>
      </c>
      <c r="AD1359" s="20">
        <f t="shared" si="567"/>
        <v>0</v>
      </c>
      <c r="AE1359" s="20">
        <f t="shared" si="568"/>
        <v>73.047253333323169</v>
      </c>
      <c r="AF1359" s="20">
        <f t="shared" si="564"/>
        <v>0</v>
      </c>
      <c r="AG1359" s="16"/>
      <c r="AH1359" s="16"/>
      <c r="AM1359">
        <f t="shared" si="554"/>
        <v>127.37091333334683</v>
      </c>
      <c r="AN1359" s="16">
        <f t="shared" si="555"/>
        <v>34872.629086666653</v>
      </c>
      <c r="AY1359" s="57">
        <f t="shared" si="569"/>
        <v>976.29727958329022</v>
      </c>
    </row>
    <row r="1360" spans="2:51" x14ac:dyDescent="0.25">
      <c r="B1360" s="6" t="s">
        <v>39</v>
      </c>
      <c r="C1360" s="6">
        <v>1352</v>
      </c>
      <c r="D1360" s="6">
        <v>330</v>
      </c>
      <c r="E1360" s="12">
        <v>78.2</v>
      </c>
      <c r="F1360" s="20">
        <f t="shared" si="565"/>
        <v>-0.38888888888888851</v>
      </c>
      <c r="G1360" s="20">
        <f t="shared" si="546"/>
        <v>21.722222222222221</v>
      </c>
      <c r="H1360" s="20">
        <f t="shared" si="549"/>
        <v>-127.37091333333291</v>
      </c>
      <c r="I1360" s="20">
        <f t="shared" si="545"/>
        <v>-2766.7792840740649</v>
      </c>
      <c r="J1360" s="47" t="s">
        <v>67</v>
      </c>
      <c r="K1360" s="48" t="s">
        <v>67</v>
      </c>
      <c r="L1360" s="20">
        <f t="shared" si="548"/>
        <v>5260408.1970453337</v>
      </c>
      <c r="M1360" s="20">
        <f t="shared" si="548"/>
        <v>185141.82011888889</v>
      </c>
      <c r="N1360" s="20">
        <f t="shared" si="550"/>
        <v>0</v>
      </c>
      <c r="O1360" s="20">
        <f t="shared" si="551"/>
        <v>127.37091333333291</v>
      </c>
      <c r="P1360" s="46" t="s">
        <v>67</v>
      </c>
      <c r="Q1360" s="45">
        <f t="shared" si="556"/>
        <v>183.11746444444444</v>
      </c>
      <c r="R1360" s="20">
        <f t="shared" si="557"/>
        <v>134.7894</v>
      </c>
      <c r="S1360" s="20">
        <f t="shared" si="558"/>
        <v>-445.27777777777732</v>
      </c>
      <c r="T1360" s="20"/>
      <c r="U1360" s="20">
        <f t="shared" si="559"/>
        <v>35000</v>
      </c>
      <c r="V1360" s="20">
        <f t="shared" si="547"/>
        <v>0</v>
      </c>
      <c r="W1360" s="20">
        <f t="shared" si="552"/>
        <v>20000</v>
      </c>
      <c r="X1360" s="20">
        <f t="shared" si="560"/>
        <v>0</v>
      </c>
      <c r="Y1360" s="20">
        <f t="shared" si="566"/>
        <v>20000</v>
      </c>
      <c r="Z1360" s="20">
        <f t="shared" si="561"/>
        <v>0</v>
      </c>
      <c r="AA1360" s="52">
        <f t="shared" si="562"/>
        <v>0</v>
      </c>
      <c r="AB1360" s="20">
        <f t="shared" si="553"/>
        <v>0</v>
      </c>
      <c r="AC1360" s="20">
        <f t="shared" si="563"/>
        <v>1820436.6948417781</v>
      </c>
      <c r="AD1360" s="20">
        <f t="shared" si="567"/>
        <v>0</v>
      </c>
      <c r="AE1360" s="20">
        <f t="shared" si="568"/>
        <v>127.37091333334683</v>
      </c>
      <c r="AF1360" s="20">
        <f t="shared" si="564"/>
        <v>0</v>
      </c>
      <c r="AG1360" s="16"/>
      <c r="AH1360" s="16"/>
      <c r="AM1360">
        <f t="shared" si="554"/>
        <v>149.7716355555458</v>
      </c>
      <c r="AN1360" s="16">
        <f t="shared" si="555"/>
        <v>34850.228364444454</v>
      </c>
      <c r="AY1360" s="57">
        <f t="shared" si="569"/>
        <v>0</v>
      </c>
    </row>
    <row r="1361" spans="2:51" x14ac:dyDescent="0.25">
      <c r="B1361" s="6" t="s">
        <v>39</v>
      </c>
      <c r="C1361" s="6">
        <v>1353</v>
      </c>
      <c r="D1361" s="6">
        <v>331</v>
      </c>
      <c r="E1361" s="12">
        <v>76.8</v>
      </c>
      <c r="F1361" s="20">
        <f t="shared" si="565"/>
        <v>-0.40277777777777857</v>
      </c>
      <c r="G1361" s="20">
        <f t="shared" si="546"/>
        <v>21.333333333333332</v>
      </c>
      <c r="H1361" s="20">
        <f t="shared" si="549"/>
        <v>-149.77163555555649</v>
      </c>
      <c r="I1361" s="20">
        <f t="shared" si="545"/>
        <v>-3195.1282251852049</v>
      </c>
      <c r="J1361" s="47" t="s">
        <v>67</v>
      </c>
      <c r="K1361" s="48" t="s">
        <v>67</v>
      </c>
      <c r="L1361" s="20">
        <f t="shared" si="548"/>
        <v>5260408.1970453337</v>
      </c>
      <c r="M1361" s="20">
        <f t="shared" si="548"/>
        <v>185291.59175444444</v>
      </c>
      <c r="N1361" s="20">
        <f t="shared" si="550"/>
        <v>0</v>
      </c>
      <c r="O1361" s="20">
        <f t="shared" si="551"/>
        <v>149.77163555555649</v>
      </c>
      <c r="P1361" s="46" t="s">
        <v>67</v>
      </c>
      <c r="Q1361" s="45">
        <f t="shared" si="556"/>
        <v>176.61951999999999</v>
      </c>
      <c r="R1361" s="20">
        <f t="shared" si="557"/>
        <v>134.7894</v>
      </c>
      <c r="S1361" s="20">
        <f t="shared" si="558"/>
        <v>-461.18055555555645</v>
      </c>
      <c r="T1361" s="20"/>
      <c r="U1361" s="20">
        <f t="shared" si="559"/>
        <v>35000</v>
      </c>
      <c r="V1361" s="20">
        <f t="shared" si="547"/>
        <v>0</v>
      </c>
      <c r="W1361" s="20">
        <f t="shared" si="552"/>
        <v>20000</v>
      </c>
      <c r="X1361" s="20">
        <f t="shared" si="560"/>
        <v>0</v>
      </c>
      <c r="Y1361" s="20">
        <f t="shared" si="566"/>
        <v>20000</v>
      </c>
      <c r="Z1361" s="20">
        <f t="shared" si="561"/>
        <v>0</v>
      </c>
      <c r="AA1361" s="52">
        <f t="shared" si="562"/>
        <v>0</v>
      </c>
      <c r="AB1361" s="20">
        <f t="shared" si="553"/>
        <v>0</v>
      </c>
      <c r="AC1361" s="20">
        <f t="shared" si="563"/>
        <v>1820436.6948417781</v>
      </c>
      <c r="AD1361" s="20">
        <f t="shared" si="567"/>
        <v>0</v>
      </c>
      <c r="AE1361" s="20">
        <f t="shared" si="568"/>
        <v>149.7716355555458</v>
      </c>
      <c r="AF1361" s="20">
        <f t="shared" si="564"/>
        <v>0</v>
      </c>
      <c r="AG1361" s="16"/>
      <c r="AH1361" s="16"/>
      <c r="AM1361">
        <f t="shared" si="554"/>
        <v>172.50623833332793</v>
      </c>
      <c r="AN1361" s="16">
        <f t="shared" si="555"/>
        <v>34827.493761666672</v>
      </c>
      <c r="AY1361" s="57">
        <f t="shared" si="569"/>
        <v>0</v>
      </c>
    </row>
    <row r="1362" spans="2:51" x14ac:dyDescent="0.25">
      <c r="B1362" s="6" t="s">
        <v>39</v>
      </c>
      <c r="C1362" s="6">
        <v>1354</v>
      </c>
      <c r="D1362" s="6">
        <v>332</v>
      </c>
      <c r="E1362" s="12">
        <v>75.3</v>
      </c>
      <c r="F1362" s="20">
        <f t="shared" si="565"/>
        <v>-0.41666666666666663</v>
      </c>
      <c r="G1362" s="20">
        <f t="shared" si="546"/>
        <v>20.916666666666664</v>
      </c>
      <c r="H1362" s="20">
        <f t="shared" si="549"/>
        <v>-172.50623833333333</v>
      </c>
      <c r="I1362" s="20">
        <f t="shared" si="545"/>
        <v>-3608.2554851388882</v>
      </c>
      <c r="J1362" s="47" t="s">
        <v>67</v>
      </c>
      <c r="K1362" s="48" t="s">
        <v>67</v>
      </c>
      <c r="L1362" s="20">
        <f t="shared" si="548"/>
        <v>5260408.1970453337</v>
      </c>
      <c r="M1362" s="20">
        <f t="shared" si="548"/>
        <v>185464.09799277777</v>
      </c>
      <c r="N1362" s="20">
        <f t="shared" si="550"/>
        <v>0</v>
      </c>
      <c r="O1362" s="20">
        <f t="shared" si="551"/>
        <v>172.50623833333333</v>
      </c>
      <c r="P1362" s="46" t="s">
        <v>67</v>
      </c>
      <c r="Q1362" s="45">
        <f t="shared" si="556"/>
        <v>169.78769499999996</v>
      </c>
      <c r="R1362" s="20">
        <f t="shared" si="557"/>
        <v>134.7894</v>
      </c>
      <c r="S1362" s="20">
        <f t="shared" si="558"/>
        <v>-477.08333333333331</v>
      </c>
      <c r="T1362" s="20"/>
      <c r="U1362" s="20">
        <f t="shared" si="559"/>
        <v>35000</v>
      </c>
      <c r="V1362" s="20">
        <f t="shared" si="547"/>
        <v>0</v>
      </c>
      <c r="W1362" s="20">
        <f t="shared" si="552"/>
        <v>20000</v>
      </c>
      <c r="X1362" s="20">
        <f t="shared" si="560"/>
        <v>0</v>
      </c>
      <c r="Y1362" s="20">
        <f t="shared" si="566"/>
        <v>20000</v>
      </c>
      <c r="Z1362" s="20">
        <f t="shared" si="561"/>
        <v>0</v>
      </c>
      <c r="AA1362" s="52">
        <f t="shared" si="562"/>
        <v>0</v>
      </c>
      <c r="AB1362" s="20">
        <f t="shared" si="553"/>
        <v>0</v>
      </c>
      <c r="AC1362" s="20">
        <f t="shared" si="563"/>
        <v>1820436.6948417781</v>
      </c>
      <c r="AD1362" s="20">
        <f t="shared" si="567"/>
        <v>0</v>
      </c>
      <c r="AE1362" s="20">
        <f t="shared" si="568"/>
        <v>172.50623833332793</v>
      </c>
      <c r="AF1362" s="20">
        <f t="shared" si="564"/>
        <v>0</v>
      </c>
      <c r="AG1362" s="16"/>
      <c r="AH1362" s="16"/>
      <c r="AM1362">
        <f t="shared" si="554"/>
        <v>211.00886888889363</v>
      </c>
      <c r="AN1362" s="16">
        <f t="shared" si="555"/>
        <v>34788.991131111106</v>
      </c>
      <c r="AY1362" s="57">
        <f t="shared" si="569"/>
        <v>0</v>
      </c>
    </row>
    <row r="1363" spans="2:51" x14ac:dyDescent="0.25">
      <c r="B1363" s="6" t="s">
        <v>39</v>
      </c>
      <c r="C1363" s="6">
        <v>1355</v>
      </c>
      <c r="D1363" s="6">
        <v>333</v>
      </c>
      <c r="E1363" s="12">
        <v>73.8</v>
      </c>
      <c r="F1363" s="20">
        <f t="shared" si="565"/>
        <v>-0.44444444444444481</v>
      </c>
      <c r="G1363" s="20">
        <f t="shared" si="546"/>
        <v>20.5</v>
      </c>
      <c r="H1363" s="20">
        <f t="shared" si="549"/>
        <v>-211.00886888888931</v>
      </c>
      <c r="I1363" s="20">
        <f t="shared" si="545"/>
        <v>-4325.6818122222312</v>
      </c>
      <c r="J1363" s="47" t="s">
        <v>67</v>
      </c>
      <c r="K1363" s="48" t="s">
        <v>67</v>
      </c>
      <c r="L1363" s="20">
        <f t="shared" si="548"/>
        <v>5260408.1970453337</v>
      </c>
      <c r="M1363" s="20">
        <f t="shared" si="548"/>
        <v>185675.10686166666</v>
      </c>
      <c r="N1363" s="20">
        <f t="shared" si="550"/>
        <v>0</v>
      </c>
      <c r="O1363" s="20">
        <f t="shared" si="551"/>
        <v>211.00886888888931</v>
      </c>
      <c r="P1363" s="46" t="s">
        <v>67</v>
      </c>
      <c r="Q1363" s="45">
        <f t="shared" si="556"/>
        <v>163.09062</v>
      </c>
      <c r="R1363" s="20">
        <f t="shared" si="557"/>
        <v>134.7894</v>
      </c>
      <c r="S1363" s="20">
        <f t="shared" si="558"/>
        <v>-508.88888888888931</v>
      </c>
      <c r="T1363" s="20"/>
      <c r="U1363" s="20">
        <f t="shared" si="559"/>
        <v>35000</v>
      </c>
      <c r="V1363" s="20">
        <f t="shared" si="547"/>
        <v>0</v>
      </c>
      <c r="W1363" s="20">
        <f t="shared" si="552"/>
        <v>20000</v>
      </c>
      <c r="X1363" s="20">
        <f t="shared" si="560"/>
        <v>0</v>
      </c>
      <c r="Y1363" s="20">
        <f t="shared" si="566"/>
        <v>20000</v>
      </c>
      <c r="Z1363" s="20">
        <f t="shared" si="561"/>
        <v>0</v>
      </c>
      <c r="AA1363" s="52">
        <f t="shared" si="562"/>
        <v>0</v>
      </c>
      <c r="AB1363" s="20">
        <f t="shared" si="553"/>
        <v>0</v>
      </c>
      <c r="AC1363" s="20">
        <f t="shared" si="563"/>
        <v>1820436.6948417781</v>
      </c>
      <c r="AD1363" s="20">
        <f t="shared" si="567"/>
        <v>0</v>
      </c>
      <c r="AE1363" s="20">
        <f t="shared" si="568"/>
        <v>211.00886888889363</v>
      </c>
      <c r="AF1363" s="20">
        <f t="shared" si="564"/>
        <v>0</v>
      </c>
      <c r="AG1363" s="16"/>
      <c r="AH1363" s="16"/>
      <c r="AM1363">
        <f t="shared" si="554"/>
        <v>282.04710055555915</v>
      </c>
      <c r="AN1363" s="16">
        <f t="shared" si="555"/>
        <v>34717.952899444441</v>
      </c>
      <c r="AY1363" s="57">
        <f t="shared" si="569"/>
        <v>0</v>
      </c>
    </row>
    <row r="1364" spans="2:51" x14ac:dyDescent="0.25">
      <c r="B1364" s="6" t="s">
        <v>39</v>
      </c>
      <c r="C1364" s="6">
        <v>1356</v>
      </c>
      <c r="D1364" s="6">
        <v>334</v>
      </c>
      <c r="E1364" s="12">
        <v>72.099999999999994</v>
      </c>
      <c r="F1364" s="20">
        <f t="shared" si="565"/>
        <v>-0.49999999999999922</v>
      </c>
      <c r="G1364" s="20">
        <f t="shared" si="546"/>
        <v>20.027777777777775</v>
      </c>
      <c r="H1364" s="20">
        <f t="shared" si="549"/>
        <v>-282.04710055555472</v>
      </c>
      <c r="I1364" s="20">
        <f t="shared" si="545"/>
        <v>-5648.7766527931926</v>
      </c>
      <c r="J1364" s="47" t="s">
        <v>67</v>
      </c>
      <c r="K1364" s="48" t="s">
        <v>67</v>
      </c>
      <c r="L1364" s="20">
        <f t="shared" si="548"/>
        <v>5260408.1970453337</v>
      </c>
      <c r="M1364" s="20">
        <f t="shared" si="548"/>
        <v>185957.15396222222</v>
      </c>
      <c r="N1364" s="20">
        <f t="shared" si="550"/>
        <v>0</v>
      </c>
      <c r="O1364" s="20">
        <f t="shared" si="551"/>
        <v>282.04710055555472</v>
      </c>
      <c r="P1364" s="46" t="s">
        <v>67</v>
      </c>
      <c r="Q1364" s="45">
        <f t="shared" si="556"/>
        <v>155.6634994444444</v>
      </c>
      <c r="R1364" s="20">
        <f t="shared" si="557"/>
        <v>134.7894</v>
      </c>
      <c r="S1364" s="20">
        <f t="shared" si="558"/>
        <v>-572.49999999999909</v>
      </c>
      <c r="T1364" s="20"/>
      <c r="U1364" s="20">
        <f t="shared" si="559"/>
        <v>35000</v>
      </c>
      <c r="V1364" s="20">
        <f t="shared" si="547"/>
        <v>0</v>
      </c>
      <c r="W1364" s="20">
        <f t="shared" si="552"/>
        <v>20000</v>
      </c>
      <c r="X1364" s="20">
        <f t="shared" si="560"/>
        <v>0</v>
      </c>
      <c r="Y1364" s="20">
        <f t="shared" si="566"/>
        <v>20000</v>
      </c>
      <c r="Z1364" s="20">
        <f t="shared" si="561"/>
        <v>0</v>
      </c>
      <c r="AA1364" s="52">
        <f t="shared" si="562"/>
        <v>0</v>
      </c>
      <c r="AB1364" s="20">
        <f t="shared" si="553"/>
        <v>0</v>
      </c>
      <c r="AC1364" s="20">
        <f t="shared" si="563"/>
        <v>1820436.6948417781</v>
      </c>
      <c r="AD1364" s="20">
        <f t="shared" si="567"/>
        <v>0</v>
      </c>
      <c r="AE1364" s="20">
        <f t="shared" si="568"/>
        <v>282.04710055555915</v>
      </c>
      <c r="AF1364" s="20">
        <f t="shared" si="564"/>
        <v>0</v>
      </c>
      <c r="AG1364" s="16"/>
      <c r="AH1364" s="16"/>
      <c r="AM1364">
        <f t="shared" si="554"/>
        <v>337.8515133333276</v>
      </c>
      <c r="AN1364" s="16">
        <f t="shared" si="555"/>
        <v>34662.148486666672</v>
      </c>
      <c r="AY1364" s="57">
        <f t="shared" si="569"/>
        <v>0</v>
      </c>
    </row>
    <row r="1365" spans="2:51" x14ac:dyDescent="0.25">
      <c r="B1365" s="6" t="s">
        <v>39</v>
      </c>
      <c r="C1365" s="6">
        <v>1357</v>
      </c>
      <c r="D1365" s="6">
        <v>335</v>
      </c>
      <c r="E1365" s="12">
        <v>70.2</v>
      </c>
      <c r="F1365" s="20">
        <f t="shared" si="565"/>
        <v>-0.54166666666666552</v>
      </c>
      <c r="G1365" s="20">
        <f t="shared" si="546"/>
        <v>19.5</v>
      </c>
      <c r="H1365" s="20">
        <f t="shared" si="549"/>
        <v>-337.85151333333204</v>
      </c>
      <c r="I1365" s="20">
        <f t="shared" si="545"/>
        <v>-6588.1045099999747</v>
      </c>
      <c r="J1365" s="47" t="s">
        <v>67</v>
      </c>
      <c r="K1365" s="48" t="s">
        <v>67</v>
      </c>
      <c r="L1365" s="20">
        <f t="shared" si="548"/>
        <v>5260408.1970453337</v>
      </c>
      <c r="M1365" s="20">
        <f t="shared" si="548"/>
        <v>186295.00547555555</v>
      </c>
      <c r="N1365" s="20">
        <f t="shared" si="550"/>
        <v>0</v>
      </c>
      <c r="O1365" s="20">
        <f t="shared" si="551"/>
        <v>337.85151333333204</v>
      </c>
      <c r="P1365" s="46" t="s">
        <v>67</v>
      </c>
      <c r="Q1365" s="45">
        <f t="shared" si="556"/>
        <v>147.56742</v>
      </c>
      <c r="R1365" s="20">
        <f t="shared" si="557"/>
        <v>134.7894</v>
      </c>
      <c r="S1365" s="20">
        <f t="shared" si="558"/>
        <v>-620.20833333333201</v>
      </c>
      <c r="T1365" s="20"/>
      <c r="U1365" s="20">
        <f t="shared" si="559"/>
        <v>35000</v>
      </c>
      <c r="V1365" s="20">
        <f t="shared" si="547"/>
        <v>0</v>
      </c>
      <c r="W1365" s="20">
        <f t="shared" si="552"/>
        <v>20000</v>
      </c>
      <c r="X1365" s="20">
        <f t="shared" si="560"/>
        <v>0</v>
      </c>
      <c r="Y1365" s="20">
        <f t="shared" si="566"/>
        <v>20000</v>
      </c>
      <c r="Z1365" s="20">
        <f t="shared" si="561"/>
        <v>0</v>
      </c>
      <c r="AA1365" s="52">
        <f t="shared" si="562"/>
        <v>0</v>
      </c>
      <c r="AB1365" s="20">
        <f t="shared" si="553"/>
        <v>0</v>
      </c>
      <c r="AC1365" s="20">
        <f t="shared" si="563"/>
        <v>1820436.6948417781</v>
      </c>
      <c r="AD1365" s="20">
        <f t="shared" si="567"/>
        <v>0</v>
      </c>
      <c r="AE1365" s="20">
        <f t="shared" si="568"/>
        <v>337.8515133333276</v>
      </c>
      <c r="AF1365" s="20">
        <f t="shared" si="564"/>
        <v>0</v>
      </c>
      <c r="AG1365" s="16"/>
      <c r="AH1365" s="16"/>
      <c r="AM1365">
        <f t="shared" si="554"/>
        <v>377.94569111111923</v>
      </c>
      <c r="AN1365" s="16">
        <f t="shared" si="555"/>
        <v>34622.054308888881</v>
      </c>
      <c r="AY1365" s="57">
        <f t="shared" si="569"/>
        <v>0</v>
      </c>
    </row>
    <row r="1366" spans="2:51" x14ac:dyDescent="0.25">
      <c r="B1366" s="6" t="s">
        <v>39</v>
      </c>
      <c r="C1366" s="6">
        <v>1358</v>
      </c>
      <c r="D1366" s="6">
        <v>336</v>
      </c>
      <c r="E1366" s="12">
        <v>68.2</v>
      </c>
      <c r="F1366" s="20">
        <f t="shared" si="565"/>
        <v>-0.56944444444444564</v>
      </c>
      <c r="G1366" s="20">
        <f t="shared" si="546"/>
        <v>18.944444444444446</v>
      </c>
      <c r="H1366" s="20">
        <f t="shared" si="549"/>
        <v>-377.94569111111252</v>
      </c>
      <c r="I1366" s="20">
        <f t="shared" ref="I1366:I1429" si="570">H1366*G1366</f>
        <v>-7159.971148271632</v>
      </c>
      <c r="J1366" s="47" t="s">
        <v>67</v>
      </c>
      <c r="K1366" s="48" t="s">
        <v>67</v>
      </c>
      <c r="L1366" s="20">
        <f t="shared" si="548"/>
        <v>5260408.1970453337</v>
      </c>
      <c r="M1366" s="20">
        <f t="shared" si="548"/>
        <v>186672.95116666667</v>
      </c>
      <c r="N1366" s="20">
        <f t="shared" si="550"/>
        <v>0</v>
      </c>
      <c r="O1366" s="20">
        <f t="shared" si="551"/>
        <v>377.94569111111252</v>
      </c>
      <c r="P1366" s="46" t="s">
        <v>67</v>
      </c>
      <c r="Q1366" s="45">
        <f t="shared" si="556"/>
        <v>139.27879777777778</v>
      </c>
      <c r="R1366" s="20">
        <f t="shared" si="557"/>
        <v>134.7894</v>
      </c>
      <c r="S1366" s="20">
        <f t="shared" si="558"/>
        <v>-652.01388888889028</v>
      </c>
      <c r="T1366" s="20"/>
      <c r="U1366" s="20">
        <f t="shared" si="559"/>
        <v>35000</v>
      </c>
      <c r="V1366" s="20">
        <f t="shared" si="547"/>
        <v>0</v>
      </c>
      <c r="W1366" s="20">
        <f t="shared" si="552"/>
        <v>20000</v>
      </c>
      <c r="X1366" s="20">
        <f t="shared" si="560"/>
        <v>0</v>
      </c>
      <c r="Y1366" s="20">
        <f t="shared" si="566"/>
        <v>20000</v>
      </c>
      <c r="Z1366" s="20">
        <f t="shared" si="561"/>
        <v>0</v>
      </c>
      <c r="AA1366" s="52">
        <f t="shared" si="562"/>
        <v>0</v>
      </c>
      <c r="AB1366" s="20">
        <f t="shared" si="553"/>
        <v>0</v>
      </c>
      <c r="AC1366" s="20">
        <f t="shared" si="563"/>
        <v>1820436.6948417781</v>
      </c>
      <c r="AD1366" s="20">
        <f t="shared" si="567"/>
        <v>0</v>
      </c>
      <c r="AE1366" s="20">
        <f t="shared" si="568"/>
        <v>377.94569111111923</v>
      </c>
      <c r="AF1366" s="20">
        <f t="shared" si="564"/>
        <v>0</v>
      </c>
      <c r="AG1366" s="16"/>
      <c r="AH1366" s="16"/>
      <c r="AM1366">
        <f t="shared" si="554"/>
        <v>434.09925611110521</v>
      </c>
      <c r="AN1366" s="16">
        <f t="shared" si="555"/>
        <v>34565.900743888895</v>
      </c>
      <c r="AY1366" s="57">
        <f t="shared" si="569"/>
        <v>0</v>
      </c>
    </row>
    <row r="1367" spans="2:51" x14ac:dyDescent="0.25">
      <c r="B1367" s="6" t="s">
        <v>39</v>
      </c>
      <c r="C1367" s="6">
        <v>1359</v>
      </c>
      <c r="D1367" s="6">
        <v>337</v>
      </c>
      <c r="E1367" s="12">
        <v>66.099999999999994</v>
      </c>
      <c r="F1367" s="20">
        <f t="shared" si="565"/>
        <v>-0.61111111111111194</v>
      </c>
      <c r="G1367" s="20">
        <f t="shared" ref="G1367:G1430" si="571">E1367/3.6</f>
        <v>18.361111111111111</v>
      </c>
      <c r="H1367" s="20">
        <f t="shared" si="549"/>
        <v>-434.09925611111208</v>
      </c>
      <c r="I1367" s="20">
        <f t="shared" si="570"/>
        <v>-7970.5446747068081</v>
      </c>
      <c r="J1367" s="47" t="s">
        <v>67</v>
      </c>
      <c r="K1367" s="48" t="s">
        <v>67</v>
      </c>
      <c r="L1367" s="20">
        <f t="shared" si="548"/>
        <v>5260408.1970453337</v>
      </c>
      <c r="M1367" s="20">
        <f t="shared" si="548"/>
        <v>187107.05042277777</v>
      </c>
      <c r="N1367" s="20">
        <f t="shared" si="550"/>
        <v>0</v>
      </c>
      <c r="O1367" s="20">
        <f t="shared" si="551"/>
        <v>434.09925611111208</v>
      </c>
      <c r="P1367" s="46" t="s">
        <v>67</v>
      </c>
      <c r="Q1367" s="45">
        <f t="shared" si="556"/>
        <v>130.83356611111111</v>
      </c>
      <c r="R1367" s="20">
        <f t="shared" si="557"/>
        <v>134.7894</v>
      </c>
      <c r="S1367" s="20">
        <f t="shared" si="558"/>
        <v>-699.72222222222319</v>
      </c>
      <c r="T1367" s="20"/>
      <c r="U1367" s="20">
        <f t="shared" si="559"/>
        <v>35000</v>
      </c>
      <c r="V1367" s="20">
        <f t="shared" si="547"/>
        <v>0</v>
      </c>
      <c r="W1367" s="20">
        <f t="shared" si="552"/>
        <v>20000</v>
      </c>
      <c r="X1367" s="20">
        <f t="shared" si="560"/>
        <v>0</v>
      </c>
      <c r="Y1367" s="20">
        <f t="shared" si="566"/>
        <v>20000</v>
      </c>
      <c r="Z1367" s="20">
        <f t="shared" si="561"/>
        <v>0</v>
      </c>
      <c r="AA1367" s="52">
        <f t="shared" si="562"/>
        <v>0</v>
      </c>
      <c r="AB1367" s="20">
        <f t="shared" si="553"/>
        <v>0</v>
      </c>
      <c r="AC1367" s="20">
        <f t="shared" si="563"/>
        <v>1820436.6948417781</v>
      </c>
      <c r="AD1367" s="20">
        <f t="shared" si="567"/>
        <v>0</v>
      </c>
      <c r="AE1367" s="20">
        <f t="shared" si="568"/>
        <v>434.09925611110521</v>
      </c>
      <c r="AF1367" s="20">
        <f t="shared" si="564"/>
        <v>0</v>
      </c>
      <c r="AG1367" s="16"/>
      <c r="AH1367" s="16"/>
      <c r="AM1367">
        <f t="shared" si="554"/>
        <v>458.9485355555662</v>
      </c>
      <c r="AN1367" s="16">
        <f t="shared" si="555"/>
        <v>34541.051464444434</v>
      </c>
      <c r="AY1367" s="57">
        <f t="shared" si="569"/>
        <v>0</v>
      </c>
    </row>
    <row r="1368" spans="2:51" x14ac:dyDescent="0.25">
      <c r="B1368" s="6" t="s">
        <v>39</v>
      </c>
      <c r="C1368" s="6">
        <v>1360</v>
      </c>
      <c r="D1368" s="6">
        <v>338</v>
      </c>
      <c r="E1368" s="12">
        <v>63.8</v>
      </c>
      <c r="F1368" s="20">
        <f t="shared" si="565"/>
        <v>-0.624999999999999</v>
      </c>
      <c r="G1368" s="20">
        <f t="shared" si="571"/>
        <v>17.722222222222221</v>
      </c>
      <c r="H1368" s="20">
        <f t="shared" si="549"/>
        <v>-458.94853555555443</v>
      </c>
      <c r="I1368" s="20">
        <f t="shared" si="570"/>
        <v>-8133.5879356789919</v>
      </c>
      <c r="J1368" s="47" t="s">
        <v>67</v>
      </c>
      <c r="K1368" s="48" t="s">
        <v>67</v>
      </c>
      <c r="L1368" s="20">
        <f t="shared" si="548"/>
        <v>5260408.1970453337</v>
      </c>
      <c r="M1368" s="20">
        <f t="shared" si="548"/>
        <v>187565.99895833334</v>
      </c>
      <c r="N1368" s="20">
        <f t="shared" si="550"/>
        <v>0</v>
      </c>
      <c r="O1368" s="20">
        <f t="shared" si="551"/>
        <v>458.94853555555443</v>
      </c>
      <c r="P1368" s="46" t="s">
        <v>67</v>
      </c>
      <c r="Q1368" s="45">
        <f t="shared" si="556"/>
        <v>121.88706444444443</v>
      </c>
      <c r="R1368" s="20">
        <f t="shared" si="557"/>
        <v>134.7894</v>
      </c>
      <c r="S1368" s="20">
        <f t="shared" si="558"/>
        <v>-715.62499999999886</v>
      </c>
      <c r="T1368" s="20"/>
      <c r="U1368" s="20">
        <f t="shared" si="559"/>
        <v>35000</v>
      </c>
      <c r="V1368" s="20">
        <f t="shared" si="547"/>
        <v>0</v>
      </c>
      <c r="W1368" s="20">
        <f t="shared" si="552"/>
        <v>20000</v>
      </c>
      <c r="X1368" s="20">
        <f t="shared" si="560"/>
        <v>0</v>
      </c>
      <c r="Y1368" s="20">
        <f t="shared" si="566"/>
        <v>20000</v>
      </c>
      <c r="Z1368" s="20">
        <f t="shared" si="561"/>
        <v>0</v>
      </c>
      <c r="AA1368" s="52">
        <f t="shared" si="562"/>
        <v>0</v>
      </c>
      <c r="AB1368" s="20">
        <f t="shared" si="553"/>
        <v>0</v>
      </c>
      <c r="AC1368" s="20">
        <f t="shared" si="563"/>
        <v>1820436.6948417781</v>
      </c>
      <c r="AD1368" s="20">
        <f t="shared" si="567"/>
        <v>0</v>
      </c>
      <c r="AE1368" s="20">
        <f t="shared" si="568"/>
        <v>458.9485355555662</v>
      </c>
      <c r="AF1368" s="20">
        <f t="shared" si="564"/>
        <v>0</v>
      </c>
      <c r="AG1368" s="16"/>
      <c r="AH1368" s="16"/>
      <c r="AM1368">
        <f t="shared" si="554"/>
        <v>324.08460888889385</v>
      </c>
      <c r="AN1368" s="16">
        <f t="shared" si="555"/>
        <v>34675.915391111106</v>
      </c>
      <c r="AY1368" s="57">
        <f t="shared" si="569"/>
        <v>0</v>
      </c>
    </row>
    <row r="1369" spans="2:51" x14ac:dyDescent="0.25">
      <c r="B1369" s="6" t="s">
        <v>39</v>
      </c>
      <c r="C1369" s="6">
        <v>1361</v>
      </c>
      <c r="D1369" s="6">
        <v>339</v>
      </c>
      <c r="E1369" s="12">
        <v>61.6</v>
      </c>
      <c r="F1369" s="20">
        <f t="shared" si="565"/>
        <v>-0.49999999999999922</v>
      </c>
      <c r="G1369" s="20">
        <f t="shared" si="571"/>
        <v>17.111111111111111</v>
      </c>
      <c r="H1369" s="20">
        <f t="shared" si="549"/>
        <v>-324.084608888888</v>
      </c>
      <c r="I1369" s="20">
        <f t="shared" si="570"/>
        <v>-5545.4477520987502</v>
      </c>
      <c r="J1369" s="47" t="s">
        <v>67</v>
      </c>
      <c r="K1369" s="48" t="s">
        <v>67</v>
      </c>
      <c r="L1369" s="20">
        <f t="shared" si="548"/>
        <v>5260408.1970453337</v>
      </c>
      <c r="M1369" s="20">
        <f t="shared" si="548"/>
        <v>187890.08356722223</v>
      </c>
      <c r="N1369" s="20">
        <f t="shared" si="550"/>
        <v>0</v>
      </c>
      <c r="O1369" s="20">
        <f t="shared" si="551"/>
        <v>324.084608888888</v>
      </c>
      <c r="P1369" s="46" t="s">
        <v>67</v>
      </c>
      <c r="Q1369" s="45">
        <f t="shared" si="556"/>
        <v>113.62599111111111</v>
      </c>
      <c r="R1369" s="20">
        <f t="shared" si="557"/>
        <v>134.7894</v>
      </c>
      <c r="S1369" s="20">
        <f t="shared" si="558"/>
        <v>-572.49999999999909</v>
      </c>
      <c r="T1369" s="20"/>
      <c r="U1369" s="20">
        <f t="shared" si="559"/>
        <v>35000</v>
      </c>
      <c r="V1369" s="20">
        <f t="shared" si="547"/>
        <v>0</v>
      </c>
      <c r="W1369" s="20">
        <f t="shared" si="552"/>
        <v>20000</v>
      </c>
      <c r="X1369" s="20">
        <f t="shared" si="560"/>
        <v>0</v>
      </c>
      <c r="Y1369" s="20">
        <f t="shared" si="566"/>
        <v>20000</v>
      </c>
      <c r="Z1369" s="20">
        <f t="shared" si="561"/>
        <v>0</v>
      </c>
      <c r="AA1369" s="52">
        <f t="shared" si="562"/>
        <v>0</v>
      </c>
      <c r="AB1369" s="20">
        <f t="shared" si="553"/>
        <v>0</v>
      </c>
      <c r="AC1369" s="20">
        <f t="shared" si="563"/>
        <v>1820436.6948417781</v>
      </c>
      <c r="AD1369" s="20">
        <f t="shared" si="567"/>
        <v>0</v>
      </c>
      <c r="AE1369" s="20">
        <f t="shared" si="568"/>
        <v>324.08460888889385</v>
      </c>
      <c r="AF1369" s="20">
        <f t="shared" si="564"/>
        <v>0</v>
      </c>
      <c r="AG1369" s="16"/>
      <c r="AH1369" s="16"/>
      <c r="AM1369">
        <f t="shared" si="554"/>
        <v>42.940735555544961</v>
      </c>
      <c r="AN1369" s="16">
        <f t="shared" si="555"/>
        <v>34957.059264444455</v>
      </c>
      <c r="AY1369" s="57">
        <f t="shared" si="569"/>
        <v>0</v>
      </c>
    </row>
    <row r="1370" spans="2:51" x14ac:dyDescent="0.25">
      <c r="B1370" s="6" t="s">
        <v>39</v>
      </c>
      <c r="C1370" s="6">
        <v>1362</v>
      </c>
      <c r="D1370" s="6">
        <v>340</v>
      </c>
      <c r="E1370" s="12">
        <v>60.2</v>
      </c>
      <c r="F1370" s="20">
        <f t="shared" si="565"/>
        <v>-0.25000000000000061</v>
      </c>
      <c r="G1370" s="20">
        <f t="shared" si="571"/>
        <v>16.722222222222221</v>
      </c>
      <c r="H1370" s="20">
        <f t="shared" si="549"/>
        <v>-42.940735555556273</v>
      </c>
      <c r="I1370" s="20">
        <f t="shared" si="570"/>
        <v>-718.06452234569099</v>
      </c>
      <c r="J1370" s="47" t="s">
        <v>67</v>
      </c>
      <c r="K1370" s="48" t="s">
        <v>67</v>
      </c>
      <c r="L1370" s="20">
        <f t="shared" si="548"/>
        <v>5260408.1970453337</v>
      </c>
      <c r="M1370" s="20">
        <f t="shared" si="548"/>
        <v>187933.02430277778</v>
      </c>
      <c r="N1370" s="20">
        <f t="shared" si="550"/>
        <v>0</v>
      </c>
      <c r="O1370" s="20">
        <f t="shared" si="551"/>
        <v>42.940735555556273</v>
      </c>
      <c r="P1370" s="46" t="s">
        <v>67</v>
      </c>
      <c r="Q1370" s="45">
        <f t="shared" si="556"/>
        <v>108.51986444444442</v>
      </c>
      <c r="R1370" s="20">
        <f t="shared" si="557"/>
        <v>134.7894</v>
      </c>
      <c r="S1370" s="20">
        <f t="shared" si="558"/>
        <v>-286.25000000000068</v>
      </c>
      <c r="T1370" s="20"/>
      <c r="U1370" s="20">
        <f t="shared" si="559"/>
        <v>35000</v>
      </c>
      <c r="V1370" s="20">
        <f t="shared" si="547"/>
        <v>0</v>
      </c>
      <c r="W1370" s="20">
        <f t="shared" si="552"/>
        <v>20000</v>
      </c>
      <c r="X1370" s="20">
        <f t="shared" si="560"/>
        <v>0</v>
      </c>
      <c r="Y1370" s="20">
        <f t="shared" si="566"/>
        <v>20000</v>
      </c>
      <c r="Z1370" s="20">
        <f t="shared" si="561"/>
        <v>0</v>
      </c>
      <c r="AA1370" s="52">
        <f t="shared" si="562"/>
        <v>0</v>
      </c>
      <c r="AB1370" s="20">
        <f t="shared" si="553"/>
        <v>0</v>
      </c>
      <c r="AC1370" s="20">
        <f t="shared" si="563"/>
        <v>1820436.6948417781</v>
      </c>
      <c r="AD1370" s="20">
        <f t="shared" si="567"/>
        <v>0</v>
      </c>
      <c r="AE1370" s="20">
        <f t="shared" si="568"/>
        <v>42.940735555544961</v>
      </c>
      <c r="AF1370" s="20">
        <f t="shared" si="564"/>
        <v>0</v>
      </c>
      <c r="AG1370" s="16"/>
      <c r="AH1370" s="16"/>
      <c r="AM1370">
        <f t="shared" si="554"/>
        <v>0</v>
      </c>
      <c r="AN1370" s="16">
        <f t="shared" si="555"/>
        <v>35000</v>
      </c>
      <c r="AY1370" s="57">
        <f t="shared" si="569"/>
        <v>0</v>
      </c>
    </row>
    <row r="1371" spans="2:51" x14ac:dyDescent="0.25">
      <c r="B1371" s="6" t="s">
        <v>39</v>
      </c>
      <c r="C1371" s="6">
        <v>1363</v>
      </c>
      <c r="D1371" s="6">
        <v>341</v>
      </c>
      <c r="E1371" s="12">
        <v>59.8</v>
      </c>
      <c r="F1371" s="20">
        <f t="shared" si="565"/>
        <v>2.7777777777777186E-2</v>
      </c>
      <c r="G1371" s="20">
        <f t="shared" si="571"/>
        <v>16.611111111111111</v>
      </c>
      <c r="H1371" s="20">
        <f t="shared" si="549"/>
        <v>273.67748666666597</v>
      </c>
      <c r="I1371" s="20">
        <f t="shared" si="570"/>
        <v>4546.0871396296179</v>
      </c>
      <c r="J1371" s="47" t="s">
        <v>67</v>
      </c>
      <c r="K1371" s="48" t="s">
        <v>67</v>
      </c>
      <c r="L1371" s="20">
        <f t="shared" si="548"/>
        <v>5264954.2841849634</v>
      </c>
      <c r="M1371" s="20">
        <f t="shared" si="548"/>
        <v>187933.02430277778</v>
      </c>
      <c r="N1371" s="20">
        <f t="shared" si="550"/>
        <v>4546.0871396296179</v>
      </c>
      <c r="O1371" s="20">
        <f t="shared" si="551"/>
        <v>0</v>
      </c>
      <c r="P1371" s="46" t="s">
        <v>67</v>
      </c>
      <c r="Q1371" s="45">
        <f t="shared" si="556"/>
        <v>107.08253111111109</v>
      </c>
      <c r="R1371" s="20">
        <f t="shared" si="557"/>
        <v>134.7894</v>
      </c>
      <c r="S1371" s="20">
        <f t="shared" si="558"/>
        <v>31.805555555554879</v>
      </c>
      <c r="T1371" s="20"/>
      <c r="U1371" s="20">
        <f t="shared" si="559"/>
        <v>35000</v>
      </c>
      <c r="V1371" s="20">
        <f t="shared" ref="V1371:V1434" si="572">MAX(0,MIN(AY1371,U1371*AH$9*AH$6))</f>
        <v>0</v>
      </c>
      <c r="W1371" s="20">
        <f t="shared" si="552"/>
        <v>15453.912860370241</v>
      </c>
      <c r="X1371" s="20">
        <f t="shared" si="560"/>
        <v>4546.0871396297589</v>
      </c>
      <c r="Y1371" s="20">
        <f t="shared" si="566"/>
        <v>20000</v>
      </c>
      <c r="Z1371" s="20">
        <f t="shared" si="561"/>
        <v>4546.0871396297589</v>
      </c>
      <c r="AA1371" s="52">
        <f t="shared" si="562"/>
        <v>3855.0818944060356</v>
      </c>
      <c r="AB1371" s="20">
        <f t="shared" si="553"/>
        <v>4546.0871396297589</v>
      </c>
      <c r="AC1371" s="20">
        <f t="shared" si="563"/>
        <v>1824291.7767361843</v>
      </c>
      <c r="AD1371" s="20">
        <f t="shared" si="567"/>
        <v>4546.0871396297589</v>
      </c>
      <c r="AE1371" s="20">
        <f t="shared" si="568"/>
        <v>0</v>
      </c>
      <c r="AF1371" s="20">
        <f t="shared" si="564"/>
        <v>4546.0871396297589</v>
      </c>
      <c r="AG1371" s="16"/>
      <c r="AH1371" s="16"/>
      <c r="AM1371">
        <f t="shared" si="554"/>
        <v>0</v>
      </c>
      <c r="AN1371" s="16">
        <f t="shared" si="555"/>
        <v>35000</v>
      </c>
      <c r="AY1371" s="57">
        <f t="shared" si="569"/>
        <v>0</v>
      </c>
    </row>
    <row r="1372" spans="2:51" x14ac:dyDescent="0.25">
      <c r="B1372" s="6" t="s">
        <v>39</v>
      </c>
      <c r="C1372" s="6">
        <v>1364</v>
      </c>
      <c r="D1372" s="6">
        <v>342</v>
      </c>
      <c r="E1372" s="12">
        <v>60.4</v>
      </c>
      <c r="F1372" s="20">
        <f t="shared" si="565"/>
        <v>0.27777777777777779</v>
      </c>
      <c r="G1372" s="20">
        <f t="shared" si="571"/>
        <v>16.777777777777779</v>
      </c>
      <c r="H1372" s="20">
        <f t="shared" si="549"/>
        <v>562.08708000000001</v>
      </c>
      <c r="I1372" s="20">
        <f t="shared" si="570"/>
        <v>9430.5721200000007</v>
      </c>
      <c r="J1372" s="47" t="s">
        <v>67</v>
      </c>
      <c r="K1372" s="48" t="s">
        <v>67</v>
      </c>
      <c r="L1372" s="20">
        <f t="shared" si="548"/>
        <v>5274384.8563049631</v>
      </c>
      <c r="M1372" s="20">
        <f t="shared" si="548"/>
        <v>187933.02430277778</v>
      </c>
      <c r="N1372" s="20">
        <f t="shared" si="550"/>
        <v>9430.5721200000007</v>
      </c>
      <c r="O1372" s="20">
        <f t="shared" si="551"/>
        <v>0</v>
      </c>
      <c r="P1372" s="46" t="s">
        <v>67</v>
      </c>
      <c r="Q1372" s="45">
        <f t="shared" si="556"/>
        <v>109.24212444444446</v>
      </c>
      <c r="R1372" s="20">
        <f t="shared" si="557"/>
        <v>134.7894</v>
      </c>
      <c r="S1372" s="20">
        <f t="shared" si="558"/>
        <v>318.05555555555554</v>
      </c>
      <c r="T1372" s="20"/>
      <c r="U1372" s="20">
        <f t="shared" si="559"/>
        <v>35000</v>
      </c>
      <c r="V1372" s="20">
        <f t="shared" si="572"/>
        <v>4546.0871396297589</v>
      </c>
      <c r="W1372" s="20">
        <f t="shared" si="552"/>
        <v>10569.427880000323</v>
      </c>
      <c r="X1372" s="20">
        <f t="shared" si="560"/>
        <v>9430.5721199996769</v>
      </c>
      <c r="Y1372" s="20">
        <f t="shared" si="566"/>
        <v>15453.912860370241</v>
      </c>
      <c r="Z1372" s="20">
        <f t="shared" si="561"/>
        <v>9430.5721199996769</v>
      </c>
      <c r="AA1372" s="52">
        <f t="shared" si="562"/>
        <v>7997.1251577597259</v>
      </c>
      <c r="AB1372" s="20">
        <f t="shared" si="553"/>
        <v>9430.5721199996769</v>
      </c>
      <c r="AC1372" s="20">
        <f t="shared" si="563"/>
        <v>1832288.901893944</v>
      </c>
      <c r="AD1372" s="20">
        <f t="shared" si="567"/>
        <v>9430.5721199996769</v>
      </c>
      <c r="AE1372" s="20">
        <f t="shared" si="568"/>
        <v>0</v>
      </c>
      <c r="AF1372" s="20">
        <f t="shared" si="564"/>
        <v>9430.5721199996769</v>
      </c>
      <c r="AG1372" s="16"/>
      <c r="AH1372" s="16"/>
      <c r="AM1372">
        <f t="shared" si="554"/>
        <v>0</v>
      </c>
      <c r="AN1372" s="16">
        <f t="shared" si="555"/>
        <v>35000</v>
      </c>
      <c r="AY1372" s="57">
        <f t="shared" si="569"/>
        <v>4546.0871396297589</v>
      </c>
    </row>
    <row r="1373" spans="2:51" x14ac:dyDescent="0.25">
      <c r="B1373" s="6" t="s">
        <v>39</v>
      </c>
      <c r="C1373" s="6">
        <v>1365</v>
      </c>
      <c r="D1373" s="6">
        <v>343</v>
      </c>
      <c r="E1373" s="12">
        <v>61.8</v>
      </c>
      <c r="F1373" s="20">
        <f t="shared" si="565"/>
        <v>0.30555555555555597</v>
      </c>
      <c r="G1373" s="20">
        <f t="shared" si="571"/>
        <v>17.166666666666664</v>
      </c>
      <c r="H1373" s="20">
        <f t="shared" si="549"/>
        <v>599.01553111111161</v>
      </c>
      <c r="I1373" s="20">
        <f t="shared" si="570"/>
        <v>10283.099950740749</v>
      </c>
      <c r="J1373" s="47" t="s">
        <v>67</v>
      </c>
      <c r="K1373" s="48" t="s">
        <v>67</v>
      </c>
      <c r="L1373" s="20">
        <f t="shared" si="548"/>
        <v>5284667.9562557042</v>
      </c>
      <c r="M1373" s="20">
        <f t="shared" si="548"/>
        <v>187933.02430277778</v>
      </c>
      <c r="N1373" s="20">
        <f t="shared" si="550"/>
        <v>10283.099950740749</v>
      </c>
      <c r="O1373" s="20">
        <f t="shared" si="551"/>
        <v>0</v>
      </c>
      <c r="P1373" s="46" t="s">
        <v>67</v>
      </c>
      <c r="Q1373" s="45">
        <f t="shared" si="556"/>
        <v>114.36501999999996</v>
      </c>
      <c r="R1373" s="20">
        <f t="shared" si="557"/>
        <v>134.7894</v>
      </c>
      <c r="S1373" s="20">
        <f t="shared" si="558"/>
        <v>349.8611111111116</v>
      </c>
      <c r="T1373" s="20"/>
      <c r="U1373" s="20">
        <f t="shared" si="559"/>
        <v>35000</v>
      </c>
      <c r="V1373" s="20">
        <f t="shared" si="572"/>
        <v>9430.5721199996769</v>
      </c>
      <c r="W1373" s="20">
        <f t="shared" si="552"/>
        <v>9716.9000492589548</v>
      </c>
      <c r="X1373" s="20">
        <f t="shared" si="560"/>
        <v>10283.099950741045</v>
      </c>
      <c r="Y1373" s="20">
        <f t="shared" si="566"/>
        <v>10569.427880000323</v>
      </c>
      <c r="Z1373" s="20">
        <f t="shared" si="561"/>
        <v>10283.099950741045</v>
      </c>
      <c r="AA1373" s="52">
        <f t="shared" si="562"/>
        <v>8720.0687582284063</v>
      </c>
      <c r="AB1373" s="20">
        <f t="shared" si="553"/>
        <v>10283.099950741045</v>
      </c>
      <c r="AC1373" s="20">
        <f t="shared" si="563"/>
        <v>1841008.9706521723</v>
      </c>
      <c r="AD1373" s="20">
        <f t="shared" si="567"/>
        <v>10283.099950741045</v>
      </c>
      <c r="AE1373" s="20">
        <f t="shared" si="568"/>
        <v>0</v>
      </c>
      <c r="AF1373" s="20">
        <f t="shared" si="564"/>
        <v>10283.099950741045</v>
      </c>
      <c r="AG1373" s="16"/>
      <c r="AH1373" s="16"/>
      <c r="AM1373">
        <f t="shared" si="554"/>
        <v>0</v>
      </c>
      <c r="AN1373" s="16">
        <f t="shared" si="555"/>
        <v>35000</v>
      </c>
      <c r="AY1373" s="57">
        <f t="shared" si="569"/>
        <v>9430.5721199996769</v>
      </c>
    </row>
    <row r="1374" spans="2:51" x14ac:dyDescent="0.25">
      <c r="B1374" s="6" t="s">
        <v>39</v>
      </c>
      <c r="C1374" s="6">
        <v>1366</v>
      </c>
      <c r="D1374" s="6">
        <v>344</v>
      </c>
      <c r="E1374" s="12">
        <v>62.6</v>
      </c>
      <c r="F1374" s="20">
        <f t="shared" si="565"/>
        <v>0.12500000000000078</v>
      </c>
      <c r="G1374" s="20">
        <f t="shared" si="571"/>
        <v>17.388888888888889</v>
      </c>
      <c r="H1374" s="20">
        <f t="shared" si="549"/>
        <v>395.25949111111197</v>
      </c>
      <c r="I1374" s="20">
        <f t="shared" si="570"/>
        <v>6873.1233732098917</v>
      </c>
      <c r="J1374" s="47" t="s">
        <v>67</v>
      </c>
      <c r="K1374" s="48" t="s">
        <v>67</v>
      </c>
      <c r="L1374" s="20">
        <f t="shared" si="548"/>
        <v>5291541.0796289137</v>
      </c>
      <c r="M1374" s="20">
        <f t="shared" si="548"/>
        <v>187933.02430277778</v>
      </c>
      <c r="N1374" s="20">
        <f t="shared" si="550"/>
        <v>6873.1233732098917</v>
      </c>
      <c r="O1374" s="20">
        <f t="shared" si="551"/>
        <v>0</v>
      </c>
      <c r="P1374" s="46" t="s">
        <v>67</v>
      </c>
      <c r="Q1374" s="45">
        <f t="shared" si="556"/>
        <v>117.34509111111112</v>
      </c>
      <c r="R1374" s="20">
        <f t="shared" si="557"/>
        <v>134.7894</v>
      </c>
      <c r="S1374" s="20">
        <f t="shared" si="558"/>
        <v>143.12500000000088</v>
      </c>
      <c r="T1374" s="20"/>
      <c r="U1374" s="20">
        <f t="shared" si="559"/>
        <v>35000</v>
      </c>
      <c r="V1374" s="20">
        <f t="shared" si="572"/>
        <v>10283.099950741045</v>
      </c>
      <c r="W1374" s="20">
        <f t="shared" si="552"/>
        <v>13126.876626790501</v>
      </c>
      <c r="X1374" s="20">
        <f t="shared" si="560"/>
        <v>6873.1233732094988</v>
      </c>
      <c r="Y1374" s="20">
        <f t="shared" si="566"/>
        <v>9716.9000492589548</v>
      </c>
      <c r="Z1374" s="20">
        <f t="shared" si="561"/>
        <v>6873.1233732094988</v>
      </c>
      <c r="AA1374" s="52">
        <f t="shared" si="562"/>
        <v>5828.4086204816549</v>
      </c>
      <c r="AB1374" s="20">
        <f t="shared" si="553"/>
        <v>6873.1233732094988</v>
      </c>
      <c r="AC1374" s="20">
        <f t="shared" si="563"/>
        <v>1846837.379272654</v>
      </c>
      <c r="AD1374" s="20">
        <f t="shared" si="567"/>
        <v>6873.1233732094988</v>
      </c>
      <c r="AE1374" s="20">
        <f t="shared" si="568"/>
        <v>0</v>
      </c>
      <c r="AF1374" s="20">
        <f t="shared" si="564"/>
        <v>6873.1233732094988</v>
      </c>
      <c r="AG1374" s="16"/>
      <c r="AH1374" s="16"/>
      <c r="AM1374">
        <f t="shared" si="554"/>
        <v>0</v>
      </c>
      <c r="AN1374" s="16">
        <f t="shared" si="555"/>
        <v>35000</v>
      </c>
      <c r="AY1374" s="57">
        <f t="shared" si="569"/>
        <v>10283.099950741045</v>
      </c>
    </row>
    <row r="1375" spans="2:51" x14ac:dyDescent="0.25">
      <c r="B1375" s="6" t="s">
        <v>39</v>
      </c>
      <c r="C1375" s="6">
        <v>1367</v>
      </c>
      <c r="D1375" s="6">
        <v>345</v>
      </c>
      <c r="E1375" s="12">
        <v>62.7</v>
      </c>
      <c r="F1375" s="20">
        <f t="shared" si="565"/>
        <v>-9.7222222222222612E-2</v>
      </c>
      <c r="G1375" s="20">
        <f t="shared" si="571"/>
        <v>17.416666666666668</v>
      </c>
      <c r="H1375" s="20">
        <f t="shared" si="549"/>
        <v>141.19025055555511</v>
      </c>
      <c r="I1375" s="20">
        <f t="shared" si="570"/>
        <v>2459.0635305092514</v>
      </c>
      <c r="J1375" s="47" t="s">
        <v>67</v>
      </c>
      <c r="K1375" s="48" t="s">
        <v>67</v>
      </c>
      <c r="L1375" s="20">
        <f t="shared" si="548"/>
        <v>5294000.143159423</v>
      </c>
      <c r="M1375" s="20">
        <f t="shared" si="548"/>
        <v>187933.02430277778</v>
      </c>
      <c r="N1375" s="20">
        <f t="shared" si="550"/>
        <v>2459.0635305092514</v>
      </c>
      <c r="O1375" s="20">
        <f t="shared" si="551"/>
        <v>0</v>
      </c>
      <c r="P1375" s="46" t="s">
        <v>67</v>
      </c>
      <c r="Q1375" s="45">
        <f t="shared" si="556"/>
        <v>117.72029500000001</v>
      </c>
      <c r="R1375" s="20">
        <f t="shared" si="557"/>
        <v>134.7894</v>
      </c>
      <c r="S1375" s="20">
        <f t="shared" si="558"/>
        <v>-111.3194444444449</v>
      </c>
      <c r="T1375" s="20"/>
      <c r="U1375" s="20">
        <f t="shared" si="559"/>
        <v>35000</v>
      </c>
      <c r="V1375" s="20">
        <f t="shared" si="572"/>
        <v>6873.1233732094988</v>
      </c>
      <c r="W1375" s="20">
        <f t="shared" si="552"/>
        <v>17540.93646949064</v>
      </c>
      <c r="X1375" s="20">
        <f t="shared" si="560"/>
        <v>2459.0635305093601</v>
      </c>
      <c r="Y1375" s="20">
        <f t="shared" si="566"/>
        <v>13126.876626790501</v>
      </c>
      <c r="Z1375" s="20">
        <f t="shared" si="561"/>
        <v>2459.0635305093601</v>
      </c>
      <c r="AA1375" s="52">
        <f t="shared" si="562"/>
        <v>2085.2858738719374</v>
      </c>
      <c r="AB1375" s="20">
        <f t="shared" si="553"/>
        <v>2459.0635305093601</v>
      </c>
      <c r="AC1375" s="20">
        <f t="shared" si="563"/>
        <v>1848922.6651465259</v>
      </c>
      <c r="AD1375" s="20">
        <f t="shared" si="567"/>
        <v>2459.0635305093601</v>
      </c>
      <c r="AE1375" s="20">
        <f t="shared" si="568"/>
        <v>0</v>
      </c>
      <c r="AF1375" s="20">
        <f t="shared" si="564"/>
        <v>2459.0635305093601</v>
      </c>
      <c r="AG1375" s="16"/>
      <c r="AH1375" s="16"/>
      <c r="AM1375">
        <f t="shared" si="554"/>
        <v>179.85016722223372</v>
      </c>
      <c r="AN1375" s="16">
        <f t="shared" si="555"/>
        <v>34820.149832777766</v>
      </c>
      <c r="AY1375" s="57">
        <f t="shared" si="569"/>
        <v>6873.1233732094988</v>
      </c>
    </row>
    <row r="1376" spans="2:51" x14ac:dyDescent="0.25">
      <c r="B1376" s="6" t="s">
        <v>39</v>
      </c>
      <c r="C1376" s="6">
        <v>1368</v>
      </c>
      <c r="D1376" s="6">
        <v>346</v>
      </c>
      <c r="E1376" s="12">
        <v>61.9</v>
      </c>
      <c r="F1376" s="20">
        <f t="shared" si="565"/>
        <v>-0.37500000000000039</v>
      </c>
      <c r="G1376" s="20">
        <f t="shared" si="571"/>
        <v>17.194444444444443</v>
      </c>
      <c r="H1376" s="20">
        <f t="shared" si="549"/>
        <v>-179.85016722222269</v>
      </c>
      <c r="I1376" s="20">
        <f t="shared" si="570"/>
        <v>-3092.4237086265512</v>
      </c>
      <c r="J1376" s="47" t="s">
        <v>67</v>
      </c>
      <c r="K1376" s="48" t="s">
        <v>67</v>
      </c>
      <c r="L1376" s="20">
        <f t="shared" ref="L1376:M1439" si="573">L1375+N1376</f>
        <v>5294000.143159423</v>
      </c>
      <c r="M1376" s="20">
        <f t="shared" si="573"/>
        <v>188112.87447000001</v>
      </c>
      <c r="N1376" s="20">
        <f t="shared" si="550"/>
        <v>0</v>
      </c>
      <c r="O1376" s="20">
        <f t="shared" si="551"/>
        <v>179.85016722222269</v>
      </c>
      <c r="P1376" s="46" t="s">
        <v>67</v>
      </c>
      <c r="Q1376" s="45">
        <f t="shared" si="556"/>
        <v>114.73543277777776</v>
      </c>
      <c r="R1376" s="20">
        <f t="shared" si="557"/>
        <v>134.7894</v>
      </c>
      <c r="S1376" s="20">
        <f t="shared" si="558"/>
        <v>-429.37500000000045</v>
      </c>
      <c r="T1376" s="20"/>
      <c r="U1376" s="20">
        <f t="shared" si="559"/>
        <v>35000</v>
      </c>
      <c r="V1376" s="20">
        <f t="shared" si="572"/>
        <v>2459.0635305093601</v>
      </c>
      <c r="W1376" s="20">
        <f t="shared" si="552"/>
        <v>20000</v>
      </c>
      <c r="X1376" s="20">
        <f t="shared" si="560"/>
        <v>0</v>
      </c>
      <c r="Y1376" s="20">
        <f t="shared" si="566"/>
        <v>17540.93646949064</v>
      </c>
      <c r="Z1376" s="20">
        <f t="shared" si="561"/>
        <v>0</v>
      </c>
      <c r="AA1376" s="52">
        <f t="shared" si="562"/>
        <v>0</v>
      </c>
      <c r="AB1376" s="20">
        <f t="shared" si="553"/>
        <v>0</v>
      </c>
      <c r="AC1376" s="20">
        <f t="shared" si="563"/>
        <v>1848922.6651465259</v>
      </c>
      <c r="AD1376" s="20">
        <f t="shared" si="567"/>
        <v>0</v>
      </c>
      <c r="AE1376" s="20">
        <f t="shared" si="568"/>
        <v>179.85016722223372</v>
      </c>
      <c r="AF1376" s="20">
        <f t="shared" si="564"/>
        <v>0</v>
      </c>
      <c r="AG1376" s="16"/>
      <c r="AH1376" s="16"/>
      <c r="AM1376">
        <f t="shared" si="554"/>
        <v>314.00782222222188</v>
      </c>
      <c r="AN1376" s="16">
        <f t="shared" si="555"/>
        <v>34685.992177777778</v>
      </c>
      <c r="AY1376" s="57">
        <f t="shared" si="569"/>
        <v>2459.0635305093601</v>
      </c>
    </row>
    <row r="1377" spans="2:51" x14ac:dyDescent="0.25">
      <c r="B1377" s="6" t="s">
        <v>39</v>
      </c>
      <c r="C1377" s="6">
        <v>1369</v>
      </c>
      <c r="D1377" s="6">
        <v>347</v>
      </c>
      <c r="E1377" s="12">
        <v>60</v>
      </c>
      <c r="F1377" s="20">
        <f t="shared" si="565"/>
        <v>-0.4861111111111111</v>
      </c>
      <c r="G1377" s="20">
        <f t="shared" si="571"/>
        <v>16.666666666666668</v>
      </c>
      <c r="H1377" s="20">
        <f t="shared" si="549"/>
        <v>-314.00782222222216</v>
      </c>
      <c r="I1377" s="20">
        <f t="shared" si="570"/>
        <v>-5233.4637037037028</v>
      </c>
      <c r="J1377" s="47" t="s">
        <v>67</v>
      </c>
      <c r="K1377" s="48" t="s">
        <v>67</v>
      </c>
      <c r="L1377" s="20">
        <f t="shared" si="573"/>
        <v>5294000.143159423</v>
      </c>
      <c r="M1377" s="20">
        <f t="shared" si="573"/>
        <v>188426.88229222223</v>
      </c>
      <c r="N1377" s="20">
        <f t="shared" si="550"/>
        <v>0</v>
      </c>
      <c r="O1377" s="20">
        <f t="shared" si="551"/>
        <v>314.00782222222216</v>
      </c>
      <c r="P1377" s="46" t="s">
        <v>67</v>
      </c>
      <c r="Q1377" s="45">
        <f t="shared" si="556"/>
        <v>107.80000000000001</v>
      </c>
      <c r="R1377" s="20">
        <f t="shared" si="557"/>
        <v>134.7894</v>
      </c>
      <c r="S1377" s="20">
        <f t="shared" si="558"/>
        <v>-556.59722222222217</v>
      </c>
      <c r="T1377" s="20"/>
      <c r="U1377" s="20">
        <f t="shared" si="559"/>
        <v>35000</v>
      </c>
      <c r="V1377" s="20">
        <f t="shared" si="572"/>
        <v>0</v>
      </c>
      <c r="W1377" s="20">
        <f t="shared" si="552"/>
        <v>20000</v>
      </c>
      <c r="X1377" s="20">
        <f t="shared" si="560"/>
        <v>0</v>
      </c>
      <c r="Y1377" s="20">
        <f t="shared" si="566"/>
        <v>20000</v>
      </c>
      <c r="Z1377" s="20">
        <f t="shared" si="561"/>
        <v>0</v>
      </c>
      <c r="AA1377" s="52">
        <f t="shared" si="562"/>
        <v>0</v>
      </c>
      <c r="AB1377" s="20">
        <f t="shared" si="553"/>
        <v>0</v>
      </c>
      <c r="AC1377" s="20">
        <f t="shared" si="563"/>
        <v>1848922.6651465259</v>
      </c>
      <c r="AD1377" s="20">
        <f t="shared" si="567"/>
        <v>0</v>
      </c>
      <c r="AE1377" s="20">
        <f t="shared" si="568"/>
        <v>314.00782222222188</v>
      </c>
      <c r="AF1377" s="20">
        <f t="shared" si="564"/>
        <v>0</v>
      </c>
      <c r="AG1377" s="16"/>
      <c r="AH1377" s="16"/>
      <c r="AM1377">
        <f t="shared" si="554"/>
        <v>112.94438666666974</v>
      </c>
      <c r="AN1377" s="16">
        <f t="shared" si="555"/>
        <v>34887.05561333333</v>
      </c>
      <c r="AY1377" s="57">
        <f t="shared" si="569"/>
        <v>0</v>
      </c>
    </row>
    <row r="1378" spans="2:51" x14ac:dyDescent="0.25">
      <c r="B1378" s="6" t="s">
        <v>39</v>
      </c>
      <c r="C1378" s="6">
        <v>1370</v>
      </c>
      <c r="D1378" s="6">
        <v>348</v>
      </c>
      <c r="E1378" s="12">
        <v>58.4</v>
      </c>
      <c r="F1378" s="20">
        <f t="shared" si="565"/>
        <v>-0.30555555555555597</v>
      </c>
      <c r="G1378" s="20">
        <f t="shared" si="571"/>
        <v>16.222222222222221</v>
      </c>
      <c r="H1378" s="20">
        <f t="shared" si="549"/>
        <v>-112.94438666666719</v>
      </c>
      <c r="I1378" s="20">
        <f t="shared" si="570"/>
        <v>-1832.2089392592675</v>
      </c>
      <c r="J1378" s="47" t="s">
        <v>67</v>
      </c>
      <c r="K1378" s="48" t="s">
        <v>67</v>
      </c>
      <c r="L1378" s="20">
        <f t="shared" si="573"/>
        <v>5294000.143159423</v>
      </c>
      <c r="M1378" s="20">
        <f t="shared" si="573"/>
        <v>188539.8266788889</v>
      </c>
      <c r="N1378" s="20">
        <f t="shared" si="550"/>
        <v>0</v>
      </c>
      <c r="O1378" s="20">
        <f t="shared" si="551"/>
        <v>112.94438666666719</v>
      </c>
      <c r="P1378" s="46" t="s">
        <v>67</v>
      </c>
      <c r="Q1378" s="45">
        <f t="shared" si="556"/>
        <v>102.12732444444443</v>
      </c>
      <c r="R1378" s="20">
        <f t="shared" si="557"/>
        <v>134.7894</v>
      </c>
      <c r="S1378" s="20">
        <f t="shared" si="558"/>
        <v>-349.8611111111116</v>
      </c>
      <c r="T1378" s="20"/>
      <c r="U1378" s="20">
        <f t="shared" si="559"/>
        <v>35000</v>
      </c>
      <c r="V1378" s="20">
        <f t="shared" si="572"/>
        <v>0</v>
      </c>
      <c r="W1378" s="20">
        <f t="shared" si="552"/>
        <v>20000</v>
      </c>
      <c r="X1378" s="20">
        <f t="shared" si="560"/>
        <v>0</v>
      </c>
      <c r="Y1378" s="20">
        <f t="shared" si="566"/>
        <v>20000</v>
      </c>
      <c r="Z1378" s="20">
        <f t="shared" si="561"/>
        <v>0</v>
      </c>
      <c r="AA1378" s="52">
        <f t="shared" si="562"/>
        <v>0</v>
      </c>
      <c r="AB1378" s="20">
        <f t="shared" si="553"/>
        <v>0</v>
      </c>
      <c r="AC1378" s="20">
        <f t="shared" si="563"/>
        <v>1848922.6651465259</v>
      </c>
      <c r="AD1378" s="20">
        <f t="shared" si="567"/>
        <v>0</v>
      </c>
      <c r="AE1378" s="20">
        <f t="shared" si="568"/>
        <v>112.94438666666974</v>
      </c>
      <c r="AF1378" s="20">
        <f t="shared" si="564"/>
        <v>0</v>
      </c>
      <c r="AG1378" s="16"/>
      <c r="AH1378" s="16"/>
      <c r="AM1378">
        <f t="shared" si="554"/>
        <v>0</v>
      </c>
      <c r="AN1378" s="16">
        <f t="shared" si="555"/>
        <v>35000</v>
      </c>
      <c r="AY1378" s="57">
        <f t="shared" si="569"/>
        <v>0</v>
      </c>
    </row>
    <row r="1379" spans="2:51" x14ac:dyDescent="0.25">
      <c r="B1379" s="6" t="s">
        <v>39</v>
      </c>
      <c r="C1379" s="6">
        <v>1371</v>
      </c>
      <c r="D1379" s="6">
        <v>349</v>
      </c>
      <c r="E1379" s="12">
        <v>57.8</v>
      </c>
      <c r="F1379" s="20">
        <f t="shared" si="565"/>
        <v>-8.3333333333333523E-2</v>
      </c>
      <c r="G1379" s="20">
        <f t="shared" si="571"/>
        <v>16.055555555555554</v>
      </c>
      <c r="H1379" s="20">
        <f t="shared" si="549"/>
        <v>139.41233111111086</v>
      </c>
      <c r="I1379" s="20">
        <f t="shared" si="570"/>
        <v>2238.3424272839461</v>
      </c>
      <c r="J1379" s="47" t="s">
        <v>67</v>
      </c>
      <c r="K1379" s="48" t="s">
        <v>67</v>
      </c>
      <c r="L1379" s="20">
        <f t="shared" si="573"/>
        <v>5296238.4855867065</v>
      </c>
      <c r="M1379" s="20">
        <f t="shared" si="573"/>
        <v>188539.8266788889</v>
      </c>
      <c r="N1379" s="20">
        <f t="shared" si="550"/>
        <v>2238.3424272839461</v>
      </c>
      <c r="O1379" s="20">
        <f t="shared" si="551"/>
        <v>0</v>
      </c>
      <c r="P1379" s="46" t="s">
        <v>67</v>
      </c>
      <c r="Q1379" s="45">
        <f t="shared" si="556"/>
        <v>100.03959777777774</v>
      </c>
      <c r="R1379" s="20">
        <f t="shared" si="557"/>
        <v>134.7894</v>
      </c>
      <c r="S1379" s="20">
        <f t="shared" si="558"/>
        <v>-95.416666666666885</v>
      </c>
      <c r="T1379" s="20"/>
      <c r="U1379" s="20">
        <f t="shared" si="559"/>
        <v>35000</v>
      </c>
      <c r="V1379" s="20">
        <f t="shared" si="572"/>
        <v>0</v>
      </c>
      <c r="W1379" s="20">
        <f t="shared" si="552"/>
        <v>17761.657572716475</v>
      </c>
      <c r="X1379" s="20">
        <f t="shared" si="560"/>
        <v>2238.3424272835255</v>
      </c>
      <c r="Y1379" s="20">
        <f t="shared" si="566"/>
        <v>20000</v>
      </c>
      <c r="Z1379" s="20">
        <f t="shared" si="561"/>
        <v>2238.3424272835255</v>
      </c>
      <c r="AA1379" s="52">
        <f t="shared" si="562"/>
        <v>1898.1143783364296</v>
      </c>
      <c r="AB1379" s="20">
        <f t="shared" si="553"/>
        <v>2238.3424272835255</v>
      </c>
      <c r="AC1379" s="20">
        <f t="shared" si="563"/>
        <v>1850820.7795248623</v>
      </c>
      <c r="AD1379" s="20">
        <f t="shared" si="567"/>
        <v>2238.3424272835255</v>
      </c>
      <c r="AE1379" s="20">
        <f t="shared" si="568"/>
        <v>0</v>
      </c>
      <c r="AF1379" s="20">
        <f t="shared" si="564"/>
        <v>2238.3424272835255</v>
      </c>
      <c r="AG1379" s="16"/>
      <c r="AH1379" s="16"/>
      <c r="AM1379">
        <f t="shared" si="554"/>
        <v>0</v>
      </c>
      <c r="AN1379" s="16">
        <f t="shared" si="555"/>
        <v>35000</v>
      </c>
      <c r="AY1379" s="57">
        <f t="shared" si="569"/>
        <v>0</v>
      </c>
    </row>
    <row r="1380" spans="2:51" x14ac:dyDescent="0.25">
      <c r="B1380" s="6" t="s">
        <v>39</v>
      </c>
      <c r="C1380" s="6">
        <v>1372</v>
      </c>
      <c r="D1380" s="6">
        <v>350</v>
      </c>
      <c r="E1380" s="12">
        <v>57.8</v>
      </c>
      <c r="F1380" s="20">
        <f t="shared" si="565"/>
        <v>0</v>
      </c>
      <c r="G1380" s="20">
        <f t="shared" si="571"/>
        <v>16.055555555555554</v>
      </c>
      <c r="H1380" s="20">
        <f t="shared" si="549"/>
        <v>234.82899777777774</v>
      </c>
      <c r="I1380" s="20">
        <f t="shared" si="570"/>
        <v>3770.3100198765424</v>
      </c>
      <c r="J1380" s="47" t="s">
        <v>67</v>
      </c>
      <c r="K1380" s="48" t="s">
        <v>67</v>
      </c>
      <c r="L1380" s="20">
        <f t="shared" si="573"/>
        <v>5300008.7956065834</v>
      </c>
      <c r="M1380" s="20">
        <f t="shared" si="573"/>
        <v>188539.8266788889</v>
      </c>
      <c r="N1380" s="20">
        <f t="shared" si="550"/>
        <v>3770.3100198765424</v>
      </c>
      <c r="O1380" s="20">
        <f t="shared" si="551"/>
        <v>0</v>
      </c>
      <c r="P1380" s="46" t="s">
        <v>67</v>
      </c>
      <c r="Q1380" s="45">
        <f t="shared" si="556"/>
        <v>100.03959777777774</v>
      </c>
      <c r="R1380" s="20">
        <f t="shared" si="557"/>
        <v>134.7894</v>
      </c>
      <c r="S1380" s="20">
        <f t="shared" si="558"/>
        <v>0</v>
      </c>
      <c r="T1380" s="20"/>
      <c r="U1380" s="20">
        <f t="shared" si="559"/>
        <v>35000</v>
      </c>
      <c r="V1380" s="20">
        <f t="shared" si="572"/>
        <v>2238.3424272835255</v>
      </c>
      <c r="W1380" s="20">
        <f t="shared" si="552"/>
        <v>16229.689980123192</v>
      </c>
      <c r="X1380" s="20">
        <f t="shared" si="560"/>
        <v>3770.3100198768079</v>
      </c>
      <c r="Y1380" s="20">
        <f t="shared" si="566"/>
        <v>17761.657572716475</v>
      </c>
      <c r="Z1380" s="20">
        <f t="shared" si="561"/>
        <v>3770.3100198768079</v>
      </c>
      <c r="AA1380" s="52">
        <f t="shared" si="562"/>
        <v>3197.2228968555332</v>
      </c>
      <c r="AB1380" s="20">
        <f t="shared" si="553"/>
        <v>3770.3100198768079</v>
      </c>
      <c r="AC1380" s="20">
        <f t="shared" si="563"/>
        <v>1854018.0024217179</v>
      </c>
      <c r="AD1380" s="20">
        <f t="shared" si="567"/>
        <v>3770.3100198768079</v>
      </c>
      <c r="AE1380" s="20">
        <f t="shared" si="568"/>
        <v>0</v>
      </c>
      <c r="AF1380" s="20">
        <f t="shared" si="564"/>
        <v>3770.3100198768079</v>
      </c>
      <c r="AG1380" s="16"/>
      <c r="AH1380" s="16"/>
      <c r="AM1380">
        <f t="shared" si="554"/>
        <v>0</v>
      </c>
      <c r="AN1380" s="16">
        <f t="shared" si="555"/>
        <v>35000</v>
      </c>
      <c r="AY1380" s="57">
        <f t="shared" si="569"/>
        <v>2238.3424272835255</v>
      </c>
    </row>
    <row r="1381" spans="2:51" x14ac:dyDescent="0.25">
      <c r="B1381" s="6" t="s">
        <v>39</v>
      </c>
      <c r="C1381" s="6">
        <v>1373</v>
      </c>
      <c r="D1381" s="6">
        <v>351</v>
      </c>
      <c r="E1381" s="12">
        <v>57.8</v>
      </c>
      <c r="F1381" s="20">
        <f t="shared" si="565"/>
        <v>-6.9444444444444448E-2</v>
      </c>
      <c r="G1381" s="20">
        <f t="shared" si="571"/>
        <v>16.055555555555554</v>
      </c>
      <c r="H1381" s="20">
        <f t="shared" ref="H1381:H1444" si="574">Q1381+R1381+S1381</f>
        <v>155.31510888888886</v>
      </c>
      <c r="I1381" s="20">
        <f t="shared" si="570"/>
        <v>2493.6703593827151</v>
      </c>
      <c r="J1381" s="47" t="s">
        <v>67</v>
      </c>
      <c r="K1381" s="48" t="s">
        <v>67</v>
      </c>
      <c r="L1381" s="20">
        <f t="shared" si="573"/>
        <v>5302502.4659659658</v>
      </c>
      <c r="M1381" s="20">
        <f t="shared" si="573"/>
        <v>188539.8266788889</v>
      </c>
      <c r="N1381" s="20">
        <f t="shared" si="550"/>
        <v>2493.6703593827151</v>
      </c>
      <c r="O1381" s="20">
        <f t="shared" si="551"/>
        <v>0</v>
      </c>
      <c r="P1381" s="46" t="s">
        <v>67</v>
      </c>
      <c r="Q1381" s="45">
        <f t="shared" si="556"/>
        <v>100.03959777777774</v>
      </c>
      <c r="R1381" s="20">
        <f t="shared" si="557"/>
        <v>134.7894</v>
      </c>
      <c r="S1381" s="20">
        <f t="shared" si="558"/>
        <v>-79.513888888888886</v>
      </c>
      <c r="T1381" s="20"/>
      <c r="U1381" s="20">
        <f t="shared" si="559"/>
        <v>35000</v>
      </c>
      <c r="V1381" s="20">
        <f t="shared" si="572"/>
        <v>3770.3100198768079</v>
      </c>
      <c r="W1381" s="20">
        <f t="shared" si="552"/>
        <v>17506.329640617594</v>
      </c>
      <c r="X1381" s="20">
        <f t="shared" si="560"/>
        <v>2493.6703593824059</v>
      </c>
      <c r="Y1381" s="20">
        <f t="shared" si="566"/>
        <v>16229.689980123192</v>
      </c>
      <c r="Z1381" s="20">
        <f t="shared" si="561"/>
        <v>2493.6703593824059</v>
      </c>
      <c r="AA1381" s="52">
        <f t="shared" si="562"/>
        <v>2114.6324647562801</v>
      </c>
      <c r="AB1381" s="20">
        <f t="shared" si="553"/>
        <v>2493.6703593824059</v>
      </c>
      <c r="AC1381" s="20">
        <f t="shared" si="563"/>
        <v>1856132.6348864741</v>
      </c>
      <c r="AD1381" s="20">
        <f t="shared" si="567"/>
        <v>2493.6703593824059</v>
      </c>
      <c r="AE1381" s="20">
        <f t="shared" si="568"/>
        <v>0</v>
      </c>
      <c r="AF1381" s="20">
        <f t="shared" si="564"/>
        <v>2493.6703593824059</v>
      </c>
      <c r="AG1381" s="16"/>
      <c r="AH1381" s="16"/>
      <c r="AM1381">
        <f t="shared" si="554"/>
        <v>21.338749444432324</v>
      </c>
      <c r="AN1381" s="16">
        <f t="shared" si="555"/>
        <v>34978.661250555568</v>
      </c>
      <c r="AY1381" s="57">
        <f t="shared" si="569"/>
        <v>3770.3100198768079</v>
      </c>
    </row>
    <row r="1382" spans="2:51" x14ac:dyDescent="0.25">
      <c r="B1382" s="6" t="s">
        <v>39</v>
      </c>
      <c r="C1382" s="6">
        <v>1374</v>
      </c>
      <c r="D1382" s="6">
        <v>352</v>
      </c>
      <c r="E1382" s="12">
        <v>57.3</v>
      </c>
      <c r="F1382" s="20">
        <f t="shared" si="565"/>
        <v>-0.22222222222222143</v>
      </c>
      <c r="G1382" s="20">
        <f t="shared" si="571"/>
        <v>15.916666666666666</v>
      </c>
      <c r="H1382" s="20">
        <f t="shared" si="574"/>
        <v>-21.33874944444355</v>
      </c>
      <c r="I1382" s="20">
        <f t="shared" si="570"/>
        <v>-339.64176199072648</v>
      </c>
      <c r="J1382" s="47" t="s">
        <v>67</v>
      </c>
      <c r="K1382" s="48" t="s">
        <v>67</v>
      </c>
      <c r="L1382" s="20">
        <f t="shared" si="573"/>
        <v>5302502.4659659658</v>
      </c>
      <c r="M1382" s="20">
        <f t="shared" si="573"/>
        <v>188561.16542833333</v>
      </c>
      <c r="N1382" s="20">
        <f t="shared" si="550"/>
        <v>0</v>
      </c>
      <c r="O1382" s="20">
        <f t="shared" si="551"/>
        <v>21.33874944444355</v>
      </c>
      <c r="P1382" s="46" t="s">
        <v>67</v>
      </c>
      <c r="Q1382" s="45">
        <f t="shared" si="556"/>
        <v>98.316294999999997</v>
      </c>
      <c r="R1382" s="20">
        <f t="shared" si="557"/>
        <v>134.7894</v>
      </c>
      <c r="S1382" s="20">
        <f t="shared" si="558"/>
        <v>-254.44444444444355</v>
      </c>
      <c r="T1382" s="20"/>
      <c r="U1382" s="20">
        <f t="shared" si="559"/>
        <v>35000</v>
      </c>
      <c r="V1382" s="20">
        <f t="shared" si="572"/>
        <v>2493.6703593824059</v>
      </c>
      <c r="W1382" s="20">
        <f t="shared" si="552"/>
        <v>20000</v>
      </c>
      <c r="X1382" s="20">
        <f t="shared" si="560"/>
        <v>0</v>
      </c>
      <c r="Y1382" s="20">
        <f t="shared" si="566"/>
        <v>17506.329640617594</v>
      </c>
      <c r="Z1382" s="20">
        <f t="shared" si="561"/>
        <v>0</v>
      </c>
      <c r="AA1382" s="52">
        <f t="shared" si="562"/>
        <v>0</v>
      </c>
      <c r="AB1382" s="20">
        <f t="shared" si="553"/>
        <v>0</v>
      </c>
      <c r="AC1382" s="20">
        <f t="shared" si="563"/>
        <v>1856132.6348864741</v>
      </c>
      <c r="AD1382" s="20">
        <f t="shared" si="567"/>
        <v>0</v>
      </c>
      <c r="AE1382" s="20">
        <f t="shared" si="568"/>
        <v>21.338749444432324</v>
      </c>
      <c r="AF1382" s="20">
        <f t="shared" si="564"/>
        <v>0</v>
      </c>
      <c r="AG1382" s="16"/>
      <c r="AH1382" s="16"/>
      <c r="AM1382">
        <f t="shared" si="554"/>
        <v>247.71620222221827</v>
      </c>
      <c r="AN1382" s="16">
        <f t="shared" si="555"/>
        <v>34752.283797777782</v>
      </c>
      <c r="AY1382" s="57">
        <f t="shared" si="569"/>
        <v>2493.6703593824059</v>
      </c>
    </row>
    <row r="1383" spans="2:51" x14ac:dyDescent="0.25">
      <c r="B1383" s="6" t="s">
        <v>39</v>
      </c>
      <c r="C1383" s="6">
        <v>1375</v>
      </c>
      <c r="D1383" s="6">
        <v>353</v>
      </c>
      <c r="E1383" s="12">
        <v>56.2</v>
      </c>
      <c r="F1383" s="20">
        <f t="shared" si="565"/>
        <v>-0.41666666666666663</v>
      </c>
      <c r="G1383" s="20">
        <f t="shared" si="571"/>
        <v>15.611111111111111</v>
      </c>
      <c r="H1383" s="20">
        <f t="shared" si="574"/>
        <v>-247.71620222222219</v>
      </c>
      <c r="I1383" s="20">
        <f t="shared" si="570"/>
        <v>-3867.1251569135798</v>
      </c>
      <c r="J1383" s="47" t="s">
        <v>67</v>
      </c>
      <c r="K1383" s="48" t="s">
        <v>67</v>
      </c>
      <c r="L1383" s="20">
        <f t="shared" si="573"/>
        <v>5302502.4659659658</v>
      </c>
      <c r="M1383" s="20">
        <f t="shared" si="573"/>
        <v>188808.88163055555</v>
      </c>
      <c r="N1383" s="20">
        <f t="shared" si="550"/>
        <v>0</v>
      </c>
      <c r="O1383" s="20">
        <f t="shared" si="551"/>
        <v>247.71620222222219</v>
      </c>
      <c r="P1383" s="46" t="s">
        <v>67</v>
      </c>
      <c r="Q1383" s="45">
        <f t="shared" si="556"/>
        <v>94.577731111111106</v>
      </c>
      <c r="R1383" s="20">
        <f t="shared" si="557"/>
        <v>134.7894</v>
      </c>
      <c r="S1383" s="20">
        <f t="shared" si="558"/>
        <v>-477.08333333333331</v>
      </c>
      <c r="T1383" s="20"/>
      <c r="U1383" s="20">
        <f t="shared" si="559"/>
        <v>35000</v>
      </c>
      <c r="V1383" s="20">
        <f t="shared" si="572"/>
        <v>0</v>
      </c>
      <c r="W1383" s="20">
        <f t="shared" si="552"/>
        <v>20000</v>
      </c>
      <c r="X1383" s="20">
        <f t="shared" si="560"/>
        <v>0</v>
      </c>
      <c r="Y1383" s="20">
        <f t="shared" si="566"/>
        <v>20000</v>
      </c>
      <c r="Z1383" s="20">
        <f t="shared" si="561"/>
        <v>0</v>
      </c>
      <c r="AA1383" s="52">
        <f t="shared" si="562"/>
        <v>0</v>
      </c>
      <c r="AB1383" s="20">
        <f t="shared" si="553"/>
        <v>0</v>
      </c>
      <c r="AC1383" s="20">
        <f t="shared" si="563"/>
        <v>1856132.6348864741</v>
      </c>
      <c r="AD1383" s="20">
        <f t="shared" si="567"/>
        <v>0</v>
      </c>
      <c r="AE1383" s="20">
        <f t="shared" si="568"/>
        <v>247.71620222221827</v>
      </c>
      <c r="AF1383" s="20">
        <f t="shared" si="564"/>
        <v>0</v>
      </c>
      <c r="AG1383" s="16"/>
      <c r="AH1383" s="16"/>
      <c r="AM1383">
        <f t="shared" si="554"/>
        <v>635.66970500000753</v>
      </c>
      <c r="AN1383" s="16">
        <f t="shared" si="555"/>
        <v>34364.330294999992</v>
      </c>
      <c r="AY1383" s="57">
        <f t="shared" si="569"/>
        <v>0</v>
      </c>
    </row>
    <row r="1384" spans="2:51" x14ac:dyDescent="0.25">
      <c r="B1384" s="6" t="s">
        <v>39</v>
      </c>
      <c r="C1384" s="6">
        <v>1376</v>
      </c>
      <c r="D1384" s="6">
        <v>354</v>
      </c>
      <c r="E1384" s="12">
        <v>54.3</v>
      </c>
      <c r="F1384" s="20">
        <f t="shared" si="565"/>
        <v>-0.75000000000000078</v>
      </c>
      <c r="G1384" s="20">
        <f t="shared" si="571"/>
        <v>15.083333333333332</v>
      </c>
      <c r="H1384" s="20">
        <f t="shared" si="574"/>
        <v>-635.66970500000093</v>
      </c>
      <c r="I1384" s="20">
        <f t="shared" si="570"/>
        <v>-9588.0180504166801</v>
      </c>
      <c r="J1384" s="47" t="s">
        <v>67</v>
      </c>
      <c r="K1384" s="48" t="s">
        <v>67</v>
      </c>
      <c r="L1384" s="20">
        <f t="shared" si="573"/>
        <v>5302502.4659659658</v>
      </c>
      <c r="M1384" s="20">
        <f t="shared" si="573"/>
        <v>189444.55133555556</v>
      </c>
      <c r="N1384" s="20">
        <f t="shared" si="550"/>
        <v>0</v>
      </c>
      <c r="O1384" s="20">
        <f t="shared" si="551"/>
        <v>635.66970500000093</v>
      </c>
      <c r="P1384" s="46" t="s">
        <v>67</v>
      </c>
      <c r="Q1384" s="45">
        <f t="shared" si="556"/>
        <v>88.290894999999978</v>
      </c>
      <c r="R1384" s="20">
        <f t="shared" si="557"/>
        <v>134.7894</v>
      </c>
      <c r="S1384" s="20">
        <f t="shared" si="558"/>
        <v>-858.75000000000091</v>
      </c>
      <c r="T1384" s="20"/>
      <c r="U1384" s="20">
        <f t="shared" si="559"/>
        <v>35000</v>
      </c>
      <c r="V1384" s="20">
        <f t="shared" si="572"/>
        <v>0</v>
      </c>
      <c r="W1384" s="20">
        <f t="shared" si="552"/>
        <v>20000</v>
      </c>
      <c r="X1384" s="20">
        <f t="shared" si="560"/>
        <v>0</v>
      </c>
      <c r="Y1384" s="20">
        <f t="shared" si="566"/>
        <v>20000</v>
      </c>
      <c r="Z1384" s="20">
        <f t="shared" si="561"/>
        <v>0</v>
      </c>
      <c r="AA1384" s="52">
        <f t="shared" si="562"/>
        <v>0</v>
      </c>
      <c r="AB1384" s="20">
        <f t="shared" si="553"/>
        <v>0</v>
      </c>
      <c r="AC1384" s="20">
        <f t="shared" si="563"/>
        <v>1856132.6348864741</v>
      </c>
      <c r="AD1384" s="20">
        <f t="shared" si="567"/>
        <v>0</v>
      </c>
      <c r="AE1384" s="20">
        <f t="shared" si="568"/>
        <v>635.66970500000753</v>
      </c>
      <c r="AF1384" s="20">
        <f t="shared" si="564"/>
        <v>0</v>
      </c>
      <c r="AG1384" s="16"/>
      <c r="AH1384" s="16"/>
      <c r="AM1384">
        <f t="shared" si="554"/>
        <v>1187.3792133333336</v>
      </c>
      <c r="AN1384" s="16">
        <f t="shared" si="555"/>
        <v>33812.620786666666</v>
      </c>
      <c r="AY1384" s="57">
        <f t="shared" si="569"/>
        <v>0</v>
      </c>
    </row>
    <row r="1385" spans="2:51" x14ac:dyDescent="0.25">
      <c r="B1385" s="6" t="s">
        <v>39</v>
      </c>
      <c r="C1385" s="6">
        <v>1377</v>
      </c>
      <c r="D1385" s="6">
        <v>355</v>
      </c>
      <c r="E1385" s="12">
        <v>50.8</v>
      </c>
      <c r="F1385" s="20">
        <f t="shared" si="565"/>
        <v>-1.2222222222222219</v>
      </c>
      <c r="G1385" s="20">
        <f t="shared" si="571"/>
        <v>14.111111111111111</v>
      </c>
      <c r="H1385" s="20">
        <f t="shared" si="574"/>
        <v>-1187.3792133333329</v>
      </c>
      <c r="I1385" s="20">
        <f t="shared" si="570"/>
        <v>-16755.240010370366</v>
      </c>
      <c r="J1385" s="47" t="s">
        <v>67</v>
      </c>
      <c r="K1385" s="48" t="s">
        <v>67</v>
      </c>
      <c r="L1385" s="20">
        <f t="shared" si="573"/>
        <v>5302502.4659659658</v>
      </c>
      <c r="M1385" s="20">
        <f t="shared" si="573"/>
        <v>190631.93054888889</v>
      </c>
      <c r="N1385" s="20">
        <f t="shared" si="550"/>
        <v>0</v>
      </c>
      <c r="O1385" s="20">
        <f t="shared" si="551"/>
        <v>1187.3792133333329</v>
      </c>
      <c r="P1385" s="46" t="s">
        <v>67</v>
      </c>
      <c r="Q1385" s="45">
        <f t="shared" si="556"/>
        <v>77.275831111111103</v>
      </c>
      <c r="R1385" s="20">
        <f t="shared" si="557"/>
        <v>134.7894</v>
      </c>
      <c r="S1385" s="20">
        <f t="shared" si="558"/>
        <v>-1399.4444444444441</v>
      </c>
      <c r="T1385" s="20"/>
      <c r="U1385" s="20">
        <f t="shared" si="559"/>
        <v>35000</v>
      </c>
      <c r="V1385" s="20">
        <f t="shared" si="572"/>
        <v>0</v>
      </c>
      <c r="W1385" s="20">
        <f t="shared" si="552"/>
        <v>20000</v>
      </c>
      <c r="X1385" s="20">
        <f t="shared" si="560"/>
        <v>0</v>
      </c>
      <c r="Y1385" s="20">
        <f t="shared" si="566"/>
        <v>20000</v>
      </c>
      <c r="Z1385" s="20">
        <f t="shared" si="561"/>
        <v>0</v>
      </c>
      <c r="AA1385" s="52">
        <f t="shared" si="562"/>
        <v>0</v>
      </c>
      <c r="AB1385" s="20">
        <f t="shared" si="553"/>
        <v>0</v>
      </c>
      <c r="AC1385" s="20">
        <f t="shared" si="563"/>
        <v>1856132.6348864741</v>
      </c>
      <c r="AD1385" s="20">
        <f t="shared" si="567"/>
        <v>0</v>
      </c>
      <c r="AE1385" s="20">
        <f t="shared" si="568"/>
        <v>1187.3792133333336</v>
      </c>
      <c r="AF1385" s="20">
        <f t="shared" si="564"/>
        <v>0</v>
      </c>
      <c r="AG1385" s="16"/>
      <c r="AH1385" s="16"/>
      <c r="AM1385">
        <f t="shared" si="554"/>
        <v>1488.9125583333371</v>
      </c>
      <c r="AN1385" s="16">
        <f t="shared" si="555"/>
        <v>33511.087441666663</v>
      </c>
      <c r="AY1385" s="57">
        <f t="shared" si="569"/>
        <v>0</v>
      </c>
    </row>
    <row r="1386" spans="2:51" x14ac:dyDescent="0.25">
      <c r="B1386" s="6" t="s">
        <v>39</v>
      </c>
      <c r="C1386" s="6">
        <v>1378</v>
      </c>
      <c r="D1386" s="6">
        <v>356</v>
      </c>
      <c r="E1386" s="12">
        <v>45.5</v>
      </c>
      <c r="F1386" s="20">
        <f t="shared" si="565"/>
        <v>-1.4722222222222214</v>
      </c>
      <c r="G1386" s="20">
        <f t="shared" si="571"/>
        <v>12.638888888888889</v>
      </c>
      <c r="H1386" s="20">
        <f t="shared" si="574"/>
        <v>-1488.9125583333323</v>
      </c>
      <c r="I1386" s="20">
        <f t="shared" si="570"/>
        <v>-18818.200390046284</v>
      </c>
      <c r="J1386" s="47" t="s">
        <v>67</v>
      </c>
      <c r="K1386" s="48" t="s">
        <v>67</v>
      </c>
      <c r="L1386" s="20">
        <f t="shared" si="573"/>
        <v>5302502.4659659658</v>
      </c>
      <c r="M1386" s="20">
        <f t="shared" si="573"/>
        <v>192120.84310722223</v>
      </c>
      <c r="N1386" s="20">
        <f t="shared" si="550"/>
        <v>0</v>
      </c>
      <c r="O1386" s="20">
        <f t="shared" si="551"/>
        <v>1488.9125583333323</v>
      </c>
      <c r="P1386" s="46" t="s">
        <v>67</v>
      </c>
      <c r="Q1386" s="45">
        <f t="shared" si="556"/>
        <v>61.992486111111106</v>
      </c>
      <c r="R1386" s="20">
        <f t="shared" si="557"/>
        <v>134.7894</v>
      </c>
      <c r="S1386" s="20">
        <f t="shared" si="558"/>
        <v>-1685.6944444444434</v>
      </c>
      <c r="T1386" s="20"/>
      <c r="U1386" s="20">
        <f t="shared" si="559"/>
        <v>35000</v>
      </c>
      <c r="V1386" s="20">
        <f t="shared" si="572"/>
        <v>0</v>
      </c>
      <c r="W1386" s="20">
        <f t="shared" si="552"/>
        <v>20000</v>
      </c>
      <c r="X1386" s="20">
        <f t="shared" si="560"/>
        <v>0</v>
      </c>
      <c r="Y1386" s="20">
        <f t="shared" si="566"/>
        <v>20000</v>
      </c>
      <c r="Z1386" s="20">
        <f t="shared" si="561"/>
        <v>0</v>
      </c>
      <c r="AA1386" s="52">
        <f t="shared" si="562"/>
        <v>0</v>
      </c>
      <c r="AB1386" s="20">
        <f t="shared" si="553"/>
        <v>0</v>
      </c>
      <c r="AC1386" s="20">
        <f t="shared" si="563"/>
        <v>1856132.6348864741</v>
      </c>
      <c r="AD1386" s="20">
        <f t="shared" si="567"/>
        <v>0</v>
      </c>
      <c r="AE1386" s="20">
        <f t="shared" si="568"/>
        <v>1488.9125583333371</v>
      </c>
      <c r="AF1386" s="20">
        <f t="shared" si="564"/>
        <v>0</v>
      </c>
      <c r="AG1386" s="16"/>
      <c r="AH1386" s="16"/>
      <c r="AM1386">
        <f t="shared" si="554"/>
        <v>1502.5136244444584</v>
      </c>
      <c r="AN1386" s="16">
        <f t="shared" si="555"/>
        <v>33497.486375555542</v>
      </c>
      <c r="AY1386" s="57">
        <f t="shared" si="569"/>
        <v>0</v>
      </c>
    </row>
    <row r="1387" spans="2:51" x14ac:dyDescent="0.25">
      <c r="B1387" s="6" t="s">
        <v>39</v>
      </c>
      <c r="C1387" s="6">
        <v>1379</v>
      </c>
      <c r="D1387" s="6">
        <v>357</v>
      </c>
      <c r="E1387" s="12">
        <v>40.200000000000003</v>
      </c>
      <c r="F1387" s="20">
        <f t="shared" si="565"/>
        <v>-1.4722222222222223</v>
      </c>
      <c r="G1387" s="20">
        <f t="shared" si="571"/>
        <v>11.166666666666668</v>
      </c>
      <c r="H1387" s="20">
        <f t="shared" si="574"/>
        <v>-1502.5136244444445</v>
      </c>
      <c r="I1387" s="20">
        <f t="shared" si="570"/>
        <v>-16778.068806296298</v>
      </c>
      <c r="J1387" s="47" t="s">
        <v>67</v>
      </c>
      <c r="K1387" s="48" t="s">
        <v>67</v>
      </c>
      <c r="L1387" s="20">
        <f t="shared" si="573"/>
        <v>5302502.4659659658</v>
      </c>
      <c r="M1387" s="20">
        <f t="shared" si="573"/>
        <v>193623.35673166669</v>
      </c>
      <c r="N1387" s="20">
        <f t="shared" si="550"/>
        <v>0</v>
      </c>
      <c r="O1387" s="20">
        <f t="shared" si="551"/>
        <v>1502.5136244444445</v>
      </c>
      <c r="P1387" s="46" t="s">
        <v>67</v>
      </c>
      <c r="Q1387" s="45">
        <f t="shared" si="556"/>
        <v>48.391420000000011</v>
      </c>
      <c r="R1387" s="20">
        <f t="shared" si="557"/>
        <v>134.7894</v>
      </c>
      <c r="S1387" s="20">
        <f t="shared" si="558"/>
        <v>-1685.6944444444446</v>
      </c>
      <c r="T1387" s="20"/>
      <c r="U1387" s="20">
        <f t="shared" si="559"/>
        <v>35000</v>
      </c>
      <c r="V1387" s="20">
        <f t="shared" si="572"/>
        <v>0</v>
      </c>
      <c r="W1387" s="20">
        <f t="shared" si="552"/>
        <v>20000</v>
      </c>
      <c r="X1387" s="20">
        <f t="shared" si="560"/>
        <v>0</v>
      </c>
      <c r="Y1387" s="20">
        <f t="shared" si="566"/>
        <v>20000</v>
      </c>
      <c r="Z1387" s="20">
        <f t="shared" si="561"/>
        <v>0</v>
      </c>
      <c r="AA1387" s="52">
        <f t="shared" si="562"/>
        <v>0</v>
      </c>
      <c r="AB1387" s="20">
        <f t="shared" si="553"/>
        <v>0</v>
      </c>
      <c r="AC1387" s="20">
        <f t="shared" si="563"/>
        <v>1856132.6348864741</v>
      </c>
      <c r="AD1387" s="20">
        <f t="shared" si="567"/>
        <v>0</v>
      </c>
      <c r="AE1387" s="20">
        <f t="shared" si="568"/>
        <v>1502.5136244444584</v>
      </c>
      <c r="AF1387" s="20">
        <f t="shared" si="564"/>
        <v>0</v>
      </c>
      <c r="AG1387" s="16"/>
      <c r="AH1387" s="16"/>
      <c r="AM1387">
        <f t="shared" si="554"/>
        <v>1514.4324116666685</v>
      </c>
      <c r="AN1387" s="16">
        <f t="shared" si="555"/>
        <v>33485.567588333332</v>
      </c>
      <c r="AY1387" s="57">
        <f t="shared" si="569"/>
        <v>0</v>
      </c>
    </row>
    <row r="1388" spans="2:51" x14ac:dyDescent="0.25">
      <c r="B1388" s="6" t="s">
        <v>39</v>
      </c>
      <c r="C1388" s="6">
        <v>1380</v>
      </c>
      <c r="D1388" s="6">
        <v>358</v>
      </c>
      <c r="E1388" s="12">
        <v>34.9</v>
      </c>
      <c r="F1388" s="20">
        <f t="shared" si="565"/>
        <v>-1.4722222222222223</v>
      </c>
      <c r="G1388" s="20">
        <f t="shared" si="571"/>
        <v>9.6944444444444446</v>
      </c>
      <c r="H1388" s="20">
        <f t="shared" si="574"/>
        <v>-1514.4324116666667</v>
      </c>
      <c r="I1388" s="20">
        <f t="shared" si="570"/>
        <v>-14681.580879768519</v>
      </c>
      <c r="J1388" s="47" t="s">
        <v>67</v>
      </c>
      <c r="K1388" s="48" t="s">
        <v>67</v>
      </c>
      <c r="L1388" s="20">
        <f t="shared" si="573"/>
        <v>5302502.4659659658</v>
      </c>
      <c r="M1388" s="20">
        <f t="shared" si="573"/>
        <v>195137.78914333336</v>
      </c>
      <c r="N1388" s="20">
        <f t="shared" si="550"/>
        <v>0</v>
      </c>
      <c r="O1388" s="20">
        <f t="shared" si="551"/>
        <v>1514.4324116666667</v>
      </c>
      <c r="P1388" s="46" t="s">
        <v>67</v>
      </c>
      <c r="Q1388" s="45">
        <f t="shared" si="556"/>
        <v>36.472632777777775</v>
      </c>
      <c r="R1388" s="20">
        <f t="shared" si="557"/>
        <v>134.7894</v>
      </c>
      <c r="S1388" s="20">
        <f t="shared" si="558"/>
        <v>-1685.6944444444446</v>
      </c>
      <c r="T1388" s="20"/>
      <c r="U1388" s="20">
        <f t="shared" si="559"/>
        <v>35000</v>
      </c>
      <c r="V1388" s="20">
        <f t="shared" si="572"/>
        <v>0</v>
      </c>
      <c r="W1388" s="20">
        <f t="shared" si="552"/>
        <v>20000</v>
      </c>
      <c r="X1388" s="20">
        <f t="shared" si="560"/>
        <v>0</v>
      </c>
      <c r="Y1388" s="20">
        <f t="shared" si="566"/>
        <v>20000</v>
      </c>
      <c r="Z1388" s="20">
        <f t="shared" si="561"/>
        <v>0</v>
      </c>
      <c r="AA1388" s="52">
        <f t="shared" si="562"/>
        <v>0</v>
      </c>
      <c r="AB1388" s="20">
        <f t="shared" si="553"/>
        <v>0</v>
      </c>
      <c r="AC1388" s="20">
        <f t="shared" si="563"/>
        <v>1856132.6348864741</v>
      </c>
      <c r="AD1388" s="20">
        <f t="shared" si="567"/>
        <v>0</v>
      </c>
      <c r="AE1388" s="20">
        <f t="shared" si="568"/>
        <v>1514.4324116666685</v>
      </c>
      <c r="AF1388" s="20">
        <f t="shared" si="564"/>
        <v>0</v>
      </c>
      <c r="AG1388" s="16"/>
      <c r="AH1388" s="16"/>
      <c r="AM1388">
        <f t="shared" si="554"/>
        <v>1047.5855866666534</v>
      </c>
      <c r="AN1388" s="16">
        <f t="shared" si="555"/>
        <v>33952.414413333347</v>
      </c>
      <c r="AY1388" s="57">
        <f t="shared" si="569"/>
        <v>0</v>
      </c>
    </row>
    <row r="1389" spans="2:51" x14ac:dyDescent="0.25">
      <c r="B1389" s="6" t="s">
        <v>39</v>
      </c>
      <c r="C1389" s="6">
        <v>1381</v>
      </c>
      <c r="D1389" s="6">
        <v>359</v>
      </c>
      <c r="E1389" s="12">
        <v>29.6</v>
      </c>
      <c r="F1389" s="20">
        <f t="shared" si="565"/>
        <v>-1.0555555555555551</v>
      </c>
      <c r="G1389" s="20">
        <f t="shared" si="571"/>
        <v>8.2222222222222232</v>
      </c>
      <c r="H1389" s="20">
        <f t="shared" si="574"/>
        <v>-1047.5855866666661</v>
      </c>
      <c r="I1389" s="20">
        <f t="shared" si="570"/>
        <v>-8613.4814903703664</v>
      </c>
      <c r="J1389" s="47" t="s">
        <v>67</v>
      </c>
      <c r="K1389" s="48" t="s">
        <v>67</v>
      </c>
      <c r="L1389" s="20">
        <f t="shared" si="573"/>
        <v>5302502.4659659658</v>
      </c>
      <c r="M1389" s="20">
        <f t="shared" si="573"/>
        <v>196185.37473000001</v>
      </c>
      <c r="N1389" s="20">
        <f t="shared" si="550"/>
        <v>0</v>
      </c>
      <c r="O1389" s="20">
        <f t="shared" si="551"/>
        <v>1047.5855866666661</v>
      </c>
      <c r="P1389" s="46" t="s">
        <v>67</v>
      </c>
      <c r="Q1389" s="45">
        <f t="shared" si="556"/>
        <v>26.236124444444449</v>
      </c>
      <c r="R1389" s="20">
        <f t="shared" si="557"/>
        <v>134.7894</v>
      </c>
      <c r="S1389" s="20">
        <f t="shared" si="558"/>
        <v>-1208.6111111111106</v>
      </c>
      <c r="T1389" s="20"/>
      <c r="U1389" s="20">
        <f t="shared" si="559"/>
        <v>35000</v>
      </c>
      <c r="V1389" s="20">
        <f t="shared" si="572"/>
        <v>0</v>
      </c>
      <c r="W1389" s="20">
        <f t="shared" si="552"/>
        <v>20000</v>
      </c>
      <c r="X1389" s="20">
        <f t="shared" si="560"/>
        <v>0</v>
      </c>
      <c r="Y1389" s="20">
        <f t="shared" si="566"/>
        <v>20000</v>
      </c>
      <c r="Z1389" s="20">
        <f t="shared" si="561"/>
        <v>0</v>
      </c>
      <c r="AA1389" s="52">
        <f t="shared" si="562"/>
        <v>0</v>
      </c>
      <c r="AB1389" s="20">
        <f t="shared" si="553"/>
        <v>0</v>
      </c>
      <c r="AC1389" s="20">
        <f t="shared" si="563"/>
        <v>1856132.6348864741</v>
      </c>
      <c r="AD1389" s="20">
        <f t="shared" si="567"/>
        <v>0</v>
      </c>
      <c r="AE1389" s="20">
        <f t="shared" si="568"/>
        <v>1047.5855866666534</v>
      </c>
      <c r="AF1389" s="20">
        <f t="shared" si="564"/>
        <v>0</v>
      </c>
      <c r="AG1389" s="16"/>
      <c r="AH1389" s="16"/>
      <c r="AM1389">
        <f t="shared" si="554"/>
        <v>0</v>
      </c>
      <c r="AN1389" s="16">
        <f t="shared" si="555"/>
        <v>35000</v>
      </c>
      <c r="AY1389" s="57">
        <f t="shared" si="569"/>
        <v>0</v>
      </c>
    </row>
    <row r="1390" spans="2:51" x14ac:dyDescent="0.25">
      <c r="B1390" s="6" t="s">
        <v>39</v>
      </c>
      <c r="C1390" s="6">
        <v>1382</v>
      </c>
      <c r="D1390" s="6">
        <v>360</v>
      </c>
      <c r="E1390" s="12">
        <v>27.3</v>
      </c>
      <c r="F1390" s="20">
        <f t="shared" si="565"/>
        <v>-4.1666666666666761E-2</v>
      </c>
      <c r="G1390" s="20">
        <f t="shared" si="571"/>
        <v>7.583333333333333</v>
      </c>
      <c r="H1390" s="20">
        <f t="shared" si="574"/>
        <v>109.39836166666656</v>
      </c>
      <c r="I1390" s="20">
        <f t="shared" si="570"/>
        <v>829.60424263888808</v>
      </c>
      <c r="J1390" s="47" t="s">
        <v>67</v>
      </c>
      <c r="K1390" s="48" t="s">
        <v>67</v>
      </c>
      <c r="L1390" s="20">
        <f t="shared" si="573"/>
        <v>5303332.0702086044</v>
      </c>
      <c r="M1390" s="20">
        <f t="shared" si="573"/>
        <v>196185.37473000001</v>
      </c>
      <c r="N1390" s="20">
        <f t="shared" si="550"/>
        <v>829.60424263888808</v>
      </c>
      <c r="O1390" s="20">
        <f t="shared" si="551"/>
        <v>0</v>
      </c>
      <c r="P1390" s="46" t="s">
        <v>67</v>
      </c>
      <c r="Q1390" s="45">
        <f t="shared" si="556"/>
        <v>22.317294999999998</v>
      </c>
      <c r="R1390" s="20">
        <f t="shared" si="557"/>
        <v>134.7894</v>
      </c>
      <c r="S1390" s="20">
        <f t="shared" si="558"/>
        <v>-47.708333333333442</v>
      </c>
      <c r="T1390" s="20"/>
      <c r="U1390" s="20">
        <f t="shared" si="559"/>
        <v>35000</v>
      </c>
      <c r="V1390" s="20">
        <f t="shared" si="572"/>
        <v>0</v>
      </c>
      <c r="W1390" s="20">
        <f t="shared" si="552"/>
        <v>19170.395757361315</v>
      </c>
      <c r="X1390" s="20">
        <f t="shared" si="560"/>
        <v>829.60424263868481</v>
      </c>
      <c r="Y1390" s="20">
        <f t="shared" si="566"/>
        <v>20000</v>
      </c>
      <c r="Z1390" s="20">
        <f t="shared" si="561"/>
        <v>829.60424263868481</v>
      </c>
      <c r="AA1390" s="52">
        <f t="shared" si="562"/>
        <v>703.50439775760469</v>
      </c>
      <c r="AB1390" s="20">
        <f t="shared" si="553"/>
        <v>829.60424263868481</v>
      </c>
      <c r="AC1390" s="20">
        <f t="shared" si="563"/>
        <v>1856836.1392842317</v>
      </c>
      <c r="AD1390" s="20">
        <f t="shared" si="567"/>
        <v>829.60424263868481</v>
      </c>
      <c r="AE1390" s="20">
        <f t="shared" si="568"/>
        <v>0</v>
      </c>
      <c r="AF1390" s="20">
        <f t="shared" si="564"/>
        <v>829.60424263868481</v>
      </c>
      <c r="AG1390" s="16"/>
      <c r="AH1390" s="16"/>
      <c r="AM1390">
        <f t="shared" si="554"/>
        <v>0</v>
      </c>
      <c r="AN1390" s="16">
        <f t="shared" si="555"/>
        <v>35000</v>
      </c>
      <c r="AY1390" s="57">
        <f t="shared" si="569"/>
        <v>0</v>
      </c>
    </row>
    <row r="1391" spans="2:51" x14ac:dyDescent="0.25">
      <c r="B1391" s="6" t="s">
        <v>39</v>
      </c>
      <c r="C1391" s="6">
        <v>1383</v>
      </c>
      <c r="D1391" s="6">
        <v>361</v>
      </c>
      <c r="E1391" s="12">
        <v>29.3</v>
      </c>
      <c r="F1391" s="20">
        <f t="shared" si="565"/>
        <v>0.77777777777777746</v>
      </c>
      <c r="G1391" s="20">
        <f t="shared" si="571"/>
        <v>8.1388888888888893</v>
      </c>
      <c r="H1391" s="20">
        <f t="shared" si="574"/>
        <v>1051.0519616666663</v>
      </c>
      <c r="I1391" s="20">
        <f t="shared" si="570"/>
        <v>8554.3951324537011</v>
      </c>
      <c r="J1391" s="47" t="s">
        <v>67</v>
      </c>
      <c r="K1391" s="48" t="s">
        <v>67</v>
      </c>
      <c r="L1391" s="20">
        <f t="shared" si="573"/>
        <v>5311886.4653410586</v>
      </c>
      <c r="M1391" s="20">
        <f t="shared" si="573"/>
        <v>196185.37473000001</v>
      </c>
      <c r="N1391" s="20">
        <f t="shared" si="550"/>
        <v>8554.3951324537011</v>
      </c>
      <c r="O1391" s="20">
        <f t="shared" si="551"/>
        <v>0</v>
      </c>
      <c r="P1391" s="46" t="s">
        <v>67</v>
      </c>
      <c r="Q1391" s="45">
        <f t="shared" si="556"/>
        <v>25.707006111111109</v>
      </c>
      <c r="R1391" s="20">
        <f t="shared" si="557"/>
        <v>134.7894</v>
      </c>
      <c r="S1391" s="20">
        <f t="shared" si="558"/>
        <v>890.5555555555552</v>
      </c>
      <c r="T1391" s="20"/>
      <c r="U1391" s="20">
        <f t="shared" si="559"/>
        <v>35000</v>
      </c>
      <c r="V1391" s="20">
        <f t="shared" si="572"/>
        <v>829.60424263868481</v>
      </c>
      <c r="W1391" s="20">
        <f t="shared" si="552"/>
        <v>11445.604867545888</v>
      </c>
      <c r="X1391" s="20">
        <f t="shared" si="560"/>
        <v>8554.3951324541122</v>
      </c>
      <c r="Y1391" s="20">
        <f t="shared" si="566"/>
        <v>19170.395757361315</v>
      </c>
      <c r="Z1391" s="20">
        <f t="shared" si="561"/>
        <v>8554.3951324541122</v>
      </c>
      <c r="AA1391" s="52">
        <f t="shared" si="562"/>
        <v>7254.1270723210873</v>
      </c>
      <c r="AB1391" s="20">
        <f t="shared" si="553"/>
        <v>8554.3951324541122</v>
      </c>
      <c r="AC1391" s="20">
        <f t="shared" si="563"/>
        <v>1864090.2663565527</v>
      </c>
      <c r="AD1391" s="20">
        <f t="shared" si="567"/>
        <v>8554.3951324541122</v>
      </c>
      <c r="AE1391" s="20">
        <f t="shared" si="568"/>
        <v>0</v>
      </c>
      <c r="AF1391" s="20">
        <f t="shared" si="564"/>
        <v>8554.3951324541122</v>
      </c>
      <c r="AG1391" s="16"/>
      <c r="AH1391" s="16"/>
      <c r="AM1391">
        <f t="shared" si="554"/>
        <v>0</v>
      </c>
      <c r="AN1391" s="16">
        <f t="shared" si="555"/>
        <v>35000</v>
      </c>
      <c r="AY1391" s="57">
        <f t="shared" si="569"/>
        <v>829.60424263868481</v>
      </c>
    </row>
    <row r="1392" spans="2:51" x14ac:dyDescent="0.25">
      <c r="B1392" s="6" t="s">
        <v>39</v>
      </c>
      <c r="C1392" s="6">
        <v>1384</v>
      </c>
      <c r="D1392" s="6">
        <v>362</v>
      </c>
      <c r="E1392" s="12">
        <v>32.9</v>
      </c>
      <c r="F1392" s="20">
        <f t="shared" si="565"/>
        <v>0.87500000000000011</v>
      </c>
      <c r="G1392" s="20">
        <f t="shared" si="571"/>
        <v>9.1388888888888875</v>
      </c>
      <c r="H1392" s="20">
        <f t="shared" si="574"/>
        <v>1169.0765661111113</v>
      </c>
      <c r="I1392" s="20">
        <f t="shared" si="570"/>
        <v>10684.06084029321</v>
      </c>
      <c r="J1392" s="47" t="s">
        <v>67</v>
      </c>
      <c r="K1392" s="48" t="s">
        <v>67</v>
      </c>
      <c r="L1392" s="20">
        <f t="shared" si="573"/>
        <v>5322570.5261813514</v>
      </c>
      <c r="M1392" s="20">
        <f t="shared" si="573"/>
        <v>196185.37473000001</v>
      </c>
      <c r="N1392" s="20">
        <f t="shared" si="550"/>
        <v>10684.06084029321</v>
      </c>
      <c r="O1392" s="20">
        <f t="shared" si="551"/>
        <v>0</v>
      </c>
      <c r="P1392" s="46" t="s">
        <v>67</v>
      </c>
      <c r="Q1392" s="45">
        <f t="shared" si="556"/>
        <v>32.412166111111098</v>
      </c>
      <c r="R1392" s="20">
        <f t="shared" si="557"/>
        <v>134.7894</v>
      </c>
      <c r="S1392" s="20">
        <f t="shared" si="558"/>
        <v>1001.8750000000001</v>
      </c>
      <c r="T1392" s="20"/>
      <c r="U1392" s="20">
        <f t="shared" si="559"/>
        <v>35000</v>
      </c>
      <c r="V1392" s="20">
        <f t="shared" si="572"/>
        <v>8554.3951324541122</v>
      </c>
      <c r="W1392" s="20">
        <f t="shared" si="552"/>
        <v>9315.9391597071663</v>
      </c>
      <c r="X1392" s="20">
        <f t="shared" si="560"/>
        <v>10684.060840292834</v>
      </c>
      <c r="Y1392" s="20">
        <f t="shared" si="566"/>
        <v>11445.604867545888</v>
      </c>
      <c r="Z1392" s="20">
        <f t="shared" si="561"/>
        <v>10684.060840292834</v>
      </c>
      <c r="AA1392" s="52">
        <f t="shared" si="562"/>
        <v>9060.0835925683223</v>
      </c>
      <c r="AB1392" s="20">
        <f t="shared" si="553"/>
        <v>10684.060840292834</v>
      </c>
      <c r="AC1392" s="20">
        <f t="shared" si="563"/>
        <v>1873150.349949121</v>
      </c>
      <c r="AD1392" s="20">
        <f t="shared" si="567"/>
        <v>10684.060840292834</v>
      </c>
      <c r="AE1392" s="20">
        <f t="shared" si="568"/>
        <v>0</v>
      </c>
      <c r="AF1392" s="20">
        <f t="shared" si="564"/>
        <v>10684.060840292834</v>
      </c>
      <c r="AG1392" s="16"/>
      <c r="AH1392" s="16"/>
      <c r="AM1392">
        <f t="shared" si="554"/>
        <v>0</v>
      </c>
      <c r="AN1392" s="16">
        <f t="shared" si="555"/>
        <v>35000</v>
      </c>
      <c r="AY1392" s="57">
        <f t="shared" si="569"/>
        <v>8554.3951324541122</v>
      </c>
    </row>
    <row r="1393" spans="2:51" x14ac:dyDescent="0.25">
      <c r="B1393" s="6" t="s">
        <v>39</v>
      </c>
      <c r="C1393" s="6">
        <v>1385</v>
      </c>
      <c r="D1393" s="6">
        <v>363</v>
      </c>
      <c r="E1393" s="12">
        <v>35.6</v>
      </c>
      <c r="F1393" s="20">
        <f t="shared" si="565"/>
        <v>0.52777777777777835</v>
      </c>
      <c r="G1393" s="20">
        <f t="shared" si="571"/>
        <v>9.8888888888888893</v>
      </c>
      <c r="H1393" s="20">
        <f t="shared" si="574"/>
        <v>777.04534666666734</v>
      </c>
      <c r="I1393" s="20">
        <f t="shared" si="570"/>
        <v>7684.1150948148215</v>
      </c>
      <c r="J1393" s="47" t="s">
        <v>67</v>
      </c>
      <c r="K1393" s="48" t="s">
        <v>67</v>
      </c>
      <c r="L1393" s="20">
        <f t="shared" si="573"/>
        <v>5330254.6412761658</v>
      </c>
      <c r="M1393" s="20">
        <f t="shared" si="573"/>
        <v>196185.37473000001</v>
      </c>
      <c r="N1393" s="20">
        <f t="shared" si="550"/>
        <v>7684.1150948148215</v>
      </c>
      <c r="O1393" s="20">
        <f t="shared" si="551"/>
        <v>0</v>
      </c>
      <c r="P1393" s="46" t="s">
        <v>67</v>
      </c>
      <c r="Q1393" s="45">
        <f t="shared" si="556"/>
        <v>37.950391111111109</v>
      </c>
      <c r="R1393" s="20">
        <f t="shared" si="557"/>
        <v>134.7894</v>
      </c>
      <c r="S1393" s="20">
        <f t="shared" si="558"/>
        <v>604.30555555555623</v>
      </c>
      <c r="T1393" s="20"/>
      <c r="U1393" s="20">
        <f t="shared" si="559"/>
        <v>35000</v>
      </c>
      <c r="V1393" s="20">
        <f t="shared" si="572"/>
        <v>10684.060840292834</v>
      </c>
      <c r="W1393" s="20">
        <f t="shared" si="552"/>
        <v>12315.88490518555</v>
      </c>
      <c r="X1393" s="20">
        <f t="shared" si="560"/>
        <v>7684.1150948144495</v>
      </c>
      <c r="Y1393" s="20">
        <f t="shared" si="566"/>
        <v>9315.9391597071663</v>
      </c>
      <c r="Z1393" s="20">
        <f t="shared" si="561"/>
        <v>7684.1150948144495</v>
      </c>
      <c r="AA1393" s="52">
        <f t="shared" si="562"/>
        <v>6516.1296004026526</v>
      </c>
      <c r="AB1393" s="20">
        <f t="shared" si="553"/>
        <v>7684.1150948144495</v>
      </c>
      <c r="AC1393" s="20">
        <f t="shared" si="563"/>
        <v>1879666.4795495237</v>
      </c>
      <c r="AD1393" s="20">
        <f t="shared" si="567"/>
        <v>7684.1150948144495</v>
      </c>
      <c r="AE1393" s="20">
        <f t="shared" si="568"/>
        <v>0</v>
      </c>
      <c r="AF1393" s="20">
        <f t="shared" si="564"/>
        <v>7684.1150948144495</v>
      </c>
      <c r="AG1393" s="16"/>
      <c r="AH1393" s="16"/>
      <c r="AM1393">
        <f t="shared" si="554"/>
        <v>0</v>
      </c>
      <c r="AN1393" s="16">
        <f t="shared" si="555"/>
        <v>35000</v>
      </c>
      <c r="AY1393" s="57">
        <f t="shared" si="569"/>
        <v>10684.060840292834</v>
      </c>
    </row>
    <row r="1394" spans="2:51" x14ac:dyDescent="0.25">
      <c r="B1394" s="6" t="s">
        <v>39</v>
      </c>
      <c r="C1394" s="6">
        <v>1386</v>
      </c>
      <c r="D1394" s="6">
        <v>364</v>
      </c>
      <c r="E1394" s="12">
        <v>36.700000000000003</v>
      </c>
      <c r="F1394" s="20">
        <f t="shared" si="565"/>
        <v>0.27777777777777779</v>
      </c>
      <c r="G1394" s="20">
        <f t="shared" si="571"/>
        <v>10.194444444444445</v>
      </c>
      <c r="H1394" s="20">
        <f t="shared" si="574"/>
        <v>493.17682833333333</v>
      </c>
      <c r="I1394" s="20">
        <f t="shared" si="570"/>
        <v>5027.6637777314818</v>
      </c>
      <c r="J1394" s="47" t="s">
        <v>67</v>
      </c>
      <c r="K1394" s="48" t="s">
        <v>67</v>
      </c>
      <c r="L1394" s="20">
        <f t="shared" si="573"/>
        <v>5335282.3050538972</v>
      </c>
      <c r="M1394" s="20">
        <f t="shared" si="573"/>
        <v>196185.37473000001</v>
      </c>
      <c r="N1394" s="20">
        <f t="shared" si="550"/>
        <v>5027.6637777314818</v>
      </c>
      <c r="O1394" s="20">
        <f t="shared" si="551"/>
        <v>0</v>
      </c>
      <c r="P1394" s="46" t="s">
        <v>67</v>
      </c>
      <c r="Q1394" s="45">
        <f t="shared" si="556"/>
        <v>40.331872777777775</v>
      </c>
      <c r="R1394" s="20">
        <f t="shared" si="557"/>
        <v>134.7894</v>
      </c>
      <c r="S1394" s="20">
        <f t="shared" si="558"/>
        <v>318.05555555555554</v>
      </c>
      <c r="T1394" s="20"/>
      <c r="U1394" s="20">
        <f t="shared" si="559"/>
        <v>35000</v>
      </c>
      <c r="V1394" s="20">
        <f t="shared" si="572"/>
        <v>7684.1150948144495</v>
      </c>
      <c r="W1394" s="20">
        <f t="shared" si="552"/>
        <v>14972.336222268641</v>
      </c>
      <c r="X1394" s="20">
        <f t="shared" si="560"/>
        <v>5027.663777731359</v>
      </c>
      <c r="Y1394" s="20">
        <f t="shared" si="566"/>
        <v>12315.88490518555</v>
      </c>
      <c r="Z1394" s="20">
        <f t="shared" si="561"/>
        <v>5027.663777731359</v>
      </c>
      <c r="AA1394" s="52">
        <f t="shared" si="562"/>
        <v>4263.4588835161921</v>
      </c>
      <c r="AB1394" s="20">
        <f t="shared" si="553"/>
        <v>5027.663777731359</v>
      </c>
      <c r="AC1394" s="20">
        <f t="shared" si="563"/>
        <v>1883929.9384330399</v>
      </c>
      <c r="AD1394" s="20">
        <f t="shared" si="567"/>
        <v>5027.663777731359</v>
      </c>
      <c r="AE1394" s="20">
        <f t="shared" si="568"/>
        <v>0</v>
      </c>
      <c r="AF1394" s="20">
        <f t="shared" si="564"/>
        <v>5027.663777731359</v>
      </c>
      <c r="AG1394" s="16"/>
      <c r="AH1394" s="16"/>
      <c r="AM1394">
        <f t="shared" si="554"/>
        <v>0</v>
      </c>
      <c r="AN1394" s="16">
        <f t="shared" si="555"/>
        <v>35000</v>
      </c>
      <c r="AY1394" s="57">
        <f t="shared" si="569"/>
        <v>7684.1150948144495</v>
      </c>
    </row>
    <row r="1395" spans="2:51" x14ac:dyDescent="0.25">
      <c r="B1395" s="6" t="s">
        <v>39</v>
      </c>
      <c r="C1395" s="6">
        <v>1387</v>
      </c>
      <c r="D1395" s="6">
        <v>365</v>
      </c>
      <c r="E1395" s="12">
        <v>37.6</v>
      </c>
      <c r="F1395" s="20">
        <f t="shared" si="565"/>
        <v>0.37499999999999939</v>
      </c>
      <c r="G1395" s="20">
        <f t="shared" si="571"/>
        <v>10.444444444444445</v>
      </c>
      <c r="H1395" s="20">
        <f t="shared" si="574"/>
        <v>606.49865777777711</v>
      </c>
      <c r="I1395" s="20">
        <f t="shared" si="570"/>
        <v>6334.5415367901169</v>
      </c>
      <c r="J1395" s="47" t="s">
        <v>67</v>
      </c>
      <c r="K1395" s="48" t="s">
        <v>67</v>
      </c>
      <c r="L1395" s="20">
        <f t="shared" si="573"/>
        <v>5341616.8465906875</v>
      </c>
      <c r="M1395" s="20">
        <f t="shared" si="573"/>
        <v>196185.37473000001</v>
      </c>
      <c r="N1395" s="20">
        <f t="shared" si="550"/>
        <v>6334.5415367901169</v>
      </c>
      <c r="O1395" s="20">
        <f t="shared" si="551"/>
        <v>0</v>
      </c>
      <c r="P1395" s="46" t="s">
        <v>67</v>
      </c>
      <c r="Q1395" s="45">
        <f t="shared" si="556"/>
        <v>42.334257777777772</v>
      </c>
      <c r="R1395" s="20">
        <f t="shared" si="557"/>
        <v>134.7894</v>
      </c>
      <c r="S1395" s="20">
        <f t="shared" si="558"/>
        <v>429.37499999999932</v>
      </c>
      <c r="T1395" s="20"/>
      <c r="U1395" s="20">
        <f t="shared" si="559"/>
        <v>35000</v>
      </c>
      <c r="V1395" s="20">
        <f t="shared" si="572"/>
        <v>5027.663777731359</v>
      </c>
      <c r="W1395" s="20">
        <f t="shared" si="552"/>
        <v>13665.458463209681</v>
      </c>
      <c r="X1395" s="20">
        <f t="shared" si="560"/>
        <v>6334.5415367903188</v>
      </c>
      <c r="Y1395" s="20">
        <f t="shared" si="566"/>
        <v>14972.336222268641</v>
      </c>
      <c r="Z1395" s="20">
        <f t="shared" si="561"/>
        <v>6334.5415367903188</v>
      </c>
      <c r="AA1395" s="52">
        <f t="shared" si="562"/>
        <v>5371.6912231981905</v>
      </c>
      <c r="AB1395" s="20">
        <f t="shared" si="553"/>
        <v>6334.5415367903188</v>
      </c>
      <c r="AC1395" s="20">
        <f t="shared" si="563"/>
        <v>1889301.629656238</v>
      </c>
      <c r="AD1395" s="20">
        <f t="shared" si="567"/>
        <v>6334.5415367903188</v>
      </c>
      <c r="AE1395" s="20">
        <f t="shared" si="568"/>
        <v>0</v>
      </c>
      <c r="AF1395" s="20">
        <f t="shared" si="564"/>
        <v>6334.5415367903188</v>
      </c>
      <c r="AG1395" s="16"/>
      <c r="AH1395" s="16"/>
      <c r="AM1395">
        <f t="shared" si="554"/>
        <v>0</v>
      </c>
      <c r="AN1395" s="16">
        <f t="shared" si="555"/>
        <v>35000</v>
      </c>
      <c r="AY1395" s="57">
        <f t="shared" si="569"/>
        <v>5027.663777731359</v>
      </c>
    </row>
    <row r="1396" spans="2:51" x14ac:dyDescent="0.25">
      <c r="B1396" s="6" t="s">
        <v>39</v>
      </c>
      <c r="C1396" s="6">
        <v>1388</v>
      </c>
      <c r="D1396" s="6">
        <v>366</v>
      </c>
      <c r="E1396" s="12">
        <v>39.4</v>
      </c>
      <c r="F1396" s="20">
        <f t="shared" si="565"/>
        <v>0.68055555555555536</v>
      </c>
      <c r="G1396" s="20">
        <f t="shared" si="571"/>
        <v>10.944444444444445</v>
      </c>
      <c r="H1396" s="20">
        <f t="shared" si="574"/>
        <v>960.51006888888867</v>
      </c>
      <c r="I1396" s="20">
        <f t="shared" si="570"/>
        <v>10512.249087283948</v>
      </c>
      <c r="J1396" s="47" t="s">
        <v>67</v>
      </c>
      <c r="K1396" s="48" t="s">
        <v>67</v>
      </c>
      <c r="L1396" s="20">
        <f t="shared" si="573"/>
        <v>5352129.0956779718</v>
      </c>
      <c r="M1396" s="20">
        <f t="shared" si="573"/>
        <v>196185.37473000001</v>
      </c>
      <c r="N1396" s="20">
        <f t="shared" si="550"/>
        <v>10512.249087283948</v>
      </c>
      <c r="O1396" s="20">
        <f t="shared" si="551"/>
        <v>0</v>
      </c>
      <c r="P1396" s="46" t="s">
        <v>67</v>
      </c>
      <c r="Q1396" s="45">
        <f t="shared" si="556"/>
        <v>46.484557777777781</v>
      </c>
      <c r="R1396" s="20">
        <f t="shared" si="557"/>
        <v>134.7894</v>
      </c>
      <c r="S1396" s="20">
        <f t="shared" si="558"/>
        <v>779.23611111111086</v>
      </c>
      <c r="T1396" s="20"/>
      <c r="U1396" s="20">
        <f t="shared" si="559"/>
        <v>35000</v>
      </c>
      <c r="V1396" s="20">
        <f t="shared" si="572"/>
        <v>6334.5415367903188</v>
      </c>
      <c r="W1396" s="20">
        <f t="shared" si="552"/>
        <v>9487.7509127156809</v>
      </c>
      <c r="X1396" s="20">
        <f t="shared" si="560"/>
        <v>10512.249087284319</v>
      </c>
      <c r="Y1396" s="20">
        <f t="shared" si="566"/>
        <v>13665.458463209681</v>
      </c>
      <c r="Z1396" s="20">
        <f t="shared" si="561"/>
        <v>10512.249087284319</v>
      </c>
      <c r="AA1396" s="52">
        <f t="shared" si="562"/>
        <v>8914.3872260171029</v>
      </c>
      <c r="AB1396" s="20">
        <f t="shared" si="553"/>
        <v>10512.249087284319</v>
      </c>
      <c r="AC1396" s="20">
        <f t="shared" si="563"/>
        <v>1898216.0168822552</v>
      </c>
      <c r="AD1396" s="20">
        <f t="shared" si="567"/>
        <v>10512.249087284319</v>
      </c>
      <c r="AE1396" s="20">
        <f t="shared" si="568"/>
        <v>0</v>
      </c>
      <c r="AF1396" s="20">
        <f t="shared" si="564"/>
        <v>10512.249087284319</v>
      </c>
      <c r="AG1396" s="16"/>
      <c r="AH1396" s="16"/>
      <c r="AM1396">
        <f t="shared" si="554"/>
        <v>0</v>
      </c>
      <c r="AN1396" s="16">
        <f t="shared" si="555"/>
        <v>35000</v>
      </c>
      <c r="AY1396" s="57">
        <f t="shared" si="569"/>
        <v>6334.5415367903188</v>
      </c>
    </row>
    <row r="1397" spans="2:51" x14ac:dyDescent="0.25">
      <c r="B1397" s="6" t="s">
        <v>39</v>
      </c>
      <c r="C1397" s="6">
        <v>1389</v>
      </c>
      <c r="D1397" s="6">
        <v>367</v>
      </c>
      <c r="E1397" s="12">
        <v>42.5</v>
      </c>
      <c r="F1397" s="20">
        <f t="shared" si="565"/>
        <v>0.98611111111111127</v>
      </c>
      <c r="G1397" s="20">
        <f t="shared" si="571"/>
        <v>11.805555555555555</v>
      </c>
      <c r="H1397" s="20">
        <f t="shared" si="574"/>
        <v>1317.9737750000002</v>
      </c>
      <c r="I1397" s="20">
        <f t="shared" si="570"/>
        <v>15559.412621527779</v>
      </c>
      <c r="J1397" s="47" t="s">
        <v>67</v>
      </c>
      <c r="K1397" s="48" t="s">
        <v>67</v>
      </c>
      <c r="L1397" s="20">
        <f t="shared" si="573"/>
        <v>5367688.5082994998</v>
      </c>
      <c r="M1397" s="20">
        <f t="shared" si="573"/>
        <v>196185.37473000001</v>
      </c>
      <c r="N1397" s="20">
        <f t="shared" si="550"/>
        <v>15559.412621527779</v>
      </c>
      <c r="O1397" s="20">
        <f t="shared" si="551"/>
        <v>0</v>
      </c>
      <c r="P1397" s="46" t="s">
        <v>67</v>
      </c>
      <c r="Q1397" s="45">
        <f t="shared" si="556"/>
        <v>54.087152777777774</v>
      </c>
      <c r="R1397" s="20">
        <f t="shared" si="557"/>
        <v>134.7894</v>
      </c>
      <c r="S1397" s="20">
        <f t="shared" si="558"/>
        <v>1129.0972222222224</v>
      </c>
      <c r="T1397" s="20"/>
      <c r="U1397" s="20">
        <f t="shared" si="559"/>
        <v>35000</v>
      </c>
      <c r="V1397" s="20">
        <f t="shared" si="572"/>
        <v>10512.249087284319</v>
      </c>
      <c r="W1397" s="20">
        <f t="shared" si="552"/>
        <v>10512.249087284319</v>
      </c>
      <c r="X1397" s="20">
        <f t="shared" si="560"/>
        <v>15559.41262152791</v>
      </c>
      <c r="Y1397" s="20">
        <f t="shared" si="566"/>
        <v>9487.7509127156809</v>
      </c>
      <c r="Z1397" s="20">
        <f t="shared" si="561"/>
        <v>9487.7509127156809</v>
      </c>
      <c r="AA1397" s="52">
        <f t="shared" si="562"/>
        <v>8045.6127739828971</v>
      </c>
      <c r="AB1397" s="20">
        <f t="shared" si="553"/>
        <v>9487.7509127156809</v>
      </c>
      <c r="AC1397" s="20">
        <f t="shared" si="563"/>
        <v>1906261.629656238</v>
      </c>
      <c r="AD1397" s="20">
        <f t="shared" si="567"/>
        <v>15559.41262152791</v>
      </c>
      <c r="AE1397" s="20">
        <f t="shared" si="568"/>
        <v>0</v>
      </c>
      <c r="AF1397" s="20">
        <f t="shared" si="564"/>
        <v>9487.7509127156809</v>
      </c>
      <c r="AG1397" s="16"/>
      <c r="AH1397" s="16"/>
      <c r="AM1397">
        <f t="shared" si="554"/>
        <v>0</v>
      </c>
      <c r="AN1397" s="16">
        <f t="shared" si="555"/>
        <v>35000</v>
      </c>
      <c r="AY1397" s="57">
        <f t="shared" si="569"/>
        <v>10512.249087284319</v>
      </c>
    </row>
    <row r="1398" spans="2:51" x14ac:dyDescent="0.25">
      <c r="B1398" s="6" t="s">
        <v>39</v>
      </c>
      <c r="C1398" s="6">
        <v>1390</v>
      </c>
      <c r="D1398" s="6">
        <v>368</v>
      </c>
      <c r="E1398" s="12">
        <v>46.5</v>
      </c>
      <c r="F1398" s="20">
        <f t="shared" si="565"/>
        <v>1.0694444444444449</v>
      </c>
      <c r="G1398" s="20">
        <f t="shared" si="571"/>
        <v>12.916666666666666</v>
      </c>
      <c r="H1398" s="20">
        <f t="shared" si="574"/>
        <v>1424.0506638888894</v>
      </c>
      <c r="I1398" s="20">
        <f t="shared" si="570"/>
        <v>18393.987741898152</v>
      </c>
      <c r="J1398" s="47" t="s">
        <v>67</v>
      </c>
      <c r="K1398" s="48" t="s">
        <v>67</v>
      </c>
      <c r="L1398" s="20">
        <f t="shared" si="573"/>
        <v>5386082.4960413976</v>
      </c>
      <c r="M1398" s="20">
        <f t="shared" si="573"/>
        <v>196185.37473000001</v>
      </c>
      <c r="N1398" s="20">
        <f t="shared" si="550"/>
        <v>18393.987741898152</v>
      </c>
      <c r="O1398" s="20">
        <f t="shared" si="551"/>
        <v>0</v>
      </c>
      <c r="P1398" s="46" t="s">
        <v>67</v>
      </c>
      <c r="Q1398" s="45">
        <f t="shared" si="556"/>
        <v>64.747374999999991</v>
      </c>
      <c r="R1398" s="20">
        <f t="shared" si="557"/>
        <v>134.7894</v>
      </c>
      <c r="S1398" s="20">
        <f t="shared" si="558"/>
        <v>1224.5138888888894</v>
      </c>
      <c r="T1398" s="20"/>
      <c r="U1398" s="20">
        <f t="shared" si="559"/>
        <v>35000</v>
      </c>
      <c r="V1398" s="20">
        <f t="shared" si="572"/>
        <v>9487.7509127156809</v>
      </c>
      <c r="W1398" s="20">
        <f t="shared" si="552"/>
        <v>9487.7509127156809</v>
      </c>
      <c r="X1398" s="20">
        <f t="shared" si="560"/>
        <v>18393.987741897814</v>
      </c>
      <c r="Y1398" s="20">
        <f t="shared" si="566"/>
        <v>10512.249087284319</v>
      </c>
      <c r="Z1398" s="20">
        <f t="shared" si="561"/>
        <v>10512.249087284319</v>
      </c>
      <c r="AA1398" s="52">
        <f t="shared" si="562"/>
        <v>8914.3872260171029</v>
      </c>
      <c r="AB1398" s="20">
        <f t="shared" si="553"/>
        <v>10512.249087284319</v>
      </c>
      <c r="AC1398" s="20">
        <f t="shared" si="563"/>
        <v>1915176.0168822552</v>
      </c>
      <c r="AD1398" s="20">
        <f t="shared" si="567"/>
        <v>18393.987741897814</v>
      </c>
      <c r="AE1398" s="20">
        <f t="shared" si="568"/>
        <v>0</v>
      </c>
      <c r="AF1398" s="20">
        <f t="shared" si="564"/>
        <v>10512.249087284319</v>
      </c>
      <c r="AG1398" s="16"/>
      <c r="AH1398" s="16"/>
      <c r="AM1398">
        <f t="shared" si="554"/>
        <v>0</v>
      </c>
      <c r="AN1398" s="16">
        <f t="shared" si="555"/>
        <v>35000</v>
      </c>
      <c r="AY1398" s="57">
        <f t="shared" si="569"/>
        <v>9487.7509127156809</v>
      </c>
    </row>
    <row r="1399" spans="2:51" x14ac:dyDescent="0.25">
      <c r="B1399" s="6" t="s">
        <v>39</v>
      </c>
      <c r="C1399" s="6">
        <v>1391</v>
      </c>
      <c r="D1399" s="6">
        <v>369</v>
      </c>
      <c r="E1399" s="12">
        <v>50.2</v>
      </c>
      <c r="F1399" s="20">
        <f t="shared" si="565"/>
        <v>0.87499999999999956</v>
      </c>
      <c r="G1399" s="20">
        <f t="shared" si="571"/>
        <v>13.944444444444445</v>
      </c>
      <c r="H1399" s="20">
        <f t="shared" si="574"/>
        <v>1212.1255977777773</v>
      </c>
      <c r="I1399" s="20">
        <f t="shared" si="570"/>
        <v>16902.418057901228</v>
      </c>
      <c r="J1399" s="47" t="s">
        <v>67</v>
      </c>
      <c r="K1399" s="48" t="s">
        <v>67</v>
      </c>
      <c r="L1399" s="20">
        <f t="shared" si="573"/>
        <v>5402984.9140992984</v>
      </c>
      <c r="M1399" s="20">
        <f t="shared" si="573"/>
        <v>196185.37473000001</v>
      </c>
      <c r="N1399" s="20">
        <f t="shared" si="550"/>
        <v>16902.418057901228</v>
      </c>
      <c r="O1399" s="20">
        <f t="shared" si="551"/>
        <v>0</v>
      </c>
      <c r="P1399" s="46" t="s">
        <v>67</v>
      </c>
      <c r="Q1399" s="45">
        <f t="shared" si="556"/>
        <v>75.461197777777784</v>
      </c>
      <c r="R1399" s="20">
        <f t="shared" si="557"/>
        <v>134.7894</v>
      </c>
      <c r="S1399" s="20">
        <f t="shared" si="558"/>
        <v>1001.8749999999995</v>
      </c>
      <c r="T1399" s="20"/>
      <c r="U1399" s="20">
        <f t="shared" si="559"/>
        <v>35000</v>
      </c>
      <c r="V1399" s="20">
        <f t="shared" si="572"/>
        <v>10512.249087284319</v>
      </c>
      <c r="W1399" s="20">
        <f t="shared" si="552"/>
        <v>10512.249087284319</v>
      </c>
      <c r="X1399" s="20">
        <f t="shared" si="560"/>
        <v>16902.418057900853</v>
      </c>
      <c r="Y1399" s="20">
        <f t="shared" si="566"/>
        <v>9487.7509127156809</v>
      </c>
      <c r="Z1399" s="20">
        <f t="shared" si="561"/>
        <v>9487.7509127156809</v>
      </c>
      <c r="AA1399" s="52">
        <f t="shared" si="562"/>
        <v>8045.6127739828971</v>
      </c>
      <c r="AB1399" s="20">
        <f t="shared" si="553"/>
        <v>9487.7509127156809</v>
      </c>
      <c r="AC1399" s="20">
        <f t="shared" si="563"/>
        <v>1923221.629656238</v>
      </c>
      <c r="AD1399" s="20">
        <f t="shared" si="567"/>
        <v>16902.418057900853</v>
      </c>
      <c r="AE1399" s="20">
        <f t="shared" si="568"/>
        <v>0</v>
      </c>
      <c r="AF1399" s="20">
        <f t="shared" si="564"/>
        <v>9487.7509127156809</v>
      </c>
      <c r="AG1399" s="16"/>
      <c r="AH1399" s="16"/>
      <c r="AM1399">
        <f t="shared" si="554"/>
        <v>0</v>
      </c>
      <c r="AN1399" s="16">
        <f t="shared" si="555"/>
        <v>35000</v>
      </c>
      <c r="AY1399" s="57">
        <f t="shared" si="569"/>
        <v>10512.249087284319</v>
      </c>
    </row>
    <row r="1400" spans="2:51" x14ac:dyDescent="0.25">
      <c r="B1400" s="6" t="s">
        <v>39</v>
      </c>
      <c r="C1400" s="6">
        <v>1392</v>
      </c>
      <c r="D1400" s="6">
        <v>370</v>
      </c>
      <c r="E1400" s="12">
        <v>52.8</v>
      </c>
      <c r="F1400" s="20">
        <f t="shared" si="565"/>
        <v>0.56944444444444364</v>
      </c>
      <c r="G1400" s="20">
        <f t="shared" si="571"/>
        <v>14.666666666666666</v>
      </c>
      <c r="H1400" s="20">
        <f t="shared" si="574"/>
        <v>870.28360888888801</v>
      </c>
      <c r="I1400" s="20">
        <f t="shared" si="570"/>
        <v>12764.159597037024</v>
      </c>
      <c r="J1400" s="47" t="s">
        <v>67</v>
      </c>
      <c r="K1400" s="48" t="s">
        <v>67</v>
      </c>
      <c r="L1400" s="20">
        <f t="shared" si="573"/>
        <v>5415749.0736963358</v>
      </c>
      <c r="M1400" s="20">
        <f t="shared" si="573"/>
        <v>196185.37473000001</v>
      </c>
      <c r="N1400" s="20">
        <f t="shared" si="550"/>
        <v>12764.159597037024</v>
      </c>
      <c r="O1400" s="20">
        <f t="shared" si="551"/>
        <v>0</v>
      </c>
      <c r="P1400" s="46" t="s">
        <v>67</v>
      </c>
      <c r="Q1400" s="45">
        <f t="shared" si="556"/>
        <v>83.480319999999992</v>
      </c>
      <c r="R1400" s="20">
        <f t="shared" si="557"/>
        <v>134.7894</v>
      </c>
      <c r="S1400" s="20">
        <f t="shared" si="558"/>
        <v>652.013888888888</v>
      </c>
      <c r="T1400" s="20"/>
      <c r="U1400" s="20">
        <f t="shared" si="559"/>
        <v>35000</v>
      </c>
      <c r="V1400" s="20">
        <f t="shared" si="572"/>
        <v>9487.7509127156809</v>
      </c>
      <c r="W1400" s="20">
        <f t="shared" si="552"/>
        <v>9487.7509127156809</v>
      </c>
      <c r="X1400" s="20">
        <f t="shared" si="560"/>
        <v>12764.15959703736</v>
      </c>
      <c r="Y1400" s="20">
        <f t="shared" si="566"/>
        <v>10512.249087284319</v>
      </c>
      <c r="Z1400" s="20">
        <f t="shared" si="561"/>
        <v>10512.249087284319</v>
      </c>
      <c r="AA1400" s="52">
        <f t="shared" si="562"/>
        <v>8914.3872260171029</v>
      </c>
      <c r="AB1400" s="20">
        <f t="shared" si="553"/>
        <v>10512.249087284319</v>
      </c>
      <c r="AC1400" s="20">
        <f t="shared" si="563"/>
        <v>1932136.0168822552</v>
      </c>
      <c r="AD1400" s="20">
        <f t="shared" si="567"/>
        <v>12764.15959703736</v>
      </c>
      <c r="AE1400" s="20">
        <f t="shared" si="568"/>
        <v>0</v>
      </c>
      <c r="AF1400" s="20">
        <f t="shared" si="564"/>
        <v>10512.249087284319</v>
      </c>
      <c r="AG1400" s="16"/>
      <c r="AH1400" s="16"/>
      <c r="AM1400">
        <f t="shared" si="554"/>
        <v>0</v>
      </c>
      <c r="AN1400" s="16">
        <f t="shared" si="555"/>
        <v>35000</v>
      </c>
      <c r="AY1400" s="57">
        <f t="shared" si="569"/>
        <v>9487.7509127156809</v>
      </c>
    </row>
    <row r="1401" spans="2:51" x14ac:dyDescent="0.25">
      <c r="B1401" s="6" t="s">
        <v>39</v>
      </c>
      <c r="C1401" s="6">
        <v>1393</v>
      </c>
      <c r="D1401" s="6">
        <v>371</v>
      </c>
      <c r="E1401" s="12">
        <v>54.3</v>
      </c>
      <c r="F1401" s="20">
        <f t="shared" si="565"/>
        <v>0.29166666666666685</v>
      </c>
      <c r="G1401" s="20">
        <f t="shared" si="571"/>
        <v>15.083333333333332</v>
      </c>
      <c r="H1401" s="20">
        <f t="shared" si="574"/>
        <v>557.03862833333346</v>
      </c>
      <c r="I1401" s="20">
        <f t="shared" si="570"/>
        <v>8401.9993106944457</v>
      </c>
      <c r="J1401" s="47" t="s">
        <v>67</v>
      </c>
      <c r="K1401" s="48" t="s">
        <v>67</v>
      </c>
      <c r="L1401" s="20">
        <f t="shared" si="573"/>
        <v>5424151.0730070304</v>
      </c>
      <c r="M1401" s="20">
        <f t="shared" si="573"/>
        <v>196185.37473000001</v>
      </c>
      <c r="N1401" s="20">
        <f t="shared" si="550"/>
        <v>8401.9993106944457</v>
      </c>
      <c r="O1401" s="20">
        <f t="shared" si="551"/>
        <v>0</v>
      </c>
      <c r="P1401" s="46" t="s">
        <v>67</v>
      </c>
      <c r="Q1401" s="45">
        <f t="shared" si="556"/>
        <v>88.290894999999978</v>
      </c>
      <c r="R1401" s="20">
        <f t="shared" si="557"/>
        <v>134.7894</v>
      </c>
      <c r="S1401" s="20">
        <f t="shared" si="558"/>
        <v>333.95833333333354</v>
      </c>
      <c r="T1401" s="20"/>
      <c r="U1401" s="20">
        <f t="shared" si="559"/>
        <v>35000</v>
      </c>
      <c r="V1401" s="20">
        <f t="shared" si="572"/>
        <v>10512.249087284319</v>
      </c>
      <c r="W1401" s="20">
        <f t="shared" si="552"/>
        <v>11598.000689305365</v>
      </c>
      <c r="X1401" s="20">
        <f t="shared" si="560"/>
        <v>8401.9993106946349</v>
      </c>
      <c r="Y1401" s="20">
        <f t="shared" si="566"/>
        <v>9487.7509127156809</v>
      </c>
      <c r="Z1401" s="20">
        <f t="shared" si="561"/>
        <v>8401.9993106946349</v>
      </c>
      <c r="AA1401" s="52">
        <f t="shared" si="562"/>
        <v>7124.89541546905</v>
      </c>
      <c r="AB1401" s="20">
        <f t="shared" si="553"/>
        <v>8401.9993106946349</v>
      </c>
      <c r="AC1401" s="20">
        <f t="shared" si="563"/>
        <v>1939260.9122977243</v>
      </c>
      <c r="AD1401" s="20">
        <f t="shared" si="567"/>
        <v>8401.9993106946349</v>
      </c>
      <c r="AE1401" s="20">
        <f t="shared" si="568"/>
        <v>0</v>
      </c>
      <c r="AF1401" s="20">
        <f t="shared" si="564"/>
        <v>8401.9993106946349</v>
      </c>
      <c r="AG1401" s="16"/>
      <c r="AH1401" s="16"/>
      <c r="AM1401">
        <f t="shared" si="554"/>
        <v>0</v>
      </c>
      <c r="AN1401" s="16">
        <f t="shared" si="555"/>
        <v>35000</v>
      </c>
      <c r="AY1401" s="57">
        <f t="shared" si="569"/>
        <v>10512.249087284319</v>
      </c>
    </row>
    <row r="1402" spans="2:51" x14ac:dyDescent="0.25">
      <c r="B1402" s="6" t="s">
        <v>39</v>
      </c>
      <c r="C1402" s="6">
        <v>1394</v>
      </c>
      <c r="D1402" s="6">
        <v>372</v>
      </c>
      <c r="E1402" s="12">
        <v>54.9</v>
      </c>
      <c r="F1402" s="20">
        <f t="shared" si="565"/>
        <v>8.3333333333333523E-2</v>
      </c>
      <c r="G1402" s="20">
        <f t="shared" si="571"/>
        <v>15.25</v>
      </c>
      <c r="H1402" s="20">
        <f t="shared" si="574"/>
        <v>320.45892166666692</v>
      </c>
      <c r="I1402" s="20">
        <f t="shared" si="570"/>
        <v>4886.9985554166706</v>
      </c>
      <c r="J1402" s="47" t="s">
        <v>67</v>
      </c>
      <c r="K1402" s="48" t="s">
        <v>67</v>
      </c>
      <c r="L1402" s="20">
        <f t="shared" si="573"/>
        <v>5429038.0715624467</v>
      </c>
      <c r="M1402" s="20">
        <f t="shared" si="573"/>
        <v>196185.37473000001</v>
      </c>
      <c r="N1402" s="20">
        <f t="shared" si="550"/>
        <v>4886.9985554166706</v>
      </c>
      <c r="O1402" s="20">
        <f t="shared" si="551"/>
        <v>0</v>
      </c>
      <c r="P1402" s="46" t="s">
        <v>67</v>
      </c>
      <c r="Q1402" s="45">
        <f t="shared" si="556"/>
        <v>90.252854999999997</v>
      </c>
      <c r="R1402" s="20">
        <f t="shared" si="557"/>
        <v>134.7894</v>
      </c>
      <c r="S1402" s="20">
        <f t="shared" si="558"/>
        <v>95.416666666666885</v>
      </c>
      <c r="T1402" s="20"/>
      <c r="U1402" s="20">
        <f t="shared" si="559"/>
        <v>35000</v>
      </c>
      <c r="V1402" s="20">
        <f t="shared" si="572"/>
        <v>8401.9993106946349</v>
      </c>
      <c r="W1402" s="20">
        <f t="shared" si="552"/>
        <v>15113.001444583759</v>
      </c>
      <c r="X1402" s="20">
        <f t="shared" si="560"/>
        <v>4886.9985554162413</v>
      </c>
      <c r="Y1402" s="20">
        <f t="shared" si="566"/>
        <v>11598.000689305365</v>
      </c>
      <c r="Z1402" s="20">
        <f t="shared" si="561"/>
        <v>4886.9985554162413</v>
      </c>
      <c r="AA1402" s="52">
        <f t="shared" si="562"/>
        <v>4144.1747749929727</v>
      </c>
      <c r="AB1402" s="20">
        <f t="shared" si="553"/>
        <v>4886.9985554162413</v>
      </c>
      <c r="AC1402" s="20">
        <f t="shared" si="563"/>
        <v>1943405.0870727173</v>
      </c>
      <c r="AD1402" s="20">
        <f t="shared" si="567"/>
        <v>4886.9985554162413</v>
      </c>
      <c r="AE1402" s="20">
        <f t="shared" si="568"/>
        <v>0</v>
      </c>
      <c r="AF1402" s="20">
        <f t="shared" si="564"/>
        <v>4886.9985554162413</v>
      </c>
      <c r="AG1402" s="16"/>
      <c r="AH1402" s="16"/>
      <c r="AM1402">
        <f t="shared" si="554"/>
        <v>0</v>
      </c>
      <c r="AN1402" s="16">
        <f t="shared" si="555"/>
        <v>35000</v>
      </c>
      <c r="AY1402" s="57">
        <f t="shared" si="569"/>
        <v>8401.9993106946349</v>
      </c>
    </row>
    <row r="1403" spans="2:51" x14ac:dyDescent="0.25">
      <c r="B1403" s="6" t="s">
        <v>39</v>
      </c>
      <c r="C1403" s="6">
        <v>1395</v>
      </c>
      <c r="D1403" s="6">
        <v>373</v>
      </c>
      <c r="E1403" s="12">
        <v>54.9</v>
      </c>
      <c r="F1403" s="20">
        <f t="shared" si="565"/>
        <v>-2.7777777777777186E-2</v>
      </c>
      <c r="G1403" s="20">
        <f t="shared" si="571"/>
        <v>15.25</v>
      </c>
      <c r="H1403" s="20">
        <f t="shared" si="574"/>
        <v>193.23669944444512</v>
      </c>
      <c r="I1403" s="20">
        <f t="shared" si="570"/>
        <v>2946.8596665277882</v>
      </c>
      <c r="J1403" s="47" t="s">
        <v>67</v>
      </c>
      <c r="K1403" s="48" t="s">
        <v>67</v>
      </c>
      <c r="L1403" s="20">
        <f t="shared" si="573"/>
        <v>5431984.9312289748</v>
      </c>
      <c r="M1403" s="20">
        <f t="shared" si="573"/>
        <v>196185.37473000001</v>
      </c>
      <c r="N1403" s="20">
        <f t="shared" si="550"/>
        <v>2946.8596665277882</v>
      </c>
      <c r="O1403" s="20">
        <f t="shared" si="551"/>
        <v>0</v>
      </c>
      <c r="P1403" s="46" t="s">
        <v>67</v>
      </c>
      <c r="Q1403" s="45">
        <f t="shared" si="556"/>
        <v>90.252854999999997</v>
      </c>
      <c r="R1403" s="20">
        <f t="shared" si="557"/>
        <v>134.7894</v>
      </c>
      <c r="S1403" s="20">
        <f t="shared" si="558"/>
        <v>-31.805555555554879</v>
      </c>
      <c r="T1403" s="20"/>
      <c r="U1403" s="20">
        <f t="shared" si="559"/>
        <v>35000</v>
      </c>
      <c r="V1403" s="20">
        <f t="shared" si="572"/>
        <v>4886.9985554162413</v>
      </c>
      <c r="W1403" s="20">
        <f t="shared" si="552"/>
        <v>17053.14033347182</v>
      </c>
      <c r="X1403" s="20">
        <f t="shared" si="560"/>
        <v>2946.8596665281802</v>
      </c>
      <c r="Y1403" s="20">
        <f t="shared" si="566"/>
        <v>15113.001444583759</v>
      </c>
      <c r="Z1403" s="20">
        <f t="shared" si="561"/>
        <v>2946.8596665281802</v>
      </c>
      <c r="AA1403" s="52">
        <f t="shared" si="562"/>
        <v>2498.9369972158966</v>
      </c>
      <c r="AB1403" s="20">
        <f t="shared" si="553"/>
        <v>2946.8596665281802</v>
      </c>
      <c r="AC1403" s="20">
        <f t="shared" si="563"/>
        <v>1945904.0240699332</v>
      </c>
      <c r="AD1403" s="20">
        <f t="shared" si="567"/>
        <v>2946.8596665281802</v>
      </c>
      <c r="AE1403" s="20">
        <f t="shared" si="568"/>
        <v>0</v>
      </c>
      <c r="AF1403" s="20">
        <f t="shared" si="564"/>
        <v>2946.8596665281802</v>
      </c>
      <c r="AG1403" s="16"/>
      <c r="AH1403" s="16"/>
      <c r="AM1403">
        <f t="shared" si="554"/>
        <v>0</v>
      </c>
      <c r="AN1403" s="16">
        <f t="shared" si="555"/>
        <v>35000</v>
      </c>
      <c r="AY1403" s="57">
        <f t="shared" si="569"/>
        <v>4886.9985554162413</v>
      </c>
    </row>
    <row r="1404" spans="2:51" x14ac:dyDescent="0.25">
      <c r="B1404" s="6" t="s">
        <v>39</v>
      </c>
      <c r="C1404" s="6">
        <v>1396</v>
      </c>
      <c r="D1404" s="6">
        <v>374</v>
      </c>
      <c r="E1404" s="12">
        <v>54.7</v>
      </c>
      <c r="F1404" s="20">
        <f t="shared" si="565"/>
        <v>-0.11111111111111072</v>
      </c>
      <c r="G1404" s="20">
        <f t="shared" si="571"/>
        <v>15.194444444444445</v>
      </c>
      <c r="H1404" s="20">
        <f t="shared" si="574"/>
        <v>97.163650555555989</v>
      </c>
      <c r="I1404" s="20">
        <f t="shared" si="570"/>
        <v>1476.3476903858091</v>
      </c>
      <c r="J1404" s="47" t="s">
        <v>67</v>
      </c>
      <c r="K1404" s="48" t="s">
        <v>67</v>
      </c>
      <c r="L1404" s="20">
        <f t="shared" si="573"/>
        <v>5433461.2789193606</v>
      </c>
      <c r="M1404" s="20">
        <f t="shared" si="573"/>
        <v>196185.37473000001</v>
      </c>
      <c r="N1404" s="20">
        <f t="shared" si="550"/>
        <v>1476.3476903858091</v>
      </c>
      <c r="O1404" s="20">
        <f t="shared" si="551"/>
        <v>0</v>
      </c>
      <c r="P1404" s="46" t="s">
        <v>67</v>
      </c>
      <c r="Q1404" s="45">
        <f t="shared" si="556"/>
        <v>89.596472777777777</v>
      </c>
      <c r="R1404" s="20">
        <f t="shared" si="557"/>
        <v>134.7894</v>
      </c>
      <c r="S1404" s="20">
        <f t="shared" si="558"/>
        <v>-127.22222222222177</v>
      </c>
      <c r="T1404" s="20"/>
      <c r="U1404" s="20">
        <f t="shared" si="559"/>
        <v>35000</v>
      </c>
      <c r="V1404" s="20">
        <f t="shared" si="572"/>
        <v>2946.8596665281802</v>
      </c>
      <c r="W1404" s="20">
        <f t="shared" si="552"/>
        <v>18523.652309614234</v>
      </c>
      <c r="X1404" s="20">
        <f t="shared" si="560"/>
        <v>1476.3476903857663</v>
      </c>
      <c r="Y1404" s="20">
        <f t="shared" si="566"/>
        <v>17053.14033347182</v>
      </c>
      <c r="Z1404" s="20">
        <f t="shared" si="561"/>
        <v>1476.3476903857663</v>
      </c>
      <c r="AA1404" s="52">
        <f t="shared" si="562"/>
        <v>1251.9428414471299</v>
      </c>
      <c r="AB1404" s="20">
        <f t="shared" si="553"/>
        <v>1476.3476903857663</v>
      </c>
      <c r="AC1404" s="20">
        <f t="shared" si="563"/>
        <v>1947155.9669113804</v>
      </c>
      <c r="AD1404" s="20">
        <f t="shared" si="567"/>
        <v>1476.3476903857663</v>
      </c>
      <c r="AE1404" s="20">
        <f t="shared" si="568"/>
        <v>0</v>
      </c>
      <c r="AF1404" s="20">
        <f t="shared" si="564"/>
        <v>1476.3476903857663</v>
      </c>
      <c r="AG1404" s="16"/>
      <c r="AH1404" s="16"/>
      <c r="AM1404">
        <f t="shared" si="554"/>
        <v>16.11056722223293</v>
      </c>
      <c r="AN1404" s="16">
        <f t="shared" si="555"/>
        <v>34983.889432777767</v>
      </c>
      <c r="AY1404" s="57">
        <f t="shared" si="569"/>
        <v>2946.8596665281802</v>
      </c>
    </row>
    <row r="1405" spans="2:51" x14ac:dyDescent="0.25">
      <c r="B1405" s="6" t="s">
        <v>39</v>
      </c>
      <c r="C1405" s="6">
        <v>1397</v>
      </c>
      <c r="D1405" s="6">
        <v>375</v>
      </c>
      <c r="E1405" s="12">
        <v>54.1</v>
      </c>
      <c r="F1405" s="20">
        <f t="shared" si="565"/>
        <v>-0.20833333333333331</v>
      </c>
      <c r="G1405" s="20">
        <f t="shared" si="571"/>
        <v>15.027777777777779</v>
      </c>
      <c r="H1405" s="20">
        <f t="shared" si="574"/>
        <v>-16.110567222222215</v>
      </c>
      <c r="I1405" s="20">
        <f t="shared" si="570"/>
        <v>-242.10602408950609</v>
      </c>
      <c r="J1405" s="47" t="s">
        <v>67</v>
      </c>
      <c r="K1405" s="48" t="s">
        <v>67</v>
      </c>
      <c r="L1405" s="20">
        <f t="shared" si="573"/>
        <v>5433461.2789193606</v>
      </c>
      <c r="M1405" s="20">
        <f t="shared" si="573"/>
        <v>196201.48529722224</v>
      </c>
      <c r="N1405" s="20">
        <f t="shared" si="550"/>
        <v>0</v>
      </c>
      <c r="O1405" s="20">
        <f t="shared" si="551"/>
        <v>16.110567222222215</v>
      </c>
      <c r="P1405" s="46" t="s">
        <v>67</v>
      </c>
      <c r="Q1405" s="45">
        <f t="shared" si="556"/>
        <v>87.641699444444441</v>
      </c>
      <c r="R1405" s="20">
        <f t="shared" si="557"/>
        <v>134.7894</v>
      </c>
      <c r="S1405" s="20">
        <f t="shared" si="558"/>
        <v>-238.54166666666666</v>
      </c>
      <c r="T1405" s="20"/>
      <c r="U1405" s="20">
        <f t="shared" si="559"/>
        <v>35000</v>
      </c>
      <c r="V1405" s="20">
        <f t="shared" si="572"/>
        <v>1476.3476903857663</v>
      </c>
      <c r="W1405" s="20">
        <f t="shared" si="552"/>
        <v>20000</v>
      </c>
      <c r="X1405" s="20">
        <f t="shared" si="560"/>
        <v>0</v>
      </c>
      <c r="Y1405" s="20">
        <f t="shared" si="566"/>
        <v>18523.652309614234</v>
      </c>
      <c r="Z1405" s="20">
        <f t="shared" si="561"/>
        <v>0</v>
      </c>
      <c r="AA1405" s="52">
        <f t="shared" si="562"/>
        <v>0</v>
      </c>
      <c r="AB1405" s="20">
        <f t="shared" si="553"/>
        <v>0</v>
      </c>
      <c r="AC1405" s="20">
        <f t="shared" si="563"/>
        <v>1947155.9669113804</v>
      </c>
      <c r="AD1405" s="20">
        <f t="shared" si="567"/>
        <v>0</v>
      </c>
      <c r="AE1405" s="20">
        <f t="shared" si="568"/>
        <v>16.11056722223293</v>
      </c>
      <c r="AF1405" s="20">
        <f t="shared" si="564"/>
        <v>0</v>
      </c>
      <c r="AG1405" s="16"/>
      <c r="AH1405" s="16"/>
      <c r="AM1405">
        <f t="shared" si="554"/>
        <v>98.516191111120861</v>
      </c>
      <c r="AN1405" s="16">
        <f t="shared" si="555"/>
        <v>34901.483808888879</v>
      </c>
      <c r="AY1405" s="57">
        <f t="shared" si="569"/>
        <v>1476.3476903857663</v>
      </c>
    </row>
    <row r="1406" spans="2:51" x14ac:dyDescent="0.25">
      <c r="B1406" s="6" t="s">
        <v>39</v>
      </c>
      <c r="C1406" s="6">
        <v>1398</v>
      </c>
      <c r="D1406" s="6">
        <v>376</v>
      </c>
      <c r="E1406" s="12">
        <v>53.2</v>
      </c>
      <c r="F1406" s="20">
        <f t="shared" si="565"/>
        <v>-0.27777777777777779</v>
      </c>
      <c r="G1406" s="20">
        <f t="shared" si="571"/>
        <v>14.777777777777779</v>
      </c>
      <c r="H1406" s="20">
        <f t="shared" si="574"/>
        <v>-98.516191111111084</v>
      </c>
      <c r="I1406" s="20">
        <f t="shared" si="570"/>
        <v>-1455.8503797530861</v>
      </c>
      <c r="J1406" s="47" t="s">
        <v>67</v>
      </c>
      <c r="K1406" s="48" t="s">
        <v>67</v>
      </c>
      <c r="L1406" s="20">
        <f t="shared" si="573"/>
        <v>5433461.2789193606</v>
      </c>
      <c r="M1406" s="20">
        <f t="shared" si="573"/>
        <v>196300.00148833336</v>
      </c>
      <c r="N1406" s="20">
        <f t="shared" si="550"/>
        <v>0</v>
      </c>
      <c r="O1406" s="20">
        <f t="shared" si="551"/>
        <v>98.516191111111084</v>
      </c>
      <c r="P1406" s="46" t="s">
        <v>67</v>
      </c>
      <c r="Q1406" s="45">
        <f t="shared" si="556"/>
        <v>84.749964444444444</v>
      </c>
      <c r="R1406" s="20">
        <f t="shared" si="557"/>
        <v>134.7894</v>
      </c>
      <c r="S1406" s="20">
        <f t="shared" si="558"/>
        <v>-318.05555555555554</v>
      </c>
      <c r="T1406" s="20"/>
      <c r="U1406" s="20">
        <f t="shared" si="559"/>
        <v>35000</v>
      </c>
      <c r="V1406" s="20">
        <f t="shared" si="572"/>
        <v>0</v>
      </c>
      <c r="W1406" s="20">
        <f t="shared" si="552"/>
        <v>20000</v>
      </c>
      <c r="X1406" s="20">
        <f t="shared" si="560"/>
        <v>0</v>
      </c>
      <c r="Y1406" s="20">
        <f t="shared" si="566"/>
        <v>20000</v>
      </c>
      <c r="Z1406" s="20">
        <f t="shared" si="561"/>
        <v>0</v>
      </c>
      <c r="AA1406" s="52">
        <f t="shared" si="562"/>
        <v>0</v>
      </c>
      <c r="AB1406" s="20">
        <f t="shared" si="553"/>
        <v>0</v>
      </c>
      <c r="AC1406" s="20">
        <f t="shared" si="563"/>
        <v>1947155.9669113804</v>
      </c>
      <c r="AD1406" s="20">
        <f t="shared" si="567"/>
        <v>0</v>
      </c>
      <c r="AE1406" s="20">
        <f t="shared" si="568"/>
        <v>98.516191111120861</v>
      </c>
      <c r="AF1406" s="20">
        <f t="shared" si="564"/>
        <v>0</v>
      </c>
      <c r="AG1406" s="16"/>
      <c r="AH1406" s="16"/>
      <c r="AM1406">
        <f t="shared" si="554"/>
        <v>181.49854500000947</v>
      </c>
      <c r="AN1406" s="16">
        <f t="shared" si="555"/>
        <v>34818.501454999991</v>
      </c>
      <c r="AY1406" s="57">
        <f t="shared" si="569"/>
        <v>0</v>
      </c>
    </row>
    <row r="1407" spans="2:51" x14ac:dyDescent="0.25">
      <c r="B1407" s="6" t="s">
        <v>39</v>
      </c>
      <c r="C1407" s="6">
        <v>1399</v>
      </c>
      <c r="D1407" s="6">
        <v>377</v>
      </c>
      <c r="E1407" s="12">
        <v>52.1</v>
      </c>
      <c r="F1407" s="20">
        <f t="shared" si="565"/>
        <v>-0.34722222222222221</v>
      </c>
      <c r="G1407" s="20">
        <f t="shared" si="571"/>
        <v>14.472222222222221</v>
      </c>
      <c r="H1407" s="20">
        <f t="shared" si="574"/>
        <v>-181.49854500000004</v>
      </c>
      <c r="I1407" s="20">
        <f t="shared" si="570"/>
        <v>-2626.6872762500002</v>
      </c>
      <c r="J1407" s="47" t="s">
        <v>67</v>
      </c>
      <c r="K1407" s="48" t="s">
        <v>67</v>
      </c>
      <c r="L1407" s="20">
        <f t="shared" si="573"/>
        <v>5433461.2789193606</v>
      </c>
      <c r="M1407" s="20">
        <f t="shared" si="573"/>
        <v>196481.50003333337</v>
      </c>
      <c r="N1407" s="20">
        <f t="shared" si="550"/>
        <v>0</v>
      </c>
      <c r="O1407" s="20">
        <f t="shared" si="551"/>
        <v>181.49854500000004</v>
      </c>
      <c r="P1407" s="46" t="s">
        <v>67</v>
      </c>
      <c r="Q1407" s="45">
        <f t="shared" si="556"/>
        <v>81.281499444444421</v>
      </c>
      <c r="R1407" s="20">
        <f t="shared" si="557"/>
        <v>134.7894</v>
      </c>
      <c r="S1407" s="20">
        <f t="shared" si="558"/>
        <v>-397.56944444444446</v>
      </c>
      <c r="T1407" s="20"/>
      <c r="U1407" s="20">
        <f t="shared" si="559"/>
        <v>35000</v>
      </c>
      <c r="V1407" s="20">
        <f t="shared" si="572"/>
        <v>0</v>
      </c>
      <c r="W1407" s="20">
        <f t="shared" si="552"/>
        <v>20000</v>
      </c>
      <c r="X1407" s="20">
        <f t="shared" si="560"/>
        <v>0</v>
      </c>
      <c r="Y1407" s="20">
        <f t="shared" si="566"/>
        <v>20000</v>
      </c>
      <c r="Z1407" s="20">
        <f t="shared" si="561"/>
        <v>0</v>
      </c>
      <c r="AA1407" s="52">
        <f t="shared" si="562"/>
        <v>0</v>
      </c>
      <c r="AB1407" s="20">
        <f t="shared" si="553"/>
        <v>0</v>
      </c>
      <c r="AC1407" s="20">
        <f t="shared" si="563"/>
        <v>1947155.9669113804</v>
      </c>
      <c r="AD1407" s="20">
        <f t="shared" si="567"/>
        <v>0</v>
      </c>
      <c r="AE1407" s="20">
        <f t="shared" si="568"/>
        <v>181.49854500000947</v>
      </c>
      <c r="AF1407" s="20">
        <f t="shared" si="564"/>
        <v>0</v>
      </c>
      <c r="AG1407" s="16"/>
      <c r="AH1407" s="16"/>
      <c r="AM1407">
        <f t="shared" si="554"/>
        <v>265.32203833333915</v>
      </c>
      <c r="AN1407" s="16">
        <f t="shared" si="555"/>
        <v>34734.677961666661</v>
      </c>
      <c r="AY1407" s="57">
        <f t="shared" si="569"/>
        <v>0</v>
      </c>
    </row>
    <row r="1408" spans="2:51" x14ac:dyDescent="0.25">
      <c r="B1408" s="6" t="s">
        <v>39</v>
      </c>
      <c r="C1408" s="6">
        <v>1400</v>
      </c>
      <c r="D1408" s="6">
        <v>378</v>
      </c>
      <c r="E1408" s="12">
        <v>50.7</v>
      </c>
      <c r="F1408" s="20">
        <f t="shared" si="565"/>
        <v>-0.41666666666666663</v>
      </c>
      <c r="G1408" s="20">
        <f t="shared" si="571"/>
        <v>14.083333333333334</v>
      </c>
      <c r="H1408" s="20">
        <f t="shared" si="574"/>
        <v>-265.3220383333333</v>
      </c>
      <c r="I1408" s="20">
        <f t="shared" si="570"/>
        <v>-3736.6187065277772</v>
      </c>
      <c r="J1408" s="47" t="s">
        <v>67</v>
      </c>
      <c r="K1408" s="48" t="s">
        <v>67</v>
      </c>
      <c r="L1408" s="20">
        <f t="shared" si="573"/>
        <v>5433461.2789193606</v>
      </c>
      <c r="M1408" s="20">
        <f t="shared" si="573"/>
        <v>196746.82207166671</v>
      </c>
      <c r="N1408" s="20">
        <f t="shared" si="550"/>
        <v>0</v>
      </c>
      <c r="O1408" s="20">
        <f t="shared" si="551"/>
        <v>265.3220383333333</v>
      </c>
      <c r="P1408" s="46" t="s">
        <v>67</v>
      </c>
      <c r="Q1408" s="45">
        <f t="shared" si="556"/>
        <v>76.971895000000004</v>
      </c>
      <c r="R1408" s="20">
        <f t="shared" si="557"/>
        <v>134.7894</v>
      </c>
      <c r="S1408" s="20">
        <f t="shared" si="558"/>
        <v>-477.08333333333331</v>
      </c>
      <c r="T1408" s="20"/>
      <c r="U1408" s="20">
        <f t="shared" si="559"/>
        <v>35000</v>
      </c>
      <c r="V1408" s="20">
        <f t="shared" si="572"/>
        <v>0</v>
      </c>
      <c r="W1408" s="20">
        <f t="shared" si="552"/>
        <v>20000</v>
      </c>
      <c r="X1408" s="20">
        <f t="shared" si="560"/>
        <v>0</v>
      </c>
      <c r="Y1408" s="20">
        <f t="shared" si="566"/>
        <v>20000</v>
      </c>
      <c r="Z1408" s="20">
        <f t="shared" si="561"/>
        <v>0</v>
      </c>
      <c r="AA1408" s="52">
        <f t="shared" si="562"/>
        <v>0</v>
      </c>
      <c r="AB1408" s="20">
        <f t="shared" si="553"/>
        <v>0</v>
      </c>
      <c r="AC1408" s="20">
        <f t="shared" si="563"/>
        <v>1947155.9669113804</v>
      </c>
      <c r="AD1408" s="20">
        <f t="shared" si="567"/>
        <v>0</v>
      </c>
      <c r="AE1408" s="20">
        <f t="shared" si="568"/>
        <v>265.32203833333915</v>
      </c>
      <c r="AF1408" s="20">
        <f t="shared" si="564"/>
        <v>0</v>
      </c>
      <c r="AG1408" s="16"/>
      <c r="AH1408" s="16"/>
      <c r="AM1408">
        <f t="shared" si="554"/>
        <v>317.81190055556362</v>
      </c>
      <c r="AN1408" s="16">
        <f t="shared" si="555"/>
        <v>34682.188099444436</v>
      </c>
      <c r="AY1408" s="57">
        <f t="shared" si="569"/>
        <v>0</v>
      </c>
    </row>
    <row r="1409" spans="2:51" x14ac:dyDescent="0.25">
      <c r="B1409" s="6" t="s">
        <v>39</v>
      </c>
      <c r="C1409" s="6">
        <v>1401</v>
      </c>
      <c r="D1409" s="6">
        <v>379</v>
      </c>
      <c r="E1409" s="12">
        <v>49.1</v>
      </c>
      <c r="F1409" s="20">
        <f t="shared" si="565"/>
        <v>-0.45833333333333393</v>
      </c>
      <c r="G1409" s="20">
        <f t="shared" si="571"/>
        <v>13.638888888888889</v>
      </c>
      <c r="H1409" s="20">
        <f t="shared" si="574"/>
        <v>-317.81190055555618</v>
      </c>
      <c r="I1409" s="20">
        <f t="shared" si="570"/>
        <v>-4334.6011992438362</v>
      </c>
      <c r="J1409" s="47" t="s">
        <v>67</v>
      </c>
      <c r="K1409" s="48" t="s">
        <v>67</v>
      </c>
      <c r="L1409" s="20">
        <f t="shared" si="573"/>
        <v>5433461.2789193606</v>
      </c>
      <c r="M1409" s="20">
        <f t="shared" si="573"/>
        <v>197064.63397222228</v>
      </c>
      <c r="N1409" s="20">
        <f t="shared" si="550"/>
        <v>0</v>
      </c>
      <c r="O1409" s="20">
        <f t="shared" si="551"/>
        <v>317.81190055555618</v>
      </c>
      <c r="P1409" s="46" t="s">
        <v>67</v>
      </c>
      <c r="Q1409" s="45">
        <f t="shared" si="556"/>
        <v>72.190366111111118</v>
      </c>
      <c r="R1409" s="20">
        <f t="shared" si="557"/>
        <v>134.7894</v>
      </c>
      <c r="S1409" s="20">
        <f t="shared" si="558"/>
        <v>-524.79166666666731</v>
      </c>
      <c r="T1409" s="20"/>
      <c r="U1409" s="20">
        <f t="shared" si="559"/>
        <v>35000</v>
      </c>
      <c r="V1409" s="20">
        <f t="shared" si="572"/>
        <v>0</v>
      </c>
      <c r="W1409" s="20">
        <f t="shared" si="552"/>
        <v>20000</v>
      </c>
      <c r="X1409" s="20">
        <f t="shared" si="560"/>
        <v>0</v>
      </c>
      <c r="Y1409" s="20">
        <f t="shared" si="566"/>
        <v>20000</v>
      </c>
      <c r="Z1409" s="20">
        <f t="shared" si="561"/>
        <v>0</v>
      </c>
      <c r="AA1409" s="52">
        <f t="shared" si="562"/>
        <v>0</v>
      </c>
      <c r="AB1409" s="20">
        <f t="shared" si="553"/>
        <v>0</v>
      </c>
      <c r="AC1409" s="20">
        <f t="shared" si="563"/>
        <v>1947155.9669113804</v>
      </c>
      <c r="AD1409" s="20">
        <f t="shared" si="567"/>
        <v>0</v>
      </c>
      <c r="AE1409" s="20">
        <f t="shared" si="568"/>
        <v>317.81190055556362</v>
      </c>
      <c r="AF1409" s="20">
        <f t="shared" si="564"/>
        <v>0</v>
      </c>
      <c r="AG1409" s="16"/>
      <c r="AH1409" s="16"/>
      <c r="AM1409">
        <f t="shared" si="554"/>
        <v>418.14095333332079</v>
      </c>
      <c r="AN1409" s="16">
        <f t="shared" si="555"/>
        <v>34581.859046666679</v>
      </c>
      <c r="AY1409" s="57">
        <f t="shared" si="569"/>
        <v>0</v>
      </c>
    </row>
    <row r="1410" spans="2:51" x14ac:dyDescent="0.25">
      <c r="B1410" s="6" t="s">
        <v>39</v>
      </c>
      <c r="C1410" s="6">
        <v>1402</v>
      </c>
      <c r="D1410" s="6">
        <v>380</v>
      </c>
      <c r="E1410" s="12">
        <v>47.4</v>
      </c>
      <c r="F1410" s="20">
        <f t="shared" si="565"/>
        <v>-0.54166666666666641</v>
      </c>
      <c r="G1410" s="20">
        <f t="shared" si="571"/>
        <v>13.166666666666666</v>
      </c>
      <c r="H1410" s="20">
        <f t="shared" si="574"/>
        <v>-418.14095333333307</v>
      </c>
      <c r="I1410" s="20">
        <f t="shared" si="570"/>
        <v>-5505.5225522222181</v>
      </c>
      <c r="J1410" s="47" t="s">
        <v>67</v>
      </c>
      <c r="K1410" s="48" t="s">
        <v>67</v>
      </c>
      <c r="L1410" s="20">
        <f t="shared" si="573"/>
        <v>5433461.2789193606</v>
      </c>
      <c r="M1410" s="20">
        <f t="shared" si="573"/>
        <v>197482.7749255556</v>
      </c>
      <c r="N1410" s="20">
        <f t="shared" si="550"/>
        <v>0</v>
      </c>
      <c r="O1410" s="20">
        <f t="shared" si="551"/>
        <v>418.14095333333307</v>
      </c>
      <c r="P1410" s="46" t="s">
        <v>67</v>
      </c>
      <c r="Q1410" s="45">
        <f t="shared" si="556"/>
        <v>67.277979999999985</v>
      </c>
      <c r="R1410" s="20">
        <f t="shared" si="557"/>
        <v>134.7894</v>
      </c>
      <c r="S1410" s="20">
        <f t="shared" si="558"/>
        <v>-620.20833333333303</v>
      </c>
      <c r="T1410" s="20"/>
      <c r="U1410" s="20">
        <f t="shared" si="559"/>
        <v>35000</v>
      </c>
      <c r="V1410" s="20">
        <f t="shared" si="572"/>
        <v>0</v>
      </c>
      <c r="W1410" s="20">
        <f t="shared" si="552"/>
        <v>20000</v>
      </c>
      <c r="X1410" s="20">
        <f t="shared" si="560"/>
        <v>0</v>
      </c>
      <c r="Y1410" s="20">
        <f t="shared" si="566"/>
        <v>20000</v>
      </c>
      <c r="Z1410" s="20">
        <f t="shared" si="561"/>
        <v>0</v>
      </c>
      <c r="AA1410" s="52">
        <f t="shared" si="562"/>
        <v>0</v>
      </c>
      <c r="AB1410" s="20">
        <f t="shared" si="553"/>
        <v>0</v>
      </c>
      <c r="AC1410" s="20">
        <f t="shared" si="563"/>
        <v>1947155.9669113804</v>
      </c>
      <c r="AD1410" s="20">
        <f t="shared" si="567"/>
        <v>0</v>
      </c>
      <c r="AE1410" s="20">
        <f t="shared" si="568"/>
        <v>418.14095333332079</v>
      </c>
      <c r="AF1410" s="20">
        <f t="shared" si="564"/>
        <v>0</v>
      </c>
      <c r="AG1410" s="16"/>
      <c r="AH1410" s="16"/>
      <c r="AM1410">
        <f t="shared" si="554"/>
        <v>694.58845777777606</v>
      </c>
      <c r="AN1410" s="16">
        <f t="shared" si="555"/>
        <v>34305.411542222224</v>
      </c>
      <c r="AY1410" s="57">
        <f t="shared" si="569"/>
        <v>0</v>
      </c>
    </row>
    <row r="1411" spans="2:51" x14ac:dyDescent="0.25">
      <c r="B1411" s="6" t="s">
        <v>39</v>
      </c>
      <c r="C1411" s="6">
        <v>1403</v>
      </c>
      <c r="D1411" s="6">
        <v>381</v>
      </c>
      <c r="E1411" s="12">
        <v>45.2</v>
      </c>
      <c r="F1411" s="20">
        <f t="shared" si="565"/>
        <v>-0.7777777777777779</v>
      </c>
      <c r="G1411" s="20">
        <f t="shared" si="571"/>
        <v>12.555555555555555</v>
      </c>
      <c r="H1411" s="20">
        <f t="shared" si="574"/>
        <v>-694.58845777777788</v>
      </c>
      <c r="I1411" s="20">
        <f t="shared" si="570"/>
        <v>-8720.9439698765436</v>
      </c>
      <c r="J1411" s="47" t="s">
        <v>67</v>
      </c>
      <c r="K1411" s="48" t="s">
        <v>67</v>
      </c>
      <c r="L1411" s="20">
        <f t="shared" si="573"/>
        <v>5433461.2789193606</v>
      </c>
      <c r="M1411" s="20">
        <f t="shared" si="573"/>
        <v>198177.36338333337</v>
      </c>
      <c r="N1411" s="20">
        <f t="shared" si="550"/>
        <v>0</v>
      </c>
      <c r="O1411" s="20">
        <f t="shared" si="551"/>
        <v>694.58845777777788</v>
      </c>
      <c r="P1411" s="46" t="s">
        <v>67</v>
      </c>
      <c r="Q1411" s="45">
        <f t="shared" si="556"/>
        <v>61.177697777777773</v>
      </c>
      <c r="R1411" s="20">
        <f t="shared" si="557"/>
        <v>134.7894</v>
      </c>
      <c r="S1411" s="20">
        <f t="shared" si="558"/>
        <v>-890.55555555555566</v>
      </c>
      <c r="T1411" s="20"/>
      <c r="U1411" s="20">
        <f t="shared" si="559"/>
        <v>35000</v>
      </c>
      <c r="V1411" s="20">
        <f t="shared" si="572"/>
        <v>0</v>
      </c>
      <c r="W1411" s="20">
        <f t="shared" si="552"/>
        <v>20000</v>
      </c>
      <c r="X1411" s="20">
        <f t="shared" si="560"/>
        <v>0</v>
      </c>
      <c r="Y1411" s="20">
        <f t="shared" si="566"/>
        <v>20000</v>
      </c>
      <c r="Z1411" s="20">
        <f t="shared" si="561"/>
        <v>0</v>
      </c>
      <c r="AA1411" s="52">
        <f t="shared" si="562"/>
        <v>0</v>
      </c>
      <c r="AB1411" s="20">
        <f t="shared" si="553"/>
        <v>0</v>
      </c>
      <c r="AC1411" s="20">
        <f t="shared" si="563"/>
        <v>1947155.9669113804</v>
      </c>
      <c r="AD1411" s="20">
        <f t="shared" si="567"/>
        <v>0</v>
      </c>
      <c r="AE1411" s="20">
        <f t="shared" si="568"/>
        <v>694.58845777777606</v>
      </c>
      <c r="AF1411" s="20">
        <f t="shared" si="564"/>
        <v>0</v>
      </c>
      <c r="AG1411" s="16"/>
      <c r="AH1411" s="16"/>
      <c r="AM1411">
        <f t="shared" si="554"/>
        <v>1196.4321355555439</v>
      </c>
      <c r="AN1411" s="16">
        <f t="shared" si="555"/>
        <v>33803.567864444456</v>
      </c>
      <c r="AY1411" s="57">
        <f t="shared" si="569"/>
        <v>0</v>
      </c>
    </row>
    <row r="1412" spans="2:51" x14ac:dyDescent="0.25">
      <c r="B1412" s="6" t="s">
        <v>39</v>
      </c>
      <c r="C1412" s="6">
        <v>1404</v>
      </c>
      <c r="D1412" s="6">
        <v>382</v>
      </c>
      <c r="E1412" s="12">
        <v>41.8</v>
      </c>
      <c r="F1412" s="20">
        <f t="shared" si="565"/>
        <v>-1.2083333333333337</v>
      </c>
      <c r="G1412" s="20">
        <f t="shared" si="571"/>
        <v>11.611111111111111</v>
      </c>
      <c r="H1412" s="20">
        <f t="shared" si="574"/>
        <v>-1196.4321355555562</v>
      </c>
      <c r="I1412" s="20">
        <f t="shared" si="570"/>
        <v>-13891.906462839514</v>
      </c>
      <c r="J1412" s="47" t="s">
        <v>67</v>
      </c>
      <c r="K1412" s="48" t="s">
        <v>67</v>
      </c>
      <c r="L1412" s="20">
        <f t="shared" si="573"/>
        <v>5433461.2789193606</v>
      </c>
      <c r="M1412" s="20">
        <f t="shared" si="573"/>
        <v>199373.79551888892</v>
      </c>
      <c r="N1412" s="20">
        <f t="shared" si="550"/>
        <v>0</v>
      </c>
      <c r="O1412" s="20">
        <f t="shared" si="551"/>
        <v>1196.4321355555562</v>
      </c>
      <c r="P1412" s="46" t="s">
        <v>67</v>
      </c>
      <c r="Q1412" s="45">
        <f t="shared" si="556"/>
        <v>52.32013111111111</v>
      </c>
      <c r="R1412" s="20">
        <f t="shared" si="557"/>
        <v>134.7894</v>
      </c>
      <c r="S1412" s="20">
        <f t="shared" si="558"/>
        <v>-1383.5416666666672</v>
      </c>
      <c r="T1412" s="20"/>
      <c r="U1412" s="20">
        <f t="shared" si="559"/>
        <v>35000</v>
      </c>
      <c r="V1412" s="20">
        <f t="shared" si="572"/>
        <v>0</v>
      </c>
      <c r="W1412" s="20">
        <f t="shared" si="552"/>
        <v>20000</v>
      </c>
      <c r="X1412" s="20">
        <f t="shared" si="560"/>
        <v>0</v>
      </c>
      <c r="Y1412" s="20">
        <f t="shared" si="566"/>
        <v>20000</v>
      </c>
      <c r="Z1412" s="20">
        <f t="shared" si="561"/>
        <v>0</v>
      </c>
      <c r="AA1412" s="52">
        <f t="shared" si="562"/>
        <v>0</v>
      </c>
      <c r="AB1412" s="20">
        <f t="shared" si="553"/>
        <v>0</v>
      </c>
      <c r="AC1412" s="20">
        <f t="shared" si="563"/>
        <v>1947155.9669113804</v>
      </c>
      <c r="AD1412" s="20">
        <f t="shared" si="567"/>
        <v>0</v>
      </c>
      <c r="AE1412" s="20">
        <f t="shared" si="568"/>
        <v>1196.4321355555439</v>
      </c>
      <c r="AF1412" s="20">
        <f t="shared" si="564"/>
        <v>0</v>
      </c>
      <c r="AG1412" s="16"/>
      <c r="AH1412" s="16"/>
      <c r="AM1412">
        <f t="shared" si="554"/>
        <v>1511.0115583333245</v>
      </c>
      <c r="AN1412" s="16">
        <f t="shared" si="555"/>
        <v>33488.988441666675</v>
      </c>
      <c r="AY1412" s="57">
        <f t="shared" si="569"/>
        <v>0</v>
      </c>
    </row>
    <row r="1413" spans="2:51" x14ac:dyDescent="0.25">
      <c r="B1413" s="6" t="s">
        <v>39</v>
      </c>
      <c r="C1413" s="6">
        <v>1405</v>
      </c>
      <c r="D1413" s="6">
        <v>383</v>
      </c>
      <c r="E1413" s="12">
        <v>36.5</v>
      </c>
      <c r="F1413" s="20">
        <f t="shared" si="565"/>
        <v>-1.4722222222222219</v>
      </c>
      <c r="G1413" s="20">
        <f t="shared" si="571"/>
        <v>10.138888888888889</v>
      </c>
      <c r="H1413" s="20">
        <f t="shared" si="574"/>
        <v>-1511.0115583333329</v>
      </c>
      <c r="I1413" s="20">
        <f t="shared" si="570"/>
        <v>-15319.978299768514</v>
      </c>
      <c r="J1413" s="47" t="s">
        <v>67</v>
      </c>
      <c r="K1413" s="48" t="s">
        <v>67</v>
      </c>
      <c r="L1413" s="20">
        <f t="shared" si="573"/>
        <v>5433461.2789193606</v>
      </c>
      <c r="M1413" s="20">
        <f t="shared" si="573"/>
        <v>200884.80707722224</v>
      </c>
      <c r="N1413" s="20">
        <f t="shared" si="550"/>
        <v>0</v>
      </c>
      <c r="O1413" s="20">
        <f t="shared" si="551"/>
        <v>1511.0115583333329</v>
      </c>
      <c r="P1413" s="46" t="s">
        <v>67</v>
      </c>
      <c r="Q1413" s="45">
        <f t="shared" si="556"/>
        <v>39.893486111111109</v>
      </c>
      <c r="R1413" s="20">
        <f t="shared" si="557"/>
        <v>134.7894</v>
      </c>
      <c r="S1413" s="20">
        <f t="shared" si="558"/>
        <v>-1685.6944444444441</v>
      </c>
      <c r="T1413" s="20"/>
      <c r="U1413" s="20">
        <f t="shared" si="559"/>
        <v>35000</v>
      </c>
      <c r="V1413" s="20">
        <f t="shared" si="572"/>
        <v>0</v>
      </c>
      <c r="W1413" s="20">
        <f t="shared" si="552"/>
        <v>20000</v>
      </c>
      <c r="X1413" s="20">
        <f t="shared" si="560"/>
        <v>0</v>
      </c>
      <c r="Y1413" s="20">
        <f t="shared" si="566"/>
        <v>20000</v>
      </c>
      <c r="Z1413" s="20">
        <f t="shared" si="561"/>
        <v>0</v>
      </c>
      <c r="AA1413" s="52">
        <f t="shared" si="562"/>
        <v>0</v>
      </c>
      <c r="AB1413" s="20">
        <f t="shared" si="553"/>
        <v>0</v>
      </c>
      <c r="AC1413" s="20">
        <f t="shared" si="563"/>
        <v>1947155.9669113804</v>
      </c>
      <c r="AD1413" s="20">
        <f t="shared" si="567"/>
        <v>0</v>
      </c>
      <c r="AE1413" s="20">
        <f t="shared" si="568"/>
        <v>1511.0115583333245</v>
      </c>
      <c r="AF1413" s="20">
        <f t="shared" si="564"/>
        <v>0</v>
      </c>
      <c r="AG1413" s="16"/>
      <c r="AH1413" s="16"/>
      <c r="AM1413">
        <f t="shared" si="554"/>
        <v>1251.4087022222229</v>
      </c>
      <c r="AN1413" s="16">
        <f t="shared" si="555"/>
        <v>33748.591297777777</v>
      </c>
      <c r="AY1413" s="57">
        <f t="shared" si="569"/>
        <v>0</v>
      </c>
    </row>
    <row r="1414" spans="2:51" x14ac:dyDescent="0.25">
      <c r="B1414" s="6" t="s">
        <v>39</v>
      </c>
      <c r="C1414" s="6">
        <v>1406</v>
      </c>
      <c r="D1414" s="6">
        <v>384</v>
      </c>
      <c r="E1414" s="12">
        <v>31.2</v>
      </c>
      <c r="F1414" s="20">
        <f t="shared" si="565"/>
        <v>-1.2361111111111109</v>
      </c>
      <c r="G1414" s="20">
        <f t="shared" si="571"/>
        <v>8.6666666666666661</v>
      </c>
      <c r="H1414" s="20">
        <f t="shared" si="574"/>
        <v>-1251.408702222222</v>
      </c>
      <c r="I1414" s="20">
        <f t="shared" si="570"/>
        <v>-10845.542085925923</v>
      </c>
      <c r="J1414" s="47" t="s">
        <v>67</v>
      </c>
      <c r="K1414" s="48" t="s">
        <v>67</v>
      </c>
      <c r="L1414" s="20">
        <f t="shared" si="573"/>
        <v>5433461.2789193606</v>
      </c>
      <c r="M1414" s="20">
        <f t="shared" si="573"/>
        <v>202136.21577944446</v>
      </c>
      <c r="N1414" s="20">
        <f t="shared" si="550"/>
        <v>0</v>
      </c>
      <c r="O1414" s="20">
        <f t="shared" si="551"/>
        <v>1251.408702222222</v>
      </c>
      <c r="P1414" s="46" t="s">
        <v>67</v>
      </c>
      <c r="Q1414" s="45">
        <f t="shared" si="556"/>
        <v>29.149119999999993</v>
      </c>
      <c r="R1414" s="20">
        <f t="shared" si="557"/>
        <v>134.7894</v>
      </c>
      <c r="S1414" s="20">
        <f t="shared" si="558"/>
        <v>-1415.3472222222219</v>
      </c>
      <c r="T1414" s="20"/>
      <c r="U1414" s="20">
        <f t="shared" si="559"/>
        <v>35000</v>
      </c>
      <c r="V1414" s="20">
        <f t="shared" si="572"/>
        <v>0</v>
      </c>
      <c r="W1414" s="20">
        <f t="shared" si="552"/>
        <v>20000</v>
      </c>
      <c r="X1414" s="20">
        <f t="shared" si="560"/>
        <v>0</v>
      </c>
      <c r="Y1414" s="20">
        <f t="shared" si="566"/>
        <v>20000</v>
      </c>
      <c r="Z1414" s="20">
        <f t="shared" si="561"/>
        <v>0</v>
      </c>
      <c r="AA1414" s="52">
        <f t="shared" si="562"/>
        <v>0</v>
      </c>
      <c r="AB1414" s="20">
        <f t="shared" si="553"/>
        <v>0</v>
      </c>
      <c r="AC1414" s="20">
        <f t="shared" si="563"/>
        <v>1947155.9669113804</v>
      </c>
      <c r="AD1414" s="20">
        <f t="shared" si="567"/>
        <v>0</v>
      </c>
      <c r="AE1414" s="20">
        <f t="shared" si="568"/>
        <v>1251.4087022222229</v>
      </c>
      <c r="AF1414" s="20">
        <f t="shared" si="564"/>
        <v>0</v>
      </c>
      <c r="AG1414" s="16"/>
      <c r="AH1414" s="16"/>
      <c r="AM1414">
        <f t="shared" si="554"/>
        <v>526.21956444444368</v>
      </c>
      <c r="AN1414" s="16">
        <f t="shared" si="555"/>
        <v>34473.780435555556</v>
      </c>
      <c r="AY1414" s="57">
        <f t="shared" si="569"/>
        <v>0</v>
      </c>
    </row>
    <row r="1415" spans="2:51" x14ac:dyDescent="0.25">
      <c r="B1415" s="6" t="s">
        <v>39</v>
      </c>
      <c r="C1415" s="6">
        <v>1407</v>
      </c>
      <c r="D1415" s="6">
        <v>385</v>
      </c>
      <c r="E1415" s="12">
        <v>27.6</v>
      </c>
      <c r="F1415" s="20">
        <f t="shared" si="565"/>
        <v>-0.59722222222222232</v>
      </c>
      <c r="G1415" s="20">
        <f t="shared" si="571"/>
        <v>7.666666666666667</v>
      </c>
      <c r="H1415" s="20">
        <f t="shared" si="574"/>
        <v>-526.21956444444459</v>
      </c>
      <c r="I1415" s="20">
        <f t="shared" si="570"/>
        <v>-4034.3499940740753</v>
      </c>
      <c r="J1415" s="47" t="s">
        <v>67</v>
      </c>
      <c r="K1415" s="48" t="s">
        <v>67</v>
      </c>
      <c r="L1415" s="20">
        <f t="shared" si="573"/>
        <v>5433461.2789193606</v>
      </c>
      <c r="M1415" s="20">
        <f t="shared" si="573"/>
        <v>202662.43534388891</v>
      </c>
      <c r="N1415" s="20">
        <f t="shared" si="550"/>
        <v>0</v>
      </c>
      <c r="O1415" s="20">
        <f t="shared" si="551"/>
        <v>526.21956444444459</v>
      </c>
      <c r="P1415" s="46" t="s">
        <v>67</v>
      </c>
      <c r="Q1415" s="45">
        <f t="shared" si="556"/>
        <v>22.810480000000002</v>
      </c>
      <c r="R1415" s="20">
        <f t="shared" si="557"/>
        <v>134.7894</v>
      </c>
      <c r="S1415" s="20">
        <f t="shared" si="558"/>
        <v>-683.81944444444457</v>
      </c>
      <c r="T1415" s="20"/>
      <c r="U1415" s="20">
        <f t="shared" si="559"/>
        <v>35000</v>
      </c>
      <c r="V1415" s="20">
        <f t="shared" si="572"/>
        <v>0</v>
      </c>
      <c r="W1415" s="20">
        <f t="shared" si="552"/>
        <v>20000</v>
      </c>
      <c r="X1415" s="20">
        <f t="shared" si="560"/>
        <v>0</v>
      </c>
      <c r="Y1415" s="20">
        <f t="shared" si="566"/>
        <v>20000</v>
      </c>
      <c r="Z1415" s="20">
        <f t="shared" si="561"/>
        <v>0</v>
      </c>
      <c r="AA1415" s="52">
        <f t="shared" si="562"/>
        <v>0</v>
      </c>
      <c r="AB1415" s="20">
        <f t="shared" si="553"/>
        <v>0</v>
      </c>
      <c r="AC1415" s="20">
        <f t="shared" si="563"/>
        <v>1947155.9669113804</v>
      </c>
      <c r="AD1415" s="20">
        <f t="shared" si="567"/>
        <v>0</v>
      </c>
      <c r="AE1415" s="20">
        <f t="shared" si="568"/>
        <v>526.21956444444368</v>
      </c>
      <c r="AF1415" s="20">
        <f t="shared" si="564"/>
        <v>0</v>
      </c>
      <c r="AG1415" s="16"/>
      <c r="AH1415" s="16"/>
      <c r="AM1415">
        <f t="shared" si="554"/>
        <v>0</v>
      </c>
      <c r="AN1415" s="16">
        <f t="shared" si="555"/>
        <v>35000</v>
      </c>
      <c r="AY1415" s="57">
        <f t="shared" si="569"/>
        <v>0</v>
      </c>
    </row>
    <row r="1416" spans="2:51" x14ac:dyDescent="0.25">
      <c r="B1416" s="6" t="s">
        <v>39</v>
      </c>
      <c r="C1416" s="6">
        <v>1408</v>
      </c>
      <c r="D1416" s="6">
        <v>386</v>
      </c>
      <c r="E1416" s="12">
        <v>26.9</v>
      </c>
      <c r="F1416" s="20">
        <f t="shared" si="565"/>
        <v>-4.1666666666666761E-2</v>
      </c>
      <c r="G1416" s="20">
        <f t="shared" si="571"/>
        <v>7.4722222222222214</v>
      </c>
      <c r="H1416" s="20">
        <f t="shared" si="574"/>
        <v>108.74916611111099</v>
      </c>
      <c r="I1416" s="20">
        <f t="shared" si="570"/>
        <v>812.59793566357928</v>
      </c>
      <c r="J1416" s="47" t="s">
        <v>67</v>
      </c>
      <c r="K1416" s="48" t="s">
        <v>67</v>
      </c>
      <c r="L1416" s="20">
        <f t="shared" si="573"/>
        <v>5434273.8768550241</v>
      </c>
      <c r="M1416" s="20">
        <f t="shared" si="573"/>
        <v>202662.43534388891</v>
      </c>
      <c r="N1416" s="20">
        <f t="shared" ref="N1416:N1479" si="575">MAX(0,I1416)*AH$6</f>
        <v>812.59793566357928</v>
      </c>
      <c r="O1416" s="20">
        <f t="shared" ref="O1416:O1479" si="576">MAX(0,-H1416)*AH$6</f>
        <v>0</v>
      </c>
      <c r="P1416" s="46" t="s">
        <v>67</v>
      </c>
      <c r="Q1416" s="45">
        <f t="shared" si="556"/>
        <v>21.66809944444444</v>
      </c>
      <c r="R1416" s="20">
        <f t="shared" si="557"/>
        <v>134.7894</v>
      </c>
      <c r="S1416" s="20">
        <f t="shared" si="558"/>
        <v>-47.708333333333442</v>
      </c>
      <c r="T1416" s="20"/>
      <c r="U1416" s="20">
        <f t="shared" si="559"/>
        <v>35000</v>
      </c>
      <c r="V1416" s="20">
        <f t="shared" si="572"/>
        <v>0</v>
      </c>
      <c r="W1416" s="20">
        <f t="shared" ref="W1416:W1479" si="577">MAX(0,MIN(AH$8,W1415+V1416-AB1416))</f>
        <v>19187.402064336464</v>
      </c>
      <c r="X1416" s="20">
        <f t="shared" si="560"/>
        <v>812.59793566353619</v>
      </c>
      <c r="Y1416" s="20">
        <f t="shared" si="566"/>
        <v>20000</v>
      </c>
      <c r="Z1416" s="20">
        <f t="shared" si="561"/>
        <v>812.59793566353619</v>
      </c>
      <c r="AA1416" s="52">
        <f t="shared" si="562"/>
        <v>689.08304944267866</v>
      </c>
      <c r="AB1416" s="20">
        <f t="shared" ref="AB1416:AB1479" si="578">Z1416*AH$6</f>
        <v>812.59793566353619</v>
      </c>
      <c r="AC1416" s="20">
        <f t="shared" si="563"/>
        <v>1947845.049960823</v>
      </c>
      <c r="AD1416" s="20">
        <f t="shared" si="567"/>
        <v>812.59793566353619</v>
      </c>
      <c r="AE1416" s="20">
        <f t="shared" si="568"/>
        <v>0</v>
      </c>
      <c r="AF1416" s="20">
        <f t="shared" si="564"/>
        <v>812.59793566353619</v>
      </c>
      <c r="AG1416" s="16"/>
      <c r="AH1416" s="16"/>
      <c r="AM1416">
        <f t="shared" ref="AM1416:AM1479" si="579">MIN(AE1417/AH$6,AH$7)</f>
        <v>0</v>
      </c>
      <c r="AN1416" s="16">
        <f t="shared" ref="AN1416:AN1479" si="580">U1417-AM1416</f>
        <v>35000</v>
      </c>
      <c r="AY1416" s="57">
        <f t="shared" si="569"/>
        <v>0</v>
      </c>
    </row>
    <row r="1417" spans="2:51" x14ac:dyDescent="0.25">
      <c r="B1417" s="6" t="s">
        <v>39</v>
      </c>
      <c r="C1417" s="6">
        <v>1409</v>
      </c>
      <c r="D1417" s="6">
        <v>387</v>
      </c>
      <c r="E1417" s="12">
        <v>27.3</v>
      </c>
      <c r="F1417" s="20">
        <f t="shared" si="565"/>
        <v>8.3333333333333523E-2</v>
      </c>
      <c r="G1417" s="20">
        <f t="shared" si="571"/>
        <v>7.583333333333333</v>
      </c>
      <c r="H1417" s="20">
        <f t="shared" si="574"/>
        <v>252.52336166666689</v>
      </c>
      <c r="I1417" s="20">
        <f t="shared" si="570"/>
        <v>1914.9688259722238</v>
      </c>
      <c r="J1417" s="47" t="s">
        <v>67</v>
      </c>
      <c r="K1417" s="48" t="s">
        <v>67</v>
      </c>
      <c r="L1417" s="20">
        <f t="shared" si="573"/>
        <v>5436188.8456809968</v>
      </c>
      <c r="M1417" s="20">
        <f t="shared" si="573"/>
        <v>202662.43534388891</v>
      </c>
      <c r="N1417" s="20">
        <f t="shared" si="575"/>
        <v>1914.9688259722238</v>
      </c>
      <c r="O1417" s="20">
        <f t="shared" si="576"/>
        <v>0</v>
      </c>
      <c r="P1417" s="46" t="s">
        <v>67</v>
      </c>
      <c r="Q1417" s="45">
        <f t="shared" ref="Q1417:Q1480" si="581">0.5*K$10*K$12*K$13*(G1417^2)</f>
        <v>22.317294999999998</v>
      </c>
      <c r="R1417" s="20">
        <f t="shared" ref="R1417:R1480" si="582">K$7*K$8*K$9</f>
        <v>134.7894</v>
      </c>
      <c r="S1417" s="20">
        <f t="shared" ref="S1417:S1480" si="583">K$7*F1417</f>
        <v>95.416666666666885</v>
      </c>
      <c r="T1417" s="20"/>
      <c r="U1417" s="20">
        <f t="shared" ref="U1417:U1480" si="584">MIN(T1417,AH$7)</f>
        <v>35000</v>
      </c>
      <c r="V1417" s="20">
        <f t="shared" si="572"/>
        <v>812.59793566353619</v>
      </c>
      <c r="W1417" s="20">
        <f t="shared" si="577"/>
        <v>18085.031174027361</v>
      </c>
      <c r="X1417" s="20">
        <f t="shared" ref="X1417:X1480" si="585">AD1417/AH$6</f>
        <v>1914.968825972639</v>
      </c>
      <c r="Y1417" s="20">
        <f t="shared" si="566"/>
        <v>19187.402064336464</v>
      </c>
      <c r="Z1417" s="20">
        <f t="shared" ref="Z1417:Z1480" si="586">MIN(X1417,AH$7,Y1417)</f>
        <v>1914.968825972639</v>
      </c>
      <c r="AA1417" s="52">
        <f t="shared" ref="AA1417:AA1480" si="587">Z1417*AH$10</f>
        <v>1623.8935644247979</v>
      </c>
      <c r="AB1417" s="20">
        <f t="shared" si="578"/>
        <v>1914.968825972639</v>
      </c>
      <c r="AC1417" s="20">
        <f t="shared" ref="AC1417:AC1480" si="588">AC1416+AA1417*AH$6</f>
        <v>1949468.9435252477</v>
      </c>
      <c r="AD1417" s="20">
        <f t="shared" si="567"/>
        <v>1914.968825972639</v>
      </c>
      <c r="AE1417" s="20">
        <f t="shared" si="568"/>
        <v>0</v>
      </c>
      <c r="AF1417" s="20">
        <f t="shared" ref="AF1417:AF1480" si="589">Z1417*AH$6</f>
        <v>1914.968825972639</v>
      </c>
      <c r="AG1417" s="16"/>
      <c r="AH1417" s="16"/>
      <c r="AM1417">
        <f t="shared" si="579"/>
        <v>0</v>
      </c>
      <c r="AN1417" s="16">
        <f t="shared" si="580"/>
        <v>35000</v>
      </c>
      <c r="AY1417" s="57">
        <f t="shared" si="569"/>
        <v>812.59793566353619</v>
      </c>
    </row>
    <row r="1418" spans="2:51" x14ac:dyDescent="0.25">
      <c r="B1418" s="6" t="s">
        <v>39</v>
      </c>
      <c r="C1418" s="6">
        <v>1410</v>
      </c>
      <c r="D1418" s="6">
        <v>388</v>
      </c>
      <c r="E1418" s="12">
        <v>27.5</v>
      </c>
      <c r="F1418" s="20">
        <f t="shared" ref="F1418:F1481" si="590">($E1419-$E1417)/2/3.6</f>
        <v>1.3888888888888593E-2</v>
      </c>
      <c r="G1418" s="20">
        <f t="shared" si="571"/>
        <v>7.6388888888888884</v>
      </c>
      <c r="H1418" s="20">
        <f t="shared" si="574"/>
        <v>173.33766388888853</v>
      </c>
      <c r="I1418" s="20">
        <f t="shared" si="570"/>
        <v>1324.1071547067872</v>
      </c>
      <c r="J1418" s="47" t="s">
        <v>67</v>
      </c>
      <c r="K1418" s="48" t="s">
        <v>67</v>
      </c>
      <c r="L1418" s="20">
        <f t="shared" si="573"/>
        <v>5437512.9528357033</v>
      </c>
      <c r="M1418" s="20">
        <f t="shared" si="573"/>
        <v>202662.43534388891</v>
      </c>
      <c r="N1418" s="20">
        <f t="shared" si="575"/>
        <v>1324.1071547067872</v>
      </c>
      <c r="O1418" s="20">
        <f t="shared" si="576"/>
        <v>0</v>
      </c>
      <c r="P1418" s="46" t="s">
        <v>67</v>
      </c>
      <c r="Q1418" s="45">
        <f t="shared" si="581"/>
        <v>22.645486111111104</v>
      </c>
      <c r="R1418" s="20">
        <f t="shared" si="582"/>
        <v>134.7894</v>
      </c>
      <c r="S1418" s="20">
        <f t="shared" si="583"/>
        <v>15.902777777777439</v>
      </c>
      <c r="T1418" s="20"/>
      <c r="U1418" s="20">
        <f t="shared" si="584"/>
        <v>35000</v>
      </c>
      <c r="V1418" s="20">
        <f t="shared" si="572"/>
        <v>1914.968825972639</v>
      </c>
      <c r="W1418" s="20">
        <f t="shared" si="577"/>
        <v>18675.892845293507</v>
      </c>
      <c r="X1418" s="20">
        <f t="shared" si="585"/>
        <v>1324.107154706493</v>
      </c>
      <c r="Y1418" s="20">
        <f t="shared" ref="Y1418:Y1481" si="591">W1417/AH$6</f>
        <v>18085.031174027361</v>
      </c>
      <c r="Z1418" s="20">
        <f t="shared" si="586"/>
        <v>1324.107154706493</v>
      </c>
      <c r="AA1418" s="52">
        <f t="shared" si="587"/>
        <v>1122.8428671911061</v>
      </c>
      <c r="AB1418" s="20">
        <f t="shared" si="578"/>
        <v>1324.107154706493</v>
      </c>
      <c r="AC1418" s="20">
        <f t="shared" si="588"/>
        <v>1950591.7863924389</v>
      </c>
      <c r="AD1418" s="20">
        <f t="shared" ref="AD1418:AD1481" si="592">MAX(0,L1418-L1417)</f>
        <v>1324.107154706493</v>
      </c>
      <c r="AE1418" s="20">
        <f t="shared" ref="AE1418:AE1481" si="593">MAX(0,M1418-M1417)</f>
        <v>0</v>
      </c>
      <c r="AF1418" s="20">
        <f t="shared" si="589"/>
        <v>1324.107154706493</v>
      </c>
      <c r="AG1418" s="16"/>
      <c r="AH1418" s="16"/>
      <c r="AM1418">
        <f t="shared" si="579"/>
        <v>0</v>
      </c>
      <c r="AN1418" s="16">
        <f t="shared" si="580"/>
        <v>35000</v>
      </c>
      <c r="AY1418" s="57">
        <f t="shared" si="569"/>
        <v>1914.968825972639</v>
      </c>
    </row>
    <row r="1419" spans="2:51" x14ac:dyDescent="0.25">
      <c r="B1419" s="6" t="s">
        <v>39</v>
      </c>
      <c r="C1419" s="6">
        <v>1411</v>
      </c>
      <c r="D1419" s="6">
        <v>389</v>
      </c>
      <c r="E1419" s="12">
        <v>27.4</v>
      </c>
      <c r="F1419" s="20">
        <f t="shared" si="590"/>
        <v>-5.5555555555555358E-2</v>
      </c>
      <c r="G1419" s="20">
        <f t="shared" si="571"/>
        <v>7.6111111111111107</v>
      </c>
      <c r="H1419" s="20">
        <f t="shared" si="574"/>
        <v>93.659380000000226</v>
      </c>
      <c r="I1419" s="20">
        <f t="shared" si="570"/>
        <v>712.85194777777951</v>
      </c>
      <c r="J1419" s="47" t="s">
        <v>67</v>
      </c>
      <c r="K1419" s="48" t="s">
        <v>67</v>
      </c>
      <c r="L1419" s="20">
        <f t="shared" si="573"/>
        <v>5438225.8047834812</v>
      </c>
      <c r="M1419" s="20">
        <f t="shared" si="573"/>
        <v>202662.43534388891</v>
      </c>
      <c r="N1419" s="20">
        <f t="shared" si="575"/>
        <v>712.85194777777951</v>
      </c>
      <c r="O1419" s="20">
        <f t="shared" si="576"/>
        <v>0</v>
      </c>
      <c r="P1419" s="46" t="s">
        <v>67</v>
      </c>
      <c r="Q1419" s="45">
        <f t="shared" si="581"/>
        <v>22.481091111111109</v>
      </c>
      <c r="R1419" s="20">
        <f t="shared" si="582"/>
        <v>134.7894</v>
      </c>
      <c r="S1419" s="20">
        <f t="shared" si="583"/>
        <v>-63.611111111110887</v>
      </c>
      <c r="T1419" s="20"/>
      <c r="U1419" s="20">
        <f t="shared" si="584"/>
        <v>35000</v>
      </c>
      <c r="V1419" s="20">
        <f t="shared" si="572"/>
        <v>1324.107154706493</v>
      </c>
      <c r="W1419" s="20">
        <f t="shared" si="577"/>
        <v>19287.148052222095</v>
      </c>
      <c r="X1419" s="20">
        <f t="shared" si="585"/>
        <v>712.85194777790457</v>
      </c>
      <c r="Y1419" s="20">
        <f t="shared" si="591"/>
        <v>18675.892845293507</v>
      </c>
      <c r="Z1419" s="20">
        <f t="shared" si="586"/>
        <v>712.85194777790457</v>
      </c>
      <c r="AA1419" s="52">
        <f t="shared" si="587"/>
        <v>604.49845171566301</v>
      </c>
      <c r="AB1419" s="20">
        <f t="shared" si="578"/>
        <v>712.85194777790457</v>
      </c>
      <c r="AC1419" s="20">
        <f t="shared" si="588"/>
        <v>1951196.2848441545</v>
      </c>
      <c r="AD1419" s="20">
        <f t="shared" si="592"/>
        <v>712.85194777790457</v>
      </c>
      <c r="AE1419" s="20">
        <f t="shared" si="593"/>
        <v>0</v>
      </c>
      <c r="AF1419" s="20">
        <f t="shared" si="589"/>
        <v>712.85194777790457</v>
      </c>
      <c r="AG1419" s="16"/>
      <c r="AH1419" s="16"/>
      <c r="AM1419">
        <f t="shared" si="579"/>
        <v>0</v>
      </c>
      <c r="AN1419" s="16">
        <f t="shared" si="580"/>
        <v>35000</v>
      </c>
      <c r="AY1419" s="57">
        <f t="shared" si="569"/>
        <v>1324.107154706493</v>
      </c>
    </row>
    <row r="1420" spans="2:51" x14ac:dyDescent="0.25">
      <c r="B1420" s="6" t="s">
        <v>39</v>
      </c>
      <c r="C1420" s="6">
        <v>1412</v>
      </c>
      <c r="D1420" s="6">
        <v>390</v>
      </c>
      <c r="E1420" s="12">
        <v>27.1</v>
      </c>
      <c r="F1420" s="20">
        <f t="shared" si="590"/>
        <v>-9.7222222222222127E-2</v>
      </c>
      <c r="G1420" s="20">
        <f t="shared" si="571"/>
        <v>7.5277777777777777</v>
      </c>
      <c r="H1420" s="20">
        <f t="shared" si="574"/>
        <v>45.461455000000129</v>
      </c>
      <c r="I1420" s="20">
        <f t="shared" si="570"/>
        <v>342.22373069444541</v>
      </c>
      <c r="J1420" s="47" t="s">
        <v>67</v>
      </c>
      <c r="K1420" s="48" t="s">
        <v>67</v>
      </c>
      <c r="L1420" s="20">
        <f t="shared" si="573"/>
        <v>5438568.0285141757</v>
      </c>
      <c r="M1420" s="20">
        <f t="shared" si="573"/>
        <v>202662.43534388891</v>
      </c>
      <c r="N1420" s="20">
        <f t="shared" si="575"/>
        <v>342.22373069444541</v>
      </c>
      <c r="O1420" s="20">
        <f t="shared" si="576"/>
        <v>0</v>
      </c>
      <c r="P1420" s="46" t="s">
        <v>67</v>
      </c>
      <c r="Q1420" s="45">
        <f t="shared" si="581"/>
        <v>21.991499444444443</v>
      </c>
      <c r="R1420" s="20">
        <f t="shared" si="582"/>
        <v>134.7894</v>
      </c>
      <c r="S1420" s="20">
        <f t="shared" si="583"/>
        <v>-111.31944444444433</v>
      </c>
      <c r="T1420" s="20"/>
      <c r="U1420" s="20">
        <f t="shared" si="584"/>
        <v>35000</v>
      </c>
      <c r="V1420" s="20">
        <f t="shared" si="572"/>
        <v>712.85194777790457</v>
      </c>
      <c r="W1420" s="20">
        <f t="shared" si="577"/>
        <v>19657.776269305497</v>
      </c>
      <c r="X1420" s="20">
        <f t="shared" si="585"/>
        <v>342.22373069450259</v>
      </c>
      <c r="Y1420" s="20">
        <f t="shared" si="591"/>
        <v>19287.148052222095</v>
      </c>
      <c r="Z1420" s="20">
        <f t="shared" si="586"/>
        <v>342.22373069450259</v>
      </c>
      <c r="AA1420" s="52">
        <f t="shared" si="587"/>
        <v>290.20572362893819</v>
      </c>
      <c r="AB1420" s="20">
        <f t="shared" si="578"/>
        <v>342.22373069450259</v>
      </c>
      <c r="AC1420" s="20">
        <f t="shared" si="588"/>
        <v>1951486.4905677834</v>
      </c>
      <c r="AD1420" s="20">
        <f t="shared" si="592"/>
        <v>342.22373069450259</v>
      </c>
      <c r="AE1420" s="20">
        <f t="shared" si="593"/>
        <v>0</v>
      </c>
      <c r="AF1420" s="20">
        <f t="shared" si="589"/>
        <v>342.22373069450259</v>
      </c>
      <c r="AG1420" s="16"/>
      <c r="AH1420" s="16"/>
      <c r="AM1420">
        <f t="shared" si="579"/>
        <v>0</v>
      </c>
      <c r="AN1420" s="16">
        <f t="shared" si="580"/>
        <v>35000</v>
      </c>
      <c r="AY1420" s="57">
        <f t="shared" si="569"/>
        <v>712.85194777790457</v>
      </c>
    </row>
    <row r="1421" spans="2:51" x14ac:dyDescent="0.25">
      <c r="B1421" s="6" t="s">
        <v>39</v>
      </c>
      <c r="C1421" s="6">
        <v>1413</v>
      </c>
      <c r="D1421" s="6">
        <v>391</v>
      </c>
      <c r="E1421" s="12">
        <v>26.7</v>
      </c>
      <c r="F1421" s="20">
        <f t="shared" si="590"/>
        <v>-4.1666666666666761E-2</v>
      </c>
      <c r="G1421" s="20">
        <f t="shared" si="571"/>
        <v>7.4166666666666661</v>
      </c>
      <c r="H1421" s="20">
        <f t="shared" si="574"/>
        <v>108.42816166666655</v>
      </c>
      <c r="I1421" s="20">
        <f t="shared" si="570"/>
        <v>804.17553236111019</v>
      </c>
      <c r="J1421" s="47" t="s">
        <v>67</v>
      </c>
      <c r="K1421" s="48" t="s">
        <v>67</v>
      </c>
      <c r="L1421" s="20">
        <f t="shared" si="573"/>
        <v>5439372.2040465372</v>
      </c>
      <c r="M1421" s="20">
        <f t="shared" si="573"/>
        <v>202662.43534388891</v>
      </c>
      <c r="N1421" s="20">
        <f t="shared" si="575"/>
        <v>804.17553236111019</v>
      </c>
      <c r="O1421" s="20">
        <f t="shared" si="576"/>
        <v>0</v>
      </c>
      <c r="P1421" s="46" t="s">
        <v>67</v>
      </c>
      <c r="Q1421" s="45">
        <f t="shared" si="581"/>
        <v>21.347094999999996</v>
      </c>
      <c r="R1421" s="20">
        <f t="shared" si="582"/>
        <v>134.7894</v>
      </c>
      <c r="S1421" s="20">
        <f t="shared" si="583"/>
        <v>-47.708333333333442</v>
      </c>
      <c r="T1421" s="20"/>
      <c r="U1421" s="20">
        <f t="shared" si="584"/>
        <v>35000</v>
      </c>
      <c r="V1421" s="20">
        <f t="shared" si="572"/>
        <v>342.22373069450259</v>
      </c>
      <c r="W1421" s="20">
        <f t="shared" si="577"/>
        <v>19195.824467638507</v>
      </c>
      <c r="X1421" s="20">
        <f t="shared" si="585"/>
        <v>804.17553236149251</v>
      </c>
      <c r="Y1421" s="20">
        <f t="shared" si="591"/>
        <v>19657.776269305497</v>
      </c>
      <c r="Z1421" s="20">
        <f t="shared" si="586"/>
        <v>804.17553236149251</v>
      </c>
      <c r="AA1421" s="52">
        <f t="shared" si="587"/>
        <v>681.94085144254564</v>
      </c>
      <c r="AB1421" s="20">
        <f t="shared" si="578"/>
        <v>804.17553236149251</v>
      </c>
      <c r="AC1421" s="20">
        <f t="shared" si="588"/>
        <v>1952168.4314192259</v>
      </c>
      <c r="AD1421" s="20">
        <f t="shared" si="592"/>
        <v>804.17553236149251</v>
      </c>
      <c r="AE1421" s="20">
        <f t="shared" si="593"/>
        <v>0</v>
      </c>
      <c r="AF1421" s="20">
        <f t="shared" si="589"/>
        <v>804.17553236149251</v>
      </c>
      <c r="AG1421" s="16"/>
      <c r="AH1421" s="16"/>
      <c r="AM1421">
        <f t="shared" si="579"/>
        <v>0</v>
      </c>
      <c r="AN1421" s="16">
        <f t="shared" si="580"/>
        <v>35000</v>
      </c>
      <c r="AY1421" s="57">
        <f t="shared" si="569"/>
        <v>342.22373069450259</v>
      </c>
    </row>
    <row r="1422" spans="2:51" x14ac:dyDescent="0.25">
      <c r="B1422" s="6" t="s">
        <v>39</v>
      </c>
      <c r="C1422" s="6">
        <v>1414</v>
      </c>
      <c r="D1422" s="6">
        <v>392</v>
      </c>
      <c r="E1422" s="12">
        <v>26.8</v>
      </c>
      <c r="F1422" s="20">
        <f t="shared" si="590"/>
        <v>0.20833333333333331</v>
      </c>
      <c r="G1422" s="20">
        <f t="shared" si="571"/>
        <v>7.4444444444444446</v>
      </c>
      <c r="H1422" s="20">
        <f t="shared" si="574"/>
        <v>394.83836444444444</v>
      </c>
      <c r="I1422" s="20">
        <f t="shared" si="570"/>
        <v>2939.3522686419751</v>
      </c>
      <c r="J1422" s="47" t="s">
        <v>67</v>
      </c>
      <c r="K1422" s="48" t="s">
        <v>67</v>
      </c>
      <c r="L1422" s="20">
        <f t="shared" si="573"/>
        <v>5442311.556315179</v>
      </c>
      <c r="M1422" s="20">
        <f t="shared" si="573"/>
        <v>202662.43534388891</v>
      </c>
      <c r="N1422" s="20">
        <f t="shared" si="575"/>
        <v>2939.3522686419751</v>
      </c>
      <c r="O1422" s="20">
        <f t="shared" si="576"/>
        <v>0</v>
      </c>
      <c r="P1422" s="46" t="s">
        <v>67</v>
      </c>
      <c r="Q1422" s="45">
        <f t="shared" si="581"/>
        <v>21.507297777777776</v>
      </c>
      <c r="R1422" s="20">
        <f t="shared" si="582"/>
        <v>134.7894</v>
      </c>
      <c r="S1422" s="20">
        <f t="shared" si="583"/>
        <v>238.54166666666666</v>
      </c>
      <c r="T1422" s="20"/>
      <c r="U1422" s="20">
        <f t="shared" si="584"/>
        <v>35000</v>
      </c>
      <c r="V1422" s="20">
        <f t="shared" si="572"/>
        <v>804.17553236149251</v>
      </c>
      <c r="W1422" s="20">
        <f t="shared" si="577"/>
        <v>17060.647731358185</v>
      </c>
      <c r="X1422" s="20">
        <f t="shared" si="585"/>
        <v>2939.3522686418146</v>
      </c>
      <c r="Y1422" s="20">
        <f t="shared" si="591"/>
        <v>19195.824467638507</v>
      </c>
      <c r="Z1422" s="20">
        <f t="shared" si="586"/>
        <v>2939.3522686418146</v>
      </c>
      <c r="AA1422" s="52">
        <f t="shared" si="587"/>
        <v>2492.5707238082587</v>
      </c>
      <c r="AB1422" s="20">
        <f t="shared" si="578"/>
        <v>2939.3522686418146</v>
      </c>
      <c r="AC1422" s="20">
        <f t="shared" si="588"/>
        <v>1954661.0021430342</v>
      </c>
      <c r="AD1422" s="20">
        <f t="shared" si="592"/>
        <v>2939.3522686418146</v>
      </c>
      <c r="AE1422" s="20">
        <f t="shared" si="593"/>
        <v>0</v>
      </c>
      <c r="AF1422" s="20">
        <f t="shared" si="589"/>
        <v>2939.3522686418146</v>
      </c>
      <c r="AG1422" s="16"/>
      <c r="AH1422" s="16"/>
      <c r="AM1422">
        <f t="shared" si="579"/>
        <v>0</v>
      </c>
      <c r="AN1422" s="16">
        <f t="shared" si="580"/>
        <v>35000</v>
      </c>
      <c r="AY1422" s="57">
        <f t="shared" ref="AY1422:AY1485" si="594">AH$8-W1421</f>
        <v>804.17553236149251</v>
      </c>
    </row>
    <row r="1423" spans="2:51" x14ac:dyDescent="0.25">
      <c r="B1423" s="6" t="s">
        <v>39</v>
      </c>
      <c r="C1423" s="6">
        <v>1415</v>
      </c>
      <c r="D1423" s="6">
        <v>393</v>
      </c>
      <c r="E1423" s="12">
        <v>28.2</v>
      </c>
      <c r="F1423" s="20">
        <f t="shared" si="590"/>
        <v>0.59722222222222232</v>
      </c>
      <c r="G1423" s="20">
        <f t="shared" si="571"/>
        <v>7.833333333333333</v>
      </c>
      <c r="H1423" s="20">
        <f t="shared" si="574"/>
        <v>842.42186444444451</v>
      </c>
      <c r="I1423" s="20">
        <f t="shared" si="570"/>
        <v>6598.9712714814814</v>
      </c>
      <c r="J1423" s="47" t="s">
        <v>67</v>
      </c>
      <c r="K1423" s="48" t="s">
        <v>67</v>
      </c>
      <c r="L1423" s="20">
        <f t="shared" si="573"/>
        <v>5448910.5275866603</v>
      </c>
      <c r="M1423" s="20">
        <f t="shared" si="573"/>
        <v>202662.43534388891</v>
      </c>
      <c r="N1423" s="20">
        <f t="shared" si="575"/>
        <v>6598.9712714814814</v>
      </c>
      <c r="O1423" s="20">
        <f t="shared" si="576"/>
        <v>0</v>
      </c>
      <c r="P1423" s="46" t="s">
        <v>67</v>
      </c>
      <c r="Q1423" s="45">
        <f t="shared" si="581"/>
        <v>23.813019999999998</v>
      </c>
      <c r="R1423" s="20">
        <f t="shared" si="582"/>
        <v>134.7894</v>
      </c>
      <c r="S1423" s="20">
        <f t="shared" si="583"/>
        <v>683.81944444444457</v>
      </c>
      <c r="T1423" s="20"/>
      <c r="U1423" s="20">
        <f t="shared" si="584"/>
        <v>35000</v>
      </c>
      <c r="V1423" s="20">
        <f t="shared" si="572"/>
        <v>2939.3522686418146</v>
      </c>
      <c r="W1423" s="20">
        <f t="shared" si="577"/>
        <v>13401.028728518635</v>
      </c>
      <c r="X1423" s="20">
        <f t="shared" si="585"/>
        <v>6598.971271481365</v>
      </c>
      <c r="Y1423" s="20">
        <f t="shared" si="591"/>
        <v>17060.647731358185</v>
      </c>
      <c r="Z1423" s="20">
        <f t="shared" si="586"/>
        <v>6598.971271481365</v>
      </c>
      <c r="AA1423" s="52">
        <f t="shared" si="587"/>
        <v>5595.927638216197</v>
      </c>
      <c r="AB1423" s="20">
        <f t="shared" si="578"/>
        <v>6598.971271481365</v>
      </c>
      <c r="AC1423" s="20">
        <f t="shared" si="588"/>
        <v>1960256.9297812504</v>
      </c>
      <c r="AD1423" s="20">
        <f t="shared" si="592"/>
        <v>6598.971271481365</v>
      </c>
      <c r="AE1423" s="20">
        <f t="shared" si="593"/>
        <v>0</v>
      </c>
      <c r="AF1423" s="20">
        <f t="shared" si="589"/>
        <v>6598.971271481365</v>
      </c>
      <c r="AG1423" s="16"/>
      <c r="AH1423" s="16"/>
      <c r="AM1423">
        <f t="shared" si="579"/>
        <v>0</v>
      </c>
      <c r="AN1423" s="16">
        <f t="shared" si="580"/>
        <v>35000</v>
      </c>
      <c r="AY1423" s="57">
        <f t="shared" si="594"/>
        <v>2939.3522686418146</v>
      </c>
    </row>
    <row r="1424" spans="2:51" x14ac:dyDescent="0.25">
      <c r="B1424" s="6" t="s">
        <v>39</v>
      </c>
      <c r="C1424" s="6">
        <v>1416</v>
      </c>
      <c r="D1424" s="6">
        <v>394</v>
      </c>
      <c r="E1424" s="12">
        <v>31.1</v>
      </c>
      <c r="F1424" s="20">
        <f t="shared" si="590"/>
        <v>0.9166666666666663</v>
      </c>
      <c r="G1424" s="20">
        <f t="shared" si="571"/>
        <v>8.6388888888888893</v>
      </c>
      <c r="H1424" s="20">
        <f t="shared" si="574"/>
        <v>1213.335299444444</v>
      </c>
      <c r="I1424" s="20">
        <f t="shared" si="570"/>
        <v>10481.868836867281</v>
      </c>
      <c r="J1424" s="47" t="s">
        <v>67</v>
      </c>
      <c r="K1424" s="48" t="s">
        <v>67</v>
      </c>
      <c r="L1424" s="20">
        <f t="shared" si="573"/>
        <v>5459392.396423528</v>
      </c>
      <c r="M1424" s="20">
        <f t="shared" si="573"/>
        <v>202662.43534388891</v>
      </c>
      <c r="N1424" s="20">
        <f t="shared" si="575"/>
        <v>10481.868836867281</v>
      </c>
      <c r="O1424" s="20">
        <f t="shared" si="576"/>
        <v>0</v>
      </c>
      <c r="P1424" s="46" t="s">
        <v>67</v>
      </c>
      <c r="Q1424" s="45">
        <f t="shared" si="581"/>
        <v>28.962566111111116</v>
      </c>
      <c r="R1424" s="20">
        <f t="shared" si="582"/>
        <v>134.7894</v>
      </c>
      <c r="S1424" s="20">
        <f t="shared" si="583"/>
        <v>1049.5833333333328</v>
      </c>
      <c r="T1424" s="20"/>
      <c r="U1424" s="20">
        <f t="shared" si="584"/>
        <v>35000</v>
      </c>
      <c r="V1424" s="20">
        <f t="shared" si="572"/>
        <v>6598.971271481365</v>
      </c>
      <c r="W1424" s="20">
        <f t="shared" si="577"/>
        <v>9518.131163132377</v>
      </c>
      <c r="X1424" s="20">
        <f t="shared" si="585"/>
        <v>10481.868836867623</v>
      </c>
      <c r="Y1424" s="20">
        <f t="shared" si="591"/>
        <v>13401.028728518635</v>
      </c>
      <c r="Z1424" s="20">
        <f t="shared" si="586"/>
        <v>10481.868836867623</v>
      </c>
      <c r="AA1424" s="52">
        <f t="shared" si="587"/>
        <v>8888.6247736637433</v>
      </c>
      <c r="AB1424" s="20">
        <f t="shared" si="578"/>
        <v>10481.868836867623</v>
      </c>
      <c r="AC1424" s="20">
        <f t="shared" si="588"/>
        <v>1969145.5545549141</v>
      </c>
      <c r="AD1424" s="20">
        <f t="shared" si="592"/>
        <v>10481.868836867623</v>
      </c>
      <c r="AE1424" s="20">
        <f t="shared" si="593"/>
        <v>0</v>
      </c>
      <c r="AF1424" s="20">
        <f t="shared" si="589"/>
        <v>10481.868836867623</v>
      </c>
      <c r="AG1424" s="16"/>
      <c r="AH1424" s="16"/>
      <c r="AM1424">
        <f t="shared" si="579"/>
        <v>0</v>
      </c>
      <c r="AN1424" s="16">
        <f t="shared" si="580"/>
        <v>35000</v>
      </c>
      <c r="AY1424" s="57">
        <f t="shared" si="594"/>
        <v>6598.971271481365</v>
      </c>
    </row>
    <row r="1425" spans="2:51" x14ac:dyDescent="0.25">
      <c r="B1425" s="6" t="s">
        <v>39</v>
      </c>
      <c r="C1425" s="6">
        <v>1417</v>
      </c>
      <c r="D1425" s="6">
        <v>395</v>
      </c>
      <c r="E1425" s="12">
        <v>34.799999999999997</v>
      </c>
      <c r="F1425" s="20">
        <f t="shared" si="590"/>
        <v>1.0138888888888884</v>
      </c>
      <c r="G1425" s="20">
        <f t="shared" si="571"/>
        <v>9.6666666666666661</v>
      </c>
      <c r="H1425" s="20">
        <f t="shared" si="574"/>
        <v>1331.9560977777771</v>
      </c>
      <c r="I1425" s="20">
        <f t="shared" si="570"/>
        <v>12875.575611851846</v>
      </c>
      <c r="J1425" s="47" t="s">
        <v>67</v>
      </c>
      <c r="K1425" s="48" t="s">
        <v>67</v>
      </c>
      <c r="L1425" s="20">
        <f t="shared" si="573"/>
        <v>5472267.9720353801</v>
      </c>
      <c r="M1425" s="20">
        <f t="shared" si="573"/>
        <v>202662.43534388891</v>
      </c>
      <c r="N1425" s="20">
        <f t="shared" si="575"/>
        <v>12875.575611851846</v>
      </c>
      <c r="O1425" s="20">
        <f t="shared" si="576"/>
        <v>0</v>
      </c>
      <c r="P1425" s="46" t="s">
        <v>67</v>
      </c>
      <c r="Q1425" s="45">
        <f t="shared" si="581"/>
        <v>36.263919999999992</v>
      </c>
      <c r="R1425" s="20">
        <f t="shared" si="582"/>
        <v>134.7894</v>
      </c>
      <c r="S1425" s="20">
        <f t="shared" si="583"/>
        <v>1160.9027777777771</v>
      </c>
      <c r="T1425" s="20"/>
      <c r="U1425" s="20">
        <f t="shared" si="584"/>
        <v>35000</v>
      </c>
      <c r="V1425" s="20">
        <f t="shared" si="572"/>
        <v>10481.868836867623</v>
      </c>
      <c r="W1425" s="20">
        <f t="shared" si="577"/>
        <v>10481.868836867623</v>
      </c>
      <c r="X1425" s="20">
        <f t="shared" si="585"/>
        <v>12875.575611852109</v>
      </c>
      <c r="Y1425" s="20">
        <f t="shared" si="591"/>
        <v>9518.131163132377</v>
      </c>
      <c r="Z1425" s="20">
        <f t="shared" si="586"/>
        <v>9518.131163132377</v>
      </c>
      <c r="AA1425" s="52">
        <f t="shared" si="587"/>
        <v>8071.3752263362558</v>
      </c>
      <c r="AB1425" s="20">
        <f t="shared" si="578"/>
        <v>9518.131163132377</v>
      </c>
      <c r="AC1425" s="20">
        <f t="shared" si="588"/>
        <v>1977216.9297812504</v>
      </c>
      <c r="AD1425" s="20">
        <f t="shared" si="592"/>
        <v>12875.575611852109</v>
      </c>
      <c r="AE1425" s="20">
        <f t="shared" si="593"/>
        <v>0</v>
      </c>
      <c r="AF1425" s="20">
        <f t="shared" si="589"/>
        <v>9518.131163132377</v>
      </c>
      <c r="AG1425" s="16"/>
      <c r="AH1425" s="16"/>
      <c r="AM1425">
        <f t="shared" si="579"/>
        <v>0</v>
      </c>
      <c r="AN1425" s="16">
        <f t="shared" si="580"/>
        <v>35000</v>
      </c>
      <c r="AY1425" s="57">
        <f t="shared" si="594"/>
        <v>10481.868836867623</v>
      </c>
    </row>
    <row r="1426" spans="2:51" x14ac:dyDescent="0.25">
      <c r="B1426" s="6" t="s">
        <v>39</v>
      </c>
      <c r="C1426" s="6">
        <v>1418</v>
      </c>
      <c r="D1426" s="6">
        <v>396</v>
      </c>
      <c r="E1426" s="12">
        <v>38.4</v>
      </c>
      <c r="F1426" s="20">
        <f t="shared" si="590"/>
        <v>0.84722222222222243</v>
      </c>
      <c r="G1426" s="20">
        <f t="shared" si="571"/>
        <v>10.666666666666666</v>
      </c>
      <c r="H1426" s="20">
        <f t="shared" si="574"/>
        <v>1149.0137244444447</v>
      </c>
      <c r="I1426" s="20">
        <f t="shared" si="570"/>
        <v>12256.146394074076</v>
      </c>
      <c r="J1426" s="47" t="s">
        <v>67</v>
      </c>
      <c r="K1426" s="48" t="s">
        <v>67</v>
      </c>
      <c r="L1426" s="20">
        <f t="shared" si="573"/>
        <v>5484524.118429454</v>
      </c>
      <c r="M1426" s="20">
        <f t="shared" si="573"/>
        <v>202662.43534388891</v>
      </c>
      <c r="N1426" s="20">
        <f t="shared" si="575"/>
        <v>12256.146394074076</v>
      </c>
      <c r="O1426" s="20">
        <f t="shared" si="576"/>
        <v>0</v>
      </c>
      <c r="P1426" s="46" t="s">
        <v>67</v>
      </c>
      <c r="Q1426" s="45">
        <f t="shared" si="581"/>
        <v>44.154879999999999</v>
      </c>
      <c r="R1426" s="20">
        <f t="shared" si="582"/>
        <v>134.7894</v>
      </c>
      <c r="S1426" s="20">
        <f t="shared" si="583"/>
        <v>970.06944444444468</v>
      </c>
      <c r="T1426" s="20"/>
      <c r="U1426" s="20">
        <f t="shared" si="584"/>
        <v>35000</v>
      </c>
      <c r="V1426" s="20">
        <f t="shared" si="572"/>
        <v>9518.131163132377</v>
      </c>
      <c r="W1426" s="20">
        <f t="shared" si="577"/>
        <v>9518.131163132377</v>
      </c>
      <c r="X1426" s="20">
        <f t="shared" si="585"/>
        <v>12256.146394073963</v>
      </c>
      <c r="Y1426" s="20">
        <f t="shared" si="591"/>
        <v>10481.868836867623</v>
      </c>
      <c r="Z1426" s="20">
        <f t="shared" si="586"/>
        <v>10481.868836867623</v>
      </c>
      <c r="AA1426" s="52">
        <f t="shared" si="587"/>
        <v>8888.6247736637433</v>
      </c>
      <c r="AB1426" s="20">
        <f t="shared" si="578"/>
        <v>10481.868836867623</v>
      </c>
      <c r="AC1426" s="20">
        <f t="shared" si="588"/>
        <v>1986105.5545549141</v>
      </c>
      <c r="AD1426" s="20">
        <f t="shared" si="592"/>
        <v>12256.146394073963</v>
      </c>
      <c r="AE1426" s="20">
        <f t="shared" si="593"/>
        <v>0</v>
      </c>
      <c r="AF1426" s="20">
        <f t="shared" si="589"/>
        <v>10481.868836867623</v>
      </c>
      <c r="AG1426" s="16"/>
      <c r="AH1426" s="16"/>
      <c r="AM1426">
        <f t="shared" si="579"/>
        <v>0</v>
      </c>
      <c r="AN1426" s="16">
        <f t="shared" si="580"/>
        <v>35000</v>
      </c>
      <c r="AY1426" s="57">
        <f t="shared" si="594"/>
        <v>9518.131163132377</v>
      </c>
    </row>
    <row r="1427" spans="2:51" x14ac:dyDescent="0.25">
      <c r="B1427" s="6" t="s">
        <v>39</v>
      </c>
      <c r="C1427" s="6">
        <v>1419</v>
      </c>
      <c r="D1427" s="6">
        <v>397</v>
      </c>
      <c r="E1427" s="12">
        <v>40.9</v>
      </c>
      <c r="F1427" s="20">
        <f t="shared" si="590"/>
        <v>0.45833333333333393</v>
      </c>
      <c r="G1427" s="20">
        <f t="shared" si="571"/>
        <v>11.361111111111111</v>
      </c>
      <c r="H1427" s="20">
        <f t="shared" si="574"/>
        <v>709.67243277777834</v>
      </c>
      <c r="I1427" s="20">
        <f t="shared" si="570"/>
        <v>8062.66736128087</v>
      </c>
      <c r="J1427" s="47" t="s">
        <v>67</v>
      </c>
      <c r="K1427" s="48" t="s">
        <v>67</v>
      </c>
      <c r="L1427" s="20">
        <f t="shared" si="573"/>
        <v>5492586.7857907349</v>
      </c>
      <c r="M1427" s="20">
        <f t="shared" si="573"/>
        <v>202662.43534388891</v>
      </c>
      <c r="N1427" s="20">
        <f t="shared" si="575"/>
        <v>8062.66736128087</v>
      </c>
      <c r="O1427" s="20">
        <f t="shared" si="576"/>
        <v>0</v>
      </c>
      <c r="P1427" s="46" t="s">
        <v>67</v>
      </c>
      <c r="Q1427" s="45">
        <f t="shared" si="581"/>
        <v>50.0913661111111</v>
      </c>
      <c r="R1427" s="20">
        <f t="shared" si="582"/>
        <v>134.7894</v>
      </c>
      <c r="S1427" s="20">
        <f t="shared" si="583"/>
        <v>524.79166666666731</v>
      </c>
      <c r="T1427" s="20"/>
      <c r="U1427" s="20">
        <f t="shared" si="584"/>
        <v>35000</v>
      </c>
      <c r="V1427" s="20">
        <f t="shared" si="572"/>
        <v>10481.868836867623</v>
      </c>
      <c r="W1427" s="20">
        <f t="shared" si="577"/>
        <v>11937.332638719119</v>
      </c>
      <c r="X1427" s="20">
        <f t="shared" si="585"/>
        <v>8062.6673612808809</v>
      </c>
      <c r="Y1427" s="20">
        <f t="shared" si="591"/>
        <v>9518.131163132377</v>
      </c>
      <c r="Z1427" s="20">
        <f t="shared" si="586"/>
        <v>8062.6673612808809</v>
      </c>
      <c r="AA1427" s="52">
        <f t="shared" si="587"/>
        <v>6837.1419223661869</v>
      </c>
      <c r="AB1427" s="20">
        <f t="shared" si="578"/>
        <v>8062.6673612808809</v>
      </c>
      <c r="AC1427" s="20">
        <f t="shared" si="588"/>
        <v>1992942.6964772802</v>
      </c>
      <c r="AD1427" s="20">
        <f t="shared" si="592"/>
        <v>8062.6673612808809</v>
      </c>
      <c r="AE1427" s="20">
        <f t="shared" si="593"/>
        <v>0</v>
      </c>
      <c r="AF1427" s="20">
        <f t="shared" si="589"/>
        <v>8062.6673612808809</v>
      </c>
      <c r="AG1427" s="16"/>
      <c r="AH1427" s="16"/>
      <c r="AM1427">
        <f t="shared" si="579"/>
        <v>0</v>
      </c>
      <c r="AN1427" s="16">
        <f t="shared" si="580"/>
        <v>35000</v>
      </c>
      <c r="AY1427" s="57">
        <f t="shared" si="594"/>
        <v>10481.868836867623</v>
      </c>
    </row>
    <row r="1428" spans="2:51" x14ac:dyDescent="0.25">
      <c r="B1428" s="6" t="s">
        <v>39</v>
      </c>
      <c r="C1428" s="6">
        <v>1420</v>
      </c>
      <c r="D1428" s="6">
        <v>398</v>
      </c>
      <c r="E1428" s="12">
        <v>41.7</v>
      </c>
      <c r="F1428" s="20">
        <f t="shared" si="590"/>
        <v>0</v>
      </c>
      <c r="G1428" s="20">
        <f t="shared" si="571"/>
        <v>11.583333333333334</v>
      </c>
      <c r="H1428" s="20">
        <f t="shared" si="574"/>
        <v>186.85949500000001</v>
      </c>
      <c r="I1428" s="20">
        <f t="shared" si="570"/>
        <v>2164.4558170833334</v>
      </c>
      <c r="J1428" s="47" t="s">
        <v>67</v>
      </c>
      <c r="K1428" s="48" t="s">
        <v>67</v>
      </c>
      <c r="L1428" s="20">
        <f t="shared" si="573"/>
        <v>5494751.2416078178</v>
      </c>
      <c r="M1428" s="20">
        <f t="shared" si="573"/>
        <v>202662.43534388891</v>
      </c>
      <c r="N1428" s="20">
        <f t="shared" si="575"/>
        <v>2164.4558170833334</v>
      </c>
      <c r="O1428" s="20">
        <f t="shared" si="576"/>
        <v>0</v>
      </c>
      <c r="P1428" s="46" t="s">
        <v>67</v>
      </c>
      <c r="Q1428" s="45">
        <f t="shared" si="581"/>
        <v>52.070095000000002</v>
      </c>
      <c r="R1428" s="20">
        <f t="shared" si="582"/>
        <v>134.7894</v>
      </c>
      <c r="S1428" s="20">
        <f t="shared" si="583"/>
        <v>0</v>
      </c>
      <c r="T1428" s="20"/>
      <c r="U1428" s="20">
        <f t="shared" si="584"/>
        <v>35000</v>
      </c>
      <c r="V1428" s="20">
        <f t="shared" si="572"/>
        <v>8062.6673612808809</v>
      </c>
      <c r="W1428" s="20">
        <f t="shared" si="577"/>
        <v>17835.544182917103</v>
      </c>
      <c r="X1428" s="20">
        <f t="shared" si="585"/>
        <v>2164.4558170828968</v>
      </c>
      <c r="Y1428" s="20">
        <f t="shared" si="591"/>
        <v>11937.332638719119</v>
      </c>
      <c r="Z1428" s="20">
        <f t="shared" si="586"/>
        <v>2164.4558170828968</v>
      </c>
      <c r="AA1428" s="52">
        <f t="shared" si="587"/>
        <v>1835.4585328862966</v>
      </c>
      <c r="AB1428" s="20">
        <f t="shared" si="578"/>
        <v>2164.4558170828968</v>
      </c>
      <c r="AC1428" s="20">
        <f t="shared" si="588"/>
        <v>1994778.1550101666</v>
      </c>
      <c r="AD1428" s="20">
        <f t="shared" si="592"/>
        <v>2164.4558170828968</v>
      </c>
      <c r="AE1428" s="20">
        <f t="shared" si="593"/>
        <v>0</v>
      </c>
      <c r="AF1428" s="20">
        <f t="shared" si="589"/>
        <v>2164.4558170828968</v>
      </c>
      <c r="AG1428" s="16"/>
      <c r="AH1428" s="16"/>
      <c r="AM1428">
        <f t="shared" si="579"/>
        <v>355.81367833333206</v>
      </c>
      <c r="AN1428" s="16">
        <f t="shared" si="580"/>
        <v>34644.186321666668</v>
      </c>
      <c r="AY1428" s="57">
        <f t="shared" si="594"/>
        <v>8062.6673612808809</v>
      </c>
    </row>
    <row r="1429" spans="2:51" x14ac:dyDescent="0.25">
      <c r="B1429" s="6" t="s">
        <v>39</v>
      </c>
      <c r="C1429" s="6">
        <v>1421</v>
      </c>
      <c r="D1429" s="6">
        <v>399</v>
      </c>
      <c r="E1429" s="12">
        <v>40.9</v>
      </c>
      <c r="F1429" s="20">
        <f t="shared" si="590"/>
        <v>-0.47222222222222299</v>
      </c>
      <c r="G1429" s="20">
        <f t="shared" si="571"/>
        <v>11.361111111111111</v>
      </c>
      <c r="H1429" s="20">
        <f t="shared" si="574"/>
        <v>-355.81367833333428</v>
      </c>
      <c r="I1429" s="20">
        <f t="shared" si="570"/>
        <v>-4042.4387343981589</v>
      </c>
      <c r="J1429" s="47" t="s">
        <v>67</v>
      </c>
      <c r="K1429" s="48" t="s">
        <v>67</v>
      </c>
      <c r="L1429" s="20">
        <f t="shared" si="573"/>
        <v>5494751.2416078178</v>
      </c>
      <c r="M1429" s="20">
        <f t="shared" si="573"/>
        <v>203018.24902222224</v>
      </c>
      <c r="N1429" s="20">
        <f t="shared" si="575"/>
        <v>0</v>
      </c>
      <c r="O1429" s="20">
        <f t="shared" si="576"/>
        <v>355.81367833333428</v>
      </c>
      <c r="P1429" s="46" t="s">
        <v>67</v>
      </c>
      <c r="Q1429" s="45">
        <f t="shared" si="581"/>
        <v>50.0913661111111</v>
      </c>
      <c r="R1429" s="20">
        <f t="shared" si="582"/>
        <v>134.7894</v>
      </c>
      <c r="S1429" s="20">
        <f t="shared" si="583"/>
        <v>-540.69444444444537</v>
      </c>
      <c r="T1429" s="20"/>
      <c r="U1429" s="20">
        <f t="shared" si="584"/>
        <v>35000</v>
      </c>
      <c r="V1429" s="20">
        <f t="shared" si="572"/>
        <v>2164.4558170828968</v>
      </c>
      <c r="W1429" s="20">
        <f t="shared" si="577"/>
        <v>20000</v>
      </c>
      <c r="X1429" s="20">
        <f t="shared" si="585"/>
        <v>0</v>
      </c>
      <c r="Y1429" s="20">
        <f t="shared" si="591"/>
        <v>17835.544182917103</v>
      </c>
      <c r="Z1429" s="20">
        <f t="shared" si="586"/>
        <v>0</v>
      </c>
      <c r="AA1429" s="52">
        <f t="shared" si="587"/>
        <v>0</v>
      </c>
      <c r="AB1429" s="20">
        <f t="shared" si="578"/>
        <v>0</v>
      </c>
      <c r="AC1429" s="20">
        <f t="shared" si="588"/>
        <v>1994778.1550101666</v>
      </c>
      <c r="AD1429" s="20">
        <f t="shared" si="592"/>
        <v>0</v>
      </c>
      <c r="AE1429" s="20">
        <f t="shared" si="593"/>
        <v>355.81367833333206</v>
      </c>
      <c r="AF1429" s="20">
        <f t="shared" si="589"/>
        <v>0</v>
      </c>
      <c r="AG1429" s="16"/>
      <c r="AH1429" s="16"/>
      <c r="AM1429">
        <f t="shared" si="579"/>
        <v>711.84094944444951</v>
      </c>
      <c r="AN1429" s="16">
        <f t="shared" si="580"/>
        <v>34288.15905055555</v>
      </c>
      <c r="AY1429" s="57">
        <f t="shared" si="594"/>
        <v>2164.4558170828968</v>
      </c>
    </row>
    <row r="1430" spans="2:51" x14ac:dyDescent="0.25">
      <c r="B1430" s="6" t="s">
        <v>39</v>
      </c>
      <c r="C1430" s="6">
        <v>1422</v>
      </c>
      <c r="D1430" s="6">
        <v>400</v>
      </c>
      <c r="E1430" s="12">
        <v>38.299999999999997</v>
      </c>
      <c r="F1430" s="20">
        <f t="shared" si="590"/>
        <v>-0.7777777777777779</v>
      </c>
      <c r="G1430" s="20">
        <f t="shared" si="571"/>
        <v>10.638888888888888</v>
      </c>
      <c r="H1430" s="20">
        <f t="shared" si="574"/>
        <v>-711.8409494444445</v>
      </c>
      <c r="I1430" s="20">
        <f t="shared" ref="I1430:I1493" si="595">H1430*G1430</f>
        <v>-7573.1967677006169</v>
      </c>
      <c r="J1430" s="47" t="s">
        <v>67</v>
      </c>
      <c r="K1430" s="48" t="s">
        <v>67</v>
      </c>
      <c r="L1430" s="20">
        <f t="shared" si="573"/>
        <v>5494751.2416078178</v>
      </c>
      <c r="M1430" s="20">
        <f t="shared" si="573"/>
        <v>203730.08997166669</v>
      </c>
      <c r="N1430" s="20">
        <f t="shared" si="575"/>
        <v>0</v>
      </c>
      <c r="O1430" s="20">
        <f t="shared" si="576"/>
        <v>711.8409494444445</v>
      </c>
      <c r="P1430" s="46" t="s">
        <v>67</v>
      </c>
      <c r="Q1430" s="45">
        <f t="shared" si="581"/>
        <v>43.925206111111095</v>
      </c>
      <c r="R1430" s="20">
        <f t="shared" si="582"/>
        <v>134.7894</v>
      </c>
      <c r="S1430" s="20">
        <f t="shared" si="583"/>
        <v>-890.55555555555566</v>
      </c>
      <c r="T1430" s="20"/>
      <c r="U1430" s="20">
        <f t="shared" si="584"/>
        <v>35000</v>
      </c>
      <c r="V1430" s="20">
        <f t="shared" si="572"/>
        <v>0</v>
      </c>
      <c r="W1430" s="20">
        <f t="shared" si="577"/>
        <v>20000</v>
      </c>
      <c r="X1430" s="20">
        <f t="shared" si="585"/>
        <v>0</v>
      </c>
      <c r="Y1430" s="20">
        <f t="shared" si="591"/>
        <v>20000</v>
      </c>
      <c r="Z1430" s="20">
        <f t="shared" si="586"/>
        <v>0</v>
      </c>
      <c r="AA1430" s="52">
        <f t="shared" si="587"/>
        <v>0</v>
      </c>
      <c r="AB1430" s="20">
        <f t="shared" si="578"/>
        <v>0</v>
      </c>
      <c r="AC1430" s="20">
        <f t="shared" si="588"/>
        <v>1994778.1550101666</v>
      </c>
      <c r="AD1430" s="20">
        <f t="shared" si="592"/>
        <v>0</v>
      </c>
      <c r="AE1430" s="20">
        <f t="shared" si="593"/>
        <v>711.84094944444951</v>
      </c>
      <c r="AF1430" s="20">
        <f t="shared" si="589"/>
        <v>0</v>
      </c>
      <c r="AG1430" s="16"/>
      <c r="AH1430" s="16"/>
      <c r="AM1430">
        <f t="shared" si="579"/>
        <v>464.00823833333561</v>
      </c>
      <c r="AN1430" s="16">
        <f t="shared" si="580"/>
        <v>34535.991761666664</v>
      </c>
      <c r="AY1430" s="57">
        <f t="shared" si="594"/>
        <v>0</v>
      </c>
    </row>
    <row r="1431" spans="2:51" x14ac:dyDescent="0.25">
      <c r="B1431" s="6" t="s">
        <v>39</v>
      </c>
      <c r="C1431" s="6">
        <v>1423</v>
      </c>
      <c r="D1431" s="6">
        <v>401</v>
      </c>
      <c r="E1431" s="12">
        <v>35.299999999999997</v>
      </c>
      <c r="F1431" s="20">
        <f t="shared" si="590"/>
        <v>-0.55555555555555558</v>
      </c>
      <c r="G1431" s="20">
        <f t="shared" ref="G1431:G1494" si="596">E1431/3.6</f>
        <v>9.8055555555555554</v>
      </c>
      <c r="H1431" s="20">
        <f t="shared" si="574"/>
        <v>-464.00823833333334</v>
      </c>
      <c r="I1431" s="20">
        <f t="shared" si="595"/>
        <v>-4549.858559212963</v>
      </c>
      <c r="J1431" s="47" t="s">
        <v>67</v>
      </c>
      <c r="K1431" s="48" t="s">
        <v>67</v>
      </c>
      <c r="L1431" s="20">
        <f t="shared" si="573"/>
        <v>5494751.2416078178</v>
      </c>
      <c r="M1431" s="20">
        <f t="shared" si="573"/>
        <v>204194.09821000003</v>
      </c>
      <c r="N1431" s="20">
        <f t="shared" si="575"/>
        <v>0</v>
      </c>
      <c r="O1431" s="20">
        <f t="shared" si="576"/>
        <v>464.00823833333334</v>
      </c>
      <c r="P1431" s="46" t="s">
        <v>67</v>
      </c>
      <c r="Q1431" s="45">
        <f t="shared" si="581"/>
        <v>37.313472777777775</v>
      </c>
      <c r="R1431" s="20">
        <f t="shared" si="582"/>
        <v>134.7894</v>
      </c>
      <c r="S1431" s="20">
        <f t="shared" si="583"/>
        <v>-636.11111111111109</v>
      </c>
      <c r="T1431" s="20"/>
      <c r="U1431" s="20">
        <f t="shared" si="584"/>
        <v>35000</v>
      </c>
      <c r="V1431" s="20">
        <f t="shared" si="572"/>
        <v>0</v>
      </c>
      <c r="W1431" s="20">
        <f t="shared" si="577"/>
        <v>20000</v>
      </c>
      <c r="X1431" s="20">
        <f t="shared" si="585"/>
        <v>0</v>
      </c>
      <c r="Y1431" s="20">
        <f t="shared" si="591"/>
        <v>20000</v>
      </c>
      <c r="Z1431" s="20">
        <f t="shared" si="586"/>
        <v>0</v>
      </c>
      <c r="AA1431" s="52">
        <f t="shared" si="587"/>
        <v>0</v>
      </c>
      <c r="AB1431" s="20">
        <f t="shared" si="578"/>
        <v>0</v>
      </c>
      <c r="AC1431" s="20">
        <f t="shared" si="588"/>
        <v>1994778.1550101666</v>
      </c>
      <c r="AD1431" s="20">
        <f t="shared" si="592"/>
        <v>0</v>
      </c>
      <c r="AE1431" s="20">
        <f t="shared" si="593"/>
        <v>464.00823833333561</v>
      </c>
      <c r="AF1431" s="20">
        <f t="shared" si="589"/>
        <v>0</v>
      </c>
      <c r="AG1431" s="16"/>
      <c r="AH1431" s="16"/>
      <c r="AM1431">
        <f t="shared" si="579"/>
        <v>0</v>
      </c>
      <c r="AN1431" s="16">
        <f t="shared" si="580"/>
        <v>35000</v>
      </c>
      <c r="AY1431" s="57">
        <f t="shared" si="594"/>
        <v>0</v>
      </c>
    </row>
    <row r="1432" spans="2:51" x14ac:dyDescent="0.25">
      <c r="B1432" s="6" t="s">
        <v>39</v>
      </c>
      <c r="C1432" s="6">
        <v>1424</v>
      </c>
      <c r="D1432" s="6">
        <v>402</v>
      </c>
      <c r="E1432" s="12">
        <v>34.299999999999997</v>
      </c>
      <c r="F1432" s="20">
        <f t="shared" si="590"/>
        <v>-9.7222222222221627E-2</v>
      </c>
      <c r="G1432" s="20">
        <f t="shared" si="596"/>
        <v>9.5277777777777768</v>
      </c>
      <c r="H1432" s="20">
        <f t="shared" si="574"/>
        <v>58.699295000000674</v>
      </c>
      <c r="I1432" s="20">
        <f t="shared" si="595"/>
        <v>559.27383847222859</v>
      </c>
      <c r="J1432" s="47" t="s">
        <v>67</v>
      </c>
      <c r="K1432" s="48" t="s">
        <v>67</v>
      </c>
      <c r="L1432" s="20">
        <f t="shared" si="573"/>
        <v>5495310.5154462904</v>
      </c>
      <c r="M1432" s="20">
        <f t="shared" si="573"/>
        <v>204194.09821000003</v>
      </c>
      <c r="N1432" s="20">
        <f t="shared" si="575"/>
        <v>559.27383847222859</v>
      </c>
      <c r="O1432" s="20">
        <f t="shared" si="576"/>
        <v>0</v>
      </c>
      <c r="P1432" s="46" t="s">
        <v>67</v>
      </c>
      <c r="Q1432" s="45">
        <f t="shared" si="581"/>
        <v>35.229339444444435</v>
      </c>
      <c r="R1432" s="20">
        <f t="shared" si="582"/>
        <v>134.7894</v>
      </c>
      <c r="S1432" s="20">
        <f t="shared" si="583"/>
        <v>-111.31944444444376</v>
      </c>
      <c r="T1432" s="20"/>
      <c r="U1432" s="20">
        <f t="shared" si="584"/>
        <v>35000</v>
      </c>
      <c r="V1432" s="20">
        <f t="shared" si="572"/>
        <v>0</v>
      </c>
      <c r="W1432" s="20">
        <f t="shared" si="577"/>
        <v>19440.726161527447</v>
      </c>
      <c r="X1432" s="20">
        <f t="shared" si="585"/>
        <v>559.2738384725526</v>
      </c>
      <c r="Y1432" s="20">
        <f t="shared" si="591"/>
        <v>20000</v>
      </c>
      <c r="Z1432" s="20">
        <f t="shared" si="586"/>
        <v>559.2738384725526</v>
      </c>
      <c r="AA1432" s="52">
        <f t="shared" si="587"/>
        <v>474.26421502472459</v>
      </c>
      <c r="AB1432" s="20">
        <f t="shared" si="578"/>
        <v>559.2738384725526</v>
      </c>
      <c r="AC1432" s="20">
        <f t="shared" si="588"/>
        <v>1995252.4192251912</v>
      </c>
      <c r="AD1432" s="20">
        <f t="shared" si="592"/>
        <v>559.2738384725526</v>
      </c>
      <c r="AE1432" s="20">
        <f t="shared" si="593"/>
        <v>0</v>
      </c>
      <c r="AF1432" s="20">
        <f t="shared" si="589"/>
        <v>559.2738384725526</v>
      </c>
      <c r="AG1432" s="16"/>
      <c r="AH1432" s="16"/>
      <c r="AM1432">
        <f t="shared" si="579"/>
        <v>0</v>
      </c>
      <c r="AN1432" s="16">
        <f t="shared" si="580"/>
        <v>35000</v>
      </c>
      <c r="AY1432" s="57">
        <f t="shared" si="594"/>
        <v>0</v>
      </c>
    </row>
    <row r="1433" spans="2:51" x14ac:dyDescent="0.25">
      <c r="B1433" s="6" t="s">
        <v>39</v>
      </c>
      <c r="C1433" s="6">
        <v>1425</v>
      </c>
      <c r="D1433" s="6">
        <v>403</v>
      </c>
      <c r="E1433" s="12">
        <v>34.6</v>
      </c>
      <c r="F1433" s="20">
        <f t="shared" si="590"/>
        <v>0.27777777777777779</v>
      </c>
      <c r="G1433" s="20">
        <f t="shared" si="596"/>
        <v>9.6111111111111107</v>
      </c>
      <c r="H1433" s="20">
        <f t="shared" si="574"/>
        <v>488.69324666666665</v>
      </c>
      <c r="I1433" s="20">
        <f t="shared" si="595"/>
        <v>4696.8850929629625</v>
      </c>
      <c r="J1433" s="47" t="s">
        <v>67</v>
      </c>
      <c r="K1433" s="48" t="s">
        <v>67</v>
      </c>
      <c r="L1433" s="20">
        <f t="shared" si="573"/>
        <v>5500007.4005392529</v>
      </c>
      <c r="M1433" s="20">
        <f t="shared" si="573"/>
        <v>204194.09821000003</v>
      </c>
      <c r="N1433" s="20">
        <f t="shared" si="575"/>
        <v>4696.8850929629625</v>
      </c>
      <c r="O1433" s="20">
        <f t="shared" si="576"/>
        <v>0</v>
      </c>
      <c r="P1433" s="46" t="s">
        <v>67</v>
      </c>
      <c r="Q1433" s="45">
        <f t="shared" si="581"/>
        <v>35.848291111111109</v>
      </c>
      <c r="R1433" s="20">
        <f t="shared" si="582"/>
        <v>134.7894</v>
      </c>
      <c r="S1433" s="20">
        <f t="shared" si="583"/>
        <v>318.05555555555554</v>
      </c>
      <c r="T1433" s="20"/>
      <c r="U1433" s="20">
        <f t="shared" si="584"/>
        <v>35000</v>
      </c>
      <c r="V1433" s="20">
        <f t="shared" si="572"/>
        <v>559.2738384725526</v>
      </c>
      <c r="W1433" s="20">
        <f t="shared" si="577"/>
        <v>15303.114907037467</v>
      </c>
      <c r="X1433" s="20">
        <f t="shared" si="585"/>
        <v>4696.8850929625332</v>
      </c>
      <c r="Y1433" s="20">
        <f t="shared" si="591"/>
        <v>19440.726161527447</v>
      </c>
      <c r="Z1433" s="20">
        <f t="shared" si="586"/>
        <v>4696.8850929625332</v>
      </c>
      <c r="AA1433" s="52">
        <f t="shared" si="587"/>
        <v>3982.9585588322279</v>
      </c>
      <c r="AB1433" s="20">
        <f t="shared" si="578"/>
        <v>4696.8850929625332</v>
      </c>
      <c r="AC1433" s="20">
        <f t="shared" si="588"/>
        <v>1999235.3777840235</v>
      </c>
      <c r="AD1433" s="20">
        <f t="shared" si="592"/>
        <v>4696.8850929625332</v>
      </c>
      <c r="AE1433" s="20">
        <f t="shared" si="593"/>
        <v>0</v>
      </c>
      <c r="AF1433" s="20">
        <f t="shared" si="589"/>
        <v>4696.8850929625332</v>
      </c>
      <c r="AG1433" s="16"/>
      <c r="AH1433" s="16"/>
      <c r="AM1433">
        <f t="shared" si="579"/>
        <v>0</v>
      </c>
      <c r="AN1433" s="16">
        <f t="shared" si="580"/>
        <v>35000</v>
      </c>
      <c r="AY1433" s="57">
        <f t="shared" si="594"/>
        <v>559.2738384725526</v>
      </c>
    </row>
    <row r="1434" spans="2:51" x14ac:dyDescent="0.25">
      <c r="B1434" s="6" t="s">
        <v>39</v>
      </c>
      <c r="C1434" s="6">
        <v>1426</v>
      </c>
      <c r="D1434" s="6">
        <v>404</v>
      </c>
      <c r="E1434" s="12">
        <v>36.299999999999997</v>
      </c>
      <c r="F1434" s="20">
        <f t="shared" si="590"/>
        <v>0.68055555555555536</v>
      </c>
      <c r="G1434" s="20">
        <f t="shared" si="596"/>
        <v>10.083333333333332</v>
      </c>
      <c r="H1434" s="20">
        <f t="shared" si="574"/>
        <v>953.48300611111085</v>
      </c>
      <c r="I1434" s="20">
        <f t="shared" si="595"/>
        <v>9614.286978287033</v>
      </c>
      <c r="J1434" s="47" t="s">
        <v>67</v>
      </c>
      <c r="K1434" s="48" t="s">
        <v>67</v>
      </c>
      <c r="L1434" s="20">
        <f t="shared" si="573"/>
        <v>5509621.6875175396</v>
      </c>
      <c r="M1434" s="20">
        <f t="shared" si="573"/>
        <v>204194.09821000003</v>
      </c>
      <c r="N1434" s="20">
        <f t="shared" si="575"/>
        <v>9614.286978287033</v>
      </c>
      <c r="O1434" s="20">
        <f t="shared" si="576"/>
        <v>0</v>
      </c>
      <c r="P1434" s="46" t="s">
        <v>67</v>
      </c>
      <c r="Q1434" s="45">
        <f t="shared" si="581"/>
        <v>39.457494999999987</v>
      </c>
      <c r="R1434" s="20">
        <f t="shared" si="582"/>
        <v>134.7894</v>
      </c>
      <c r="S1434" s="20">
        <f t="shared" si="583"/>
        <v>779.23611111111086</v>
      </c>
      <c r="T1434" s="20"/>
      <c r="U1434" s="20">
        <f t="shared" si="584"/>
        <v>35000</v>
      </c>
      <c r="V1434" s="20">
        <f t="shared" si="572"/>
        <v>4696.8850929625332</v>
      </c>
      <c r="W1434" s="20">
        <f t="shared" si="577"/>
        <v>10385.713021713309</v>
      </c>
      <c r="X1434" s="20">
        <f t="shared" si="585"/>
        <v>9614.286978286691</v>
      </c>
      <c r="Y1434" s="20">
        <f t="shared" si="591"/>
        <v>15303.114907037467</v>
      </c>
      <c r="Z1434" s="20">
        <f t="shared" si="586"/>
        <v>9614.286978286691</v>
      </c>
      <c r="AA1434" s="52">
        <f t="shared" si="587"/>
        <v>8152.9153575871142</v>
      </c>
      <c r="AB1434" s="20">
        <f t="shared" si="578"/>
        <v>9614.286978286691</v>
      </c>
      <c r="AC1434" s="20">
        <f t="shared" si="588"/>
        <v>2007388.2931416107</v>
      </c>
      <c r="AD1434" s="20">
        <f t="shared" si="592"/>
        <v>9614.286978286691</v>
      </c>
      <c r="AE1434" s="20">
        <f t="shared" si="593"/>
        <v>0</v>
      </c>
      <c r="AF1434" s="20">
        <f t="shared" si="589"/>
        <v>9614.286978286691</v>
      </c>
      <c r="AG1434" s="16"/>
      <c r="AH1434" s="16"/>
      <c r="AM1434">
        <f t="shared" si="579"/>
        <v>0</v>
      </c>
      <c r="AN1434" s="16">
        <f t="shared" si="580"/>
        <v>35000</v>
      </c>
      <c r="AY1434" s="57">
        <f t="shared" si="594"/>
        <v>4696.8850929625332</v>
      </c>
    </row>
    <row r="1435" spans="2:51" x14ac:dyDescent="0.25">
      <c r="B1435" s="6" t="s">
        <v>39</v>
      </c>
      <c r="C1435" s="6">
        <v>1427</v>
      </c>
      <c r="D1435" s="6">
        <v>405</v>
      </c>
      <c r="E1435" s="12">
        <v>39.5</v>
      </c>
      <c r="F1435" s="20">
        <f t="shared" si="590"/>
        <v>0.76388888888888884</v>
      </c>
      <c r="G1435" s="20">
        <f t="shared" si="596"/>
        <v>10.972222222222221</v>
      </c>
      <c r="H1435" s="20">
        <f t="shared" si="574"/>
        <v>1056.1629972222222</v>
      </c>
      <c r="I1435" s="20">
        <f t="shared" si="595"/>
        <v>11588.455108410493</v>
      </c>
      <c r="J1435" s="47" t="s">
        <v>67</v>
      </c>
      <c r="K1435" s="48" t="s">
        <v>67</v>
      </c>
      <c r="L1435" s="20">
        <f t="shared" si="573"/>
        <v>5521210.1426259503</v>
      </c>
      <c r="M1435" s="20">
        <f t="shared" si="573"/>
        <v>204194.09821000003</v>
      </c>
      <c r="N1435" s="20">
        <f t="shared" si="575"/>
        <v>11588.455108410493</v>
      </c>
      <c r="O1435" s="20">
        <f t="shared" si="576"/>
        <v>0</v>
      </c>
      <c r="P1435" s="46" t="s">
        <v>67</v>
      </c>
      <c r="Q1435" s="45">
        <f t="shared" si="581"/>
        <v>46.72081944444443</v>
      </c>
      <c r="R1435" s="20">
        <f t="shared" si="582"/>
        <v>134.7894</v>
      </c>
      <c r="S1435" s="20">
        <f t="shared" si="583"/>
        <v>874.65277777777771</v>
      </c>
      <c r="T1435" s="20"/>
      <c r="U1435" s="20">
        <f t="shared" si="584"/>
        <v>35000</v>
      </c>
      <c r="V1435" s="20">
        <f t="shared" ref="V1435:V1498" si="597">MAX(0,MIN(AY1435,U1435*AH$9*AH$6))</f>
        <v>9614.286978286691</v>
      </c>
      <c r="W1435" s="20">
        <f t="shared" si="577"/>
        <v>9614.286978286691</v>
      </c>
      <c r="X1435" s="20">
        <f t="shared" si="585"/>
        <v>11588.455108410679</v>
      </c>
      <c r="Y1435" s="20">
        <f t="shared" si="591"/>
        <v>10385.713021713309</v>
      </c>
      <c r="Z1435" s="20">
        <f t="shared" si="586"/>
        <v>10385.713021713309</v>
      </c>
      <c r="AA1435" s="52">
        <f t="shared" si="587"/>
        <v>8807.0846424128849</v>
      </c>
      <c r="AB1435" s="20">
        <f t="shared" si="578"/>
        <v>10385.713021713309</v>
      </c>
      <c r="AC1435" s="20">
        <f t="shared" si="588"/>
        <v>2016195.3777840235</v>
      </c>
      <c r="AD1435" s="20">
        <f t="shared" si="592"/>
        <v>11588.455108410679</v>
      </c>
      <c r="AE1435" s="20">
        <f t="shared" si="593"/>
        <v>0</v>
      </c>
      <c r="AF1435" s="20">
        <f t="shared" si="589"/>
        <v>10385.713021713309</v>
      </c>
      <c r="AG1435" s="16"/>
      <c r="AH1435" s="16"/>
      <c r="AM1435">
        <f t="shared" si="579"/>
        <v>0</v>
      </c>
      <c r="AN1435" s="16">
        <f t="shared" si="580"/>
        <v>35000</v>
      </c>
      <c r="AY1435" s="57">
        <f t="shared" si="594"/>
        <v>9614.286978286691</v>
      </c>
    </row>
    <row r="1436" spans="2:51" x14ac:dyDescent="0.25">
      <c r="B1436" s="6" t="s">
        <v>39</v>
      </c>
      <c r="C1436" s="6">
        <v>1428</v>
      </c>
      <c r="D1436" s="6">
        <v>406</v>
      </c>
      <c r="E1436" s="12">
        <v>41.8</v>
      </c>
      <c r="F1436" s="20">
        <f t="shared" si="590"/>
        <v>0.41666666666666663</v>
      </c>
      <c r="G1436" s="20">
        <f t="shared" si="596"/>
        <v>11.611111111111111</v>
      </c>
      <c r="H1436" s="20">
        <f t="shared" si="574"/>
        <v>664.19286444444447</v>
      </c>
      <c r="I1436" s="20">
        <f t="shared" si="595"/>
        <v>7712.017148271605</v>
      </c>
      <c r="J1436" s="47" t="s">
        <v>67</v>
      </c>
      <c r="K1436" s="48" t="s">
        <v>67</v>
      </c>
      <c r="L1436" s="20">
        <f t="shared" si="573"/>
        <v>5528922.1597742215</v>
      </c>
      <c r="M1436" s="20">
        <f t="shared" si="573"/>
        <v>204194.09821000003</v>
      </c>
      <c r="N1436" s="20">
        <f t="shared" si="575"/>
        <v>7712.017148271605</v>
      </c>
      <c r="O1436" s="20">
        <f t="shared" si="576"/>
        <v>0</v>
      </c>
      <c r="P1436" s="46" t="s">
        <v>67</v>
      </c>
      <c r="Q1436" s="45">
        <f t="shared" si="581"/>
        <v>52.32013111111111</v>
      </c>
      <c r="R1436" s="20">
        <f t="shared" si="582"/>
        <v>134.7894</v>
      </c>
      <c r="S1436" s="20">
        <f t="shared" si="583"/>
        <v>477.08333333333331</v>
      </c>
      <c r="T1436" s="20"/>
      <c r="U1436" s="20">
        <f t="shared" si="584"/>
        <v>35000</v>
      </c>
      <c r="V1436" s="20">
        <f t="shared" si="597"/>
        <v>10385.713021713309</v>
      </c>
      <c r="W1436" s="20">
        <f t="shared" si="577"/>
        <v>12287.982851728797</v>
      </c>
      <c r="X1436" s="20">
        <f t="shared" si="585"/>
        <v>7712.017148271203</v>
      </c>
      <c r="Y1436" s="20">
        <f t="shared" si="591"/>
        <v>9614.286978286691</v>
      </c>
      <c r="Z1436" s="20">
        <f t="shared" si="586"/>
        <v>7712.017148271203</v>
      </c>
      <c r="AA1436" s="52">
        <f t="shared" si="587"/>
        <v>6539.7905417339798</v>
      </c>
      <c r="AB1436" s="20">
        <f t="shared" si="578"/>
        <v>7712.017148271203</v>
      </c>
      <c r="AC1436" s="20">
        <f t="shared" si="588"/>
        <v>2022735.1683257576</v>
      </c>
      <c r="AD1436" s="20">
        <f t="shared" si="592"/>
        <v>7712.017148271203</v>
      </c>
      <c r="AE1436" s="20">
        <f t="shared" si="593"/>
        <v>0</v>
      </c>
      <c r="AF1436" s="20">
        <f t="shared" si="589"/>
        <v>7712.017148271203</v>
      </c>
      <c r="AG1436" s="16"/>
      <c r="AH1436" s="16"/>
      <c r="AM1436">
        <f t="shared" si="579"/>
        <v>0</v>
      </c>
      <c r="AN1436" s="16">
        <f t="shared" si="580"/>
        <v>35000</v>
      </c>
      <c r="AY1436" s="57">
        <f t="shared" si="594"/>
        <v>10385.713021713309</v>
      </c>
    </row>
    <row r="1437" spans="2:51" x14ac:dyDescent="0.25">
      <c r="B1437" s="6" t="s">
        <v>39</v>
      </c>
      <c r="C1437" s="6">
        <v>1429</v>
      </c>
      <c r="D1437" s="6">
        <v>407</v>
      </c>
      <c r="E1437" s="12">
        <v>42.5</v>
      </c>
      <c r="F1437" s="20">
        <f t="shared" si="590"/>
        <v>1.3888888888889086E-2</v>
      </c>
      <c r="G1437" s="20">
        <f t="shared" si="596"/>
        <v>11.805555555555555</v>
      </c>
      <c r="H1437" s="20">
        <f t="shared" si="574"/>
        <v>204.77933055555576</v>
      </c>
      <c r="I1437" s="20">
        <f t="shared" si="595"/>
        <v>2417.5337635030887</v>
      </c>
      <c r="J1437" s="47" t="s">
        <v>67</v>
      </c>
      <c r="K1437" s="48" t="s">
        <v>67</v>
      </c>
      <c r="L1437" s="20">
        <f t="shared" si="573"/>
        <v>5531339.6935377242</v>
      </c>
      <c r="M1437" s="20">
        <f t="shared" si="573"/>
        <v>204194.09821000003</v>
      </c>
      <c r="N1437" s="20">
        <f t="shared" si="575"/>
        <v>2417.5337635030887</v>
      </c>
      <c r="O1437" s="20">
        <f t="shared" si="576"/>
        <v>0</v>
      </c>
      <c r="P1437" s="46" t="s">
        <v>67</v>
      </c>
      <c r="Q1437" s="45">
        <f t="shared" si="581"/>
        <v>54.087152777777774</v>
      </c>
      <c r="R1437" s="20">
        <f t="shared" si="582"/>
        <v>134.7894</v>
      </c>
      <c r="S1437" s="20">
        <f t="shared" si="583"/>
        <v>15.902777777778004</v>
      </c>
      <c r="T1437" s="20"/>
      <c r="U1437" s="20">
        <f t="shared" si="584"/>
        <v>35000</v>
      </c>
      <c r="V1437" s="20">
        <f t="shared" si="597"/>
        <v>7712.017148271203</v>
      </c>
      <c r="W1437" s="20">
        <f t="shared" si="577"/>
        <v>17582.466236497276</v>
      </c>
      <c r="X1437" s="20">
        <f t="shared" si="585"/>
        <v>2417.5337635027245</v>
      </c>
      <c r="Y1437" s="20">
        <f t="shared" si="591"/>
        <v>12287.982851728797</v>
      </c>
      <c r="Z1437" s="20">
        <f t="shared" si="586"/>
        <v>2417.5337635027245</v>
      </c>
      <c r="AA1437" s="52">
        <f t="shared" si="587"/>
        <v>2050.0686314503105</v>
      </c>
      <c r="AB1437" s="20">
        <f t="shared" si="578"/>
        <v>2417.5337635027245</v>
      </c>
      <c r="AC1437" s="20">
        <f t="shared" si="588"/>
        <v>2024785.236957208</v>
      </c>
      <c r="AD1437" s="20">
        <f t="shared" si="592"/>
        <v>2417.5337635027245</v>
      </c>
      <c r="AE1437" s="20">
        <f t="shared" si="593"/>
        <v>0</v>
      </c>
      <c r="AF1437" s="20">
        <f t="shared" si="589"/>
        <v>2417.5337635027245</v>
      </c>
      <c r="AG1437" s="16"/>
      <c r="AH1437" s="16"/>
      <c r="AM1437">
        <f t="shared" si="579"/>
        <v>194.30650055556907</v>
      </c>
      <c r="AN1437" s="16">
        <f t="shared" si="580"/>
        <v>34805.693499444431</v>
      </c>
      <c r="AY1437" s="57">
        <f t="shared" si="594"/>
        <v>7712.017148271203</v>
      </c>
    </row>
    <row r="1438" spans="2:51" x14ac:dyDescent="0.25">
      <c r="B1438" s="6" t="s">
        <v>39</v>
      </c>
      <c r="C1438" s="6">
        <v>1430</v>
      </c>
      <c r="D1438" s="6">
        <v>408</v>
      </c>
      <c r="E1438" s="12">
        <v>41.9</v>
      </c>
      <c r="F1438" s="20">
        <f t="shared" si="590"/>
        <v>-0.33333333333333315</v>
      </c>
      <c r="G1438" s="20">
        <f t="shared" si="596"/>
        <v>11.638888888888888</v>
      </c>
      <c r="H1438" s="20">
        <f t="shared" si="574"/>
        <v>-194.30650055555537</v>
      </c>
      <c r="I1438" s="20">
        <f t="shared" si="595"/>
        <v>-2261.5117703549358</v>
      </c>
      <c r="J1438" s="47" t="s">
        <v>67</v>
      </c>
      <c r="K1438" s="48" t="s">
        <v>67</v>
      </c>
      <c r="L1438" s="20">
        <f t="shared" si="573"/>
        <v>5531339.6935377242</v>
      </c>
      <c r="M1438" s="20">
        <f t="shared" si="573"/>
        <v>204388.40471055559</v>
      </c>
      <c r="N1438" s="20">
        <f t="shared" si="575"/>
        <v>0</v>
      </c>
      <c r="O1438" s="20">
        <f t="shared" si="576"/>
        <v>194.30650055555537</v>
      </c>
      <c r="P1438" s="46" t="s">
        <v>67</v>
      </c>
      <c r="Q1438" s="45">
        <f t="shared" si="581"/>
        <v>52.570766111111098</v>
      </c>
      <c r="R1438" s="20">
        <f t="shared" si="582"/>
        <v>134.7894</v>
      </c>
      <c r="S1438" s="20">
        <f t="shared" si="583"/>
        <v>-381.66666666666646</v>
      </c>
      <c r="T1438" s="20"/>
      <c r="U1438" s="20">
        <f t="shared" si="584"/>
        <v>35000</v>
      </c>
      <c r="V1438" s="20">
        <f t="shared" si="597"/>
        <v>2417.5337635027245</v>
      </c>
      <c r="W1438" s="20">
        <f t="shared" si="577"/>
        <v>20000</v>
      </c>
      <c r="X1438" s="20">
        <f t="shared" si="585"/>
        <v>0</v>
      </c>
      <c r="Y1438" s="20">
        <f t="shared" si="591"/>
        <v>17582.466236497276</v>
      </c>
      <c r="Z1438" s="20">
        <f t="shared" si="586"/>
        <v>0</v>
      </c>
      <c r="AA1438" s="52">
        <f t="shared" si="587"/>
        <v>0</v>
      </c>
      <c r="AB1438" s="20">
        <f t="shared" si="578"/>
        <v>0</v>
      </c>
      <c r="AC1438" s="20">
        <f t="shared" si="588"/>
        <v>2024785.236957208</v>
      </c>
      <c r="AD1438" s="20">
        <f t="shared" si="592"/>
        <v>0</v>
      </c>
      <c r="AE1438" s="20">
        <f t="shared" si="593"/>
        <v>194.30650055556907</v>
      </c>
      <c r="AF1438" s="20">
        <f t="shared" si="589"/>
        <v>0</v>
      </c>
      <c r="AG1438" s="16"/>
      <c r="AH1438" s="16"/>
      <c r="AM1438">
        <f t="shared" si="579"/>
        <v>659.9068561111053</v>
      </c>
      <c r="AN1438" s="16">
        <f t="shared" si="580"/>
        <v>34340.093143888895</v>
      </c>
      <c r="AY1438" s="57">
        <f t="shared" si="594"/>
        <v>2417.5337635027245</v>
      </c>
    </row>
    <row r="1439" spans="2:51" x14ac:dyDescent="0.25">
      <c r="B1439" s="6" t="s">
        <v>39</v>
      </c>
      <c r="C1439" s="6">
        <v>1431</v>
      </c>
      <c r="D1439" s="6">
        <v>409</v>
      </c>
      <c r="E1439" s="12">
        <v>40.1</v>
      </c>
      <c r="F1439" s="20">
        <f t="shared" si="590"/>
        <v>-0.73611111111111072</v>
      </c>
      <c r="G1439" s="20">
        <f t="shared" si="596"/>
        <v>11.138888888888889</v>
      </c>
      <c r="H1439" s="20">
        <f t="shared" si="574"/>
        <v>-659.90685611111064</v>
      </c>
      <c r="I1439" s="20">
        <f t="shared" si="595"/>
        <v>-7350.6291472376497</v>
      </c>
      <c r="J1439" s="47" t="s">
        <v>67</v>
      </c>
      <c r="K1439" s="48" t="s">
        <v>67</v>
      </c>
      <c r="L1439" s="20">
        <f t="shared" si="573"/>
        <v>5531339.6935377242</v>
      </c>
      <c r="M1439" s="20">
        <f t="shared" si="573"/>
        <v>205048.3115666667</v>
      </c>
      <c r="N1439" s="20">
        <f t="shared" si="575"/>
        <v>0</v>
      </c>
      <c r="O1439" s="20">
        <f t="shared" si="576"/>
        <v>659.90685611111064</v>
      </c>
      <c r="P1439" s="46" t="s">
        <v>67</v>
      </c>
      <c r="Q1439" s="45">
        <f t="shared" si="581"/>
        <v>48.15096611111111</v>
      </c>
      <c r="R1439" s="20">
        <f t="shared" si="582"/>
        <v>134.7894</v>
      </c>
      <c r="S1439" s="20">
        <f t="shared" si="583"/>
        <v>-842.84722222222172</v>
      </c>
      <c r="T1439" s="20"/>
      <c r="U1439" s="20">
        <f t="shared" si="584"/>
        <v>35000</v>
      </c>
      <c r="V1439" s="20">
        <f t="shared" si="597"/>
        <v>0</v>
      </c>
      <c r="W1439" s="20">
        <f t="shared" si="577"/>
        <v>20000</v>
      </c>
      <c r="X1439" s="20">
        <f t="shared" si="585"/>
        <v>0</v>
      </c>
      <c r="Y1439" s="20">
        <f t="shared" si="591"/>
        <v>20000</v>
      </c>
      <c r="Z1439" s="20">
        <f t="shared" si="586"/>
        <v>0</v>
      </c>
      <c r="AA1439" s="52">
        <f t="shared" si="587"/>
        <v>0</v>
      </c>
      <c r="AB1439" s="20">
        <f t="shared" si="578"/>
        <v>0</v>
      </c>
      <c r="AC1439" s="20">
        <f t="shared" si="588"/>
        <v>2024785.236957208</v>
      </c>
      <c r="AD1439" s="20">
        <f t="shared" si="592"/>
        <v>0</v>
      </c>
      <c r="AE1439" s="20">
        <f t="shared" si="593"/>
        <v>659.9068561111053</v>
      </c>
      <c r="AF1439" s="20">
        <f t="shared" si="589"/>
        <v>0</v>
      </c>
      <c r="AG1439" s="16"/>
      <c r="AH1439" s="16"/>
      <c r="AM1439">
        <f t="shared" si="579"/>
        <v>1224.5426644444524</v>
      </c>
      <c r="AN1439" s="16">
        <f t="shared" si="580"/>
        <v>33775.457335555548</v>
      </c>
      <c r="AY1439" s="57">
        <f t="shared" si="594"/>
        <v>0</v>
      </c>
    </row>
    <row r="1440" spans="2:51" x14ac:dyDescent="0.25">
      <c r="B1440" s="6" t="s">
        <v>39</v>
      </c>
      <c r="C1440" s="6">
        <v>1432</v>
      </c>
      <c r="D1440" s="6">
        <v>410</v>
      </c>
      <c r="E1440" s="12">
        <v>36.6</v>
      </c>
      <c r="F1440" s="20">
        <f t="shared" si="590"/>
        <v>-1.2222222222222223</v>
      </c>
      <c r="G1440" s="20">
        <f t="shared" si="596"/>
        <v>10.166666666666666</v>
      </c>
      <c r="H1440" s="20">
        <f t="shared" si="574"/>
        <v>-1224.5426644444447</v>
      </c>
      <c r="I1440" s="20">
        <f t="shared" si="595"/>
        <v>-12449.51708851852</v>
      </c>
      <c r="J1440" s="47" t="s">
        <v>67</v>
      </c>
      <c r="K1440" s="48" t="s">
        <v>67</v>
      </c>
      <c r="L1440" s="20">
        <f t="shared" ref="L1440:M1503" si="598">L1439+N1440</f>
        <v>5531339.6935377242</v>
      </c>
      <c r="M1440" s="20">
        <f t="shared" si="598"/>
        <v>206272.85423111115</v>
      </c>
      <c r="N1440" s="20">
        <f t="shared" si="575"/>
        <v>0</v>
      </c>
      <c r="O1440" s="20">
        <f t="shared" si="576"/>
        <v>1224.5426644444447</v>
      </c>
      <c r="P1440" s="46" t="s">
        <v>67</v>
      </c>
      <c r="Q1440" s="45">
        <f t="shared" si="581"/>
        <v>40.112379999999995</v>
      </c>
      <c r="R1440" s="20">
        <f t="shared" si="582"/>
        <v>134.7894</v>
      </c>
      <c r="S1440" s="20">
        <f t="shared" si="583"/>
        <v>-1399.4444444444446</v>
      </c>
      <c r="T1440" s="20"/>
      <c r="U1440" s="20">
        <f t="shared" si="584"/>
        <v>35000</v>
      </c>
      <c r="V1440" s="20">
        <f t="shared" si="597"/>
        <v>0</v>
      </c>
      <c r="W1440" s="20">
        <f t="shared" si="577"/>
        <v>20000</v>
      </c>
      <c r="X1440" s="20">
        <f t="shared" si="585"/>
        <v>0</v>
      </c>
      <c r="Y1440" s="20">
        <f t="shared" si="591"/>
        <v>20000</v>
      </c>
      <c r="Z1440" s="20">
        <f t="shared" si="586"/>
        <v>0</v>
      </c>
      <c r="AA1440" s="52">
        <f t="shared" si="587"/>
        <v>0</v>
      </c>
      <c r="AB1440" s="20">
        <f t="shared" si="578"/>
        <v>0</v>
      </c>
      <c r="AC1440" s="20">
        <f t="shared" si="588"/>
        <v>2024785.236957208</v>
      </c>
      <c r="AD1440" s="20">
        <f t="shared" si="592"/>
        <v>0</v>
      </c>
      <c r="AE1440" s="20">
        <f t="shared" si="593"/>
        <v>1224.5426644444524</v>
      </c>
      <c r="AF1440" s="20">
        <f t="shared" si="589"/>
        <v>0</v>
      </c>
      <c r="AG1440" s="16"/>
      <c r="AH1440" s="16"/>
      <c r="AM1440">
        <f t="shared" si="579"/>
        <v>1521.5687716666725</v>
      </c>
      <c r="AN1440" s="16">
        <f t="shared" si="580"/>
        <v>33478.431228333327</v>
      </c>
      <c r="AY1440" s="57">
        <f t="shared" si="594"/>
        <v>0</v>
      </c>
    </row>
    <row r="1441" spans="2:51" x14ac:dyDescent="0.25">
      <c r="B1441" s="6" t="s">
        <v>39</v>
      </c>
      <c r="C1441" s="6">
        <v>1433</v>
      </c>
      <c r="D1441" s="6">
        <v>411</v>
      </c>
      <c r="E1441" s="12">
        <v>31.3</v>
      </c>
      <c r="F1441" s="20">
        <f t="shared" si="590"/>
        <v>-1.4722222222222223</v>
      </c>
      <c r="G1441" s="20">
        <f t="shared" si="596"/>
        <v>8.6944444444444446</v>
      </c>
      <c r="H1441" s="20">
        <f t="shared" si="574"/>
        <v>-1521.5687716666669</v>
      </c>
      <c r="I1441" s="20">
        <f t="shared" si="595"/>
        <v>-13229.195153657409</v>
      </c>
      <c r="J1441" s="47" t="s">
        <v>67</v>
      </c>
      <c r="K1441" s="48" t="s">
        <v>67</v>
      </c>
      <c r="L1441" s="20">
        <f t="shared" si="598"/>
        <v>5531339.6935377242</v>
      </c>
      <c r="M1441" s="20">
        <f t="shared" si="598"/>
        <v>207794.42300277782</v>
      </c>
      <c r="N1441" s="20">
        <f t="shared" si="575"/>
        <v>0</v>
      </c>
      <c r="O1441" s="20">
        <f t="shared" si="576"/>
        <v>1521.5687716666669</v>
      </c>
      <c r="P1441" s="46" t="s">
        <v>67</v>
      </c>
      <c r="Q1441" s="45">
        <f t="shared" si="581"/>
        <v>29.336272777777779</v>
      </c>
      <c r="R1441" s="20">
        <f t="shared" si="582"/>
        <v>134.7894</v>
      </c>
      <c r="S1441" s="20">
        <f t="shared" si="583"/>
        <v>-1685.6944444444446</v>
      </c>
      <c r="T1441" s="20"/>
      <c r="U1441" s="20">
        <f t="shared" si="584"/>
        <v>35000</v>
      </c>
      <c r="V1441" s="20">
        <f t="shared" si="597"/>
        <v>0</v>
      </c>
      <c r="W1441" s="20">
        <f t="shared" si="577"/>
        <v>20000</v>
      </c>
      <c r="X1441" s="20">
        <f t="shared" si="585"/>
        <v>0</v>
      </c>
      <c r="Y1441" s="20">
        <f t="shared" si="591"/>
        <v>20000</v>
      </c>
      <c r="Z1441" s="20">
        <f t="shared" si="586"/>
        <v>0</v>
      </c>
      <c r="AA1441" s="52">
        <f t="shared" si="587"/>
        <v>0</v>
      </c>
      <c r="AB1441" s="20">
        <f t="shared" si="578"/>
        <v>0</v>
      </c>
      <c r="AC1441" s="20">
        <f t="shared" si="588"/>
        <v>2024785.236957208</v>
      </c>
      <c r="AD1441" s="20">
        <f t="shared" si="592"/>
        <v>0</v>
      </c>
      <c r="AE1441" s="20">
        <f t="shared" si="593"/>
        <v>1521.5687716666725</v>
      </c>
      <c r="AF1441" s="20">
        <f t="shared" si="589"/>
        <v>0</v>
      </c>
      <c r="AG1441" s="16"/>
      <c r="AH1441" s="16"/>
      <c r="AM1441">
        <f t="shared" si="579"/>
        <v>1546.5653777777916</v>
      </c>
      <c r="AN1441" s="16">
        <f t="shared" si="580"/>
        <v>33453.434622222208</v>
      </c>
      <c r="AY1441" s="57">
        <f t="shared" si="594"/>
        <v>0</v>
      </c>
    </row>
    <row r="1442" spans="2:51" x14ac:dyDescent="0.25">
      <c r="B1442" s="6" t="s">
        <v>39</v>
      </c>
      <c r="C1442" s="6">
        <v>1434</v>
      </c>
      <c r="D1442" s="6">
        <v>412</v>
      </c>
      <c r="E1442" s="12">
        <v>26</v>
      </c>
      <c r="F1442" s="20">
        <f t="shared" si="590"/>
        <v>-1.4861111111111109</v>
      </c>
      <c r="G1442" s="20">
        <f t="shared" si="596"/>
        <v>7.2222222222222223</v>
      </c>
      <c r="H1442" s="20">
        <f t="shared" si="574"/>
        <v>-1546.5653777777775</v>
      </c>
      <c r="I1442" s="20">
        <f t="shared" si="595"/>
        <v>-11169.638839506171</v>
      </c>
      <c r="J1442" s="47" t="s">
        <v>67</v>
      </c>
      <c r="K1442" s="48" t="s">
        <v>67</v>
      </c>
      <c r="L1442" s="20">
        <f t="shared" si="598"/>
        <v>5531339.6935377242</v>
      </c>
      <c r="M1442" s="20">
        <f t="shared" si="598"/>
        <v>209340.98838055562</v>
      </c>
      <c r="N1442" s="20">
        <f t="shared" si="575"/>
        <v>0</v>
      </c>
      <c r="O1442" s="20">
        <f t="shared" si="576"/>
        <v>1546.5653777777775</v>
      </c>
      <c r="P1442" s="46" t="s">
        <v>67</v>
      </c>
      <c r="Q1442" s="45">
        <f t="shared" si="581"/>
        <v>20.242444444444445</v>
      </c>
      <c r="R1442" s="20">
        <f t="shared" si="582"/>
        <v>134.7894</v>
      </c>
      <c r="S1442" s="20">
        <f t="shared" si="583"/>
        <v>-1701.5972222222219</v>
      </c>
      <c r="T1442" s="20"/>
      <c r="U1442" s="20">
        <f t="shared" si="584"/>
        <v>35000</v>
      </c>
      <c r="V1442" s="20">
        <f t="shared" si="597"/>
        <v>0</v>
      </c>
      <c r="W1442" s="20">
        <f t="shared" si="577"/>
        <v>20000</v>
      </c>
      <c r="X1442" s="20">
        <f t="shared" si="585"/>
        <v>0</v>
      </c>
      <c r="Y1442" s="20">
        <f t="shared" si="591"/>
        <v>20000</v>
      </c>
      <c r="Z1442" s="20">
        <f t="shared" si="586"/>
        <v>0</v>
      </c>
      <c r="AA1442" s="52">
        <f t="shared" si="587"/>
        <v>0</v>
      </c>
      <c r="AB1442" s="20">
        <f t="shared" si="578"/>
        <v>0</v>
      </c>
      <c r="AC1442" s="20">
        <f t="shared" si="588"/>
        <v>2024785.236957208</v>
      </c>
      <c r="AD1442" s="20">
        <f t="shared" si="592"/>
        <v>0</v>
      </c>
      <c r="AE1442" s="20">
        <f t="shared" si="593"/>
        <v>1546.5653777777916</v>
      </c>
      <c r="AF1442" s="20">
        <f t="shared" si="589"/>
        <v>0</v>
      </c>
      <c r="AG1442" s="16"/>
      <c r="AH1442" s="16"/>
      <c r="AM1442">
        <f t="shared" si="579"/>
        <v>949.79504222222022</v>
      </c>
      <c r="AN1442" s="16">
        <f t="shared" si="580"/>
        <v>34050.20495777778</v>
      </c>
      <c r="AY1442" s="57">
        <f t="shared" si="594"/>
        <v>0</v>
      </c>
    </row>
    <row r="1443" spans="2:51" x14ac:dyDescent="0.25">
      <c r="B1443" s="6" t="s">
        <v>39</v>
      </c>
      <c r="C1443" s="6">
        <v>1435</v>
      </c>
      <c r="D1443" s="6">
        <v>413</v>
      </c>
      <c r="E1443" s="12">
        <v>20.6</v>
      </c>
      <c r="F1443" s="20">
        <f t="shared" si="590"/>
        <v>-0.95833333333333315</v>
      </c>
      <c r="G1443" s="20">
        <f t="shared" si="596"/>
        <v>5.7222222222222223</v>
      </c>
      <c r="H1443" s="20">
        <f t="shared" si="574"/>
        <v>-949.79504222222204</v>
      </c>
      <c r="I1443" s="20">
        <f t="shared" si="595"/>
        <v>-5434.9382971604928</v>
      </c>
      <c r="J1443" s="47" t="s">
        <v>67</v>
      </c>
      <c r="K1443" s="48" t="s">
        <v>67</v>
      </c>
      <c r="L1443" s="20">
        <f t="shared" si="598"/>
        <v>5531339.6935377242</v>
      </c>
      <c r="M1443" s="20">
        <f t="shared" si="598"/>
        <v>210290.78342277784</v>
      </c>
      <c r="N1443" s="20">
        <f t="shared" si="575"/>
        <v>0</v>
      </c>
      <c r="O1443" s="20">
        <f t="shared" si="576"/>
        <v>949.79504222222204</v>
      </c>
      <c r="P1443" s="46" t="s">
        <v>67</v>
      </c>
      <c r="Q1443" s="45">
        <f t="shared" si="581"/>
        <v>12.707224444444444</v>
      </c>
      <c r="R1443" s="20">
        <f t="shared" si="582"/>
        <v>134.7894</v>
      </c>
      <c r="S1443" s="20">
        <f t="shared" si="583"/>
        <v>-1097.2916666666665</v>
      </c>
      <c r="T1443" s="20"/>
      <c r="U1443" s="20">
        <f t="shared" si="584"/>
        <v>35000</v>
      </c>
      <c r="V1443" s="20">
        <f t="shared" si="597"/>
        <v>0</v>
      </c>
      <c r="W1443" s="20">
        <f t="shared" si="577"/>
        <v>20000</v>
      </c>
      <c r="X1443" s="20">
        <f t="shared" si="585"/>
        <v>0</v>
      </c>
      <c r="Y1443" s="20">
        <f t="shared" si="591"/>
        <v>20000</v>
      </c>
      <c r="Z1443" s="20">
        <f t="shared" si="586"/>
        <v>0</v>
      </c>
      <c r="AA1443" s="52">
        <f t="shared" si="587"/>
        <v>0</v>
      </c>
      <c r="AB1443" s="20">
        <f t="shared" si="578"/>
        <v>0</v>
      </c>
      <c r="AC1443" s="20">
        <f t="shared" si="588"/>
        <v>2024785.236957208</v>
      </c>
      <c r="AD1443" s="20">
        <f t="shared" si="592"/>
        <v>0</v>
      </c>
      <c r="AE1443" s="20">
        <f t="shared" si="593"/>
        <v>949.79504222222022</v>
      </c>
      <c r="AF1443" s="20">
        <f t="shared" si="589"/>
        <v>0</v>
      </c>
      <c r="AG1443" s="16"/>
      <c r="AH1443" s="16"/>
      <c r="AM1443">
        <f t="shared" si="579"/>
        <v>0</v>
      </c>
      <c r="AN1443" s="16">
        <f t="shared" si="580"/>
        <v>35000</v>
      </c>
      <c r="AY1443" s="57">
        <f t="shared" si="594"/>
        <v>0</v>
      </c>
    </row>
    <row r="1444" spans="2:51" x14ac:dyDescent="0.25">
      <c r="B1444" s="6" t="s">
        <v>39</v>
      </c>
      <c r="C1444" s="6">
        <v>1436</v>
      </c>
      <c r="D1444" s="6">
        <v>414</v>
      </c>
      <c r="E1444" s="12">
        <v>19.100000000000001</v>
      </c>
      <c r="F1444" s="20">
        <f t="shared" si="590"/>
        <v>-0.12500000000000031</v>
      </c>
      <c r="G1444" s="20">
        <f t="shared" si="596"/>
        <v>5.3055555555555562</v>
      </c>
      <c r="H1444" s="20">
        <f t="shared" si="574"/>
        <v>2.5884327777774274</v>
      </c>
      <c r="I1444" s="20">
        <f t="shared" si="595"/>
        <v>13.733073904319131</v>
      </c>
      <c r="J1444" s="47" t="s">
        <v>67</v>
      </c>
      <c r="K1444" s="48" t="s">
        <v>67</v>
      </c>
      <c r="L1444" s="20">
        <f t="shared" si="598"/>
        <v>5531353.4266116284</v>
      </c>
      <c r="M1444" s="20">
        <f t="shared" si="598"/>
        <v>210290.78342277784</v>
      </c>
      <c r="N1444" s="20">
        <f t="shared" si="575"/>
        <v>13.733073904319131</v>
      </c>
      <c r="O1444" s="20">
        <f t="shared" si="576"/>
        <v>0</v>
      </c>
      <c r="P1444" s="46" t="s">
        <v>67</v>
      </c>
      <c r="Q1444" s="45">
        <f t="shared" si="581"/>
        <v>10.92403277777778</v>
      </c>
      <c r="R1444" s="20">
        <f t="shared" si="582"/>
        <v>134.7894</v>
      </c>
      <c r="S1444" s="20">
        <f t="shared" si="583"/>
        <v>-143.12500000000034</v>
      </c>
      <c r="T1444" s="20"/>
      <c r="U1444" s="20">
        <f t="shared" si="584"/>
        <v>35000</v>
      </c>
      <c r="V1444" s="20">
        <f t="shared" si="597"/>
        <v>0</v>
      </c>
      <c r="W1444" s="20">
        <f t="shared" si="577"/>
        <v>19986.266926095821</v>
      </c>
      <c r="X1444" s="20">
        <f t="shared" si="585"/>
        <v>13.733073904179037</v>
      </c>
      <c r="Y1444" s="20">
        <f t="shared" si="591"/>
        <v>20000</v>
      </c>
      <c r="Z1444" s="20">
        <f t="shared" si="586"/>
        <v>13.733073904179037</v>
      </c>
      <c r="AA1444" s="52">
        <f t="shared" si="587"/>
        <v>11.645646670743822</v>
      </c>
      <c r="AB1444" s="20">
        <f t="shared" si="578"/>
        <v>13.733073904179037</v>
      </c>
      <c r="AC1444" s="20">
        <f t="shared" si="588"/>
        <v>2024796.8826038789</v>
      </c>
      <c r="AD1444" s="20">
        <f t="shared" si="592"/>
        <v>13.733073904179037</v>
      </c>
      <c r="AE1444" s="20">
        <f t="shared" si="593"/>
        <v>0</v>
      </c>
      <c r="AF1444" s="20">
        <f t="shared" si="589"/>
        <v>13.733073904179037</v>
      </c>
      <c r="AG1444" s="16"/>
      <c r="AH1444" s="16"/>
      <c r="AM1444">
        <f t="shared" si="579"/>
        <v>0</v>
      </c>
      <c r="AN1444" s="16">
        <f t="shared" si="580"/>
        <v>35000</v>
      </c>
      <c r="AY1444" s="57">
        <f t="shared" si="594"/>
        <v>0</v>
      </c>
    </row>
    <row r="1445" spans="2:51" x14ac:dyDescent="0.25">
      <c r="B1445" s="6" t="s">
        <v>39</v>
      </c>
      <c r="C1445" s="6">
        <v>1437</v>
      </c>
      <c r="D1445" s="6">
        <v>415</v>
      </c>
      <c r="E1445" s="12">
        <v>19.7</v>
      </c>
      <c r="F1445" s="20">
        <f t="shared" si="590"/>
        <v>0.27777777777777779</v>
      </c>
      <c r="G1445" s="20">
        <f t="shared" si="596"/>
        <v>5.4722222222222223</v>
      </c>
      <c r="H1445" s="20">
        <f t="shared" ref="H1445:H1508" si="599">Q1445+R1445+S1445</f>
        <v>464.466095</v>
      </c>
      <c r="I1445" s="20">
        <f t="shared" si="595"/>
        <v>2541.6616865277779</v>
      </c>
      <c r="J1445" s="47" t="s">
        <v>67</v>
      </c>
      <c r="K1445" s="48" t="s">
        <v>67</v>
      </c>
      <c r="L1445" s="20">
        <f t="shared" si="598"/>
        <v>5533895.0882981559</v>
      </c>
      <c r="M1445" s="20">
        <f t="shared" si="598"/>
        <v>210290.78342277784</v>
      </c>
      <c r="N1445" s="20">
        <f t="shared" si="575"/>
        <v>2541.6616865277779</v>
      </c>
      <c r="O1445" s="20">
        <f t="shared" si="576"/>
        <v>0</v>
      </c>
      <c r="P1445" s="46" t="s">
        <v>67</v>
      </c>
      <c r="Q1445" s="45">
        <f t="shared" si="581"/>
        <v>11.621139444444445</v>
      </c>
      <c r="R1445" s="20">
        <f t="shared" si="582"/>
        <v>134.7894</v>
      </c>
      <c r="S1445" s="20">
        <f t="shared" si="583"/>
        <v>318.05555555555554</v>
      </c>
      <c r="T1445" s="20"/>
      <c r="U1445" s="20">
        <f t="shared" si="584"/>
        <v>35000</v>
      </c>
      <c r="V1445" s="20">
        <f t="shared" si="597"/>
        <v>13.733073904179037</v>
      </c>
      <c r="W1445" s="20">
        <f t="shared" si="577"/>
        <v>17458.338313472457</v>
      </c>
      <c r="X1445" s="20">
        <f t="shared" si="585"/>
        <v>2541.6616865275428</v>
      </c>
      <c r="Y1445" s="20">
        <f t="shared" si="591"/>
        <v>19986.266926095821</v>
      </c>
      <c r="Z1445" s="20">
        <f t="shared" si="586"/>
        <v>2541.6616865275428</v>
      </c>
      <c r="AA1445" s="52">
        <f t="shared" si="587"/>
        <v>2155.3291101753562</v>
      </c>
      <c r="AB1445" s="20">
        <f t="shared" si="578"/>
        <v>2541.6616865275428</v>
      </c>
      <c r="AC1445" s="20">
        <f t="shared" si="588"/>
        <v>2026952.2117140542</v>
      </c>
      <c r="AD1445" s="20">
        <f t="shared" si="592"/>
        <v>2541.6616865275428</v>
      </c>
      <c r="AE1445" s="20">
        <f t="shared" si="593"/>
        <v>0</v>
      </c>
      <c r="AF1445" s="20">
        <f t="shared" si="589"/>
        <v>2541.6616865275428</v>
      </c>
      <c r="AG1445" s="16"/>
      <c r="AH1445" s="16"/>
      <c r="AM1445">
        <f t="shared" si="579"/>
        <v>0</v>
      </c>
      <c r="AN1445" s="16">
        <f t="shared" si="580"/>
        <v>35000</v>
      </c>
      <c r="AY1445" s="57">
        <f t="shared" si="594"/>
        <v>13.733073904179037</v>
      </c>
    </row>
    <row r="1446" spans="2:51" x14ac:dyDescent="0.25">
      <c r="B1446" s="6" t="s">
        <v>39</v>
      </c>
      <c r="C1446" s="6">
        <v>1438</v>
      </c>
      <c r="D1446" s="6">
        <v>416</v>
      </c>
      <c r="E1446" s="12">
        <v>21.1</v>
      </c>
      <c r="F1446" s="20">
        <f t="shared" si="590"/>
        <v>0.31944444444444453</v>
      </c>
      <c r="G1446" s="20">
        <f t="shared" si="596"/>
        <v>5.8611111111111116</v>
      </c>
      <c r="H1446" s="20">
        <f t="shared" si="599"/>
        <v>513.88485500000002</v>
      </c>
      <c r="I1446" s="20">
        <f t="shared" si="595"/>
        <v>3011.9362334722227</v>
      </c>
      <c r="J1446" s="47" t="s">
        <v>67</v>
      </c>
      <c r="K1446" s="48" t="s">
        <v>67</v>
      </c>
      <c r="L1446" s="20">
        <f t="shared" si="598"/>
        <v>5536907.024531628</v>
      </c>
      <c r="M1446" s="20">
        <f t="shared" si="598"/>
        <v>210290.78342277784</v>
      </c>
      <c r="N1446" s="20">
        <f t="shared" si="575"/>
        <v>3011.9362334722227</v>
      </c>
      <c r="O1446" s="20">
        <f t="shared" si="576"/>
        <v>0</v>
      </c>
      <c r="P1446" s="46" t="s">
        <v>67</v>
      </c>
      <c r="Q1446" s="45">
        <f t="shared" si="581"/>
        <v>13.331566111111112</v>
      </c>
      <c r="R1446" s="20">
        <f t="shared" si="582"/>
        <v>134.7894</v>
      </c>
      <c r="S1446" s="20">
        <f t="shared" si="583"/>
        <v>365.76388888888897</v>
      </c>
      <c r="T1446" s="20"/>
      <c r="U1446" s="20">
        <f t="shared" si="584"/>
        <v>35000</v>
      </c>
      <c r="V1446" s="20">
        <f t="shared" si="597"/>
        <v>2541.6616865275428</v>
      </c>
      <c r="W1446" s="20">
        <f t="shared" si="577"/>
        <v>16988.063766527921</v>
      </c>
      <c r="X1446" s="20">
        <f t="shared" si="585"/>
        <v>3011.936233472079</v>
      </c>
      <c r="Y1446" s="20">
        <f t="shared" si="591"/>
        <v>17458.338313472457</v>
      </c>
      <c r="Z1446" s="20">
        <f t="shared" si="586"/>
        <v>3011.936233472079</v>
      </c>
      <c r="AA1446" s="52">
        <f t="shared" si="587"/>
        <v>2554.1219259843228</v>
      </c>
      <c r="AB1446" s="20">
        <f t="shared" si="578"/>
        <v>3011.936233472079</v>
      </c>
      <c r="AC1446" s="20">
        <f t="shared" si="588"/>
        <v>2029506.3336400385</v>
      </c>
      <c r="AD1446" s="20">
        <f t="shared" si="592"/>
        <v>3011.936233472079</v>
      </c>
      <c r="AE1446" s="20">
        <f t="shared" si="593"/>
        <v>0</v>
      </c>
      <c r="AF1446" s="20">
        <f t="shared" si="589"/>
        <v>3011.936233472079</v>
      </c>
      <c r="AG1446" s="16"/>
      <c r="AH1446" s="16"/>
      <c r="AM1446">
        <f t="shared" si="579"/>
        <v>0</v>
      </c>
      <c r="AN1446" s="16">
        <f t="shared" si="580"/>
        <v>35000</v>
      </c>
      <c r="AY1446" s="57">
        <f t="shared" si="594"/>
        <v>2541.6616865275428</v>
      </c>
    </row>
    <row r="1447" spans="2:51" x14ac:dyDescent="0.25">
      <c r="B1447" s="6" t="s">
        <v>39</v>
      </c>
      <c r="C1447" s="6">
        <v>1439</v>
      </c>
      <c r="D1447" s="6">
        <v>417</v>
      </c>
      <c r="E1447" s="12">
        <v>22</v>
      </c>
      <c r="F1447" s="20">
        <f t="shared" si="590"/>
        <v>0.1388888888888889</v>
      </c>
      <c r="G1447" s="20">
        <f t="shared" si="596"/>
        <v>6.1111111111111107</v>
      </c>
      <c r="H1447" s="20">
        <f t="shared" si="599"/>
        <v>308.31028888888886</v>
      </c>
      <c r="I1447" s="20">
        <f t="shared" si="595"/>
        <v>1884.1184320987652</v>
      </c>
      <c r="J1447" s="47" t="s">
        <v>67</v>
      </c>
      <c r="K1447" s="48" t="s">
        <v>67</v>
      </c>
      <c r="L1447" s="20">
        <f t="shared" si="598"/>
        <v>5538791.142963727</v>
      </c>
      <c r="M1447" s="20">
        <f t="shared" si="598"/>
        <v>210290.78342277784</v>
      </c>
      <c r="N1447" s="20">
        <f t="shared" si="575"/>
        <v>1884.1184320987652</v>
      </c>
      <c r="O1447" s="20">
        <f t="shared" si="576"/>
        <v>0</v>
      </c>
      <c r="P1447" s="46" t="s">
        <v>67</v>
      </c>
      <c r="Q1447" s="45">
        <f t="shared" si="581"/>
        <v>14.49311111111111</v>
      </c>
      <c r="R1447" s="20">
        <f t="shared" si="582"/>
        <v>134.7894</v>
      </c>
      <c r="S1447" s="20">
        <f t="shared" si="583"/>
        <v>159.02777777777777</v>
      </c>
      <c r="T1447" s="20"/>
      <c r="U1447" s="20">
        <f t="shared" si="584"/>
        <v>35000</v>
      </c>
      <c r="V1447" s="20">
        <f t="shared" si="597"/>
        <v>3011.936233472079</v>
      </c>
      <c r="W1447" s="20">
        <f t="shared" si="577"/>
        <v>18115.881567901</v>
      </c>
      <c r="X1447" s="20">
        <f t="shared" si="585"/>
        <v>1884.1184320989996</v>
      </c>
      <c r="Y1447" s="20">
        <f t="shared" si="591"/>
        <v>16988.063766527921</v>
      </c>
      <c r="Z1447" s="20">
        <f t="shared" si="586"/>
        <v>1884.1184320989996</v>
      </c>
      <c r="AA1447" s="52">
        <f t="shared" si="587"/>
        <v>1597.7324304199517</v>
      </c>
      <c r="AB1447" s="20">
        <f t="shared" si="578"/>
        <v>1884.1184320989996</v>
      </c>
      <c r="AC1447" s="20">
        <f t="shared" si="588"/>
        <v>2031104.0660704584</v>
      </c>
      <c r="AD1447" s="20">
        <f t="shared" si="592"/>
        <v>1884.1184320989996</v>
      </c>
      <c r="AE1447" s="20">
        <f t="shared" si="593"/>
        <v>0</v>
      </c>
      <c r="AF1447" s="20">
        <f t="shared" si="589"/>
        <v>1884.1184320989996</v>
      </c>
      <c r="AG1447" s="16"/>
      <c r="AH1447" s="16"/>
      <c r="AM1447">
        <f t="shared" si="579"/>
        <v>0</v>
      </c>
      <c r="AN1447" s="16">
        <f t="shared" si="580"/>
        <v>35000</v>
      </c>
      <c r="AY1447" s="57">
        <f t="shared" si="594"/>
        <v>3011.936233472079</v>
      </c>
    </row>
    <row r="1448" spans="2:51" x14ac:dyDescent="0.25">
      <c r="B1448" s="6" t="s">
        <v>39</v>
      </c>
      <c r="C1448" s="6">
        <v>1440</v>
      </c>
      <c r="D1448" s="6">
        <v>418</v>
      </c>
      <c r="E1448" s="12">
        <v>22.1</v>
      </c>
      <c r="F1448" s="20">
        <f t="shared" si="590"/>
        <v>-8.3333333333333523E-2</v>
      </c>
      <c r="G1448" s="20">
        <f t="shared" si="596"/>
        <v>6.1388888888888893</v>
      </c>
      <c r="H1448" s="20">
        <f t="shared" si="599"/>
        <v>53.997899444444243</v>
      </c>
      <c r="I1448" s="20">
        <f t="shared" si="595"/>
        <v>331.48710492283828</v>
      </c>
      <c r="J1448" s="47" t="s">
        <v>67</v>
      </c>
      <c r="K1448" s="48" t="s">
        <v>67</v>
      </c>
      <c r="L1448" s="20">
        <f t="shared" si="598"/>
        <v>5539122.6300686495</v>
      </c>
      <c r="M1448" s="20">
        <f t="shared" si="598"/>
        <v>210290.78342277784</v>
      </c>
      <c r="N1448" s="20">
        <f t="shared" si="575"/>
        <v>331.48710492283828</v>
      </c>
      <c r="O1448" s="20">
        <f t="shared" si="576"/>
        <v>0</v>
      </c>
      <c r="P1448" s="46" t="s">
        <v>67</v>
      </c>
      <c r="Q1448" s="45">
        <f t="shared" si="581"/>
        <v>14.625166111111113</v>
      </c>
      <c r="R1448" s="20">
        <f t="shared" si="582"/>
        <v>134.7894</v>
      </c>
      <c r="S1448" s="20">
        <f t="shared" si="583"/>
        <v>-95.416666666666885</v>
      </c>
      <c r="T1448" s="20"/>
      <c r="U1448" s="20">
        <f t="shared" si="584"/>
        <v>35000</v>
      </c>
      <c r="V1448" s="20">
        <f t="shared" si="597"/>
        <v>1884.1184320989996</v>
      </c>
      <c r="W1448" s="20">
        <f t="shared" si="577"/>
        <v>19668.512895077467</v>
      </c>
      <c r="X1448" s="20">
        <f t="shared" si="585"/>
        <v>331.48710492253304</v>
      </c>
      <c r="Y1448" s="20">
        <f t="shared" si="591"/>
        <v>18115.881567901</v>
      </c>
      <c r="Z1448" s="20">
        <f t="shared" si="586"/>
        <v>331.48710492253304</v>
      </c>
      <c r="AA1448" s="52">
        <f t="shared" si="587"/>
        <v>281.10106497430803</v>
      </c>
      <c r="AB1448" s="20">
        <f t="shared" si="578"/>
        <v>331.48710492253304</v>
      </c>
      <c r="AC1448" s="20">
        <f t="shared" si="588"/>
        <v>2031385.1671354326</v>
      </c>
      <c r="AD1448" s="20">
        <f t="shared" si="592"/>
        <v>331.48710492253304</v>
      </c>
      <c r="AE1448" s="20">
        <f t="shared" si="593"/>
        <v>0</v>
      </c>
      <c r="AF1448" s="20">
        <f t="shared" si="589"/>
        <v>331.48710492253304</v>
      </c>
      <c r="AG1448" s="16"/>
      <c r="AH1448" s="16"/>
      <c r="AM1448">
        <f t="shared" si="579"/>
        <v>249.06668666665792</v>
      </c>
      <c r="AN1448" s="16">
        <f t="shared" si="580"/>
        <v>34750.933313333342</v>
      </c>
      <c r="AY1448" s="57">
        <f t="shared" si="594"/>
        <v>1884.1184320989996</v>
      </c>
    </row>
    <row r="1449" spans="2:51" x14ac:dyDescent="0.25">
      <c r="B1449" s="6" t="s">
        <v>39</v>
      </c>
      <c r="C1449" s="6">
        <v>1441</v>
      </c>
      <c r="D1449" s="6">
        <v>419</v>
      </c>
      <c r="E1449" s="12">
        <v>21.4</v>
      </c>
      <c r="F1449" s="20">
        <f t="shared" si="590"/>
        <v>-0.34722222222222221</v>
      </c>
      <c r="G1449" s="20">
        <f t="shared" si="596"/>
        <v>5.9444444444444438</v>
      </c>
      <c r="H1449" s="20">
        <f t="shared" si="599"/>
        <v>-249.06668666666667</v>
      </c>
      <c r="I1449" s="20">
        <f t="shared" si="595"/>
        <v>-1480.5630818518516</v>
      </c>
      <c r="J1449" s="47" t="s">
        <v>67</v>
      </c>
      <c r="K1449" s="48" t="s">
        <v>67</v>
      </c>
      <c r="L1449" s="20">
        <f t="shared" si="598"/>
        <v>5539122.6300686495</v>
      </c>
      <c r="M1449" s="20">
        <f t="shared" si="598"/>
        <v>210539.85010944449</v>
      </c>
      <c r="N1449" s="20">
        <f t="shared" si="575"/>
        <v>0</v>
      </c>
      <c r="O1449" s="20">
        <f t="shared" si="576"/>
        <v>249.06668666666667</v>
      </c>
      <c r="P1449" s="46" t="s">
        <v>67</v>
      </c>
      <c r="Q1449" s="45">
        <f t="shared" si="581"/>
        <v>13.713357777777773</v>
      </c>
      <c r="R1449" s="20">
        <f t="shared" si="582"/>
        <v>134.7894</v>
      </c>
      <c r="S1449" s="20">
        <f t="shared" si="583"/>
        <v>-397.56944444444446</v>
      </c>
      <c r="T1449" s="20"/>
      <c r="U1449" s="20">
        <f t="shared" si="584"/>
        <v>35000</v>
      </c>
      <c r="V1449" s="20">
        <f t="shared" si="597"/>
        <v>331.48710492253304</v>
      </c>
      <c r="W1449" s="20">
        <f t="shared" si="577"/>
        <v>20000</v>
      </c>
      <c r="X1449" s="20">
        <f t="shared" si="585"/>
        <v>0</v>
      </c>
      <c r="Y1449" s="20">
        <f t="shared" si="591"/>
        <v>19668.512895077467</v>
      </c>
      <c r="Z1449" s="20">
        <f t="shared" si="586"/>
        <v>0</v>
      </c>
      <c r="AA1449" s="52">
        <f t="shared" si="587"/>
        <v>0</v>
      </c>
      <c r="AB1449" s="20">
        <f t="shared" si="578"/>
        <v>0</v>
      </c>
      <c r="AC1449" s="20">
        <f t="shared" si="588"/>
        <v>2031385.1671354326</v>
      </c>
      <c r="AD1449" s="20">
        <f t="shared" si="592"/>
        <v>0</v>
      </c>
      <c r="AE1449" s="20">
        <f t="shared" si="593"/>
        <v>249.06668666665792</v>
      </c>
      <c r="AF1449" s="20">
        <f t="shared" si="589"/>
        <v>0</v>
      </c>
      <c r="AG1449" s="16"/>
      <c r="AH1449" s="16"/>
      <c r="AM1449">
        <f t="shared" si="579"/>
        <v>346.69325333333109</v>
      </c>
      <c r="AN1449" s="16">
        <f t="shared" si="580"/>
        <v>34653.306746666669</v>
      </c>
      <c r="AY1449" s="57">
        <f t="shared" si="594"/>
        <v>331.48710492253304</v>
      </c>
    </row>
    <row r="1450" spans="2:51" x14ac:dyDescent="0.25">
      <c r="B1450" s="6" t="s">
        <v>39</v>
      </c>
      <c r="C1450" s="6">
        <v>1442</v>
      </c>
      <c r="D1450" s="6">
        <v>420</v>
      </c>
      <c r="E1450" s="12">
        <v>19.600000000000001</v>
      </c>
      <c r="F1450" s="20">
        <f t="shared" si="590"/>
        <v>-0.43055555555555525</v>
      </c>
      <c r="G1450" s="20">
        <f t="shared" si="596"/>
        <v>5.4444444444444446</v>
      </c>
      <c r="H1450" s="20">
        <f t="shared" si="599"/>
        <v>-346.69325333333296</v>
      </c>
      <c r="I1450" s="20">
        <f t="shared" si="595"/>
        <v>-1887.5521570370352</v>
      </c>
      <c r="J1450" s="47" t="s">
        <v>67</v>
      </c>
      <c r="K1450" s="48" t="s">
        <v>67</v>
      </c>
      <c r="L1450" s="20">
        <f t="shared" si="598"/>
        <v>5539122.6300686495</v>
      </c>
      <c r="M1450" s="20">
        <f t="shared" si="598"/>
        <v>210886.54336277783</v>
      </c>
      <c r="N1450" s="20">
        <f t="shared" si="575"/>
        <v>0</v>
      </c>
      <c r="O1450" s="20">
        <f t="shared" si="576"/>
        <v>346.69325333333296</v>
      </c>
      <c r="P1450" s="46" t="s">
        <v>67</v>
      </c>
      <c r="Q1450" s="45">
        <f t="shared" si="581"/>
        <v>11.503457777777779</v>
      </c>
      <c r="R1450" s="20">
        <f t="shared" si="582"/>
        <v>134.7894</v>
      </c>
      <c r="S1450" s="20">
        <f t="shared" si="583"/>
        <v>-492.98611111111074</v>
      </c>
      <c r="T1450" s="20"/>
      <c r="U1450" s="20">
        <f t="shared" si="584"/>
        <v>35000</v>
      </c>
      <c r="V1450" s="20">
        <f t="shared" si="597"/>
        <v>0</v>
      </c>
      <c r="W1450" s="20">
        <f t="shared" si="577"/>
        <v>20000</v>
      </c>
      <c r="X1450" s="20">
        <f t="shared" si="585"/>
        <v>0</v>
      </c>
      <c r="Y1450" s="20">
        <f t="shared" si="591"/>
        <v>20000</v>
      </c>
      <c r="Z1450" s="20">
        <f t="shared" si="586"/>
        <v>0</v>
      </c>
      <c r="AA1450" s="52">
        <f t="shared" si="587"/>
        <v>0</v>
      </c>
      <c r="AB1450" s="20">
        <f t="shared" si="578"/>
        <v>0</v>
      </c>
      <c r="AC1450" s="20">
        <f t="shared" si="588"/>
        <v>2031385.1671354326</v>
      </c>
      <c r="AD1450" s="20">
        <f t="shared" si="592"/>
        <v>0</v>
      </c>
      <c r="AE1450" s="20">
        <f t="shared" si="593"/>
        <v>346.69325333333109</v>
      </c>
      <c r="AF1450" s="20">
        <f t="shared" si="589"/>
        <v>0</v>
      </c>
      <c r="AG1450" s="16"/>
      <c r="AH1450" s="16"/>
      <c r="AM1450">
        <f t="shared" si="579"/>
        <v>109.62694944444229</v>
      </c>
      <c r="AN1450" s="16">
        <f t="shared" si="580"/>
        <v>34890.373050555558</v>
      </c>
      <c r="AY1450" s="57">
        <f t="shared" si="594"/>
        <v>0</v>
      </c>
    </row>
    <row r="1451" spans="2:51" x14ac:dyDescent="0.25">
      <c r="B1451" s="6" t="s">
        <v>39</v>
      </c>
      <c r="C1451" s="6">
        <v>1443</v>
      </c>
      <c r="D1451" s="6">
        <v>421</v>
      </c>
      <c r="E1451" s="12">
        <v>18.3</v>
      </c>
      <c r="F1451" s="20">
        <f t="shared" si="590"/>
        <v>-0.2222222222222224</v>
      </c>
      <c r="G1451" s="20">
        <f t="shared" si="596"/>
        <v>5.083333333333333</v>
      </c>
      <c r="H1451" s="20">
        <f t="shared" si="599"/>
        <v>-109.62694944444465</v>
      </c>
      <c r="I1451" s="20">
        <f t="shared" si="595"/>
        <v>-557.27032634259365</v>
      </c>
      <c r="J1451" s="47" t="s">
        <v>67</v>
      </c>
      <c r="K1451" s="48" t="s">
        <v>67</v>
      </c>
      <c r="L1451" s="20">
        <f t="shared" si="598"/>
        <v>5539122.6300686495</v>
      </c>
      <c r="M1451" s="20">
        <f t="shared" si="598"/>
        <v>210996.17031222227</v>
      </c>
      <c r="N1451" s="20">
        <f t="shared" si="575"/>
        <v>0</v>
      </c>
      <c r="O1451" s="20">
        <f t="shared" si="576"/>
        <v>109.62694944444465</v>
      </c>
      <c r="P1451" s="46" t="s">
        <v>67</v>
      </c>
      <c r="Q1451" s="45">
        <f t="shared" si="581"/>
        <v>10.028094999999999</v>
      </c>
      <c r="R1451" s="20">
        <f t="shared" si="582"/>
        <v>134.7894</v>
      </c>
      <c r="S1451" s="20">
        <f t="shared" si="583"/>
        <v>-254.44444444444466</v>
      </c>
      <c r="T1451" s="20"/>
      <c r="U1451" s="20">
        <f t="shared" si="584"/>
        <v>35000</v>
      </c>
      <c r="V1451" s="20">
        <f t="shared" si="597"/>
        <v>0</v>
      </c>
      <c r="W1451" s="20">
        <f t="shared" si="577"/>
        <v>20000</v>
      </c>
      <c r="X1451" s="20">
        <f t="shared" si="585"/>
        <v>0</v>
      </c>
      <c r="Y1451" s="20">
        <f t="shared" si="591"/>
        <v>20000</v>
      </c>
      <c r="Z1451" s="20">
        <f t="shared" si="586"/>
        <v>0</v>
      </c>
      <c r="AA1451" s="52">
        <f t="shared" si="587"/>
        <v>0</v>
      </c>
      <c r="AB1451" s="20">
        <f t="shared" si="578"/>
        <v>0</v>
      </c>
      <c r="AC1451" s="20">
        <f t="shared" si="588"/>
        <v>2031385.1671354326</v>
      </c>
      <c r="AD1451" s="20">
        <f t="shared" si="592"/>
        <v>0</v>
      </c>
      <c r="AE1451" s="20">
        <f t="shared" si="593"/>
        <v>109.62694944444229</v>
      </c>
      <c r="AF1451" s="20">
        <f t="shared" si="589"/>
        <v>0</v>
      </c>
      <c r="AG1451" s="16"/>
      <c r="AH1451" s="16"/>
      <c r="AM1451">
        <f t="shared" si="579"/>
        <v>0</v>
      </c>
      <c r="AN1451" s="16">
        <f t="shared" si="580"/>
        <v>35000</v>
      </c>
      <c r="AY1451" s="57">
        <f t="shared" si="594"/>
        <v>0</v>
      </c>
    </row>
    <row r="1452" spans="2:51" x14ac:dyDescent="0.25">
      <c r="B1452" s="6" t="s">
        <v>39</v>
      </c>
      <c r="C1452" s="6">
        <v>1444</v>
      </c>
      <c r="D1452" s="6">
        <v>422</v>
      </c>
      <c r="E1452" s="12">
        <v>18</v>
      </c>
      <c r="F1452" s="20">
        <f t="shared" si="590"/>
        <v>0</v>
      </c>
      <c r="G1452" s="20">
        <f t="shared" si="596"/>
        <v>5</v>
      </c>
      <c r="H1452" s="20">
        <f t="shared" si="599"/>
        <v>144.4914</v>
      </c>
      <c r="I1452" s="20">
        <f t="shared" si="595"/>
        <v>722.45699999999999</v>
      </c>
      <c r="J1452" s="47" t="s">
        <v>67</v>
      </c>
      <c r="K1452" s="48" t="s">
        <v>67</v>
      </c>
      <c r="L1452" s="20">
        <f t="shared" si="598"/>
        <v>5539845.0870686499</v>
      </c>
      <c r="M1452" s="20">
        <f t="shared" si="598"/>
        <v>210996.17031222227</v>
      </c>
      <c r="N1452" s="20">
        <f t="shared" si="575"/>
        <v>722.45699999999999</v>
      </c>
      <c r="O1452" s="20">
        <f t="shared" si="576"/>
        <v>0</v>
      </c>
      <c r="P1452" s="46" t="s">
        <v>67</v>
      </c>
      <c r="Q1452" s="45">
        <f t="shared" si="581"/>
        <v>9.702</v>
      </c>
      <c r="R1452" s="20">
        <f t="shared" si="582"/>
        <v>134.7894</v>
      </c>
      <c r="S1452" s="20">
        <f t="shared" si="583"/>
        <v>0</v>
      </c>
      <c r="T1452" s="20"/>
      <c r="U1452" s="20">
        <f t="shared" si="584"/>
        <v>35000</v>
      </c>
      <c r="V1452" s="20">
        <f t="shared" si="597"/>
        <v>0</v>
      </c>
      <c r="W1452" s="20">
        <f t="shared" si="577"/>
        <v>19277.542999999598</v>
      </c>
      <c r="X1452" s="20">
        <f t="shared" si="585"/>
        <v>722.45700000040233</v>
      </c>
      <c r="Y1452" s="20">
        <f t="shared" si="591"/>
        <v>20000</v>
      </c>
      <c r="Z1452" s="20">
        <f t="shared" si="586"/>
        <v>722.45700000040233</v>
      </c>
      <c r="AA1452" s="52">
        <f t="shared" si="587"/>
        <v>612.64353600034121</v>
      </c>
      <c r="AB1452" s="20">
        <f t="shared" si="578"/>
        <v>722.45700000040233</v>
      </c>
      <c r="AC1452" s="20">
        <f t="shared" si="588"/>
        <v>2031997.8106714329</v>
      </c>
      <c r="AD1452" s="20">
        <f t="shared" si="592"/>
        <v>722.45700000040233</v>
      </c>
      <c r="AE1452" s="20">
        <f t="shared" si="593"/>
        <v>0</v>
      </c>
      <c r="AF1452" s="20">
        <f t="shared" si="589"/>
        <v>722.45700000040233</v>
      </c>
      <c r="AG1452" s="16"/>
      <c r="AH1452" s="16"/>
      <c r="AM1452">
        <f t="shared" si="579"/>
        <v>0</v>
      </c>
      <c r="AN1452" s="16">
        <f t="shared" si="580"/>
        <v>35000</v>
      </c>
      <c r="AY1452" s="57">
        <f t="shared" si="594"/>
        <v>0</v>
      </c>
    </row>
    <row r="1453" spans="2:51" x14ac:dyDescent="0.25">
      <c r="B1453" s="6" t="s">
        <v>39</v>
      </c>
      <c r="C1453" s="6">
        <v>1445</v>
      </c>
      <c r="D1453" s="6">
        <v>423</v>
      </c>
      <c r="E1453" s="12">
        <v>18.3</v>
      </c>
      <c r="F1453" s="20">
        <f t="shared" si="590"/>
        <v>6.9444444444444448E-2</v>
      </c>
      <c r="G1453" s="20">
        <f t="shared" si="596"/>
        <v>5.083333333333333</v>
      </c>
      <c r="H1453" s="20">
        <f t="shared" si="599"/>
        <v>224.33138388888889</v>
      </c>
      <c r="I1453" s="20">
        <f t="shared" si="595"/>
        <v>1140.3512014351852</v>
      </c>
      <c r="J1453" s="47" t="s">
        <v>67</v>
      </c>
      <c r="K1453" s="48" t="s">
        <v>67</v>
      </c>
      <c r="L1453" s="20">
        <f t="shared" si="598"/>
        <v>5540985.4382700855</v>
      </c>
      <c r="M1453" s="20">
        <f t="shared" si="598"/>
        <v>210996.17031222227</v>
      </c>
      <c r="N1453" s="20">
        <f t="shared" si="575"/>
        <v>1140.3512014351852</v>
      </c>
      <c r="O1453" s="20">
        <f t="shared" si="576"/>
        <v>0</v>
      </c>
      <c r="P1453" s="46" t="s">
        <v>67</v>
      </c>
      <c r="Q1453" s="45">
        <f t="shared" si="581"/>
        <v>10.028094999999999</v>
      </c>
      <c r="R1453" s="20">
        <f t="shared" si="582"/>
        <v>134.7894</v>
      </c>
      <c r="S1453" s="20">
        <f t="shared" si="583"/>
        <v>79.513888888888886</v>
      </c>
      <c r="T1453" s="20"/>
      <c r="U1453" s="20">
        <f t="shared" si="584"/>
        <v>35000</v>
      </c>
      <c r="V1453" s="20">
        <f t="shared" si="597"/>
        <v>722.45700000040233</v>
      </c>
      <c r="W1453" s="20">
        <f t="shared" si="577"/>
        <v>18859.648798564449</v>
      </c>
      <c r="X1453" s="20">
        <f t="shared" si="585"/>
        <v>1140.351201435551</v>
      </c>
      <c r="Y1453" s="20">
        <f t="shared" si="591"/>
        <v>19277.542999999598</v>
      </c>
      <c r="Z1453" s="20">
        <f t="shared" si="586"/>
        <v>1140.351201435551</v>
      </c>
      <c r="AA1453" s="52">
        <f t="shared" si="587"/>
        <v>967.01781881734723</v>
      </c>
      <c r="AB1453" s="20">
        <f t="shared" si="578"/>
        <v>1140.351201435551</v>
      </c>
      <c r="AC1453" s="20">
        <f t="shared" si="588"/>
        <v>2032964.8284902503</v>
      </c>
      <c r="AD1453" s="20">
        <f t="shared" si="592"/>
        <v>1140.351201435551</v>
      </c>
      <c r="AE1453" s="20">
        <f t="shared" si="593"/>
        <v>0</v>
      </c>
      <c r="AF1453" s="20">
        <f t="shared" si="589"/>
        <v>1140.351201435551</v>
      </c>
      <c r="AG1453" s="16"/>
      <c r="AH1453" s="16"/>
      <c r="AM1453">
        <f t="shared" si="579"/>
        <v>0</v>
      </c>
      <c r="AN1453" s="16">
        <f t="shared" si="580"/>
        <v>35000</v>
      </c>
      <c r="AY1453" s="57">
        <f t="shared" si="594"/>
        <v>722.45700000040233</v>
      </c>
    </row>
    <row r="1454" spans="2:51" x14ac:dyDescent="0.25">
      <c r="B1454" s="6" t="s">
        <v>39</v>
      </c>
      <c r="C1454" s="6">
        <v>1446</v>
      </c>
      <c r="D1454" s="6">
        <v>424</v>
      </c>
      <c r="E1454" s="12">
        <v>18.5</v>
      </c>
      <c r="F1454" s="20">
        <f t="shared" si="590"/>
        <v>-5.5555555555555851E-2</v>
      </c>
      <c r="G1454" s="20">
        <f t="shared" si="596"/>
        <v>5.1388888888888884</v>
      </c>
      <c r="H1454" s="20">
        <f t="shared" si="599"/>
        <v>81.426774999999651</v>
      </c>
      <c r="I1454" s="20">
        <f t="shared" si="595"/>
        <v>418.44314930555373</v>
      </c>
      <c r="J1454" s="47" t="s">
        <v>67</v>
      </c>
      <c r="K1454" s="48" t="s">
        <v>67</v>
      </c>
      <c r="L1454" s="20">
        <f t="shared" si="598"/>
        <v>5541403.8814193914</v>
      </c>
      <c r="M1454" s="20">
        <f t="shared" si="598"/>
        <v>210996.17031222227</v>
      </c>
      <c r="N1454" s="20">
        <f t="shared" si="575"/>
        <v>418.44314930555373</v>
      </c>
      <c r="O1454" s="20">
        <f t="shared" si="576"/>
        <v>0</v>
      </c>
      <c r="P1454" s="46" t="s">
        <v>67</v>
      </c>
      <c r="Q1454" s="45">
        <f t="shared" si="581"/>
        <v>10.248486111111108</v>
      </c>
      <c r="R1454" s="20">
        <f t="shared" si="582"/>
        <v>134.7894</v>
      </c>
      <c r="S1454" s="20">
        <f t="shared" si="583"/>
        <v>-63.611111111111448</v>
      </c>
      <c r="T1454" s="20"/>
      <c r="U1454" s="20">
        <f t="shared" si="584"/>
        <v>35000</v>
      </c>
      <c r="V1454" s="20">
        <f t="shared" si="597"/>
        <v>1140.351201435551</v>
      </c>
      <c r="W1454" s="20">
        <f t="shared" si="577"/>
        <v>19581.55685069412</v>
      </c>
      <c r="X1454" s="20">
        <f t="shared" si="585"/>
        <v>418.44314930588007</v>
      </c>
      <c r="Y1454" s="20">
        <f t="shared" si="591"/>
        <v>18859.648798564449</v>
      </c>
      <c r="Z1454" s="20">
        <f t="shared" si="586"/>
        <v>418.44314930588007</v>
      </c>
      <c r="AA1454" s="52">
        <f t="shared" si="587"/>
        <v>354.83979061138626</v>
      </c>
      <c r="AB1454" s="20">
        <f t="shared" si="578"/>
        <v>418.44314930588007</v>
      </c>
      <c r="AC1454" s="20">
        <f t="shared" si="588"/>
        <v>2033319.6682808616</v>
      </c>
      <c r="AD1454" s="20">
        <f t="shared" si="592"/>
        <v>418.44314930588007</v>
      </c>
      <c r="AE1454" s="20">
        <f t="shared" si="593"/>
        <v>0</v>
      </c>
      <c r="AF1454" s="20">
        <f t="shared" si="589"/>
        <v>418.44314930588007</v>
      </c>
      <c r="AG1454" s="16"/>
      <c r="AH1454" s="16"/>
      <c r="AM1454">
        <f t="shared" si="579"/>
        <v>412.21332277776673</v>
      </c>
      <c r="AN1454" s="16">
        <f t="shared" si="580"/>
        <v>34587.786677222233</v>
      </c>
      <c r="AY1454" s="57">
        <f t="shared" si="594"/>
        <v>1140.351201435551</v>
      </c>
    </row>
    <row r="1455" spans="2:51" x14ac:dyDescent="0.25">
      <c r="B1455" s="6" t="s">
        <v>39</v>
      </c>
      <c r="C1455" s="6">
        <v>1447</v>
      </c>
      <c r="D1455" s="6">
        <v>425</v>
      </c>
      <c r="E1455" s="12">
        <v>17.899999999999999</v>
      </c>
      <c r="F1455" s="20">
        <f t="shared" si="590"/>
        <v>-0.4861111111111111</v>
      </c>
      <c r="G1455" s="20">
        <f t="shared" si="596"/>
        <v>4.9722222222222214</v>
      </c>
      <c r="H1455" s="20">
        <f t="shared" si="599"/>
        <v>-412.21332277777776</v>
      </c>
      <c r="I1455" s="20">
        <f t="shared" si="595"/>
        <v>-2049.6162438117281</v>
      </c>
      <c r="J1455" s="47" t="s">
        <v>67</v>
      </c>
      <c r="K1455" s="48" t="s">
        <v>67</v>
      </c>
      <c r="L1455" s="20">
        <f t="shared" si="598"/>
        <v>5541403.8814193914</v>
      </c>
      <c r="M1455" s="20">
        <f t="shared" si="598"/>
        <v>211408.38363500003</v>
      </c>
      <c r="N1455" s="20">
        <f t="shared" si="575"/>
        <v>0</v>
      </c>
      <c r="O1455" s="20">
        <f t="shared" si="576"/>
        <v>412.21332277777776</v>
      </c>
      <c r="P1455" s="46" t="s">
        <v>67</v>
      </c>
      <c r="Q1455" s="45">
        <f t="shared" si="581"/>
        <v>9.5944994444444411</v>
      </c>
      <c r="R1455" s="20">
        <f t="shared" si="582"/>
        <v>134.7894</v>
      </c>
      <c r="S1455" s="20">
        <f t="shared" si="583"/>
        <v>-556.59722222222217</v>
      </c>
      <c r="T1455" s="20"/>
      <c r="U1455" s="20">
        <f t="shared" si="584"/>
        <v>35000</v>
      </c>
      <c r="V1455" s="20">
        <f t="shared" si="597"/>
        <v>418.44314930588007</v>
      </c>
      <c r="W1455" s="20">
        <f t="shared" si="577"/>
        <v>20000</v>
      </c>
      <c r="X1455" s="20">
        <f t="shared" si="585"/>
        <v>0</v>
      </c>
      <c r="Y1455" s="20">
        <f t="shared" si="591"/>
        <v>19581.55685069412</v>
      </c>
      <c r="Z1455" s="20">
        <f t="shared" si="586"/>
        <v>0</v>
      </c>
      <c r="AA1455" s="52">
        <f t="shared" si="587"/>
        <v>0</v>
      </c>
      <c r="AB1455" s="20">
        <f t="shared" si="578"/>
        <v>0</v>
      </c>
      <c r="AC1455" s="20">
        <f t="shared" si="588"/>
        <v>2033319.6682808616</v>
      </c>
      <c r="AD1455" s="20">
        <f t="shared" si="592"/>
        <v>0</v>
      </c>
      <c r="AE1455" s="20">
        <f t="shared" si="593"/>
        <v>412.21332277776673</v>
      </c>
      <c r="AF1455" s="20">
        <f t="shared" si="589"/>
        <v>0</v>
      </c>
      <c r="AG1455" s="16"/>
      <c r="AH1455" s="16"/>
      <c r="AM1455">
        <f t="shared" si="579"/>
        <v>1130.6953222222219</v>
      </c>
      <c r="AN1455" s="16">
        <f t="shared" si="580"/>
        <v>33869.304677777778</v>
      </c>
      <c r="AY1455" s="57">
        <f t="shared" si="594"/>
        <v>418.44314930588007</v>
      </c>
    </row>
    <row r="1456" spans="2:51" x14ac:dyDescent="0.25">
      <c r="B1456" s="6" t="s">
        <v>39</v>
      </c>
      <c r="C1456" s="6">
        <v>1448</v>
      </c>
      <c r="D1456" s="6">
        <v>426</v>
      </c>
      <c r="E1456" s="12">
        <v>15</v>
      </c>
      <c r="F1456" s="20">
        <f t="shared" si="590"/>
        <v>-1.1111111111111109</v>
      </c>
      <c r="G1456" s="20">
        <f t="shared" si="596"/>
        <v>4.166666666666667</v>
      </c>
      <c r="H1456" s="20">
        <f t="shared" si="599"/>
        <v>-1130.6953222222219</v>
      </c>
      <c r="I1456" s="20">
        <f t="shared" si="595"/>
        <v>-4711.2305092592578</v>
      </c>
      <c r="J1456" s="47" t="s">
        <v>67</v>
      </c>
      <c r="K1456" s="48" t="s">
        <v>67</v>
      </c>
      <c r="L1456" s="20">
        <f t="shared" si="598"/>
        <v>5541403.8814193914</v>
      </c>
      <c r="M1456" s="20">
        <f t="shared" si="598"/>
        <v>212539.07895722226</v>
      </c>
      <c r="N1456" s="20">
        <f t="shared" si="575"/>
        <v>0</v>
      </c>
      <c r="O1456" s="20">
        <f t="shared" si="576"/>
        <v>1130.6953222222219</v>
      </c>
      <c r="P1456" s="46" t="s">
        <v>67</v>
      </c>
      <c r="Q1456" s="45">
        <f t="shared" si="581"/>
        <v>6.7375000000000007</v>
      </c>
      <c r="R1456" s="20">
        <f t="shared" si="582"/>
        <v>134.7894</v>
      </c>
      <c r="S1456" s="20">
        <f t="shared" si="583"/>
        <v>-1272.2222222222219</v>
      </c>
      <c r="T1456" s="20"/>
      <c r="U1456" s="20">
        <f t="shared" si="584"/>
        <v>35000</v>
      </c>
      <c r="V1456" s="20">
        <f t="shared" si="597"/>
        <v>0</v>
      </c>
      <c r="W1456" s="20">
        <f t="shared" si="577"/>
        <v>20000</v>
      </c>
      <c r="X1456" s="20">
        <f t="shared" si="585"/>
        <v>0</v>
      </c>
      <c r="Y1456" s="20">
        <f t="shared" si="591"/>
        <v>20000</v>
      </c>
      <c r="Z1456" s="20">
        <f t="shared" si="586"/>
        <v>0</v>
      </c>
      <c r="AA1456" s="52">
        <f t="shared" si="587"/>
        <v>0</v>
      </c>
      <c r="AB1456" s="20">
        <f t="shared" si="578"/>
        <v>0</v>
      </c>
      <c r="AC1456" s="20">
        <f t="shared" si="588"/>
        <v>2033319.6682808616</v>
      </c>
      <c r="AD1456" s="20">
        <f t="shared" si="592"/>
        <v>0</v>
      </c>
      <c r="AE1456" s="20">
        <f t="shared" si="593"/>
        <v>1130.6953222222219</v>
      </c>
      <c r="AF1456" s="20">
        <f t="shared" si="589"/>
        <v>0</v>
      </c>
      <c r="AG1456" s="16"/>
      <c r="AH1456" s="16"/>
      <c r="AM1456">
        <f t="shared" si="579"/>
        <v>1516.1646338888968</v>
      </c>
      <c r="AN1456" s="16">
        <f t="shared" si="580"/>
        <v>33483.835366111103</v>
      </c>
      <c r="AY1456" s="57">
        <f t="shared" si="594"/>
        <v>0</v>
      </c>
    </row>
    <row r="1457" spans="2:51" x14ac:dyDescent="0.25">
      <c r="B1457" s="6" t="s">
        <v>39</v>
      </c>
      <c r="C1457" s="6">
        <v>1449</v>
      </c>
      <c r="D1457" s="6">
        <v>427</v>
      </c>
      <c r="E1457" s="12">
        <v>9.9</v>
      </c>
      <c r="F1457" s="20">
        <f t="shared" si="590"/>
        <v>-1.4444444444444444</v>
      </c>
      <c r="G1457" s="20">
        <f t="shared" si="596"/>
        <v>2.75</v>
      </c>
      <c r="H1457" s="20">
        <f t="shared" si="599"/>
        <v>-1516.1646338888888</v>
      </c>
      <c r="I1457" s="20">
        <f t="shared" si="595"/>
        <v>-4169.4527431944443</v>
      </c>
      <c r="J1457" s="47" t="s">
        <v>67</v>
      </c>
      <c r="K1457" s="48" t="s">
        <v>67</v>
      </c>
      <c r="L1457" s="20">
        <f t="shared" si="598"/>
        <v>5541403.8814193914</v>
      </c>
      <c r="M1457" s="20">
        <f t="shared" si="598"/>
        <v>214055.24359111115</v>
      </c>
      <c r="N1457" s="20">
        <f t="shared" si="575"/>
        <v>0</v>
      </c>
      <c r="O1457" s="20">
        <f t="shared" si="576"/>
        <v>1516.1646338888888</v>
      </c>
      <c r="P1457" s="46" t="s">
        <v>67</v>
      </c>
      <c r="Q1457" s="45">
        <f t="shared" si="581"/>
        <v>2.9348549999999998</v>
      </c>
      <c r="R1457" s="20">
        <f t="shared" si="582"/>
        <v>134.7894</v>
      </c>
      <c r="S1457" s="20">
        <f t="shared" si="583"/>
        <v>-1653.8888888888889</v>
      </c>
      <c r="T1457" s="20"/>
      <c r="U1457" s="20">
        <f t="shared" si="584"/>
        <v>35000</v>
      </c>
      <c r="V1457" s="20">
        <f t="shared" si="597"/>
        <v>0</v>
      </c>
      <c r="W1457" s="20">
        <f t="shared" si="577"/>
        <v>20000</v>
      </c>
      <c r="X1457" s="20">
        <f t="shared" si="585"/>
        <v>0</v>
      </c>
      <c r="Y1457" s="20">
        <f t="shared" si="591"/>
        <v>20000</v>
      </c>
      <c r="Z1457" s="20">
        <f t="shared" si="586"/>
        <v>0</v>
      </c>
      <c r="AA1457" s="52">
        <f t="shared" si="587"/>
        <v>0</v>
      </c>
      <c r="AB1457" s="20">
        <f t="shared" si="578"/>
        <v>0</v>
      </c>
      <c r="AC1457" s="20">
        <f t="shared" si="588"/>
        <v>2033319.6682808616</v>
      </c>
      <c r="AD1457" s="20">
        <f t="shared" si="592"/>
        <v>0</v>
      </c>
      <c r="AE1457" s="20">
        <f t="shared" si="593"/>
        <v>1516.1646338888968</v>
      </c>
      <c r="AF1457" s="20">
        <f t="shared" si="589"/>
        <v>0</v>
      </c>
      <c r="AG1457" s="16"/>
      <c r="AH1457" s="16"/>
      <c r="AM1457">
        <f t="shared" si="579"/>
        <v>1248.1186422222236</v>
      </c>
      <c r="AN1457" s="16">
        <f t="shared" si="580"/>
        <v>33751.881357777776</v>
      </c>
      <c r="AY1457" s="57">
        <f t="shared" si="594"/>
        <v>0</v>
      </c>
    </row>
    <row r="1458" spans="2:51" x14ac:dyDescent="0.25">
      <c r="B1458" s="6" t="s">
        <v>39</v>
      </c>
      <c r="C1458" s="6">
        <v>1450</v>
      </c>
      <c r="D1458" s="6">
        <v>428</v>
      </c>
      <c r="E1458" s="12">
        <v>4.5999999999999996</v>
      </c>
      <c r="F1458" s="20">
        <f t="shared" si="590"/>
        <v>-1.2083333333333335</v>
      </c>
      <c r="G1458" s="20">
        <f t="shared" si="596"/>
        <v>1.2777777777777777</v>
      </c>
      <c r="H1458" s="20">
        <f t="shared" si="599"/>
        <v>-1248.1186422222222</v>
      </c>
      <c r="I1458" s="20">
        <f t="shared" si="595"/>
        <v>-1594.8182650617282</v>
      </c>
      <c r="J1458" s="47" t="s">
        <v>67</v>
      </c>
      <c r="K1458" s="48" t="s">
        <v>67</v>
      </c>
      <c r="L1458" s="20">
        <f t="shared" si="598"/>
        <v>5541403.8814193914</v>
      </c>
      <c r="M1458" s="20">
        <f t="shared" si="598"/>
        <v>215303.36223333338</v>
      </c>
      <c r="N1458" s="20">
        <f t="shared" si="575"/>
        <v>0</v>
      </c>
      <c r="O1458" s="20">
        <f t="shared" si="576"/>
        <v>1248.1186422222222</v>
      </c>
      <c r="P1458" s="46" t="s">
        <v>67</v>
      </c>
      <c r="Q1458" s="45">
        <f t="shared" si="581"/>
        <v>0.63362444444444432</v>
      </c>
      <c r="R1458" s="20">
        <f t="shared" si="582"/>
        <v>134.7894</v>
      </c>
      <c r="S1458" s="20">
        <f t="shared" si="583"/>
        <v>-1383.5416666666667</v>
      </c>
      <c r="T1458" s="20"/>
      <c r="U1458" s="20">
        <f t="shared" si="584"/>
        <v>35000</v>
      </c>
      <c r="V1458" s="20">
        <f t="shared" si="597"/>
        <v>0</v>
      </c>
      <c r="W1458" s="20">
        <f t="shared" si="577"/>
        <v>20000</v>
      </c>
      <c r="X1458" s="20">
        <f t="shared" si="585"/>
        <v>0</v>
      </c>
      <c r="Y1458" s="20">
        <f t="shared" si="591"/>
        <v>20000</v>
      </c>
      <c r="Z1458" s="20">
        <f t="shared" si="586"/>
        <v>0</v>
      </c>
      <c r="AA1458" s="52">
        <f t="shared" si="587"/>
        <v>0</v>
      </c>
      <c r="AB1458" s="20">
        <f t="shared" si="578"/>
        <v>0</v>
      </c>
      <c r="AC1458" s="20">
        <f t="shared" si="588"/>
        <v>2033319.6682808616</v>
      </c>
      <c r="AD1458" s="20">
        <f t="shared" si="592"/>
        <v>0</v>
      </c>
      <c r="AE1458" s="20">
        <f t="shared" si="593"/>
        <v>1248.1186422222236</v>
      </c>
      <c r="AF1458" s="20">
        <f t="shared" si="589"/>
        <v>0</v>
      </c>
      <c r="AG1458" s="16"/>
      <c r="AH1458" s="16"/>
      <c r="AM1458">
        <f t="shared" si="579"/>
        <v>596.69525777778472</v>
      </c>
      <c r="AN1458" s="16">
        <f t="shared" si="580"/>
        <v>34403.304742222215</v>
      </c>
      <c r="AY1458" s="57">
        <f t="shared" si="594"/>
        <v>0</v>
      </c>
    </row>
    <row r="1459" spans="2:51" x14ac:dyDescent="0.25">
      <c r="B1459" s="6" t="s">
        <v>39</v>
      </c>
      <c r="C1459" s="6">
        <v>1451</v>
      </c>
      <c r="D1459" s="6">
        <v>429</v>
      </c>
      <c r="E1459" s="12">
        <v>1.2</v>
      </c>
      <c r="F1459" s="20">
        <f t="shared" si="590"/>
        <v>-0.63888888888888884</v>
      </c>
      <c r="G1459" s="20">
        <f t="shared" si="596"/>
        <v>0.33333333333333331</v>
      </c>
      <c r="H1459" s="20">
        <f t="shared" si="599"/>
        <v>-596.69525777777767</v>
      </c>
      <c r="I1459" s="20">
        <f t="shared" si="595"/>
        <v>-198.89841925925921</v>
      </c>
      <c r="J1459" s="47" t="s">
        <v>67</v>
      </c>
      <c r="K1459" s="48" t="s">
        <v>67</v>
      </c>
      <c r="L1459" s="20">
        <f t="shared" si="598"/>
        <v>5541403.8814193914</v>
      </c>
      <c r="M1459" s="20">
        <f t="shared" si="598"/>
        <v>215900.05749111116</v>
      </c>
      <c r="N1459" s="20">
        <f t="shared" si="575"/>
        <v>0</v>
      </c>
      <c r="O1459" s="20">
        <f t="shared" si="576"/>
        <v>596.69525777777767</v>
      </c>
      <c r="P1459" s="46" t="s">
        <v>67</v>
      </c>
      <c r="Q1459" s="45">
        <f t="shared" si="581"/>
        <v>4.3119999999999999E-2</v>
      </c>
      <c r="R1459" s="20">
        <f t="shared" si="582"/>
        <v>134.7894</v>
      </c>
      <c r="S1459" s="20">
        <f t="shared" si="583"/>
        <v>-731.52777777777771</v>
      </c>
      <c r="T1459" s="20"/>
      <c r="U1459" s="20">
        <f t="shared" si="584"/>
        <v>35000</v>
      </c>
      <c r="V1459" s="20">
        <f t="shared" si="597"/>
        <v>0</v>
      </c>
      <c r="W1459" s="20">
        <f t="shared" si="577"/>
        <v>20000</v>
      </c>
      <c r="X1459" s="20">
        <f t="shared" si="585"/>
        <v>0</v>
      </c>
      <c r="Y1459" s="20">
        <f t="shared" si="591"/>
        <v>20000</v>
      </c>
      <c r="Z1459" s="20">
        <f t="shared" si="586"/>
        <v>0</v>
      </c>
      <c r="AA1459" s="52">
        <f t="shared" si="587"/>
        <v>0</v>
      </c>
      <c r="AB1459" s="20">
        <f t="shared" si="578"/>
        <v>0</v>
      </c>
      <c r="AC1459" s="20">
        <f t="shared" si="588"/>
        <v>2033319.6682808616</v>
      </c>
      <c r="AD1459" s="20">
        <f t="shared" si="592"/>
        <v>0</v>
      </c>
      <c r="AE1459" s="20">
        <f t="shared" si="593"/>
        <v>596.69525777778472</v>
      </c>
      <c r="AF1459" s="20">
        <f t="shared" si="589"/>
        <v>0</v>
      </c>
      <c r="AG1459" s="16"/>
      <c r="AH1459" s="16"/>
      <c r="AM1459">
        <f t="shared" si="579"/>
        <v>56.04393333333428</v>
      </c>
      <c r="AN1459" s="16">
        <f t="shared" si="580"/>
        <v>34943.956066666666</v>
      </c>
      <c r="AY1459" s="57">
        <f t="shared" si="594"/>
        <v>0</v>
      </c>
    </row>
    <row r="1460" spans="2:51" x14ac:dyDescent="0.25">
      <c r="B1460" s="6" t="s">
        <v>39</v>
      </c>
      <c r="C1460" s="6">
        <v>1452</v>
      </c>
      <c r="D1460" s="6">
        <v>430</v>
      </c>
      <c r="E1460" s="12">
        <v>0</v>
      </c>
      <c r="F1460" s="20">
        <f t="shared" si="590"/>
        <v>-0.16666666666666666</v>
      </c>
      <c r="G1460" s="20">
        <f t="shared" si="596"/>
        <v>0</v>
      </c>
      <c r="H1460" s="20">
        <f t="shared" si="599"/>
        <v>-56.043933333333314</v>
      </c>
      <c r="I1460" s="20">
        <f t="shared" si="595"/>
        <v>0</v>
      </c>
      <c r="J1460" s="47" t="s">
        <v>67</v>
      </c>
      <c r="K1460" s="48" t="s">
        <v>67</v>
      </c>
      <c r="L1460" s="20">
        <f t="shared" si="598"/>
        <v>5541403.8814193914</v>
      </c>
      <c r="M1460" s="20">
        <f t="shared" si="598"/>
        <v>215956.1014244445</v>
      </c>
      <c r="N1460" s="20">
        <f t="shared" si="575"/>
        <v>0</v>
      </c>
      <c r="O1460" s="20">
        <f t="shared" si="576"/>
        <v>56.043933333333314</v>
      </c>
      <c r="P1460" s="46" t="s">
        <v>67</v>
      </c>
      <c r="Q1460" s="45">
        <f t="shared" si="581"/>
        <v>0</v>
      </c>
      <c r="R1460" s="20">
        <f t="shared" si="582"/>
        <v>134.7894</v>
      </c>
      <c r="S1460" s="20">
        <f t="shared" si="583"/>
        <v>-190.83333333333331</v>
      </c>
      <c r="T1460" s="20"/>
      <c r="U1460" s="20">
        <f t="shared" si="584"/>
        <v>35000</v>
      </c>
      <c r="V1460" s="20">
        <f t="shared" si="597"/>
        <v>0</v>
      </c>
      <c r="W1460" s="20">
        <f t="shared" si="577"/>
        <v>20000</v>
      </c>
      <c r="X1460" s="20">
        <f t="shared" si="585"/>
        <v>0</v>
      </c>
      <c r="Y1460" s="20">
        <f t="shared" si="591"/>
        <v>20000</v>
      </c>
      <c r="Z1460" s="20">
        <f t="shared" si="586"/>
        <v>0</v>
      </c>
      <c r="AA1460" s="52">
        <f t="shared" si="587"/>
        <v>0</v>
      </c>
      <c r="AB1460" s="20">
        <f t="shared" si="578"/>
        <v>0</v>
      </c>
      <c r="AC1460" s="20">
        <f t="shared" si="588"/>
        <v>2033319.6682808616</v>
      </c>
      <c r="AD1460" s="20">
        <f t="shared" si="592"/>
        <v>0</v>
      </c>
      <c r="AE1460" s="20">
        <f t="shared" si="593"/>
        <v>56.04393333333428</v>
      </c>
      <c r="AF1460" s="20">
        <f t="shared" si="589"/>
        <v>0</v>
      </c>
      <c r="AG1460" s="16"/>
      <c r="AH1460" s="16"/>
      <c r="AM1460">
        <f t="shared" si="579"/>
        <v>0</v>
      </c>
      <c r="AN1460" s="16">
        <f t="shared" si="580"/>
        <v>35000</v>
      </c>
      <c r="AY1460" s="57">
        <f t="shared" si="594"/>
        <v>0</v>
      </c>
    </row>
    <row r="1461" spans="2:51" x14ac:dyDescent="0.25">
      <c r="B1461" s="6" t="s">
        <v>39</v>
      </c>
      <c r="C1461" s="6">
        <v>1453</v>
      </c>
      <c r="D1461" s="6">
        <v>431</v>
      </c>
      <c r="E1461" s="12">
        <v>0</v>
      </c>
      <c r="F1461" s="20">
        <f t="shared" si="590"/>
        <v>0</v>
      </c>
      <c r="G1461" s="20">
        <f t="shared" si="596"/>
        <v>0</v>
      </c>
      <c r="H1461" s="20">
        <f t="shared" si="599"/>
        <v>134.7894</v>
      </c>
      <c r="I1461" s="20">
        <f t="shared" si="595"/>
        <v>0</v>
      </c>
      <c r="J1461" s="47" t="s">
        <v>67</v>
      </c>
      <c r="K1461" s="48" t="s">
        <v>67</v>
      </c>
      <c r="L1461" s="20">
        <f t="shared" si="598"/>
        <v>5541403.8814193914</v>
      </c>
      <c r="M1461" s="20">
        <f t="shared" si="598"/>
        <v>215956.1014244445</v>
      </c>
      <c r="N1461" s="20">
        <f t="shared" si="575"/>
        <v>0</v>
      </c>
      <c r="O1461" s="20">
        <f t="shared" si="576"/>
        <v>0</v>
      </c>
      <c r="P1461" s="46" t="s">
        <v>67</v>
      </c>
      <c r="Q1461" s="45">
        <f t="shared" si="581"/>
        <v>0</v>
      </c>
      <c r="R1461" s="20">
        <f t="shared" si="582"/>
        <v>134.7894</v>
      </c>
      <c r="S1461" s="20">
        <f t="shared" si="583"/>
        <v>0</v>
      </c>
      <c r="T1461" s="20"/>
      <c r="U1461" s="20">
        <f t="shared" si="584"/>
        <v>35000</v>
      </c>
      <c r="V1461" s="20">
        <f t="shared" si="597"/>
        <v>0</v>
      </c>
      <c r="W1461" s="20">
        <f t="shared" si="577"/>
        <v>20000</v>
      </c>
      <c r="X1461" s="20">
        <f t="shared" si="585"/>
        <v>0</v>
      </c>
      <c r="Y1461" s="20">
        <f t="shared" si="591"/>
        <v>20000</v>
      </c>
      <c r="Z1461" s="20">
        <f t="shared" si="586"/>
        <v>0</v>
      </c>
      <c r="AA1461" s="52">
        <f t="shared" si="587"/>
        <v>0</v>
      </c>
      <c r="AB1461" s="20">
        <f t="shared" si="578"/>
        <v>0</v>
      </c>
      <c r="AC1461" s="20">
        <f t="shared" si="588"/>
        <v>2033319.6682808616</v>
      </c>
      <c r="AD1461" s="20">
        <f t="shared" si="592"/>
        <v>0</v>
      </c>
      <c r="AE1461" s="20">
        <f t="shared" si="593"/>
        <v>0</v>
      </c>
      <c r="AF1461" s="20">
        <f t="shared" si="589"/>
        <v>0</v>
      </c>
      <c r="AG1461" s="16"/>
      <c r="AH1461" s="16"/>
      <c r="AM1461">
        <f t="shared" si="579"/>
        <v>0</v>
      </c>
      <c r="AN1461" s="16">
        <f t="shared" si="580"/>
        <v>35000</v>
      </c>
      <c r="AY1461" s="57">
        <f t="shared" si="594"/>
        <v>0</v>
      </c>
    </row>
    <row r="1462" spans="2:51" x14ac:dyDescent="0.25">
      <c r="B1462" s="6" t="s">
        <v>39</v>
      </c>
      <c r="C1462" s="6">
        <v>1454</v>
      </c>
      <c r="D1462" s="6">
        <v>432</v>
      </c>
      <c r="E1462" s="12">
        <v>0</v>
      </c>
      <c r="F1462" s="20">
        <f t="shared" si="590"/>
        <v>0</v>
      </c>
      <c r="G1462" s="20">
        <f t="shared" si="596"/>
        <v>0</v>
      </c>
      <c r="H1462" s="20">
        <f t="shared" si="599"/>
        <v>134.7894</v>
      </c>
      <c r="I1462" s="20">
        <f t="shared" si="595"/>
        <v>0</v>
      </c>
      <c r="J1462" s="47" t="s">
        <v>67</v>
      </c>
      <c r="K1462" s="48" t="s">
        <v>67</v>
      </c>
      <c r="L1462" s="20">
        <f t="shared" si="598"/>
        <v>5541403.8814193914</v>
      </c>
      <c r="M1462" s="20">
        <f t="shared" si="598"/>
        <v>215956.1014244445</v>
      </c>
      <c r="N1462" s="20">
        <f t="shared" si="575"/>
        <v>0</v>
      </c>
      <c r="O1462" s="20">
        <f t="shared" si="576"/>
        <v>0</v>
      </c>
      <c r="P1462" s="46" t="s">
        <v>67</v>
      </c>
      <c r="Q1462" s="45">
        <f t="shared" si="581"/>
        <v>0</v>
      </c>
      <c r="R1462" s="20">
        <f t="shared" si="582"/>
        <v>134.7894</v>
      </c>
      <c r="S1462" s="20">
        <f t="shared" si="583"/>
        <v>0</v>
      </c>
      <c r="T1462" s="20"/>
      <c r="U1462" s="20">
        <f t="shared" si="584"/>
        <v>35000</v>
      </c>
      <c r="V1462" s="20">
        <f t="shared" si="597"/>
        <v>0</v>
      </c>
      <c r="W1462" s="20">
        <f t="shared" si="577"/>
        <v>20000</v>
      </c>
      <c r="X1462" s="20">
        <f t="shared" si="585"/>
        <v>0</v>
      </c>
      <c r="Y1462" s="20">
        <f t="shared" si="591"/>
        <v>20000</v>
      </c>
      <c r="Z1462" s="20">
        <f t="shared" si="586"/>
        <v>0</v>
      </c>
      <c r="AA1462" s="52">
        <f t="shared" si="587"/>
        <v>0</v>
      </c>
      <c r="AB1462" s="20">
        <f t="shared" si="578"/>
        <v>0</v>
      </c>
      <c r="AC1462" s="20">
        <f t="shared" si="588"/>
        <v>2033319.6682808616</v>
      </c>
      <c r="AD1462" s="20">
        <f t="shared" si="592"/>
        <v>0</v>
      </c>
      <c r="AE1462" s="20">
        <f t="shared" si="593"/>
        <v>0</v>
      </c>
      <c r="AF1462" s="20">
        <f t="shared" si="589"/>
        <v>0</v>
      </c>
      <c r="AG1462" s="16"/>
      <c r="AH1462" s="16"/>
      <c r="AM1462">
        <f t="shared" si="579"/>
        <v>0</v>
      </c>
      <c r="AN1462" s="16">
        <f t="shared" si="580"/>
        <v>35000</v>
      </c>
      <c r="AY1462" s="57">
        <f t="shared" si="594"/>
        <v>0</v>
      </c>
    </row>
    <row r="1463" spans="2:51" x14ac:dyDescent="0.25">
      <c r="B1463" s="6" t="s">
        <v>39</v>
      </c>
      <c r="C1463" s="6">
        <v>1455</v>
      </c>
      <c r="D1463" s="6">
        <v>433</v>
      </c>
      <c r="E1463" s="12">
        <v>0</v>
      </c>
      <c r="F1463" s="20">
        <f t="shared" si="590"/>
        <v>0</v>
      </c>
      <c r="G1463" s="20">
        <f t="shared" si="596"/>
        <v>0</v>
      </c>
      <c r="H1463" s="20">
        <f t="shared" si="599"/>
        <v>134.7894</v>
      </c>
      <c r="I1463" s="20">
        <f t="shared" si="595"/>
        <v>0</v>
      </c>
      <c r="J1463" s="47" t="s">
        <v>67</v>
      </c>
      <c r="K1463" s="48" t="s">
        <v>67</v>
      </c>
      <c r="L1463" s="20">
        <f t="shared" si="598"/>
        <v>5541403.8814193914</v>
      </c>
      <c r="M1463" s="20">
        <f t="shared" si="598"/>
        <v>215956.1014244445</v>
      </c>
      <c r="N1463" s="20">
        <f t="shared" si="575"/>
        <v>0</v>
      </c>
      <c r="O1463" s="20">
        <f t="shared" si="576"/>
        <v>0</v>
      </c>
      <c r="P1463" s="46" t="s">
        <v>67</v>
      </c>
      <c r="Q1463" s="45">
        <f t="shared" si="581"/>
        <v>0</v>
      </c>
      <c r="R1463" s="20">
        <f t="shared" si="582"/>
        <v>134.7894</v>
      </c>
      <c r="S1463" s="20">
        <f t="shared" si="583"/>
        <v>0</v>
      </c>
      <c r="T1463" s="20"/>
      <c r="U1463" s="20">
        <f t="shared" si="584"/>
        <v>35000</v>
      </c>
      <c r="V1463" s="20">
        <f t="shared" si="597"/>
        <v>0</v>
      </c>
      <c r="W1463" s="20">
        <f t="shared" si="577"/>
        <v>20000</v>
      </c>
      <c r="X1463" s="20">
        <f t="shared" si="585"/>
        <v>0</v>
      </c>
      <c r="Y1463" s="20">
        <f t="shared" si="591"/>
        <v>20000</v>
      </c>
      <c r="Z1463" s="20">
        <f t="shared" si="586"/>
        <v>0</v>
      </c>
      <c r="AA1463" s="52">
        <f t="shared" si="587"/>
        <v>0</v>
      </c>
      <c r="AB1463" s="20">
        <f t="shared" si="578"/>
        <v>0</v>
      </c>
      <c r="AC1463" s="20">
        <f t="shared" si="588"/>
        <v>2033319.6682808616</v>
      </c>
      <c r="AD1463" s="20">
        <f t="shared" si="592"/>
        <v>0</v>
      </c>
      <c r="AE1463" s="20">
        <f t="shared" si="593"/>
        <v>0</v>
      </c>
      <c r="AF1463" s="20">
        <f t="shared" si="589"/>
        <v>0</v>
      </c>
      <c r="AG1463" s="16"/>
      <c r="AH1463" s="16"/>
      <c r="AM1463">
        <f t="shared" si="579"/>
        <v>0</v>
      </c>
      <c r="AN1463" s="16">
        <f t="shared" si="580"/>
        <v>35000</v>
      </c>
      <c r="AY1463" s="57">
        <f t="shared" si="594"/>
        <v>0</v>
      </c>
    </row>
    <row r="1464" spans="2:51" x14ac:dyDescent="0.25">
      <c r="B1464" s="6" t="s">
        <v>39</v>
      </c>
      <c r="C1464" s="6">
        <v>1456</v>
      </c>
      <c r="D1464" s="6">
        <v>434</v>
      </c>
      <c r="E1464" s="12">
        <v>0</v>
      </c>
      <c r="F1464" s="20">
        <f t="shared" si="590"/>
        <v>0</v>
      </c>
      <c r="G1464" s="20">
        <f t="shared" si="596"/>
        <v>0</v>
      </c>
      <c r="H1464" s="20">
        <f t="shared" si="599"/>
        <v>134.7894</v>
      </c>
      <c r="I1464" s="20">
        <f t="shared" si="595"/>
        <v>0</v>
      </c>
      <c r="J1464" s="47" t="s">
        <v>67</v>
      </c>
      <c r="K1464" s="48" t="s">
        <v>67</v>
      </c>
      <c r="L1464" s="20">
        <f t="shared" si="598"/>
        <v>5541403.8814193914</v>
      </c>
      <c r="M1464" s="20">
        <f t="shared" si="598"/>
        <v>215956.1014244445</v>
      </c>
      <c r="N1464" s="20">
        <f t="shared" si="575"/>
        <v>0</v>
      </c>
      <c r="O1464" s="20">
        <f t="shared" si="576"/>
        <v>0</v>
      </c>
      <c r="P1464" s="46" t="s">
        <v>67</v>
      </c>
      <c r="Q1464" s="45">
        <f t="shared" si="581"/>
        <v>0</v>
      </c>
      <c r="R1464" s="20">
        <f t="shared" si="582"/>
        <v>134.7894</v>
      </c>
      <c r="S1464" s="20">
        <f t="shared" si="583"/>
        <v>0</v>
      </c>
      <c r="T1464" s="20"/>
      <c r="U1464" s="20">
        <f t="shared" si="584"/>
        <v>35000</v>
      </c>
      <c r="V1464" s="20">
        <f t="shared" si="597"/>
        <v>0</v>
      </c>
      <c r="W1464" s="20">
        <f t="shared" si="577"/>
        <v>20000</v>
      </c>
      <c r="X1464" s="20">
        <f t="shared" si="585"/>
        <v>0</v>
      </c>
      <c r="Y1464" s="20">
        <f t="shared" si="591"/>
        <v>20000</v>
      </c>
      <c r="Z1464" s="20">
        <f t="shared" si="586"/>
        <v>0</v>
      </c>
      <c r="AA1464" s="52">
        <f t="shared" si="587"/>
        <v>0</v>
      </c>
      <c r="AB1464" s="20">
        <f t="shared" si="578"/>
        <v>0</v>
      </c>
      <c r="AC1464" s="20">
        <f t="shared" si="588"/>
        <v>2033319.6682808616</v>
      </c>
      <c r="AD1464" s="20">
        <f t="shared" si="592"/>
        <v>0</v>
      </c>
      <c r="AE1464" s="20">
        <f t="shared" si="593"/>
        <v>0</v>
      </c>
      <c r="AF1464" s="20">
        <f t="shared" si="589"/>
        <v>0</v>
      </c>
      <c r="AG1464" s="16"/>
      <c r="AH1464" s="16"/>
      <c r="AM1464">
        <f t="shared" si="579"/>
        <v>0</v>
      </c>
      <c r="AN1464" s="16">
        <f t="shared" si="580"/>
        <v>35000</v>
      </c>
      <c r="AY1464" s="57">
        <f t="shared" si="594"/>
        <v>0</v>
      </c>
    </row>
    <row r="1465" spans="2:51" x14ac:dyDescent="0.25">
      <c r="B1465" s="6" t="s">
        <v>39</v>
      </c>
      <c r="C1465" s="6">
        <v>1457</v>
      </c>
      <c r="D1465" s="6">
        <v>435</v>
      </c>
      <c r="E1465" s="12">
        <v>0</v>
      </c>
      <c r="F1465" s="20">
        <f t="shared" si="590"/>
        <v>0</v>
      </c>
      <c r="G1465" s="20">
        <f t="shared" si="596"/>
        <v>0</v>
      </c>
      <c r="H1465" s="20">
        <f t="shared" si="599"/>
        <v>134.7894</v>
      </c>
      <c r="I1465" s="20">
        <f t="shared" si="595"/>
        <v>0</v>
      </c>
      <c r="J1465" s="47" t="s">
        <v>67</v>
      </c>
      <c r="K1465" s="48" t="s">
        <v>67</v>
      </c>
      <c r="L1465" s="20">
        <f t="shared" si="598"/>
        <v>5541403.8814193914</v>
      </c>
      <c r="M1465" s="20">
        <f t="shared" si="598"/>
        <v>215956.1014244445</v>
      </c>
      <c r="N1465" s="20">
        <f t="shared" si="575"/>
        <v>0</v>
      </c>
      <c r="O1465" s="20">
        <f t="shared" si="576"/>
        <v>0</v>
      </c>
      <c r="P1465" s="46" t="s">
        <v>67</v>
      </c>
      <c r="Q1465" s="45">
        <f t="shared" si="581"/>
        <v>0</v>
      </c>
      <c r="R1465" s="20">
        <f t="shared" si="582"/>
        <v>134.7894</v>
      </c>
      <c r="S1465" s="20">
        <f t="shared" si="583"/>
        <v>0</v>
      </c>
      <c r="T1465" s="20"/>
      <c r="U1465" s="20">
        <f t="shared" si="584"/>
        <v>35000</v>
      </c>
      <c r="V1465" s="20">
        <f t="shared" si="597"/>
        <v>0</v>
      </c>
      <c r="W1465" s="20">
        <f t="shared" si="577"/>
        <v>20000</v>
      </c>
      <c r="X1465" s="20">
        <f t="shared" si="585"/>
        <v>0</v>
      </c>
      <c r="Y1465" s="20">
        <f t="shared" si="591"/>
        <v>20000</v>
      </c>
      <c r="Z1465" s="20">
        <f t="shared" si="586"/>
        <v>0</v>
      </c>
      <c r="AA1465" s="52">
        <f t="shared" si="587"/>
        <v>0</v>
      </c>
      <c r="AB1465" s="20">
        <f t="shared" si="578"/>
        <v>0</v>
      </c>
      <c r="AC1465" s="20">
        <f t="shared" si="588"/>
        <v>2033319.6682808616</v>
      </c>
      <c r="AD1465" s="20">
        <f t="shared" si="592"/>
        <v>0</v>
      </c>
      <c r="AE1465" s="20">
        <f t="shared" si="593"/>
        <v>0</v>
      </c>
      <c r="AF1465" s="20">
        <f t="shared" si="589"/>
        <v>0</v>
      </c>
      <c r="AG1465" s="16"/>
      <c r="AH1465" s="16"/>
      <c r="AM1465">
        <f t="shared" si="579"/>
        <v>0</v>
      </c>
      <c r="AN1465" s="16">
        <f t="shared" si="580"/>
        <v>35000</v>
      </c>
      <c r="AY1465" s="57">
        <f t="shared" si="594"/>
        <v>0</v>
      </c>
    </row>
    <row r="1466" spans="2:51" x14ac:dyDescent="0.25">
      <c r="B1466" s="6" t="s">
        <v>39</v>
      </c>
      <c r="C1466" s="6">
        <v>1458</v>
      </c>
      <c r="D1466" s="6">
        <v>436</v>
      </c>
      <c r="E1466" s="12">
        <v>0</v>
      </c>
      <c r="F1466" s="20">
        <f t="shared" si="590"/>
        <v>0</v>
      </c>
      <c r="G1466" s="20">
        <f t="shared" si="596"/>
        <v>0</v>
      </c>
      <c r="H1466" s="20">
        <f t="shared" si="599"/>
        <v>134.7894</v>
      </c>
      <c r="I1466" s="20">
        <f t="shared" si="595"/>
        <v>0</v>
      </c>
      <c r="J1466" s="47" t="s">
        <v>67</v>
      </c>
      <c r="K1466" s="48" t="s">
        <v>67</v>
      </c>
      <c r="L1466" s="20">
        <f t="shared" si="598"/>
        <v>5541403.8814193914</v>
      </c>
      <c r="M1466" s="20">
        <f t="shared" si="598"/>
        <v>215956.1014244445</v>
      </c>
      <c r="N1466" s="20">
        <f t="shared" si="575"/>
        <v>0</v>
      </c>
      <c r="O1466" s="20">
        <f t="shared" si="576"/>
        <v>0</v>
      </c>
      <c r="P1466" s="46" t="s">
        <v>67</v>
      </c>
      <c r="Q1466" s="45">
        <f t="shared" si="581"/>
        <v>0</v>
      </c>
      <c r="R1466" s="20">
        <f t="shared" si="582"/>
        <v>134.7894</v>
      </c>
      <c r="S1466" s="20">
        <f t="shared" si="583"/>
        <v>0</v>
      </c>
      <c r="T1466" s="20"/>
      <c r="U1466" s="20">
        <f t="shared" si="584"/>
        <v>35000</v>
      </c>
      <c r="V1466" s="20">
        <f t="shared" si="597"/>
        <v>0</v>
      </c>
      <c r="W1466" s="20">
        <f t="shared" si="577"/>
        <v>20000</v>
      </c>
      <c r="X1466" s="20">
        <f t="shared" si="585"/>
        <v>0</v>
      </c>
      <c r="Y1466" s="20">
        <f t="shared" si="591"/>
        <v>20000</v>
      </c>
      <c r="Z1466" s="20">
        <f t="shared" si="586"/>
        <v>0</v>
      </c>
      <c r="AA1466" s="52">
        <f t="shared" si="587"/>
        <v>0</v>
      </c>
      <c r="AB1466" s="20">
        <f t="shared" si="578"/>
        <v>0</v>
      </c>
      <c r="AC1466" s="20">
        <f t="shared" si="588"/>
        <v>2033319.6682808616</v>
      </c>
      <c r="AD1466" s="20">
        <f t="shared" si="592"/>
        <v>0</v>
      </c>
      <c r="AE1466" s="20">
        <f t="shared" si="593"/>
        <v>0</v>
      </c>
      <c r="AF1466" s="20">
        <f t="shared" si="589"/>
        <v>0</v>
      </c>
      <c r="AG1466" s="16"/>
      <c r="AH1466" s="16"/>
      <c r="AM1466">
        <f t="shared" si="579"/>
        <v>0</v>
      </c>
      <c r="AN1466" s="16">
        <f t="shared" si="580"/>
        <v>35000</v>
      </c>
      <c r="AY1466" s="57">
        <f t="shared" si="594"/>
        <v>0</v>
      </c>
    </row>
    <row r="1467" spans="2:51" x14ac:dyDescent="0.25">
      <c r="B1467" s="6" t="s">
        <v>39</v>
      </c>
      <c r="C1467" s="6">
        <v>1459</v>
      </c>
      <c r="D1467" s="6">
        <v>437</v>
      </c>
      <c r="E1467" s="12">
        <v>0</v>
      </c>
      <c r="F1467" s="20">
        <f t="shared" si="590"/>
        <v>0</v>
      </c>
      <c r="G1467" s="20">
        <f t="shared" si="596"/>
        <v>0</v>
      </c>
      <c r="H1467" s="20">
        <f t="shared" si="599"/>
        <v>134.7894</v>
      </c>
      <c r="I1467" s="20">
        <f t="shared" si="595"/>
        <v>0</v>
      </c>
      <c r="J1467" s="47" t="s">
        <v>67</v>
      </c>
      <c r="K1467" s="48" t="s">
        <v>67</v>
      </c>
      <c r="L1467" s="20">
        <f t="shared" si="598"/>
        <v>5541403.8814193914</v>
      </c>
      <c r="M1467" s="20">
        <f t="shared" si="598"/>
        <v>215956.1014244445</v>
      </c>
      <c r="N1467" s="20">
        <f t="shared" si="575"/>
        <v>0</v>
      </c>
      <c r="O1467" s="20">
        <f t="shared" si="576"/>
        <v>0</v>
      </c>
      <c r="P1467" s="46" t="s">
        <v>67</v>
      </c>
      <c r="Q1467" s="45">
        <f t="shared" si="581"/>
        <v>0</v>
      </c>
      <c r="R1467" s="20">
        <f t="shared" si="582"/>
        <v>134.7894</v>
      </c>
      <c r="S1467" s="20">
        <f t="shared" si="583"/>
        <v>0</v>
      </c>
      <c r="T1467" s="20"/>
      <c r="U1467" s="20">
        <f t="shared" si="584"/>
        <v>35000</v>
      </c>
      <c r="V1467" s="20">
        <f t="shared" si="597"/>
        <v>0</v>
      </c>
      <c r="W1467" s="20">
        <f t="shared" si="577"/>
        <v>20000</v>
      </c>
      <c r="X1467" s="20">
        <f t="shared" si="585"/>
        <v>0</v>
      </c>
      <c r="Y1467" s="20">
        <f t="shared" si="591"/>
        <v>20000</v>
      </c>
      <c r="Z1467" s="20">
        <f t="shared" si="586"/>
        <v>0</v>
      </c>
      <c r="AA1467" s="52">
        <f t="shared" si="587"/>
        <v>0</v>
      </c>
      <c r="AB1467" s="20">
        <f t="shared" si="578"/>
        <v>0</v>
      </c>
      <c r="AC1467" s="20">
        <f t="shared" si="588"/>
        <v>2033319.6682808616</v>
      </c>
      <c r="AD1467" s="20">
        <f t="shared" si="592"/>
        <v>0</v>
      </c>
      <c r="AE1467" s="20">
        <f t="shared" si="593"/>
        <v>0</v>
      </c>
      <c r="AF1467" s="20">
        <f t="shared" si="589"/>
        <v>0</v>
      </c>
      <c r="AG1467" s="16"/>
      <c r="AH1467" s="16"/>
      <c r="AM1467">
        <f t="shared" si="579"/>
        <v>0</v>
      </c>
      <c r="AN1467" s="16">
        <f t="shared" si="580"/>
        <v>35000</v>
      </c>
      <c r="AY1467" s="57">
        <f t="shared" si="594"/>
        <v>0</v>
      </c>
    </row>
    <row r="1468" spans="2:51" x14ac:dyDescent="0.25">
      <c r="B1468" s="6" t="s">
        <v>39</v>
      </c>
      <c r="C1468" s="6">
        <v>1460</v>
      </c>
      <c r="D1468" s="6">
        <v>438</v>
      </c>
      <c r="E1468" s="12">
        <v>0</v>
      </c>
      <c r="F1468" s="20">
        <f t="shared" si="590"/>
        <v>0</v>
      </c>
      <c r="G1468" s="20">
        <f t="shared" si="596"/>
        <v>0</v>
      </c>
      <c r="H1468" s="20">
        <f t="shared" si="599"/>
        <v>134.7894</v>
      </c>
      <c r="I1468" s="20">
        <f t="shared" si="595"/>
        <v>0</v>
      </c>
      <c r="J1468" s="47" t="s">
        <v>67</v>
      </c>
      <c r="K1468" s="48" t="s">
        <v>67</v>
      </c>
      <c r="L1468" s="20">
        <f t="shared" si="598"/>
        <v>5541403.8814193914</v>
      </c>
      <c r="M1468" s="20">
        <f t="shared" si="598"/>
        <v>215956.1014244445</v>
      </c>
      <c r="N1468" s="20">
        <f t="shared" si="575"/>
        <v>0</v>
      </c>
      <c r="O1468" s="20">
        <f t="shared" si="576"/>
        <v>0</v>
      </c>
      <c r="P1468" s="46" t="s">
        <v>67</v>
      </c>
      <c r="Q1468" s="45">
        <f t="shared" si="581"/>
        <v>0</v>
      </c>
      <c r="R1468" s="20">
        <f t="shared" si="582"/>
        <v>134.7894</v>
      </c>
      <c r="S1468" s="20">
        <f t="shared" si="583"/>
        <v>0</v>
      </c>
      <c r="T1468" s="20"/>
      <c r="U1468" s="20">
        <f t="shared" si="584"/>
        <v>35000</v>
      </c>
      <c r="V1468" s="20">
        <f t="shared" si="597"/>
        <v>0</v>
      </c>
      <c r="W1468" s="20">
        <f t="shared" si="577"/>
        <v>20000</v>
      </c>
      <c r="X1468" s="20">
        <f t="shared" si="585"/>
        <v>0</v>
      </c>
      <c r="Y1468" s="20">
        <f t="shared" si="591"/>
        <v>20000</v>
      </c>
      <c r="Z1468" s="20">
        <f t="shared" si="586"/>
        <v>0</v>
      </c>
      <c r="AA1468" s="52">
        <f t="shared" si="587"/>
        <v>0</v>
      </c>
      <c r="AB1468" s="20">
        <f t="shared" si="578"/>
        <v>0</v>
      </c>
      <c r="AC1468" s="20">
        <f t="shared" si="588"/>
        <v>2033319.6682808616</v>
      </c>
      <c r="AD1468" s="20">
        <f t="shared" si="592"/>
        <v>0</v>
      </c>
      <c r="AE1468" s="20">
        <f t="shared" si="593"/>
        <v>0</v>
      </c>
      <c r="AF1468" s="20">
        <f t="shared" si="589"/>
        <v>0</v>
      </c>
      <c r="AG1468" s="16"/>
      <c r="AH1468" s="16"/>
      <c r="AM1468">
        <f t="shared" si="579"/>
        <v>0</v>
      </c>
      <c r="AN1468" s="16">
        <f t="shared" si="580"/>
        <v>35000</v>
      </c>
      <c r="AY1468" s="57">
        <f t="shared" si="594"/>
        <v>0</v>
      </c>
    </row>
    <row r="1469" spans="2:51" x14ac:dyDescent="0.25">
      <c r="B1469" s="6" t="s">
        <v>39</v>
      </c>
      <c r="C1469" s="6">
        <v>1461</v>
      </c>
      <c r="D1469" s="6">
        <v>439</v>
      </c>
      <c r="E1469" s="12">
        <v>0</v>
      </c>
      <c r="F1469" s="20">
        <f t="shared" si="590"/>
        <v>0</v>
      </c>
      <c r="G1469" s="20">
        <f t="shared" si="596"/>
        <v>0</v>
      </c>
      <c r="H1469" s="20">
        <f t="shared" si="599"/>
        <v>134.7894</v>
      </c>
      <c r="I1469" s="20">
        <f t="shared" si="595"/>
        <v>0</v>
      </c>
      <c r="J1469" s="47" t="s">
        <v>67</v>
      </c>
      <c r="K1469" s="48" t="s">
        <v>67</v>
      </c>
      <c r="L1469" s="20">
        <f t="shared" si="598"/>
        <v>5541403.8814193914</v>
      </c>
      <c r="M1469" s="20">
        <f t="shared" si="598"/>
        <v>215956.1014244445</v>
      </c>
      <c r="N1469" s="20">
        <f t="shared" si="575"/>
        <v>0</v>
      </c>
      <c r="O1469" s="20">
        <f t="shared" si="576"/>
        <v>0</v>
      </c>
      <c r="P1469" s="46" t="s">
        <v>67</v>
      </c>
      <c r="Q1469" s="45">
        <f t="shared" si="581"/>
        <v>0</v>
      </c>
      <c r="R1469" s="20">
        <f t="shared" si="582"/>
        <v>134.7894</v>
      </c>
      <c r="S1469" s="20">
        <f t="shared" si="583"/>
        <v>0</v>
      </c>
      <c r="T1469" s="20"/>
      <c r="U1469" s="20">
        <f t="shared" si="584"/>
        <v>35000</v>
      </c>
      <c r="V1469" s="20">
        <f t="shared" si="597"/>
        <v>0</v>
      </c>
      <c r="W1469" s="20">
        <f t="shared" si="577"/>
        <v>20000</v>
      </c>
      <c r="X1469" s="20">
        <f t="shared" si="585"/>
        <v>0</v>
      </c>
      <c r="Y1469" s="20">
        <f t="shared" si="591"/>
        <v>20000</v>
      </c>
      <c r="Z1469" s="20">
        <f t="shared" si="586"/>
        <v>0</v>
      </c>
      <c r="AA1469" s="52">
        <f t="shared" si="587"/>
        <v>0</v>
      </c>
      <c r="AB1469" s="20">
        <f t="shared" si="578"/>
        <v>0</v>
      </c>
      <c r="AC1469" s="20">
        <f t="shared" si="588"/>
        <v>2033319.6682808616</v>
      </c>
      <c r="AD1469" s="20">
        <f t="shared" si="592"/>
        <v>0</v>
      </c>
      <c r="AE1469" s="20">
        <f t="shared" si="593"/>
        <v>0</v>
      </c>
      <c r="AF1469" s="20">
        <f t="shared" si="589"/>
        <v>0</v>
      </c>
      <c r="AG1469" s="16"/>
      <c r="AH1469" s="16"/>
      <c r="AM1469">
        <f t="shared" si="579"/>
        <v>0</v>
      </c>
      <c r="AN1469" s="16">
        <f t="shared" si="580"/>
        <v>35000</v>
      </c>
      <c r="AY1469" s="57">
        <f t="shared" si="594"/>
        <v>0</v>
      </c>
    </row>
    <row r="1470" spans="2:51" x14ac:dyDescent="0.25">
      <c r="B1470" s="6" t="s">
        <v>39</v>
      </c>
      <c r="C1470" s="6">
        <v>1462</v>
      </c>
      <c r="D1470" s="6">
        <v>440</v>
      </c>
      <c r="E1470" s="12">
        <v>0</v>
      </c>
      <c r="F1470" s="20">
        <f t="shared" si="590"/>
        <v>0</v>
      </c>
      <c r="G1470" s="20">
        <f t="shared" si="596"/>
        <v>0</v>
      </c>
      <c r="H1470" s="20">
        <f t="shared" si="599"/>
        <v>134.7894</v>
      </c>
      <c r="I1470" s="20">
        <f t="shared" si="595"/>
        <v>0</v>
      </c>
      <c r="J1470" s="47" t="s">
        <v>67</v>
      </c>
      <c r="K1470" s="48" t="s">
        <v>67</v>
      </c>
      <c r="L1470" s="20">
        <f t="shared" si="598"/>
        <v>5541403.8814193914</v>
      </c>
      <c r="M1470" s="20">
        <f t="shared" si="598"/>
        <v>215956.1014244445</v>
      </c>
      <c r="N1470" s="20">
        <f t="shared" si="575"/>
        <v>0</v>
      </c>
      <c r="O1470" s="20">
        <f t="shared" si="576"/>
        <v>0</v>
      </c>
      <c r="P1470" s="46" t="s">
        <v>67</v>
      </c>
      <c r="Q1470" s="45">
        <f t="shared" si="581"/>
        <v>0</v>
      </c>
      <c r="R1470" s="20">
        <f t="shared" si="582"/>
        <v>134.7894</v>
      </c>
      <c r="S1470" s="20">
        <f t="shared" si="583"/>
        <v>0</v>
      </c>
      <c r="T1470" s="20"/>
      <c r="U1470" s="20">
        <f t="shared" si="584"/>
        <v>35000</v>
      </c>
      <c r="V1470" s="20">
        <f t="shared" si="597"/>
        <v>0</v>
      </c>
      <c r="W1470" s="20">
        <f t="shared" si="577"/>
        <v>20000</v>
      </c>
      <c r="X1470" s="20">
        <f t="shared" si="585"/>
        <v>0</v>
      </c>
      <c r="Y1470" s="20">
        <f t="shared" si="591"/>
        <v>20000</v>
      </c>
      <c r="Z1470" s="20">
        <f t="shared" si="586"/>
        <v>0</v>
      </c>
      <c r="AA1470" s="52">
        <f t="shared" si="587"/>
        <v>0</v>
      </c>
      <c r="AB1470" s="20">
        <f t="shared" si="578"/>
        <v>0</v>
      </c>
      <c r="AC1470" s="20">
        <f t="shared" si="588"/>
        <v>2033319.6682808616</v>
      </c>
      <c r="AD1470" s="20">
        <f t="shared" si="592"/>
        <v>0</v>
      </c>
      <c r="AE1470" s="20">
        <f t="shared" si="593"/>
        <v>0</v>
      </c>
      <c r="AF1470" s="20">
        <f t="shared" si="589"/>
        <v>0</v>
      </c>
      <c r="AG1470" s="16"/>
      <c r="AH1470" s="16"/>
      <c r="AM1470">
        <f t="shared" si="579"/>
        <v>0</v>
      </c>
      <c r="AN1470" s="16">
        <f t="shared" si="580"/>
        <v>35000</v>
      </c>
      <c r="AY1470" s="57">
        <f t="shared" si="594"/>
        <v>0</v>
      </c>
    </row>
    <row r="1471" spans="2:51" x14ac:dyDescent="0.25">
      <c r="B1471" s="6" t="s">
        <v>39</v>
      </c>
      <c r="C1471" s="6">
        <v>1463</v>
      </c>
      <c r="D1471" s="6">
        <v>441</v>
      </c>
      <c r="E1471" s="12">
        <v>0</v>
      </c>
      <c r="F1471" s="20">
        <f t="shared" si="590"/>
        <v>0</v>
      </c>
      <c r="G1471" s="20">
        <f t="shared" si="596"/>
        <v>0</v>
      </c>
      <c r="H1471" s="20">
        <f t="shared" si="599"/>
        <v>134.7894</v>
      </c>
      <c r="I1471" s="20">
        <f t="shared" si="595"/>
        <v>0</v>
      </c>
      <c r="J1471" s="47" t="s">
        <v>67</v>
      </c>
      <c r="K1471" s="48" t="s">
        <v>67</v>
      </c>
      <c r="L1471" s="20">
        <f t="shared" si="598"/>
        <v>5541403.8814193914</v>
      </c>
      <c r="M1471" s="20">
        <f t="shared" si="598"/>
        <v>215956.1014244445</v>
      </c>
      <c r="N1471" s="20">
        <f t="shared" si="575"/>
        <v>0</v>
      </c>
      <c r="O1471" s="20">
        <f t="shared" si="576"/>
        <v>0</v>
      </c>
      <c r="P1471" s="46" t="s">
        <v>67</v>
      </c>
      <c r="Q1471" s="45">
        <f t="shared" si="581"/>
        <v>0</v>
      </c>
      <c r="R1471" s="20">
        <f t="shared" si="582"/>
        <v>134.7894</v>
      </c>
      <c r="S1471" s="20">
        <f t="shared" si="583"/>
        <v>0</v>
      </c>
      <c r="T1471" s="20"/>
      <c r="U1471" s="20">
        <f t="shared" si="584"/>
        <v>35000</v>
      </c>
      <c r="V1471" s="20">
        <f t="shared" si="597"/>
        <v>0</v>
      </c>
      <c r="W1471" s="20">
        <f t="shared" si="577"/>
        <v>20000</v>
      </c>
      <c r="X1471" s="20">
        <f t="shared" si="585"/>
        <v>0</v>
      </c>
      <c r="Y1471" s="20">
        <f t="shared" si="591"/>
        <v>20000</v>
      </c>
      <c r="Z1471" s="20">
        <f t="shared" si="586"/>
        <v>0</v>
      </c>
      <c r="AA1471" s="52">
        <f t="shared" si="587"/>
        <v>0</v>
      </c>
      <c r="AB1471" s="20">
        <f t="shared" si="578"/>
        <v>0</v>
      </c>
      <c r="AC1471" s="20">
        <f t="shared" si="588"/>
        <v>2033319.6682808616</v>
      </c>
      <c r="AD1471" s="20">
        <f t="shared" si="592"/>
        <v>0</v>
      </c>
      <c r="AE1471" s="20">
        <f t="shared" si="593"/>
        <v>0</v>
      </c>
      <c r="AF1471" s="20">
        <f t="shared" si="589"/>
        <v>0</v>
      </c>
      <c r="AG1471" s="16"/>
      <c r="AH1471" s="16"/>
      <c r="AM1471">
        <f t="shared" si="579"/>
        <v>0</v>
      </c>
      <c r="AN1471" s="16">
        <f t="shared" si="580"/>
        <v>35000</v>
      </c>
      <c r="AY1471" s="57">
        <f t="shared" si="594"/>
        <v>0</v>
      </c>
    </row>
    <row r="1472" spans="2:51" x14ac:dyDescent="0.25">
      <c r="B1472" s="6" t="s">
        <v>39</v>
      </c>
      <c r="C1472" s="6">
        <v>1464</v>
      </c>
      <c r="D1472" s="6">
        <v>442</v>
      </c>
      <c r="E1472" s="12">
        <v>0</v>
      </c>
      <c r="F1472" s="20">
        <f t="shared" si="590"/>
        <v>0</v>
      </c>
      <c r="G1472" s="20">
        <f t="shared" si="596"/>
        <v>0</v>
      </c>
      <c r="H1472" s="20">
        <f t="shared" si="599"/>
        <v>134.7894</v>
      </c>
      <c r="I1472" s="20">
        <f t="shared" si="595"/>
        <v>0</v>
      </c>
      <c r="J1472" s="47" t="s">
        <v>67</v>
      </c>
      <c r="K1472" s="48" t="s">
        <v>67</v>
      </c>
      <c r="L1472" s="20">
        <f t="shared" si="598"/>
        <v>5541403.8814193914</v>
      </c>
      <c r="M1472" s="20">
        <f t="shared" si="598"/>
        <v>215956.1014244445</v>
      </c>
      <c r="N1472" s="20">
        <f t="shared" si="575"/>
        <v>0</v>
      </c>
      <c r="O1472" s="20">
        <f t="shared" si="576"/>
        <v>0</v>
      </c>
      <c r="P1472" s="46" t="s">
        <v>67</v>
      </c>
      <c r="Q1472" s="45">
        <f t="shared" si="581"/>
        <v>0</v>
      </c>
      <c r="R1472" s="20">
        <f t="shared" si="582"/>
        <v>134.7894</v>
      </c>
      <c r="S1472" s="20">
        <f t="shared" si="583"/>
        <v>0</v>
      </c>
      <c r="T1472" s="20"/>
      <c r="U1472" s="20">
        <f t="shared" si="584"/>
        <v>35000</v>
      </c>
      <c r="V1472" s="20">
        <f t="shared" si="597"/>
        <v>0</v>
      </c>
      <c r="W1472" s="20">
        <f t="shared" si="577"/>
        <v>20000</v>
      </c>
      <c r="X1472" s="20">
        <f t="shared" si="585"/>
        <v>0</v>
      </c>
      <c r="Y1472" s="20">
        <f t="shared" si="591"/>
        <v>20000</v>
      </c>
      <c r="Z1472" s="20">
        <f t="shared" si="586"/>
        <v>0</v>
      </c>
      <c r="AA1472" s="52">
        <f t="shared" si="587"/>
        <v>0</v>
      </c>
      <c r="AB1472" s="20">
        <f t="shared" si="578"/>
        <v>0</v>
      </c>
      <c r="AC1472" s="20">
        <f t="shared" si="588"/>
        <v>2033319.6682808616</v>
      </c>
      <c r="AD1472" s="20">
        <f t="shared" si="592"/>
        <v>0</v>
      </c>
      <c r="AE1472" s="20">
        <f t="shared" si="593"/>
        <v>0</v>
      </c>
      <c r="AF1472" s="20">
        <f t="shared" si="589"/>
        <v>0</v>
      </c>
      <c r="AG1472" s="16"/>
      <c r="AH1472" s="16"/>
      <c r="AM1472">
        <f t="shared" si="579"/>
        <v>0</v>
      </c>
      <c r="AN1472" s="16">
        <f t="shared" si="580"/>
        <v>35000</v>
      </c>
      <c r="AY1472" s="57">
        <f t="shared" si="594"/>
        <v>0</v>
      </c>
    </row>
    <row r="1473" spans="2:51" x14ac:dyDescent="0.25">
      <c r="B1473" s="6" t="s">
        <v>39</v>
      </c>
      <c r="C1473" s="6">
        <v>1465</v>
      </c>
      <c r="D1473" s="6">
        <v>443</v>
      </c>
      <c r="E1473" s="12">
        <v>0</v>
      </c>
      <c r="F1473" s="20">
        <f t="shared" si="590"/>
        <v>0</v>
      </c>
      <c r="G1473" s="20">
        <f t="shared" si="596"/>
        <v>0</v>
      </c>
      <c r="H1473" s="20">
        <f t="shared" si="599"/>
        <v>134.7894</v>
      </c>
      <c r="I1473" s="20">
        <f t="shared" si="595"/>
        <v>0</v>
      </c>
      <c r="J1473" s="47" t="s">
        <v>67</v>
      </c>
      <c r="K1473" s="48" t="s">
        <v>67</v>
      </c>
      <c r="L1473" s="20">
        <f t="shared" si="598"/>
        <v>5541403.8814193914</v>
      </c>
      <c r="M1473" s="20">
        <f t="shared" si="598"/>
        <v>215956.1014244445</v>
      </c>
      <c r="N1473" s="20">
        <f t="shared" si="575"/>
        <v>0</v>
      </c>
      <c r="O1473" s="20">
        <f t="shared" si="576"/>
        <v>0</v>
      </c>
      <c r="P1473" s="46" t="s">
        <v>67</v>
      </c>
      <c r="Q1473" s="45">
        <f t="shared" si="581"/>
        <v>0</v>
      </c>
      <c r="R1473" s="20">
        <f t="shared" si="582"/>
        <v>134.7894</v>
      </c>
      <c r="S1473" s="20">
        <f t="shared" si="583"/>
        <v>0</v>
      </c>
      <c r="T1473" s="20"/>
      <c r="U1473" s="20">
        <f t="shared" si="584"/>
        <v>35000</v>
      </c>
      <c r="V1473" s="20">
        <f t="shared" si="597"/>
        <v>0</v>
      </c>
      <c r="W1473" s="20">
        <f t="shared" si="577"/>
        <v>20000</v>
      </c>
      <c r="X1473" s="20">
        <f t="shared" si="585"/>
        <v>0</v>
      </c>
      <c r="Y1473" s="20">
        <f t="shared" si="591"/>
        <v>20000</v>
      </c>
      <c r="Z1473" s="20">
        <f t="shared" si="586"/>
        <v>0</v>
      </c>
      <c r="AA1473" s="52">
        <f t="shared" si="587"/>
        <v>0</v>
      </c>
      <c r="AB1473" s="20">
        <f t="shared" si="578"/>
        <v>0</v>
      </c>
      <c r="AC1473" s="20">
        <f t="shared" si="588"/>
        <v>2033319.6682808616</v>
      </c>
      <c r="AD1473" s="20">
        <f t="shared" si="592"/>
        <v>0</v>
      </c>
      <c r="AE1473" s="20">
        <f t="shared" si="593"/>
        <v>0</v>
      </c>
      <c r="AF1473" s="20">
        <f t="shared" si="589"/>
        <v>0</v>
      </c>
      <c r="AG1473" s="16"/>
      <c r="AH1473" s="16"/>
      <c r="AM1473">
        <f t="shared" si="579"/>
        <v>0</v>
      </c>
      <c r="AN1473" s="16">
        <f t="shared" si="580"/>
        <v>35000</v>
      </c>
      <c r="AY1473" s="57">
        <f t="shared" si="594"/>
        <v>0</v>
      </c>
    </row>
    <row r="1474" spans="2:51" x14ac:dyDescent="0.25">
      <c r="B1474" s="6" t="s">
        <v>39</v>
      </c>
      <c r="C1474" s="6">
        <v>1466</v>
      </c>
      <c r="D1474" s="6">
        <v>444</v>
      </c>
      <c r="E1474" s="12">
        <v>0</v>
      </c>
      <c r="F1474" s="20">
        <f t="shared" si="590"/>
        <v>0</v>
      </c>
      <c r="G1474" s="20">
        <f t="shared" si="596"/>
        <v>0</v>
      </c>
      <c r="H1474" s="20">
        <f t="shared" si="599"/>
        <v>134.7894</v>
      </c>
      <c r="I1474" s="20">
        <f t="shared" si="595"/>
        <v>0</v>
      </c>
      <c r="J1474" s="47" t="s">
        <v>67</v>
      </c>
      <c r="K1474" s="48" t="s">
        <v>67</v>
      </c>
      <c r="L1474" s="20">
        <f t="shared" si="598"/>
        <v>5541403.8814193914</v>
      </c>
      <c r="M1474" s="20">
        <f t="shared" si="598"/>
        <v>215956.1014244445</v>
      </c>
      <c r="N1474" s="20">
        <f t="shared" si="575"/>
        <v>0</v>
      </c>
      <c r="O1474" s="20">
        <f t="shared" si="576"/>
        <v>0</v>
      </c>
      <c r="P1474" s="46" t="s">
        <v>67</v>
      </c>
      <c r="Q1474" s="45">
        <f t="shared" si="581"/>
        <v>0</v>
      </c>
      <c r="R1474" s="20">
        <f t="shared" si="582"/>
        <v>134.7894</v>
      </c>
      <c r="S1474" s="20">
        <f t="shared" si="583"/>
        <v>0</v>
      </c>
      <c r="T1474" s="20"/>
      <c r="U1474" s="20">
        <f t="shared" si="584"/>
        <v>35000</v>
      </c>
      <c r="V1474" s="20">
        <f t="shared" si="597"/>
        <v>0</v>
      </c>
      <c r="W1474" s="20">
        <f t="shared" si="577"/>
        <v>20000</v>
      </c>
      <c r="X1474" s="20">
        <f t="shared" si="585"/>
        <v>0</v>
      </c>
      <c r="Y1474" s="20">
        <f t="shared" si="591"/>
        <v>20000</v>
      </c>
      <c r="Z1474" s="20">
        <f t="shared" si="586"/>
        <v>0</v>
      </c>
      <c r="AA1474" s="52">
        <f t="shared" si="587"/>
        <v>0</v>
      </c>
      <c r="AB1474" s="20">
        <f t="shared" si="578"/>
        <v>0</v>
      </c>
      <c r="AC1474" s="20">
        <f t="shared" si="588"/>
        <v>2033319.6682808616</v>
      </c>
      <c r="AD1474" s="20">
        <f t="shared" si="592"/>
        <v>0</v>
      </c>
      <c r="AE1474" s="20">
        <f t="shared" si="593"/>
        <v>0</v>
      </c>
      <c r="AF1474" s="20">
        <f t="shared" si="589"/>
        <v>0</v>
      </c>
      <c r="AG1474" s="16"/>
      <c r="AH1474" s="16"/>
      <c r="AM1474">
        <f t="shared" si="579"/>
        <v>0</v>
      </c>
      <c r="AN1474" s="16">
        <f t="shared" si="580"/>
        <v>35000</v>
      </c>
      <c r="AY1474" s="57">
        <f t="shared" si="594"/>
        <v>0</v>
      </c>
    </row>
    <row r="1475" spans="2:51" x14ac:dyDescent="0.25">
      <c r="B1475" s="6" t="s">
        <v>39</v>
      </c>
      <c r="C1475" s="6">
        <v>1467</v>
      </c>
      <c r="D1475" s="6">
        <v>445</v>
      </c>
      <c r="E1475" s="12">
        <v>0</v>
      </c>
      <c r="F1475" s="20">
        <f t="shared" si="590"/>
        <v>0</v>
      </c>
      <c r="G1475" s="20">
        <f t="shared" si="596"/>
        <v>0</v>
      </c>
      <c r="H1475" s="20">
        <f t="shared" si="599"/>
        <v>134.7894</v>
      </c>
      <c r="I1475" s="20">
        <f t="shared" si="595"/>
        <v>0</v>
      </c>
      <c r="J1475" s="47" t="s">
        <v>67</v>
      </c>
      <c r="K1475" s="48" t="s">
        <v>67</v>
      </c>
      <c r="L1475" s="20">
        <f t="shared" si="598"/>
        <v>5541403.8814193914</v>
      </c>
      <c r="M1475" s="20">
        <f t="shared" si="598"/>
        <v>215956.1014244445</v>
      </c>
      <c r="N1475" s="20">
        <f t="shared" si="575"/>
        <v>0</v>
      </c>
      <c r="O1475" s="20">
        <f t="shared" si="576"/>
        <v>0</v>
      </c>
      <c r="P1475" s="46" t="s">
        <v>67</v>
      </c>
      <c r="Q1475" s="45">
        <f t="shared" si="581"/>
        <v>0</v>
      </c>
      <c r="R1475" s="20">
        <f t="shared" si="582"/>
        <v>134.7894</v>
      </c>
      <c r="S1475" s="20">
        <f t="shared" si="583"/>
        <v>0</v>
      </c>
      <c r="T1475" s="20"/>
      <c r="U1475" s="20">
        <f t="shared" si="584"/>
        <v>35000</v>
      </c>
      <c r="V1475" s="20">
        <f t="shared" si="597"/>
        <v>0</v>
      </c>
      <c r="W1475" s="20">
        <f t="shared" si="577"/>
        <v>20000</v>
      </c>
      <c r="X1475" s="20">
        <f t="shared" si="585"/>
        <v>0</v>
      </c>
      <c r="Y1475" s="20">
        <f t="shared" si="591"/>
        <v>20000</v>
      </c>
      <c r="Z1475" s="20">
        <f t="shared" si="586"/>
        <v>0</v>
      </c>
      <c r="AA1475" s="52">
        <f t="shared" si="587"/>
        <v>0</v>
      </c>
      <c r="AB1475" s="20">
        <f t="shared" si="578"/>
        <v>0</v>
      </c>
      <c r="AC1475" s="20">
        <f t="shared" si="588"/>
        <v>2033319.6682808616</v>
      </c>
      <c r="AD1475" s="20">
        <f t="shared" si="592"/>
        <v>0</v>
      </c>
      <c r="AE1475" s="20">
        <f t="shared" si="593"/>
        <v>0</v>
      </c>
      <c r="AF1475" s="20">
        <f t="shared" si="589"/>
        <v>0</v>
      </c>
      <c r="AG1475" s="16"/>
      <c r="AH1475" s="16"/>
      <c r="AM1475">
        <f t="shared" si="579"/>
        <v>0</v>
      </c>
      <c r="AN1475" s="16">
        <f t="shared" si="580"/>
        <v>35000</v>
      </c>
      <c r="AY1475" s="57">
        <f t="shared" si="594"/>
        <v>0</v>
      </c>
    </row>
    <row r="1476" spans="2:51" x14ac:dyDescent="0.25">
      <c r="B1476" s="6" t="s">
        <v>39</v>
      </c>
      <c r="C1476" s="6">
        <v>1468</v>
      </c>
      <c r="D1476" s="6">
        <v>446</v>
      </c>
      <c r="E1476" s="12">
        <v>0</v>
      </c>
      <c r="F1476" s="20">
        <f t="shared" si="590"/>
        <v>0</v>
      </c>
      <c r="G1476" s="20">
        <f t="shared" si="596"/>
        <v>0</v>
      </c>
      <c r="H1476" s="20">
        <f t="shared" si="599"/>
        <v>134.7894</v>
      </c>
      <c r="I1476" s="20">
        <f t="shared" si="595"/>
        <v>0</v>
      </c>
      <c r="J1476" s="47" t="s">
        <v>67</v>
      </c>
      <c r="K1476" s="48" t="s">
        <v>67</v>
      </c>
      <c r="L1476" s="20">
        <f t="shared" si="598"/>
        <v>5541403.8814193914</v>
      </c>
      <c r="M1476" s="20">
        <f t="shared" si="598"/>
        <v>215956.1014244445</v>
      </c>
      <c r="N1476" s="20">
        <f t="shared" si="575"/>
        <v>0</v>
      </c>
      <c r="O1476" s="20">
        <f t="shared" si="576"/>
        <v>0</v>
      </c>
      <c r="P1476" s="46" t="s">
        <v>67</v>
      </c>
      <c r="Q1476" s="45">
        <f t="shared" si="581"/>
        <v>0</v>
      </c>
      <c r="R1476" s="20">
        <f t="shared" si="582"/>
        <v>134.7894</v>
      </c>
      <c r="S1476" s="20">
        <f t="shared" si="583"/>
        <v>0</v>
      </c>
      <c r="T1476" s="20"/>
      <c r="U1476" s="20">
        <f t="shared" si="584"/>
        <v>35000</v>
      </c>
      <c r="V1476" s="20">
        <f t="shared" si="597"/>
        <v>0</v>
      </c>
      <c r="W1476" s="20">
        <f t="shared" si="577"/>
        <v>20000</v>
      </c>
      <c r="X1476" s="20">
        <f t="shared" si="585"/>
        <v>0</v>
      </c>
      <c r="Y1476" s="20">
        <f t="shared" si="591"/>
        <v>20000</v>
      </c>
      <c r="Z1476" s="20">
        <f t="shared" si="586"/>
        <v>0</v>
      </c>
      <c r="AA1476" s="52">
        <f t="shared" si="587"/>
        <v>0</v>
      </c>
      <c r="AB1476" s="20">
        <f t="shared" si="578"/>
        <v>0</v>
      </c>
      <c r="AC1476" s="20">
        <f t="shared" si="588"/>
        <v>2033319.6682808616</v>
      </c>
      <c r="AD1476" s="20">
        <f t="shared" si="592"/>
        <v>0</v>
      </c>
      <c r="AE1476" s="20">
        <f t="shared" si="593"/>
        <v>0</v>
      </c>
      <c r="AF1476" s="20">
        <f t="shared" si="589"/>
        <v>0</v>
      </c>
      <c r="AG1476" s="16"/>
      <c r="AH1476" s="16"/>
      <c r="AM1476">
        <f t="shared" si="579"/>
        <v>0</v>
      </c>
      <c r="AN1476" s="16">
        <f t="shared" si="580"/>
        <v>35000</v>
      </c>
      <c r="AY1476" s="57">
        <f t="shared" si="594"/>
        <v>0</v>
      </c>
    </row>
    <row r="1477" spans="2:51" x14ac:dyDescent="0.25">
      <c r="B1477" s="6" t="s">
        <v>39</v>
      </c>
      <c r="C1477" s="6">
        <v>1469</v>
      </c>
      <c r="D1477" s="6">
        <v>447</v>
      </c>
      <c r="E1477" s="12">
        <v>0</v>
      </c>
      <c r="F1477" s="20">
        <f t="shared" si="590"/>
        <v>0</v>
      </c>
      <c r="G1477" s="20">
        <f t="shared" si="596"/>
        <v>0</v>
      </c>
      <c r="H1477" s="20">
        <f t="shared" si="599"/>
        <v>134.7894</v>
      </c>
      <c r="I1477" s="20">
        <f t="shared" si="595"/>
        <v>0</v>
      </c>
      <c r="J1477" s="47" t="s">
        <v>67</v>
      </c>
      <c r="K1477" s="48" t="s">
        <v>67</v>
      </c>
      <c r="L1477" s="20">
        <f t="shared" si="598"/>
        <v>5541403.8814193914</v>
      </c>
      <c r="M1477" s="20">
        <f t="shared" si="598"/>
        <v>215956.1014244445</v>
      </c>
      <c r="N1477" s="20">
        <f t="shared" si="575"/>
        <v>0</v>
      </c>
      <c r="O1477" s="20">
        <f t="shared" si="576"/>
        <v>0</v>
      </c>
      <c r="P1477" s="46" t="s">
        <v>67</v>
      </c>
      <c r="Q1477" s="45">
        <f t="shared" si="581"/>
        <v>0</v>
      </c>
      <c r="R1477" s="20">
        <f t="shared" si="582"/>
        <v>134.7894</v>
      </c>
      <c r="S1477" s="20">
        <f t="shared" si="583"/>
        <v>0</v>
      </c>
      <c r="T1477" s="20"/>
      <c r="U1477" s="20">
        <f t="shared" si="584"/>
        <v>35000</v>
      </c>
      <c r="V1477" s="20">
        <f t="shared" si="597"/>
        <v>0</v>
      </c>
      <c r="W1477" s="20">
        <f t="shared" si="577"/>
        <v>20000</v>
      </c>
      <c r="X1477" s="20">
        <f t="shared" si="585"/>
        <v>0</v>
      </c>
      <c r="Y1477" s="20">
        <f t="shared" si="591"/>
        <v>20000</v>
      </c>
      <c r="Z1477" s="20">
        <f t="shared" si="586"/>
        <v>0</v>
      </c>
      <c r="AA1477" s="52">
        <f t="shared" si="587"/>
        <v>0</v>
      </c>
      <c r="AB1477" s="20">
        <f t="shared" si="578"/>
        <v>0</v>
      </c>
      <c r="AC1477" s="20">
        <f t="shared" si="588"/>
        <v>2033319.6682808616</v>
      </c>
      <c r="AD1477" s="20">
        <f t="shared" si="592"/>
        <v>0</v>
      </c>
      <c r="AE1477" s="20">
        <f t="shared" si="593"/>
        <v>0</v>
      </c>
      <c r="AF1477" s="20">
        <f t="shared" si="589"/>
        <v>0</v>
      </c>
      <c r="AG1477" s="16"/>
      <c r="AH1477" s="16"/>
      <c r="AM1477">
        <f t="shared" si="579"/>
        <v>0</v>
      </c>
      <c r="AN1477" s="16">
        <f t="shared" si="580"/>
        <v>35000</v>
      </c>
      <c r="AY1477" s="57">
        <f t="shared" si="594"/>
        <v>0</v>
      </c>
    </row>
    <row r="1478" spans="2:51" x14ac:dyDescent="0.25">
      <c r="B1478" s="6" t="s">
        <v>39</v>
      </c>
      <c r="C1478" s="6">
        <v>1470</v>
      </c>
      <c r="D1478" s="6">
        <v>448</v>
      </c>
      <c r="E1478" s="12">
        <v>0</v>
      </c>
      <c r="F1478" s="20">
        <f t="shared" si="590"/>
        <v>0</v>
      </c>
      <c r="G1478" s="20">
        <f t="shared" si="596"/>
        <v>0</v>
      </c>
      <c r="H1478" s="20">
        <f t="shared" si="599"/>
        <v>134.7894</v>
      </c>
      <c r="I1478" s="20">
        <f t="shared" si="595"/>
        <v>0</v>
      </c>
      <c r="J1478" s="47" t="s">
        <v>67</v>
      </c>
      <c r="K1478" s="48" t="s">
        <v>67</v>
      </c>
      <c r="L1478" s="20">
        <f t="shared" si="598"/>
        <v>5541403.8814193914</v>
      </c>
      <c r="M1478" s="20">
        <f t="shared" si="598"/>
        <v>215956.1014244445</v>
      </c>
      <c r="N1478" s="20">
        <f t="shared" si="575"/>
        <v>0</v>
      </c>
      <c r="O1478" s="20">
        <f t="shared" si="576"/>
        <v>0</v>
      </c>
      <c r="P1478" s="46" t="s">
        <v>67</v>
      </c>
      <c r="Q1478" s="45">
        <f t="shared" si="581"/>
        <v>0</v>
      </c>
      <c r="R1478" s="20">
        <f t="shared" si="582"/>
        <v>134.7894</v>
      </c>
      <c r="S1478" s="20">
        <f t="shared" si="583"/>
        <v>0</v>
      </c>
      <c r="T1478" s="20"/>
      <c r="U1478" s="20">
        <f t="shared" si="584"/>
        <v>35000</v>
      </c>
      <c r="V1478" s="20">
        <f t="shared" si="597"/>
        <v>0</v>
      </c>
      <c r="W1478" s="20">
        <f t="shared" si="577"/>
        <v>20000</v>
      </c>
      <c r="X1478" s="20">
        <f t="shared" si="585"/>
        <v>0</v>
      </c>
      <c r="Y1478" s="20">
        <f t="shared" si="591"/>
        <v>20000</v>
      </c>
      <c r="Z1478" s="20">
        <f t="shared" si="586"/>
        <v>0</v>
      </c>
      <c r="AA1478" s="52">
        <f t="shared" si="587"/>
        <v>0</v>
      </c>
      <c r="AB1478" s="20">
        <f t="shared" si="578"/>
        <v>0</v>
      </c>
      <c r="AC1478" s="20">
        <f t="shared" si="588"/>
        <v>2033319.6682808616</v>
      </c>
      <c r="AD1478" s="20">
        <f t="shared" si="592"/>
        <v>0</v>
      </c>
      <c r="AE1478" s="20">
        <f t="shared" si="593"/>
        <v>0</v>
      </c>
      <c r="AF1478" s="20">
        <f t="shared" si="589"/>
        <v>0</v>
      </c>
      <c r="AG1478" s="16"/>
      <c r="AH1478" s="16"/>
      <c r="AM1478">
        <f t="shared" si="579"/>
        <v>0</v>
      </c>
      <c r="AN1478" s="16">
        <f t="shared" si="580"/>
        <v>35000</v>
      </c>
      <c r="AY1478" s="57">
        <f t="shared" si="594"/>
        <v>0</v>
      </c>
    </row>
    <row r="1479" spans="2:51" x14ac:dyDescent="0.25">
      <c r="B1479" s="6" t="s">
        <v>39</v>
      </c>
      <c r="C1479" s="6">
        <v>1471</v>
      </c>
      <c r="D1479" s="6">
        <v>449</v>
      </c>
      <c r="E1479" s="12">
        <v>0</v>
      </c>
      <c r="F1479" s="20">
        <f t="shared" si="590"/>
        <v>0</v>
      </c>
      <c r="G1479" s="20">
        <f t="shared" si="596"/>
        <v>0</v>
      </c>
      <c r="H1479" s="20">
        <f t="shared" si="599"/>
        <v>134.7894</v>
      </c>
      <c r="I1479" s="20">
        <f t="shared" si="595"/>
        <v>0</v>
      </c>
      <c r="J1479" s="47" t="s">
        <v>67</v>
      </c>
      <c r="K1479" s="48" t="s">
        <v>67</v>
      </c>
      <c r="L1479" s="20">
        <f t="shared" si="598"/>
        <v>5541403.8814193914</v>
      </c>
      <c r="M1479" s="20">
        <f t="shared" si="598"/>
        <v>215956.1014244445</v>
      </c>
      <c r="N1479" s="20">
        <f t="shared" si="575"/>
        <v>0</v>
      </c>
      <c r="O1479" s="20">
        <f t="shared" si="576"/>
        <v>0</v>
      </c>
      <c r="P1479" s="46" t="s">
        <v>67</v>
      </c>
      <c r="Q1479" s="45">
        <f t="shared" si="581"/>
        <v>0</v>
      </c>
      <c r="R1479" s="20">
        <f t="shared" si="582"/>
        <v>134.7894</v>
      </c>
      <c r="S1479" s="20">
        <f t="shared" si="583"/>
        <v>0</v>
      </c>
      <c r="T1479" s="20"/>
      <c r="U1479" s="20">
        <f t="shared" si="584"/>
        <v>35000</v>
      </c>
      <c r="V1479" s="20">
        <f t="shared" si="597"/>
        <v>0</v>
      </c>
      <c r="W1479" s="20">
        <f t="shared" si="577"/>
        <v>20000</v>
      </c>
      <c r="X1479" s="20">
        <f t="shared" si="585"/>
        <v>0</v>
      </c>
      <c r="Y1479" s="20">
        <f t="shared" si="591"/>
        <v>20000</v>
      </c>
      <c r="Z1479" s="20">
        <f t="shared" si="586"/>
        <v>0</v>
      </c>
      <c r="AA1479" s="52">
        <f t="shared" si="587"/>
        <v>0</v>
      </c>
      <c r="AB1479" s="20">
        <f t="shared" si="578"/>
        <v>0</v>
      </c>
      <c r="AC1479" s="20">
        <f t="shared" si="588"/>
        <v>2033319.6682808616</v>
      </c>
      <c r="AD1479" s="20">
        <f t="shared" si="592"/>
        <v>0</v>
      </c>
      <c r="AE1479" s="20">
        <f t="shared" si="593"/>
        <v>0</v>
      </c>
      <c r="AF1479" s="20">
        <f t="shared" si="589"/>
        <v>0</v>
      </c>
      <c r="AG1479" s="16"/>
      <c r="AH1479" s="16"/>
      <c r="AM1479">
        <f t="shared" si="579"/>
        <v>0</v>
      </c>
      <c r="AN1479" s="16">
        <f t="shared" si="580"/>
        <v>35000</v>
      </c>
      <c r="AY1479" s="57">
        <f t="shared" si="594"/>
        <v>0</v>
      </c>
    </row>
    <row r="1480" spans="2:51" x14ac:dyDescent="0.25">
      <c r="B1480" s="6" t="s">
        <v>39</v>
      </c>
      <c r="C1480" s="6">
        <v>1472</v>
      </c>
      <c r="D1480" s="6">
        <v>450</v>
      </c>
      <c r="E1480" s="12">
        <v>0</v>
      </c>
      <c r="F1480" s="20">
        <f t="shared" si="590"/>
        <v>0</v>
      </c>
      <c r="G1480" s="20">
        <f t="shared" si="596"/>
        <v>0</v>
      </c>
      <c r="H1480" s="20">
        <f t="shared" si="599"/>
        <v>134.7894</v>
      </c>
      <c r="I1480" s="20">
        <f t="shared" si="595"/>
        <v>0</v>
      </c>
      <c r="J1480" s="47" t="s">
        <v>67</v>
      </c>
      <c r="K1480" s="48" t="s">
        <v>67</v>
      </c>
      <c r="L1480" s="20">
        <f t="shared" si="598"/>
        <v>5541403.8814193914</v>
      </c>
      <c r="M1480" s="20">
        <f t="shared" si="598"/>
        <v>215956.1014244445</v>
      </c>
      <c r="N1480" s="20">
        <f t="shared" ref="N1480:N1543" si="600">MAX(0,I1480)*AH$6</f>
        <v>0</v>
      </c>
      <c r="O1480" s="20">
        <f t="shared" ref="O1480:O1543" si="601">MAX(0,-H1480)*AH$6</f>
        <v>0</v>
      </c>
      <c r="P1480" s="46" t="s">
        <v>67</v>
      </c>
      <c r="Q1480" s="45">
        <f t="shared" si="581"/>
        <v>0</v>
      </c>
      <c r="R1480" s="20">
        <f t="shared" si="582"/>
        <v>134.7894</v>
      </c>
      <c r="S1480" s="20">
        <f t="shared" si="583"/>
        <v>0</v>
      </c>
      <c r="T1480" s="20"/>
      <c r="U1480" s="20">
        <f t="shared" si="584"/>
        <v>35000</v>
      </c>
      <c r="V1480" s="20">
        <f t="shared" si="597"/>
        <v>0</v>
      </c>
      <c r="W1480" s="20">
        <f t="shared" ref="W1480:W1543" si="602">MAX(0,MIN(AH$8,W1479+V1480-AB1480))</f>
        <v>20000</v>
      </c>
      <c r="X1480" s="20">
        <f t="shared" si="585"/>
        <v>0</v>
      </c>
      <c r="Y1480" s="20">
        <f t="shared" si="591"/>
        <v>20000</v>
      </c>
      <c r="Z1480" s="20">
        <f t="shared" si="586"/>
        <v>0</v>
      </c>
      <c r="AA1480" s="52">
        <f t="shared" si="587"/>
        <v>0</v>
      </c>
      <c r="AB1480" s="20">
        <f t="shared" ref="AB1480:AB1543" si="603">Z1480*AH$6</f>
        <v>0</v>
      </c>
      <c r="AC1480" s="20">
        <f t="shared" si="588"/>
        <v>2033319.6682808616</v>
      </c>
      <c r="AD1480" s="20">
        <f t="shared" si="592"/>
        <v>0</v>
      </c>
      <c r="AE1480" s="20">
        <f t="shared" si="593"/>
        <v>0</v>
      </c>
      <c r="AF1480" s="20">
        <f t="shared" si="589"/>
        <v>0</v>
      </c>
      <c r="AG1480" s="16"/>
      <c r="AH1480" s="16"/>
      <c r="AM1480">
        <f t="shared" ref="AM1480:AM1543" si="604">MIN(AE1481/AH$6,AH$7)</f>
        <v>0</v>
      </c>
      <c r="AN1480" s="16">
        <f t="shared" ref="AN1480:AN1543" si="605">U1481-AM1480</f>
        <v>35000</v>
      </c>
      <c r="AY1480" s="57">
        <f t="shared" si="594"/>
        <v>0</v>
      </c>
    </row>
    <row r="1481" spans="2:51" x14ac:dyDescent="0.25">
      <c r="B1481" s="6" t="s">
        <v>39</v>
      </c>
      <c r="C1481" s="6">
        <v>1473</v>
      </c>
      <c r="D1481" s="6">
        <v>451</v>
      </c>
      <c r="E1481" s="12">
        <v>0</v>
      </c>
      <c r="F1481" s="20">
        <f t="shared" si="590"/>
        <v>0</v>
      </c>
      <c r="G1481" s="20">
        <f t="shared" si="596"/>
        <v>0</v>
      </c>
      <c r="H1481" s="20">
        <f t="shared" si="599"/>
        <v>134.7894</v>
      </c>
      <c r="I1481" s="20">
        <f t="shared" si="595"/>
        <v>0</v>
      </c>
      <c r="J1481" s="47" t="s">
        <v>67</v>
      </c>
      <c r="K1481" s="48" t="s">
        <v>67</v>
      </c>
      <c r="L1481" s="20">
        <f t="shared" si="598"/>
        <v>5541403.8814193914</v>
      </c>
      <c r="M1481" s="20">
        <f t="shared" si="598"/>
        <v>215956.1014244445</v>
      </c>
      <c r="N1481" s="20">
        <f t="shared" si="600"/>
        <v>0</v>
      </c>
      <c r="O1481" s="20">
        <f t="shared" si="601"/>
        <v>0</v>
      </c>
      <c r="P1481" s="46" t="s">
        <v>67</v>
      </c>
      <c r="Q1481" s="45">
        <f t="shared" ref="Q1481:Q1544" si="606">0.5*K$10*K$12*K$13*(G1481^2)</f>
        <v>0</v>
      </c>
      <c r="R1481" s="20">
        <f t="shared" ref="R1481:R1544" si="607">K$7*K$8*K$9</f>
        <v>134.7894</v>
      </c>
      <c r="S1481" s="20">
        <f t="shared" ref="S1481:S1544" si="608">K$7*F1481</f>
        <v>0</v>
      </c>
      <c r="T1481" s="20"/>
      <c r="U1481" s="20">
        <f t="shared" ref="U1481:U1544" si="609">MIN(T1481,AH$7)</f>
        <v>35000</v>
      </c>
      <c r="V1481" s="20">
        <f t="shared" si="597"/>
        <v>0</v>
      </c>
      <c r="W1481" s="20">
        <f t="shared" si="602"/>
        <v>20000</v>
      </c>
      <c r="X1481" s="20">
        <f t="shared" ref="X1481:X1544" si="610">AD1481/AH$6</f>
        <v>0</v>
      </c>
      <c r="Y1481" s="20">
        <f t="shared" si="591"/>
        <v>20000</v>
      </c>
      <c r="Z1481" s="20">
        <f t="shared" ref="Z1481:Z1544" si="611">MIN(X1481,AH$7,Y1481)</f>
        <v>0</v>
      </c>
      <c r="AA1481" s="52">
        <f t="shared" ref="AA1481:AA1544" si="612">Z1481*AH$10</f>
        <v>0</v>
      </c>
      <c r="AB1481" s="20">
        <f t="shared" si="603"/>
        <v>0</v>
      </c>
      <c r="AC1481" s="20">
        <f t="shared" ref="AC1481:AC1544" si="613">AC1480+AA1481*AH$6</f>
        <v>2033319.6682808616</v>
      </c>
      <c r="AD1481" s="20">
        <f t="shared" si="592"/>
        <v>0</v>
      </c>
      <c r="AE1481" s="20">
        <f t="shared" si="593"/>
        <v>0</v>
      </c>
      <c r="AF1481" s="20">
        <f t="shared" ref="AF1481:AF1544" si="614">Z1481*AH$6</f>
        <v>0</v>
      </c>
      <c r="AG1481" s="16"/>
      <c r="AH1481" s="16"/>
      <c r="AM1481">
        <f t="shared" si="604"/>
        <v>0</v>
      </c>
      <c r="AN1481" s="16">
        <f t="shared" si="605"/>
        <v>35000</v>
      </c>
      <c r="AY1481" s="57">
        <f t="shared" si="594"/>
        <v>0</v>
      </c>
    </row>
    <row r="1482" spans="2:51" x14ac:dyDescent="0.25">
      <c r="B1482" s="6" t="s">
        <v>39</v>
      </c>
      <c r="C1482" s="6">
        <v>1474</v>
      </c>
      <c r="D1482" s="6">
        <v>452</v>
      </c>
      <c r="E1482" s="12">
        <v>0</v>
      </c>
      <c r="F1482" s="20">
        <f t="shared" ref="F1482:F1545" si="615">($E1483-$E1481)/2/3.6</f>
        <v>0</v>
      </c>
      <c r="G1482" s="20">
        <f t="shared" si="596"/>
        <v>0</v>
      </c>
      <c r="H1482" s="20">
        <f t="shared" si="599"/>
        <v>134.7894</v>
      </c>
      <c r="I1482" s="20">
        <f t="shared" si="595"/>
        <v>0</v>
      </c>
      <c r="J1482" s="47" t="s">
        <v>67</v>
      </c>
      <c r="K1482" s="48" t="s">
        <v>67</v>
      </c>
      <c r="L1482" s="20">
        <f t="shared" si="598"/>
        <v>5541403.8814193914</v>
      </c>
      <c r="M1482" s="20">
        <f t="shared" si="598"/>
        <v>215956.1014244445</v>
      </c>
      <c r="N1482" s="20">
        <f t="shared" si="600"/>
        <v>0</v>
      </c>
      <c r="O1482" s="20">
        <f t="shared" si="601"/>
        <v>0</v>
      </c>
      <c r="P1482" s="46" t="s">
        <v>67</v>
      </c>
      <c r="Q1482" s="45">
        <f t="shared" si="606"/>
        <v>0</v>
      </c>
      <c r="R1482" s="20">
        <f t="shared" si="607"/>
        <v>134.7894</v>
      </c>
      <c r="S1482" s="20">
        <f t="shared" si="608"/>
        <v>0</v>
      </c>
      <c r="T1482" s="20"/>
      <c r="U1482" s="20">
        <f t="shared" si="609"/>
        <v>35000</v>
      </c>
      <c r="V1482" s="20">
        <f t="shared" si="597"/>
        <v>0</v>
      </c>
      <c r="W1482" s="20">
        <f t="shared" si="602"/>
        <v>20000</v>
      </c>
      <c r="X1482" s="20">
        <f t="shared" si="610"/>
        <v>0</v>
      </c>
      <c r="Y1482" s="20">
        <f t="shared" ref="Y1482:Y1545" si="616">W1481/AH$6</f>
        <v>20000</v>
      </c>
      <c r="Z1482" s="20">
        <f t="shared" si="611"/>
        <v>0</v>
      </c>
      <c r="AA1482" s="52">
        <f t="shared" si="612"/>
        <v>0</v>
      </c>
      <c r="AB1482" s="20">
        <f t="shared" si="603"/>
        <v>0</v>
      </c>
      <c r="AC1482" s="20">
        <f t="shared" si="613"/>
        <v>2033319.6682808616</v>
      </c>
      <c r="AD1482" s="20">
        <f t="shared" ref="AD1482:AD1545" si="617">MAX(0,L1482-L1481)</f>
        <v>0</v>
      </c>
      <c r="AE1482" s="20">
        <f t="shared" ref="AE1482:AE1545" si="618">MAX(0,M1482-M1481)</f>
        <v>0</v>
      </c>
      <c r="AF1482" s="20">
        <f t="shared" si="614"/>
        <v>0</v>
      </c>
      <c r="AG1482" s="16"/>
      <c r="AH1482" s="16"/>
      <c r="AM1482">
        <f t="shared" si="604"/>
        <v>0</v>
      </c>
      <c r="AN1482" s="16">
        <f t="shared" si="605"/>
        <v>35000</v>
      </c>
      <c r="AY1482" s="57">
        <f t="shared" si="594"/>
        <v>0</v>
      </c>
    </row>
    <row r="1483" spans="2:51" x14ac:dyDescent="0.25">
      <c r="B1483" s="6" t="s">
        <v>39</v>
      </c>
      <c r="C1483" s="6">
        <v>1475</v>
      </c>
      <c r="D1483" s="6">
        <v>453</v>
      </c>
      <c r="E1483" s="12">
        <v>0</v>
      </c>
      <c r="F1483" s="20">
        <f t="shared" si="615"/>
        <v>0</v>
      </c>
      <c r="G1483" s="20">
        <f t="shared" si="596"/>
        <v>0</v>
      </c>
      <c r="H1483" s="20">
        <f t="shared" si="599"/>
        <v>134.7894</v>
      </c>
      <c r="I1483" s="20">
        <f t="shared" si="595"/>
        <v>0</v>
      </c>
      <c r="J1483" s="47" t="s">
        <v>67</v>
      </c>
      <c r="K1483" s="48" t="s">
        <v>67</v>
      </c>
      <c r="L1483" s="20">
        <f t="shared" si="598"/>
        <v>5541403.8814193914</v>
      </c>
      <c r="M1483" s="20">
        <f t="shared" si="598"/>
        <v>215956.1014244445</v>
      </c>
      <c r="N1483" s="20">
        <f t="shared" si="600"/>
        <v>0</v>
      </c>
      <c r="O1483" s="20">
        <f t="shared" si="601"/>
        <v>0</v>
      </c>
      <c r="P1483" s="46" t="s">
        <v>67</v>
      </c>
      <c r="Q1483" s="45">
        <f t="shared" si="606"/>
        <v>0</v>
      </c>
      <c r="R1483" s="20">
        <f t="shared" si="607"/>
        <v>134.7894</v>
      </c>
      <c r="S1483" s="20">
        <f t="shared" si="608"/>
        <v>0</v>
      </c>
      <c r="T1483" s="20"/>
      <c r="U1483" s="20">
        <f t="shared" si="609"/>
        <v>35000</v>
      </c>
      <c r="V1483" s="20">
        <f t="shared" si="597"/>
        <v>0</v>
      </c>
      <c r="W1483" s="20">
        <f t="shared" si="602"/>
        <v>20000</v>
      </c>
      <c r="X1483" s="20">
        <f t="shared" si="610"/>
        <v>0</v>
      </c>
      <c r="Y1483" s="20">
        <f t="shared" si="616"/>
        <v>20000</v>
      </c>
      <c r="Z1483" s="20">
        <f t="shared" si="611"/>
        <v>0</v>
      </c>
      <c r="AA1483" s="52">
        <f t="shared" si="612"/>
        <v>0</v>
      </c>
      <c r="AB1483" s="20">
        <f t="shared" si="603"/>
        <v>0</v>
      </c>
      <c r="AC1483" s="20">
        <f t="shared" si="613"/>
        <v>2033319.6682808616</v>
      </c>
      <c r="AD1483" s="20">
        <f t="shared" si="617"/>
        <v>0</v>
      </c>
      <c r="AE1483" s="20">
        <f t="shared" si="618"/>
        <v>0</v>
      </c>
      <c r="AF1483" s="20">
        <f t="shared" si="614"/>
        <v>0</v>
      </c>
      <c r="AG1483" s="16"/>
      <c r="AH1483" s="16"/>
      <c r="AM1483">
        <f t="shared" si="604"/>
        <v>0</v>
      </c>
      <c r="AN1483" s="16">
        <f t="shared" si="605"/>
        <v>35000</v>
      </c>
      <c r="AY1483" s="57">
        <f t="shared" si="594"/>
        <v>0</v>
      </c>
    </row>
    <row r="1484" spans="2:51" x14ac:dyDescent="0.25">
      <c r="B1484" s="6" t="s">
        <v>39</v>
      </c>
      <c r="C1484" s="6">
        <v>1476</v>
      </c>
      <c r="D1484" s="6">
        <v>454</v>
      </c>
      <c r="E1484" s="12">
        <v>0</v>
      </c>
      <c r="F1484" s="20">
        <f t="shared" si="615"/>
        <v>0</v>
      </c>
      <c r="G1484" s="20">
        <f t="shared" si="596"/>
        <v>0</v>
      </c>
      <c r="H1484" s="20">
        <f t="shared" si="599"/>
        <v>134.7894</v>
      </c>
      <c r="I1484" s="20">
        <f t="shared" si="595"/>
        <v>0</v>
      </c>
      <c r="J1484" s="47" t="s">
        <v>67</v>
      </c>
      <c r="K1484" s="48" t="s">
        <v>67</v>
      </c>
      <c r="L1484" s="20">
        <f t="shared" si="598"/>
        <v>5541403.8814193914</v>
      </c>
      <c r="M1484" s="20">
        <f t="shared" si="598"/>
        <v>215956.1014244445</v>
      </c>
      <c r="N1484" s="20">
        <f t="shared" si="600"/>
        <v>0</v>
      </c>
      <c r="O1484" s="20">
        <f t="shared" si="601"/>
        <v>0</v>
      </c>
      <c r="P1484" s="46" t="s">
        <v>67</v>
      </c>
      <c r="Q1484" s="45">
        <f t="shared" si="606"/>
        <v>0</v>
      </c>
      <c r="R1484" s="20">
        <f t="shared" si="607"/>
        <v>134.7894</v>
      </c>
      <c r="S1484" s="20">
        <f t="shared" si="608"/>
        <v>0</v>
      </c>
      <c r="T1484" s="20"/>
      <c r="U1484" s="20">
        <f t="shared" si="609"/>
        <v>35000</v>
      </c>
      <c r="V1484" s="20">
        <f t="shared" si="597"/>
        <v>0</v>
      </c>
      <c r="W1484" s="20">
        <f t="shared" si="602"/>
        <v>20000</v>
      </c>
      <c r="X1484" s="20">
        <f t="shared" si="610"/>
        <v>0</v>
      </c>
      <c r="Y1484" s="20">
        <f t="shared" si="616"/>
        <v>20000</v>
      </c>
      <c r="Z1484" s="20">
        <f t="shared" si="611"/>
        <v>0</v>
      </c>
      <c r="AA1484" s="52">
        <f t="shared" si="612"/>
        <v>0</v>
      </c>
      <c r="AB1484" s="20">
        <f t="shared" si="603"/>
        <v>0</v>
      </c>
      <c r="AC1484" s="20">
        <f t="shared" si="613"/>
        <v>2033319.6682808616</v>
      </c>
      <c r="AD1484" s="20">
        <f t="shared" si="617"/>
        <v>0</v>
      </c>
      <c r="AE1484" s="20">
        <f t="shared" si="618"/>
        <v>0</v>
      </c>
      <c r="AF1484" s="20">
        <f t="shared" si="614"/>
        <v>0</v>
      </c>
      <c r="AG1484" s="16"/>
      <c r="AH1484" s="16"/>
      <c r="AM1484">
        <f t="shared" si="604"/>
        <v>0</v>
      </c>
      <c r="AN1484" s="16">
        <f t="shared" si="605"/>
        <v>35000</v>
      </c>
      <c r="AY1484" s="57">
        <f t="shared" si="594"/>
        <v>0</v>
      </c>
    </row>
    <row r="1485" spans="2:51" x14ac:dyDescent="0.25">
      <c r="B1485" s="6" t="s">
        <v>39</v>
      </c>
      <c r="C1485" s="6">
        <v>1477</v>
      </c>
      <c r="D1485" s="6">
        <v>455</v>
      </c>
      <c r="E1485" s="12">
        <v>0</v>
      </c>
      <c r="F1485" s="20">
        <f t="shared" si="615"/>
        <v>0</v>
      </c>
      <c r="G1485" s="20">
        <f t="shared" si="596"/>
        <v>0</v>
      </c>
      <c r="H1485" s="20">
        <f t="shared" si="599"/>
        <v>134.7894</v>
      </c>
      <c r="I1485" s="20">
        <f t="shared" si="595"/>
        <v>0</v>
      </c>
      <c r="J1485" s="47" t="s">
        <v>67</v>
      </c>
      <c r="K1485" s="48" t="s">
        <v>67</v>
      </c>
      <c r="L1485" s="20">
        <f t="shared" si="598"/>
        <v>5541403.8814193914</v>
      </c>
      <c r="M1485" s="20">
        <f t="shared" si="598"/>
        <v>215956.1014244445</v>
      </c>
      <c r="N1485" s="20">
        <f t="shared" si="600"/>
        <v>0</v>
      </c>
      <c r="O1485" s="20">
        <f t="shared" si="601"/>
        <v>0</v>
      </c>
      <c r="P1485" s="46" t="s">
        <v>67</v>
      </c>
      <c r="Q1485" s="45">
        <f t="shared" si="606"/>
        <v>0</v>
      </c>
      <c r="R1485" s="20">
        <f t="shared" si="607"/>
        <v>134.7894</v>
      </c>
      <c r="S1485" s="20">
        <f t="shared" si="608"/>
        <v>0</v>
      </c>
      <c r="T1485" s="20"/>
      <c r="U1485" s="20">
        <f t="shared" si="609"/>
        <v>35000</v>
      </c>
      <c r="V1485" s="20">
        <f t="shared" si="597"/>
        <v>0</v>
      </c>
      <c r="W1485" s="20">
        <f t="shared" si="602"/>
        <v>20000</v>
      </c>
      <c r="X1485" s="20">
        <f t="shared" si="610"/>
        <v>0</v>
      </c>
      <c r="Y1485" s="20">
        <f t="shared" si="616"/>
        <v>20000</v>
      </c>
      <c r="Z1485" s="20">
        <f t="shared" si="611"/>
        <v>0</v>
      </c>
      <c r="AA1485" s="52">
        <f t="shared" si="612"/>
        <v>0</v>
      </c>
      <c r="AB1485" s="20">
        <f t="shared" si="603"/>
        <v>0</v>
      </c>
      <c r="AC1485" s="20">
        <f t="shared" si="613"/>
        <v>2033319.6682808616</v>
      </c>
      <c r="AD1485" s="20">
        <f t="shared" si="617"/>
        <v>0</v>
      </c>
      <c r="AE1485" s="20">
        <f t="shared" si="618"/>
        <v>0</v>
      </c>
      <c r="AF1485" s="20">
        <f t="shared" si="614"/>
        <v>0</v>
      </c>
      <c r="AG1485" s="16"/>
      <c r="AH1485" s="16"/>
      <c r="AM1485">
        <f t="shared" si="604"/>
        <v>0</v>
      </c>
      <c r="AN1485" s="16">
        <f t="shared" si="605"/>
        <v>35000</v>
      </c>
      <c r="AY1485" s="57">
        <f t="shared" si="594"/>
        <v>0</v>
      </c>
    </row>
    <row r="1486" spans="2:51" x14ac:dyDescent="0.25">
      <c r="B1486" s="7" t="s">
        <v>40</v>
      </c>
      <c r="C1486" s="7">
        <v>1478</v>
      </c>
      <c r="D1486" s="7">
        <v>1</v>
      </c>
      <c r="E1486" s="13">
        <v>0</v>
      </c>
      <c r="F1486" s="20">
        <f t="shared" si="615"/>
        <v>0.30555555555555558</v>
      </c>
      <c r="G1486" s="20">
        <f t="shared" si="596"/>
        <v>0</v>
      </c>
      <c r="H1486" s="20">
        <f t="shared" si="599"/>
        <v>484.65051111111114</v>
      </c>
      <c r="I1486" s="20">
        <f t="shared" si="595"/>
        <v>0</v>
      </c>
      <c r="J1486" s="47" t="s">
        <v>67</v>
      </c>
      <c r="K1486" s="48" t="s">
        <v>67</v>
      </c>
      <c r="L1486" s="20">
        <f t="shared" si="598"/>
        <v>5541403.8814193914</v>
      </c>
      <c r="M1486" s="20">
        <f t="shared" si="598"/>
        <v>215956.1014244445</v>
      </c>
      <c r="N1486" s="20">
        <f t="shared" si="600"/>
        <v>0</v>
      </c>
      <c r="O1486" s="20">
        <f t="shared" si="601"/>
        <v>0</v>
      </c>
      <c r="P1486" s="46" t="s">
        <v>67</v>
      </c>
      <c r="Q1486" s="45">
        <f t="shared" si="606"/>
        <v>0</v>
      </c>
      <c r="R1486" s="20">
        <f t="shared" si="607"/>
        <v>134.7894</v>
      </c>
      <c r="S1486" s="20">
        <f t="shared" si="608"/>
        <v>349.86111111111114</v>
      </c>
      <c r="T1486" s="20"/>
      <c r="U1486" s="20">
        <f t="shared" si="609"/>
        <v>35000</v>
      </c>
      <c r="V1486" s="20">
        <f t="shared" si="597"/>
        <v>0</v>
      </c>
      <c r="W1486" s="20">
        <f t="shared" si="602"/>
        <v>20000</v>
      </c>
      <c r="X1486" s="20">
        <f t="shared" si="610"/>
        <v>0</v>
      </c>
      <c r="Y1486" s="20">
        <f t="shared" si="616"/>
        <v>20000</v>
      </c>
      <c r="Z1486" s="20">
        <f t="shared" si="611"/>
        <v>0</v>
      </c>
      <c r="AA1486" s="52">
        <f t="shared" si="612"/>
        <v>0</v>
      </c>
      <c r="AB1486" s="20">
        <f t="shared" si="603"/>
        <v>0</v>
      </c>
      <c r="AC1486" s="20">
        <f t="shared" si="613"/>
        <v>2033319.6682808616</v>
      </c>
      <c r="AD1486" s="20">
        <f t="shared" si="617"/>
        <v>0</v>
      </c>
      <c r="AE1486" s="20">
        <f t="shared" si="618"/>
        <v>0</v>
      </c>
      <c r="AF1486" s="20">
        <f t="shared" si="614"/>
        <v>0</v>
      </c>
      <c r="AG1486" s="16"/>
      <c r="AH1486" s="16"/>
      <c r="AM1486">
        <f t="shared" si="604"/>
        <v>0</v>
      </c>
      <c r="AN1486" s="16">
        <f t="shared" si="605"/>
        <v>35000</v>
      </c>
      <c r="AY1486" s="57">
        <f t="shared" ref="AY1486:AY1549" si="619">AH$8-W1485</f>
        <v>0</v>
      </c>
    </row>
    <row r="1487" spans="2:51" x14ac:dyDescent="0.25">
      <c r="B1487" s="7" t="s">
        <v>40</v>
      </c>
      <c r="C1487" s="7">
        <v>1479</v>
      </c>
      <c r="D1487" s="7">
        <v>2</v>
      </c>
      <c r="E1487" s="13">
        <v>2.2000000000000002</v>
      </c>
      <c r="F1487" s="20">
        <f t="shared" si="615"/>
        <v>0.61111111111111116</v>
      </c>
      <c r="G1487" s="20">
        <f t="shared" si="596"/>
        <v>0.61111111111111116</v>
      </c>
      <c r="H1487" s="20">
        <f t="shared" si="599"/>
        <v>834.65655333333336</v>
      </c>
      <c r="I1487" s="20">
        <f t="shared" si="595"/>
        <v>510.06789370370376</v>
      </c>
      <c r="J1487" s="47" t="s">
        <v>67</v>
      </c>
      <c r="K1487" s="48" t="s">
        <v>67</v>
      </c>
      <c r="L1487" s="20">
        <f t="shared" si="598"/>
        <v>5541913.9493130948</v>
      </c>
      <c r="M1487" s="20">
        <f t="shared" si="598"/>
        <v>215956.1014244445</v>
      </c>
      <c r="N1487" s="20">
        <f t="shared" si="600"/>
        <v>510.06789370370376</v>
      </c>
      <c r="O1487" s="20">
        <f t="shared" si="601"/>
        <v>0</v>
      </c>
      <c r="P1487" s="46" t="s">
        <v>67</v>
      </c>
      <c r="Q1487" s="45">
        <f t="shared" si="606"/>
        <v>0.14493111111111112</v>
      </c>
      <c r="R1487" s="20">
        <f t="shared" si="607"/>
        <v>134.7894</v>
      </c>
      <c r="S1487" s="20">
        <f t="shared" si="608"/>
        <v>699.72222222222229</v>
      </c>
      <c r="T1487" s="20"/>
      <c r="U1487" s="20">
        <f t="shared" si="609"/>
        <v>35000</v>
      </c>
      <c r="V1487" s="20">
        <f t="shared" si="597"/>
        <v>0</v>
      </c>
      <c r="W1487" s="20">
        <f t="shared" si="602"/>
        <v>19489.932106296532</v>
      </c>
      <c r="X1487" s="20">
        <f t="shared" si="610"/>
        <v>510.06789370346814</v>
      </c>
      <c r="Y1487" s="20">
        <f t="shared" si="616"/>
        <v>20000</v>
      </c>
      <c r="Z1487" s="20">
        <f t="shared" si="611"/>
        <v>510.06789370346814</v>
      </c>
      <c r="AA1487" s="52">
        <f t="shared" si="612"/>
        <v>432.53757386054099</v>
      </c>
      <c r="AB1487" s="20">
        <f t="shared" si="603"/>
        <v>510.06789370346814</v>
      </c>
      <c r="AC1487" s="20">
        <f t="shared" si="613"/>
        <v>2033752.2058547221</v>
      </c>
      <c r="AD1487" s="20">
        <f t="shared" si="617"/>
        <v>510.06789370346814</v>
      </c>
      <c r="AE1487" s="20">
        <f t="shared" si="618"/>
        <v>0</v>
      </c>
      <c r="AF1487" s="20">
        <f t="shared" si="614"/>
        <v>510.06789370346814</v>
      </c>
      <c r="AG1487" s="16"/>
      <c r="AH1487" s="16"/>
      <c r="AM1487">
        <f t="shared" si="604"/>
        <v>0</v>
      </c>
      <c r="AN1487" s="16">
        <f t="shared" si="605"/>
        <v>35000</v>
      </c>
      <c r="AY1487" s="57">
        <f t="shared" si="619"/>
        <v>0</v>
      </c>
    </row>
    <row r="1488" spans="2:51" x14ac:dyDescent="0.25">
      <c r="B1488" s="7" t="s">
        <v>40</v>
      </c>
      <c r="C1488" s="7">
        <v>1480</v>
      </c>
      <c r="D1488" s="7">
        <v>3</v>
      </c>
      <c r="E1488" s="13">
        <v>4.4000000000000004</v>
      </c>
      <c r="F1488" s="20">
        <f t="shared" si="615"/>
        <v>0.56944444444444442</v>
      </c>
      <c r="G1488" s="20">
        <f t="shared" si="596"/>
        <v>1.2222222222222223</v>
      </c>
      <c r="H1488" s="20">
        <f t="shared" si="599"/>
        <v>787.38301333333334</v>
      </c>
      <c r="I1488" s="20">
        <f t="shared" si="595"/>
        <v>962.35701629629636</v>
      </c>
      <c r="J1488" s="47" t="s">
        <v>67</v>
      </c>
      <c r="K1488" s="48" t="s">
        <v>67</v>
      </c>
      <c r="L1488" s="20">
        <f t="shared" si="598"/>
        <v>5542876.306329391</v>
      </c>
      <c r="M1488" s="20">
        <f t="shared" si="598"/>
        <v>215956.1014244445</v>
      </c>
      <c r="N1488" s="20">
        <f t="shared" si="600"/>
        <v>962.35701629629636</v>
      </c>
      <c r="O1488" s="20">
        <f t="shared" si="601"/>
        <v>0</v>
      </c>
      <c r="P1488" s="46" t="s">
        <v>67</v>
      </c>
      <c r="Q1488" s="45">
        <f t="shared" si="606"/>
        <v>0.57972444444444449</v>
      </c>
      <c r="R1488" s="20">
        <f t="shared" si="607"/>
        <v>134.7894</v>
      </c>
      <c r="S1488" s="20">
        <f t="shared" si="608"/>
        <v>652.01388888888891</v>
      </c>
      <c r="T1488" s="20"/>
      <c r="U1488" s="20">
        <f t="shared" si="609"/>
        <v>35000</v>
      </c>
      <c r="V1488" s="20">
        <f t="shared" si="597"/>
        <v>510.06789370346814</v>
      </c>
      <c r="W1488" s="20">
        <f t="shared" si="602"/>
        <v>19037.642983703874</v>
      </c>
      <c r="X1488" s="20">
        <f t="shared" si="610"/>
        <v>962.35701629612595</v>
      </c>
      <c r="Y1488" s="20">
        <f t="shared" si="616"/>
        <v>19489.932106296532</v>
      </c>
      <c r="Z1488" s="20">
        <f t="shared" si="611"/>
        <v>962.35701629612595</v>
      </c>
      <c r="AA1488" s="52">
        <f t="shared" si="612"/>
        <v>816.07874981911482</v>
      </c>
      <c r="AB1488" s="20">
        <f t="shared" si="603"/>
        <v>962.35701629612595</v>
      </c>
      <c r="AC1488" s="20">
        <f t="shared" si="613"/>
        <v>2034568.2846045413</v>
      </c>
      <c r="AD1488" s="20">
        <f t="shared" si="617"/>
        <v>962.35701629612595</v>
      </c>
      <c r="AE1488" s="20">
        <f t="shared" si="618"/>
        <v>0</v>
      </c>
      <c r="AF1488" s="20">
        <f t="shared" si="614"/>
        <v>962.35701629612595</v>
      </c>
      <c r="AG1488" s="16"/>
      <c r="AH1488" s="16"/>
      <c r="AM1488">
        <f t="shared" si="604"/>
        <v>0</v>
      </c>
      <c r="AN1488" s="16">
        <f t="shared" si="605"/>
        <v>35000</v>
      </c>
      <c r="AY1488" s="57">
        <f t="shared" si="619"/>
        <v>510.06789370346814</v>
      </c>
    </row>
    <row r="1489" spans="2:51" x14ac:dyDescent="0.25">
      <c r="B1489" s="7" t="s">
        <v>40</v>
      </c>
      <c r="C1489" s="7">
        <v>1481</v>
      </c>
      <c r="D1489" s="7">
        <v>4</v>
      </c>
      <c r="E1489" s="13">
        <v>6.3</v>
      </c>
      <c r="F1489" s="20">
        <f t="shared" si="615"/>
        <v>0.4861111111111111</v>
      </c>
      <c r="G1489" s="20">
        <f t="shared" si="596"/>
        <v>1.75</v>
      </c>
      <c r="H1489" s="20">
        <f t="shared" si="599"/>
        <v>692.57511722222216</v>
      </c>
      <c r="I1489" s="20">
        <f t="shared" si="595"/>
        <v>1212.0064551388887</v>
      </c>
      <c r="J1489" s="47" t="s">
        <v>67</v>
      </c>
      <c r="K1489" s="48" t="s">
        <v>67</v>
      </c>
      <c r="L1489" s="20">
        <f t="shared" si="598"/>
        <v>5544088.3127845302</v>
      </c>
      <c r="M1489" s="20">
        <f t="shared" si="598"/>
        <v>215956.1014244445</v>
      </c>
      <c r="N1489" s="20">
        <f t="shared" si="600"/>
        <v>1212.0064551388887</v>
      </c>
      <c r="O1489" s="20">
        <f t="shared" si="601"/>
        <v>0</v>
      </c>
      <c r="P1489" s="46" t="s">
        <v>67</v>
      </c>
      <c r="Q1489" s="45">
        <f t="shared" si="606"/>
        <v>1.1884949999999999</v>
      </c>
      <c r="R1489" s="20">
        <f t="shared" si="607"/>
        <v>134.7894</v>
      </c>
      <c r="S1489" s="20">
        <f t="shared" si="608"/>
        <v>556.59722222222217</v>
      </c>
      <c r="T1489" s="20"/>
      <c r="U1489" s="20">
        <f t="shared" si="609"/>
        <v>35000</v>
      </c>
      <c r="V1489" s="20">
        <f t="shared" si="597"/>
        <v>962.35701629612595</v>
      </c>
      <c r="W1489" s="20">
        <f t="shared" si="602"/>
        <v>18787.993544860743</v>
      </c>
      <c r="X1489" s="20">
        <f t="shared" si="610"/>
        <v>1212.006455139257</v>
      </c>
      <c r="Y1489" s="20">
        <f t="shared" si="616"/>
        <v>19037.642983703874</v>
      </c>
      <c r="Z1489" s="20">
        <f t="shared" si="611"/>
        <v>1212.006455139257</v>
      </c>
      <c r="AA1489" s="52">
        <f t="shared" si="612"/>
        <v>1027.7814739580899</v>
      </c>
      <c r="AB1489" s="20">
        <f t="shared" si="603"/>
        <v>1212.006455139257</v>
      </c>
      <c r="AC1489" s="20">
        <f t="shared" si="613"/>
        <v>2035596.0660784994</v>
      </c>
      <c r="AD1489" s="20">
        <f t="shared" si="617"/>
        <v>1212.006455139257</v>
      </c>
      <c r="AE1489" s="20">
        <f t="shared" si="618"/>
        <v>0</v>
      </c>
      <c r="AF1489" s="20">
        <f t="shared" si="614"/>
        <v>1212.006455139257</v>
      </c>
      <c r="AG1489" s="16"/>
      <c r="AH1489" s="16"/>
      <c r="AM1489">
        <f t="shared" si="604"/>
        <v>0</v>
      </c>
      <c r="AN1489" s="16">
        <f t="shared" si="605"/>
        <v>35000</v>
      </c>
      <c r="AY1489" s="57">
        <f t="shared" si="619"/>
        <v>962.35701629612595</v>
      </c>
    </row>
    <row r="1490" spans="2:51" x14ac:dyDescent="0.25">
      <c r="B1490" s="7" t="s">
        <v>40</v>
      </c>
      <c r="C1490" s="7">
        <v>1482</v>
      </c>
      <c r="D1490" s="7">
        <v>5</v>
      </c>
      <c r="E1490" s="13">
        <v>7.9</v>
      </c>
      <c r="F1490" s="20">
        <f t="shared" si="615"/>
        <v>0.40277777777777768</v>
      </c>
      <c r="G1490" s="20">
        <f t="shared" si="596"/>
        <v>2.1944444444444446</v>
      </c>
      <c r="H1490" s="20">
        <f t="shared" si="599"/>
        <v>597.83878833333324</v>
      </c>
      <c r="I1490" s="20">
        <f t="shared" si="595"/>
        <v>1311.9240077314814</v>
      </c>
      <c r="J1490" s="47" t="s">
        <v>67</v>
      </c>
      <c r="K1490" s="48" t="s">
        <v>67</v>
      </c>
      <c r="L1490" s="20">
        <f t="shared" si="598"/>
        <v>5545400.2367922617</v>
      </c>
      <c r="M1490" s="20">
        <f t="shared" si="598"/>
        <v>215956.1014244445</v>
      </c>
      <c r="N1490" s="20">
        <f t="shared" si="600"/>
        <v>1311.9240077314814</v>
      </c>
      <c r="O1490" s="20">
        <f t="shared" si="601"/>
        <v>0</v>
      </c>
      <c r="P1490" s="46" t="s">
        <v>67</v>
      </c>
      <c r="Q1490" s="45">
        <f t="shared" si="606"/>
        <v>1.868832777777778</v>
      </c>
      <c r="R1490" s="20">
        <f t="shared" si="607"/>
        <v>134.7894</v>
      </c>
      <c r="S1490" s="20">
        <f t="shared" si="608"/>
        <v>461.18055555555543</v>
      </c>
      <c r="T1490" s="20"/>
      <c r="U1490" s="20">
        <f t="shared" si="609"/>
        <v>35000</v>
      </c>
      <c r="V1490" s="20">
        <f t="shared" si="597"/>
        <v>1212.006455139257</v>
      </c>
      <c r="W1490" s="20">
        <f t="shared" si="602"/>
        <v>18688.07599226851</v>
      </c>
      <c r="X1490" s="20">
        <f t="shared" si="610"/>
        <v>1311.9240077314898</v>
      </c>
      <c r="Y1490" s="20">
        <f t="shared" si="616"/>
        <v>18787.993544860743</v>
      </c>
      <c r="Z1490" s="20">
        <f t="shared" si="611"/>
        <v>1311.9240077314898</v>
      </c>
      <c r="AA1490" s="52">
        <f t="shared" si="612"/>
        <v>1112.5115585563033</v>
      </c>
      <c r="AB1490" s="20">
        <f t="shared" si="603"/>
        <v>1311.9240077314898</v>
      </c>
      <c r="AC1490" s="20">
        <f t="shared" si="613"/>
        <v>2036708.5776370557</v>
      </c>
      <c r="AD1490" s="20">
        <f t="shared" si="617"/>
        <v>1311.9240077314898</v>
      </c>
      <c r="AE1490" s="20">
        <f t="shared" si="618"/>
        <v>0</v>
      </c>
      <c r="AF1490" s="20">
        <f t="shared" si="614"/>
        <v>1311.9240077314898</v>
      </c>
      <c r="AG1490" s="16"/>
      <c r="AH1490" s="16"/>
      <c r="AM1490">
        <f t="shared" si="604"/>
        <v>0</v>
      </c>
      <c r="AN1490" s="16">
        <f t="shared" si="605"/>
        <v>35000</v>
      </c>
      <c r="AY1490" s="57">
        <f t="shared" si="619"/>
        <v>1212.006455139257</v>
      </c>
    </row>
    <row r="1491" spans="2:51" x14ac:dyDescent="0.25">
      <c r="B1491" s="7" t="s">
        <v>40</v>
      </c>
      <c r="C1491" s="7">
        <v>1483</v>
      </c>
      <c r="D1491" s="7">
        <v>6</v>
      </c>
      <c r="E1491" s="13">
        <v>9.1999999999999993</v>
      </c>
      <c r="F1491" s="20">
        <f t="shared" si="615"/>
        <v>0.34722222222222221</v>
      </c>
      <c r="G1491" s="20">
        <f t="shared" si="596"/>
        <v>2.5555555555555554</v>
      </c>
      <c r="H1491" s="20">
        <f t="shared" si="599"/>
        <v>534.89334222222226</v>
      </c>
      <c r="I1491" s="20">
        <f t="shared" si="595"/>
        <v>1366.9496523456789</v>
      </c>
      <c r="J1491" s="47" t="s">
        <v>67</v>
      </c>
      <c r="K1491" s="48" t="s">
        <v>67</v>
      </c>
      <c r="L1491" s="20">
        <f t="shared" si="598"/>
        <v>5546767.1864446076</v>
      </c>
      <c r="M1491" s="20">
        <f t="shared" si="598"/>
        <v>215956.1014244445</v>
      </c>
      <c r="N1491" s="20">
        <f t="shared" si="600"/>
        <v>1366.9496523456789</v>
      </c>
      <c r="O1491" s="20">
        <f t="shared" si="601"/>
        <v>0</v>
      </c>
      <c r="P1491" s="46" t="s">
        <v>67</v>
      </c>
      <c r="Q1491" s="45">
        <f t="shared" si="606"/>
        <v>2.5344977777777773</v>
      </c>
      <c r="R1491" s="20">
        <f t="shared" si="607"/>
        <v>134.7894</v>
      </c>
      <c r="S1491" s="20">
        <f t="shared" si="608"/>
        <v>397.56944444444446</v>
      </c>
      <c r="T1491" s="20"/>
      <c r="U1491" s="20">
        <f t="shared" si="609"/>
        <v>35000</v>
      </c>
      <c r="V1491" s="20">
        <f t="shared" si="597"/>
        <v>1311.9240077314898</v>
      </c>
      <c r="W1491" s="20">
        <f t="shared" si="602"/>
        <v>18633.050347654149</v>
      </c>
      <c r="X1491" s="20">
        <f t="shared" si="610"/>
        <v>1366.9496523458511</v>
      </c>
      <c r="Y1491" s="20">
        <f t="shared" si="616"/>
        <v>18688.07599226851</v>
      </c>
      <c r="Z1491" s="20">
        <f t="shared" si="611"/>
        <v>1366.9496523458511</v>
      </c>
      <c r="AA1491" s="52">
        <f t="shared" si="612"/>
        <v>1159.1733051892816</v>
      </c>
      <c r="AB1491" s="20">
        <f t="shared" si="603"/>
        <v>1366.9496523458511</v>
      </c>
      <c r="AC1491" s="20">
        <f t="shared" si="613"/>
        <v>2037867.7509422449</v>
      </c>
      <c r="AD1491" s="20">
        <f t="shared" si="617"/>
        <v>1366.9496523458511</v>
      </c>
      <c r="AE1491" s="20">
        <f t="shared" si="618"/>
        <v>0</v>
      </c>
      <c r="AF1491" s="20">
        <f t="shared" si="614"/>
        <v>1366.9496523458511</v>
      </c>
      <c r="AG1491" s="16"/>
      <c r="AH1491" s="16"/>
      <c r="AM1491">
        <f t="shared" si="604"/>
        <v>0</v>
      </c>
      <c r="AN1491" s="16">
        <f t="shared" si="605"/>
        <v>35000</v>
      </c>
      <c r="AY1491" s="57">
        <f t="shared" si="619"/>
        <v>1311.9240077314898</v>
      </c>
    </row>
    <row r="1492" spans="2:51" x14ac:dyDescent="0.25">
      <c r="B1492" s="7" t="s">
        <v>40</v>
      </c>
      <c r="C1492" s="7">
        <v>1484</v>
      </c>
      <c r="D1492" s="7">
        <v>7</v>
      </c>
      <c r="E1492" s="13">
        <v>10.4</v>
      </c>
      <c r="F1492" s="20">
        <f t="shared" si="615"/>
        <v>0.31944444444444453</v>
      </c>
      <c r="G1492" s="20">
        <f t="shared" si="596"/>
        <v>2.8888888888888888</v>
      </c>
      <c r="H1492" s="20">
        <f t="shared" si="599"/>
        <v>503.79208000000006</v>
      </c>
      <c r="I1492" s="20">
        <f t="shared" si="595"/>
        <v>1455.3993422222225</v>
      </c>
      <c r="J1492" s="47" t="s">
        <v>67</v>
      </c>
      <c r="K1492" s="48" t="s">
        <v>67</v>
      </c>
      <c r="L1492" s="20">
        <f t="shared" si="598"/>
        <v>5548222.5857868297</v>
      </c>
      <c r="M1492" s="20">
        <f t="shared" si="598"/>
        <v>215956.1014244445</v>
      </c>
      <c r="N1492" s="20">
        <f t="shared" si="600"/>
        <v>1455.3993422222225</v>
      </c>
      <c r="O1492" s="20">
        <f t="shared" si="601"/>
        <v>0</v>
      </c>
      <c r="P1492" s="46" t="s">
        <v>67</v>
      </c>
      <c r="Q1492" s="45">
        <f t="shared" si="606"/>
        <v>3.238791111111111</v>
      </c>
      <c r="R1492" s="20">
        <f t="shared" si="607"/>
        <v>134.7894</v>
      </c>
      <c r="S1492" s="20">
        <f t="shared" si="608"/>
        <v>365.76388888888897</v>
      </c>
      <c r="T1492" s="20"/>
      <c r="U1492" s="20">
        <f t="shared" si="609"/>
        <v>35000</v>
      </c>
      <c r="V1492" s="20">
        <f t="shared" si="597"/>
        <v>1366.9496523458511</v>
      </c>
      <c r="W1492" s="20">
        <f t="shared" si="602"/>
        <v>18544.600657777861</v>
      </c>
      <c r="X1492" s="20">
        <f t="shared" si="610"/>
        <v>1455.3993422221392</v>
      </c>
      <c r="Y1492" s="20">
        <f t="shared" si="616"/>
        <v>18633.050347654149</v>
      </c>
      <c r="Z1492" s="20">
        <f t="shared" si="611"/>
        <v>1455.3993422221392</v>
      </c>
      <c r="AA1492" s="52">
        <f t="shared" si="612"/>
        <v>1234.178642204374</v>
      </c>
      <c r="AB1492" s="20">
        <f t="shared" si="603"/>
        <v>1455.3993422221392</v>
      </c>
      <c r="AC1492" s="20">
        <f t="shared" si="613"/>
        <v>2039101.9295844492</v>
      </c>
      <c r="AD1492" s="20">
        <f t="shared" si="617"/>
        <v>1455.3993422221392</v>
      </c>
      <c r="AE1492" s="20">
        <f t="shared" si="618"/>
        <v>0</v>
      </c>
      <c r="AF1492" s="20">
        <f t="shared" si="614"/>
        <v>1455.3993422221392</v>
      </c>
      <c r="AG1492" s="16"/>
      <c r="AH1492" s="16"/>
      <c r="AM1492">
        <f t="shared" si="604"/>
        <v>0</v>
      </c>
      <c r="AN1492" s="16">
        <f t="shared" si="605"/>
        <v>35000</v>
      </c>
      <c r="AY1492" s="57">
        <f t="shared" si="619"/>
        <v>1366.9496523458511</v>
      </c>
    </row>
    <row r="1493" spans="2:51" x14ac:dyDescent="0.25">
      <c r="B1493" s="7" t="s">
        <v>40</v>
      </c>
      <c r="C1493" s="7">
        <v>1485</v>
      </c>
      <c r="D1493" s="7">
        <v>8</v>
      </c>
      <c r="E1493" s="13">
        <v>11.5</v>
      </c>
      <c r="F1493" s="20">
        <f t="shared" si="615"/>
        <v>0.34722222222222221</v>
      </c>
      <c r="G1493" s="20">
        <f t="shared" si="596"/>
        <v>3.1944444444444442</v>
      </c>
      <c r="H1493" s="20">
        <f t="shared" si="599"/>
        <v>536.31899722222227</v>
      </c>
      <c r="I1493" s="20">
        <f t="shared" si="595"/>
        <v>1713.2412411265432</v>
      </c>
      <c r="J1493" s="47" t="s">
        <v>67</v>
      </c>
      <c r="K1493" s="48" t="s">
        <v>67</v>
      </c>
      <c r="L1493" s="20">
        <f t="shared" si="598"/>
        <v>5549935.827027956</v>
      </c>
      <c r="M1493" s="20">
        <f t="shared" si="598"/>
        <v>215956.1014244445</v>
      </c>
      <c r="N1493" s="20">
        <f t="shared" si="600"/>
        <v>1713.2412411265432</v>
      </c>
      <c r="O1493" s="20">
        <f t="shared" si="601"/>
        <v>0</v>
      </c>
      <c r="P1493" s="46" t="s">
        <v>67</v>
      </c>
      <c r="Q1493" s="45">
        <f t="shared" si="606"/>
        <v>3.9601527777777772</v>
      </c>
      <c r="R1493" s="20">
        <f t="shared" si="607"/>
        <v>134.7894</v>
      </c>
      <c r="S1493" s="20">
        <f t="shared" si="608"/>
        <v>397.56944444444446</v>
      </c>
      <c r="T1493" s="20"/>
      <c r="U1493" s="20">
        <f t="shared" si="609"/>
        <v>35000</v>
      </c>
      <c r="V1493" s="20">
        <f t="shared" si="597"/>
        <v>1455.3993422221392</v>
      </c>
      <c r="W1493" s="20">
        <f t="shared" si="602"/>
        <v>18286.758758873679</v>
      </c>
      <c r="X1493" s="20">
        <f t="shared" si="610"/>
        <v>1713.2412411263213</v>
      </c>
      <c r="Y1493" s="20">
        <f t="shared" si="616"/>
        <v>18544.600657777861</v>
      </c>
      <c r="Z1493" s="20">
        <f t="shared" si="611"/>
        <v>1713.2412411263213</v>
      </c>
      <c r="AA1493" s="52">
        <f t="shared" si="612"/>
        <v>1452.8285724751204</v>
      </c>
      <c r="AB1493" s="20">
        <f t="shared" si="603"/>
        <v>1713.2412411263213</v>
      </c>
      <c r="AC1493" s="20">
        <f t="shared" si="613"/>
        <v>2040554.7581569243</v>
      </c>
      <c r="AD1493" s="20">
        <f t="shared" si="617"/>
        <v>1713.2412411263213</v>
      </c>
      <c r="AE1493" s="20">
        <f t="shared" si="618"/>
        <v>0</v>
      </c>
      <c r="AF1493" s="20">
        <f t="shared" si="614"/>
        <v>1713.2412411263213</v>
      </c>
      <c r="AG1493" s="16"/>
      <c r="AH1493" s="16"/>
      <c r="AM1493">
        <f t="shared" si="604"/>
        <v>0</v>
      </c>
      <c r="AN1493" s="16">
        <f t="shared" si="605"/>
        <v>35000</v>
      </c>
      <c r="AY1493" s="57">
        <f t="shared" si="619"/>
        <v>1455.3993422221392</v>
      </c>
    </row>
    <row r="1494" spans="2:51" x14ac:dyDescent="0.25">
      <c r="B1494" s="7" t="s">
        <v>40</v>
      </c>
      <c r="C1494" s="7">
        <v>1486</v>
      </c>
      <c r="D1494" s="7">
        <v>9</v>
      </c>
      <c r="E1494" s="13">
        <v>12.9</v>
      </c>
      <c r="F1494" s="20">
        <f t="shared" si="615"/>
        <v>0.44444444444444431</v>
      </c>
      <c r="G1494" s="20">
        <f t="shared" si="596"/>
        <v>3.5833333333333335</v>
      </c>
      <c r="H1494" s="20">
        <f t="shared" si="599"/>
        <v>648.66134388888872</v>
      </c>
      <c r="I1494" s="20">
        <f t="shared" ref="I1494:I1557" si="620">H1494*G1494</f>
        <v>2324.3698156018513</v>
      </c>
      <c r="J1494" s="47" t="s">
        <v>67</v>
      </c>
      <c r="K1494" s="48" t="s">
        <v>67</v>
      </c>
      <c r="L1494" s="20">
        <f t="shared" si="598"/>
        <v>5552260.196843558</v>
      </c>
      <c r="M1494" s="20">
        <f t="shared" si="598"/>
        <v>215956.1014244445</v>
      </c>
      <c r="N1494" s="20">
        <f t="shared" si="600"/>
        <v>2324.3698156018513</v>
      </c>
      <c r="O1494" s="20">
        <f t="shared" si="601"/>
        <v>0</v>
      </c>
      <c r="P1494" s="46" t="s">
        <v>67</v>
      </c>
      <c r="Q1494" s="45">
        <f t="shared" si="606"/>
        <v>4.9830550000000002</v>
      </c>
      <c r="R1494" s="20">
        <f t="shared" si="607"/>
        <v>134.7894</v>
      </c>
      <c r="S1494" s="20">
        <f t="shared" si="608"/>
        <v>508.88888888888874</v>
      </c>
      <c r="T1494" s="20"/>
      <c r="U1494" s="20">
        <f t="shared" si="609"/>
        <v>35000</v>
      </c>
      <c r="V1494" s="20">
        <f t="shared" si="597"/>
        <v>1713.2412411263213</v>
      </c>
      <c r="W1494" s="20">
        <f t="shared" si="602"/>
        <v>17675.630184398033</v>
      </c>
      <c r="X1494" s="20">
        <f t="shared" si="610"/>
        <v>2324.3698156019673</v>
      </c>
      <c r="Y1494" s="20">
        <f t="shared" si="616"/>
        <v>18286.758758873679</v>
      </c>
      <c r="Z1494" s="20">
        <f t="shared" si="611"/>
        <v>2324.3698156019673</v>
      </c>
      <c r="AA1494" s="52">
        <f t="shared" si="612"/>
        <v>1971.0656036304681</v>
      </c>
      <c r="AB1494" s="20">
        <f t="shared" si="603"/>
        <v>2324.3698156019673</v>
      </c>
      <c r="AC1494" s="20">
        <f t="shared" si="613"/>
        <v>2042525.8237605547</v>
      </c>
      <c r="AD1494" s="20">
        <f t="shared" si="617"/>
        <v>2324.3698156019673</v>
      </c>
      <c r="AE1494" s="20">
        <f t="shared" si="618"/>
        <v>0</v>
      </c>
      <c r="AF1494" s="20">
        <f t="shared" si="614"/>
        <v>2324.3698156019673</v>
      </c>
      <c r="AG1494" s="16"/>
      <c r="AH1494" s="16"/>
      <c r="AM1494">
        <f t="shared" si="604"/>
        <v>0</v>
      </c>
      <c r="AN1494" s="16">
        <f t="shared" si="605"/>
        <v>35000</v>
      </c>
      <c r="AY1494" s="57">
        <f t="shared" si="619"/>
        <v>1713.2412411263213</v>
      </c>
    </row>
    <row r="1495" spans="2:51" x14ac:dyDescent="0.25">
      <c r="B1495" s="7" t="s">
        <v>40</v>
      </c>
      <c r="C1495" s="7">
        <v>1487</v>
      </c>
      <c r="D1495" s="7">
        <v>10</v>
      </c>
      <c r="E1495" s="13">
        <v>14.7</v>
      </c>
      <c r="F1495" s="20">
        <f t="shared" si="615"/>
        <v>0.56944444444444442</v>
      </c>
      <c r="G1495" s="20">
        <f t="shared" ref="G1495:G1558" si="621">E1495/3.6</f>
        <v>4.083333333333333</v>
      </c>
      <c r="H1495" s="20">
        <f t="shared" si="599"/>
        <v>793.27398388888889</v>
      </c>
      <c r="I1495" s="20">
        <f t="shared" si="620"/>
        <v>3239.2021008796296</v>
      </c>
      <c r="J1495" s="47" t="s">
        <v>67</v>
      </c>
      <c r="K1495" s="48" t="s">
        <v>67</v>
      </c>
      <c r="L1495" s="20">
        <f t="shared" si="598"/>
        <v>5555499.3989444375</v>
      </c>
      <c r="M1495" s="20">
        <f t="shared" si="598"/>
        <v>215956.1014244445</v>
      </c>
      <c r="N1495" s="20">
        <f t="shared" si="600"/>
        <v>3239.2021008796296</v>
      </c>
      <c r="O1495" s="20">
        <f t="shared" si="601"/>
        <v>0</v>
      </c>
      <c r="P1495" s="46" t="s">
        <v>67</v>
      </c>
      <c r="Q1495" s="45">
        <f t="shared" si="606"/>
        <v>6.4706949999999983</v>
      </c>
      <c r="R1495" s="20">
        <f t="shared" si="607"/>
        <v>134.7894</v>
      </c>
      <c r="S1495" s="20">
        <f t="shared" si="608"/>
        <v>652.01388888888891</v>
      </c>
      <c r="T1495" s="20"/>
      <c r="U1495" s="20">
        <f t="shared" si="609"/>
        <v>35000</v>
      </c>
      <c r="V1495" s="20">
        <f t="shared" si="597"/>
        <v>2324.3698156019673</v>
      </c>
      <c r="W1495" s="20">
        <f t="shared" si="602"/>
        <v>16760.797899120487</v>
      </c>
      <c r="X1495" s="20">
        <f t="shared" si="610"/>
        <v>3239.2021008795127</v>
      </c>
      <c r="Y1495" s="20">
        <f t="shared" si="616"/>
        <v>17675.630184398033</v>
      </c>
      <c r="Z1495" s="20">
        <f t="shared" si="611"/>
        <v>3239.2021008795127</v>
      </c>
      <c r="AA1495" s="52">
        <f t="shared" si="612"/>
        <v>2746.8433815458266</v>
      </c>
      <c r="AB1495" s="20">
        <f t="shared" si="603"/>
        <v>3239.2021008795127</v>
      </c>
      <c r="AC1495" s="20">
        <f t="shared" si="613"/>
        <v>2045272.6671421004</v>
      </c>
      <c r="AD1495" s="20">
        <f t="shared" si="617"/>
        <v>3239.2021008795127</v>
      </c>
      <c r="AE1495" s="20">
        <f t="shared" si="618"/>
        <v>0</v>
      </c>
      <c r="AF1495" s="20">
        <f t="shared" si="614"/>
        <v>3239.2021008795127</v>
      </c>
      <c r="AG1495" s="16"/>
      <c r="AH1495" s="16"/>
      <c r="AM1495">
        <f t="shared" si="604"/>
        <v>0</v>
      </c>
      <c r="AN1495" s="16">
        <f t="shared" si="605"/>
        <v>35000</v>
      </c>
      <c r="AY1495" s="57">
        <f t="shared" si="619"/>
        <v>2324.3698156019673</v>
      </c>
    </row>
    <row r="1496" spans="2:51" x14ac:dyDescent="0.25">
      <c r="B1496" s="7" t="s">
        <v>40</v>
      </c>
      <c r="C1496" s="7">
        <v>1488</v>
      </c>
      <c r="D1496" s="7">
        <v>11</v>
      </c>
      <c r="E1496" s="13">
        <v>17</v>
      </c>
      <c r="F1496" s="20">
        <f t="shared" si="615"/>
        <v>0.70833333333333348</v>
      </c>
      <c r="G1496" s="20">
        <f t="shared" si="621"/>
        <v>4.7222222222222223</v>
      </c>
      <c r="H1496" s="20">
        <f t="shared" si="599"/>
        <v>954.48501111111136</v>
      </c>
      <c r="I1496" s="20">
        <f t="shared" si="620"/>
        <v>4507.2903302469149</v>
      </c>
      <c r="J1496" s="47" t="s">
        <v>67</v>
      </c>
      <c r="K1496" s="48" t="s">
        <v>67</v>
      </c>
      <c r="L1496" s="20">
        <f t="shared" si="598"/>
        <v>5560006.6892746845</v>
      </c>
      <c r="M1496" s="20">
        <f t="shared" si="598"/>
        <v>215956.1014244445</v>
      </c>
      <c r="N1496" s="20">
        <f t="shared" si="600"/>
        <v>4507.2903302469149</v>
      </c>
      <c r="O1496" s="20">
        <f t="shared" si="601"/>
        <v>0</v>
      </c>
      <c r="P1496" s="46" t="s">
        <v>67</v>
      </c>
      <c r="Q1496" s="45">
        <f t="shared" si="606"/>
        <v>8.6539444444444449</v>
      </c>
      <c r="R1496" s="20">
        <f t="shared" si="607"/>
        <v>134.7894</v>
      </c>
      <c r="S1496" s="20">
        <f t="shared" si="608"/>
        <v>811.04166666666686</v>
      </c>
      <c r="T1496" s="20"/>
      <c r="U1496" s="20">
        <f t="shared" si="609"/>
        <v>35000</v>
      </c>
      <c r="V1496" s="20">
        <f t="shared" si="597"/>
        <v>3239.2021008795127</v>
      </c>
      <c r="W1496" s="20">
        <f t="shared" si="602"/>
        <v>15492.709669752978</v>
      </c>
      <c r="X1496" s="20">
        <f t="shared" si="610"/>
        <v>4507.2903302470222</v>
      </c>
      <c r="Y1496" s="20">
        <f t="shared" si="616"/>
        <v>16760.797899120487</v>
      </c>
      <c r="Z1496" s="20">
        <f t="shared" si="611"/>
        <v>4507.2903302470222</v>
      </c>
      <c r="AA1496" s="52">
        <f t="shared" si="612"/>
        <v>3822.1822000494749</v>
      </c>
      <c r="AB1496" s="20">
        <f t="shared" si="603"/>
        <v>4507.2903302470222</v>
      </c>
      <c r="AC1496" s="20">
        <f t="shared" si="613"/>
        <v>2049094.8493421499</v>
      </c>
      <c r="AD1496" s="20">
        <f t="shared" si="617"/>
        <v>4507.2903302470222</v>
      </c>
      <c r="AE1496" s="20">
        <f t="shared" si="618"/>
        <v>0</v>
      </c>
      <c r="AF1496" s="20">
        <f t="shared" si="614"/>
        <v>4507.2903302470222</v>
      </c>
      <c r="AG1496" s="16"/>
      <c r="AH1496" s="16"/>
      <c r="AM1496">
        <f t="shared" si="604"/>
        <v>0</v>
      </c>
      <c r="AN1496" s="16">
        <f t="shared" si="605"/>
        <v>35000</v>
      </c>
      <c r="AY1496" s="57">
        <f t="shared" si="619"/>
        <v>3239.2021008795127</v>
      </c>
    </row>
    <row r="1497" spans="2:51" x14ac:dyDescent="0.25">
      <c r="B1497" s="7" t="s">
        <v>40</v>
      </c>
      <c r="C1497" s="7">
        <v>1489</v>
      </c>
      <c r="D1497" s="7">
        <v>12</v>
      </c>
      <c r="E1497" s="13">
        <v>19.8</v>
      </c>
      <c r="F1497" s="20">
        <f t="shared" si="615"/>
        <v>0.84722222222222243</v>
      </c>
      <c r="G1497" s="20">
        <f t="shared" si="621"/>
        <v>5.5</v>
      </c>
      <c r="H1497" s="20">
        <f t="shared" si="599"/>
        <v>1116.5982644444448</v>
      </c>
      <c r="I1497" s="20">
        <f t="shared" si="620"/>
        <v>6141.2904544444464</v>
      </c>
      <c r="J1497" s="47" t="s">
        <v>67</v>
      </c>
      <c r="K1497" s="48" t="s">
        <v>67</v>
      </c>
      <c r="L1497" s="20">
        <f t="shared" si="598"/>
        <v>5566147.979729129</v>
      </c>
      <c r="M1497" s="20">
        <f t="shared" si="598"/>
        <v>215956.1014244445</v>
      </c>
      <c r="N1497" s="20">
        <f t="shared" si="600"/>
        <v>6141.2904544444464</v>
      </c>
      <c r="O1497" s="20">
        <f t="shared" si="601"/>
        <v>0</v>
      </c>
      <c r="P1497" s="46" t="s">
        <v>67</v>
      </c>
      <c r="Q1497" s="45">
        <f t="shared" si="606"/>
        <v>11.739419999999999</v>
      </c>
      <c r="R1497" s="20">
        <f t="shared" si="607"/>
        <v>134.7894</v>
      </c>
      <c r="S1497" s="20">
        <f t="shared" si="608"/>
        <v>970.06944444444468</v>
      </c>
      <c r="T1497" s="20"/>
      <c r="U1497" s="20">
        <f t="shared" si="609"/>
        <v>35000</v>
      </c>
      <c r="V1497" s="20">
        <f t="shared" si="597"/>
        <v>4507.2903302470222</v>
      </c>
      <c r="W1497" s="20">
        <f t="shared" si="602"/>
        <v>13858.709545555525</v>
      </c>
      <c r="X1497" s="20">
        <f t="shared" si="610"/>
        <v>6141.2904544444755</v>
      </c>
      <c r="Y1497" s="20">
        <f t="shared" si="616"/>
        <v>15492.709669752978</v>
      </c>
      <c r="Z1497" s="20">
        <f t="shared" si="611"/>
        <v>6141.2904544444755</v>
      </c>
      <c r="AA1497" s="52">
        <f t="shared" si="612"/>
        <v>5207.8143053689155</v>
      </c>
      <c r="AB1497" s="20">
        <f t="shared" si="603"/>
        <v>6141.2904544444755</v>
      </c>
      <c r="AC1497" s="20">
        <f t="shared" si="613"/>
        <v>2054302.6636475187</v>
      </c>
      <c r="AD1497" s="20">
        <f t="shared" si="617"/>
        <v>6141.2904544444755</v>
      </c>
      <c r="AE1497" s="20">
        <f t="shared" si="618"/>
        <v>0</v>
      </c>
      <c r="AF1497" s="20">
        <f t="shared" si="614"/>
        <v>6141.2904544444755</v>
      </c>
      <c r="AG1497" s="16"/>
      <c r="AH1497" s="16"/>
      <c r="AM1497">
        <f t="shared" si="604"/>
        <v>0</v>
      </c>
      <c r="AN1497" s="16">
        <f t="shared" si="605"/>
        <v>35000</v>
      </c>
      <c r="AY1497" s="57">
        <f t="shared" si="619"/>
        <v>4507.2903302470222</v>
      </c>
    </row>
    <row r="1498" spans="2:51" x14ac:dyDescent="0.25">
      <c r="B1498" s="7" t="s">
        <v>40</v>
      </c>
      <c r="C1498" s="7">
        <v>1490</v>
      </c>
      <c r="D1498" s="7">
        <v>13</v>
      </c>
      <c r="E1498" s="13">
        <v>23.1</v>
      </c>
      <c r="F1498" s="20">
        <f t="shared" si="615"/>
        <v>0.95833333333333315</v>
      </c>
      <c r="G1498" s="20">
        <f t="shared" si="621"/>
        <v>6.416666666666667</v>
      </c>
      <c r="H1498" s="20">
        <f t="shared" si="599"/>
        <v>1248.0597216666665</v>
      </c>
      <c r="I1498" s="20">
        <f t="shared" si="620"/>
        <v>8008.3832140277773</v>
      </c>
      <c r="J1498" s="47" t="s">
        <v>67</v>
      </c>
      <c r="K1498" s="48" t="s">
        <v>67</v>
      </c>
      <c r="L1498" s="20">
        <f t="shared" si="598"/>
        <v>5574156.3629431566</v>
      </c>
      <c r="M1498" s="20">
        <f t="shared" si="598"/>
        <v>215956.1014244445</v>
      </c>
      <c r="N1498" s="20">
        <f t="shared" si="600"/>
        <v>8008.3832140277773</v>
      </c>
      <c r="O1498" s="20">
        <f t="shared" si="601"/>
        <v>0</v>
      </c>
      <c r="P1498" s="46" t="s">
        <v>67</v>
      </c>
      <c r="Q1498" s="45">
        <f t="shared" si="606"/>
        <v>15.978655</v>
      </c>
      <c r="R1498" s="20">
        <f t="shared" si="607"/>
        <v>134.7894</v>
      </c>
      <c r="S1498" s="20">
        <f t="shared" si="608"/>
        <v>1097.2916666666665</v>
      </c>
      <c r="T1498" s="20"/>
      <c r="U1498" s="20">
        <f t="shared" si="609"/>
        <v>35000</v>
      </c>
      <c r="V1498" s="20">
        <f t="shared" si="597"/>
        <v>6141.2904544444755</v>
      </c>
      <c r="W1498" s="20">
        <f t="shared" si="602"/>
        <v>11991.616785972379</v>
      </c>
      <c r="X1498" s="20">
        <f t="shared" si="610"/>
        <v>8008.3832140276209</v>
      </c>
      <c r="Y1498" s="20">
        <f t="shared" si="616"/>
        <v>13858.709545555525</v>
      </c>
      <c r="Z1498" s="20">
        <f t="shared" si="611"/>
        <v>8008.3832140276209</v>
      </c>
      <c r="AA1498" s="52">
        <f t="shared" si="612"/>
        <v>6791.1089654954221</v>
      </c>
      <c r="AB1498" s="20">
        <f t="shared" si="603"/>
        <v>8008.3832140276209</v>
      </c>
      <c r="AC1498" s="20">
        <f t="shared" si="613"/>
        <v>2061093.7726130141</v>
      </c>
      <c r="AD1498" s="20">
        <f t="shared" si="617"/>
        <v>8008.3832140276209</v>
      </c>
      <c r="AE1498" s="20">
        <f t="shared" si="618"/>
        <v>0</v>
      </c>
      <c r="AF1498" s="20">
        <f t="shared" si="614"/>
        <v>8008.3832140276209</v>
      </c>
      <c r="AG1498" s="16"/>
      <c r="AH1498" s="16"/>
      <c r="AM1498">
        <f t="shared" si="604"/>
        <v>0</v>
      </c>
      <c r="AN1498" s="16">
        <f t="shared" si="605"/>
        <v>35000</v>
      </c>
      <c r="AY1498" s="57">
        <f t="shared" si="619"/>
        <v>6141.2904544444755</v>
      </c>
    </row>
    <row r="1499" spans="2:51" x14ac:dyDescent="0.25">
      <c r="B1499" s="7" t="s">
        <v>40</v>
      </c>
      <c r="C1499" s="7">
        <v>1491</v>
      </c>
      <c r="D1499" s="7">
        <v>14</v>
      </c>
      <c r="E1499" s="13">
        <v>26.7</v>
      </c>
      <c r="F1499" s="20">
        <f t="shared" si="615"/>
        <v>1.0277777777777775</v>
      </c>
      <c r="G1499" s="20">
        <f t="shared" si="621"/>
        <v>7.4166666666666661</v>
      </c>
      <c r="H1499" s="20">
        <f t="shared" si="599"/>
        <v>1332.9420505555552</v>
      </c>
      <c r="I1499" s="20">
        <f t="shared" si="620"/>
        <v>9885.9868749537</v>
      </c>
      <c r="J1499" s="47" t="s">
        <v>67</v>
      </c>
      <c r="K1499" s="48" t="s">
        <v>67</v>
      </c>
      <c r="L1499" s="20">
        <f t="shared" si="598"/>
        <v>5584042.3498181105</v>
      </c>
      <c r="M1499" s="20">
        <f t="shared" si="598"/>
        <v>215956.1014244445</v>
      </c>
      <c r="N1499" s="20">
        <f t="shared" si="600"/>
        <v>9885.9868749537</v>
      </c>
      <c r="O1499" s="20">
        <f t="shared" si="601"/>
        <v>0</v>
      </c>
      <c r="P1499" s="46" t="s">
        <v>67</v>
      </c>
      <c r="Q1499" s="45">
        <f t="shared" si="606"/>
        <v>21.347094999999996</v>
      </c>
      <c r="R1499" s="20">
        <f t="shared" si="607"/>
        <v>134.7894</v>
      </c>
      <c r="S1499" s="20">
        <f t="shared" si="608"/>
        <v>1176.8055555555552</v>
      </c>
      <c r="T1499" s="20"/>
      <c r="U1499" s="20">
        <f t="shared" si="609"/>
        <v>35000</v>
      </c>
      <c r="V1499" s="20">
        <f t="shared" ref="V1499:V1562" si="622">MAX(0,MIN(AY1499,U1499*AH$9*AH$6))</f>
        <v>8008.3832140276209</v>
      </c>
      <c r="W1499" s="20">
        <f t="shared" si="602"/>
        <v>10114.013125046156</v>
      </c>
      <c r="X1499" s="20">
        <f t="shared" si="610"/>
        <v>9885.9868749538437</v>
      </c>
      <c r="Y1499" s="20">
        <f t="shared" si="616"/>
        <v>11991.616785972379</v>
      </c>
      <c r="Z1499" s="20">
        <f t="shared" si="611"/>
        <v>9885.9868749538437</v>
      </c>
      <c r="AA1499" s="52">
        <f t="shared" si="612"/>
        <v>8383.3168699608595</v>
      </c>
      <c r="AB1499" s="20">
        <f t="shared" si="603"/>
        <v>9885.9868749538437</v>
      </c>
      <c r="AC1499" s="20">
        <f t="shared" si="613"/>
        <v>2069477.089482975</v>
      </c>
      <c r="AD1499" s="20">
        <f t="shared" si="617"/>
        <v>9885.9868749538437</v>
      </c>
      <c r="AE1499" s="20">
        <f t="shared" si="618"/>
        <v>0</v>
      </c>
      <c r="AF1499" s="20">
        <f t="shared" si="614"/>
        <v>9885.9868749538437</v>
      </c>
      <c r="AG1499" s="16"/>
      <c r="AH1499" s="16"/>
      <c r="AM1499">
        <f t="shared" si="604"/>
        <v>0</v>
      </c>
      <c r="AN1499" s="16">
        <f t="shared" si="605"/>
        <v>35000</v>
      </c>
      <c r="AY1499" s="57">
        <f t="shared" si="619"/>
        <v>8008.3832140276209</v>
      </c>
    </row>
    <row r="1500" spans="2:51" x14ac:dyDescent="0.25">
      <c r="B1500" s="7" t="s">
        <v>40</v>
      </c>
      <c r="C1500" s="7">
        <v>1492</v>
      </c>
      <c r="D1500" s="7">
        <v>15</v>
      </c>
      <c r="E1500" s="13">
        <v>30.5</v>
      </c>
      <c r="F1500" s="20">
        <f t="shared" si="615"/>
        <v>1.0277777777777781</v>
      </c>
      <c r="G1500" s="20">
        <f t="shared" si="621"/>
        <v>8.4722222222222214</v>
      </c>
      <c r="H1500" s="20">
        <f t="shared" si="599"/>
        <v>1339.4507750000002</v>
      </c>
      <c r="I1500" s="20">
        <f t="shared" si="620"/>
        <v>11348.124621527779</v>
      </c>
      <c r="J1500" s="47" t="s">
        <v>67</v>
      </c>
      <c r="K1500" s="48" t="s">
        <v>67</v>
      </c>
      <c r="L1500" s="20">
        <f t="shared" si="598"/>
        <v>5595390.4744396387</v>
      </c>
      <c r="M1500" s="20">
        <f t="shared" si="598"/>
        <v>215956.1014244445</v>
      </c>
      <c r="N1500" s="20">
        <f t="shared" si="600"/>
        <v>11348.124621527779</v>
      </c>
      <c r="O1500" s="20">
        <f t="shared" si="601"/>
        <v>0</v>
      </c>
      <c r="P1500" s="46" t="s">
        <v>67</v>
      </c>
      <c r="Q1500" s="45">
        <f t="shared" si="606"/>
        <v>27.855819444444439</v>
      </c>
      <c r="R1500" s="20">
        <f t="shared" si="607"/>
        <v>134.7894</v>
      </c>
      <c r="S1500" s="20">
        <f t="shared" si="608"/>
        <v>1176.8055555555559</v>
      </c>
      <c r="T1500" s="20"/>
      <c r="U1500" s="20">
        <f t="shared" si="609"/>
        <v>35000</v>
      </c>
      <c r="V1500" s="20">
        <f t="shared" si="622"/>
        <v>9885.9868749538437</v>
      </c>
      <c r="W1500" s="20">
        <f t="shared" si="602"/>
        <v>9885.9868749538437</v>
      </c>
      <c r="X1500" s="20">
        <f t="shared" si="610"/>
        <v>11348.124621528201</v>
      </c>
      <c r="Y1500" s="20">
        <f t="shared" si="616"/>
        <v>10114.013125046156</v>
      </c>
      <c r="Z1500" s="20">
        <f t="shared" si="611"/>
        <v>10114.013125046156</v>
      </c>
      <c r="AA1500" s="52">
        <f t="shared" si="612"/>
        <v>8576.6831300391405</v>
      </c>
      <c r="AB1500" s="20">
        <f t="shared" si="603"/>
        <v>10114.013125046156</v>
      </c>
      <c r="AC1500" s="20">
        <f t="shared" si="613"/>
        <v>2078053.7726130141</v>
      </c>
      <c r="AD1500" s="20">
        <f t="shared" si="617"/>
        <v>11348.124621528201</v>
      </c>
      <c r="AE1500" s="20">
        <f t="shared" si="618"/>
        <v>0</v>
      </c>
      <c r="AF1500" s="20">
        <f t="shared" si="614"/>
        <v>10114.013125046156</v>
      </c>
      <c r="AG1500" s="16"/>
      <c r="AH1500" s="16"/>
      <c r="AM1500">
        <f t="shared" si="604"/>
        <v>0</v>
      </c>
      <c r="AN1500" s="16">
        <f t="shared" si="605"/>
        <v>35000</v>
      </c>
      <c r="AY1500" s="57">
        <f t="shared" si="619"/>
        <v>9885.9868749538437</v>
      </c>
    </row>
    <row r="1501" spans="2:51" x14ac:dyDescent="0.25">
      <c r="B1501" s="7" t="s">
        <v>40</v>
      </c>
      <c r="C1501" s="7">
        <v>1493</v>
      </c>
      <c r="D1501" s="7">
        <v>16</v>
      </c>
      <c r="E1501" s="13">
        <v>34.1</v>
      </c>
      <c r="F1501" s="20">
        <f t="shared" si="615"/>
        <v>0.97222222222222221</v>
      </c>
      <c r="G1501" s="20">
        <f t="shared" si="621"/>
        <v>9.4722222222222232</v>
      </c>
      <c r="H1501" s="20">
        <f t="shared" si="599"/>
        <v>1282.8035438888887</v>
      </c>
      <c r="I1501" s="20">
        <f t="shared" si="620"/>
        <v>12151.000235169753</v>
      </c>
      <c r="J1501" s="47" t="s">
        <v>67</v>
      </c>
      <c r="K1501" s="48" t="s">
        <v>67</v>
      </c>
      <c r="L1501" s="20">
        <f t="shared" si="598"/>
        <v>5607541.4746748088</v>
      </c>
      <c r="M1501" s="20">
        <f t="shared" si="598"/>
        <v>215956.1014244445</v>
      </c>
      <c r="N1501" s="20">
        <f t="shared" si="600"/>
        <v>12151.000235169753</v>
      </c>
      <c r="O1501" s="20">
        <f t="shared" si="601"/>
        <v>0</v>
      </c>
      <c r="P1501" s="46" t="s">
        <v>67</v>
      </c>
      <c r="Q1501" s="45">
        <f t="shared" si="606"/>
        <v>34.819699444444446</v>
      </c>
      <c r="R1501" s="20">
        <f t="shared" si="607"/>
        <v>134.7894</v>
      </c>
      <c r="S1501" s="20">
        <f t="shared" si="608"/>
        <v>1113.1944444444443</v>
      </c>
      <c r="T1501" s="20"/>
      <c r="U1501" s="20">
        <f t="shared" si="609"/>
        <v>35000</v>
      </c>
      <c r="V1501" s="20">
        <f t="shared" si="622"/>
        <v>10114.013125046156</v>
      </c>
      <c r="W1501" s="20">
        <f t="shared" si="602"/>
        <v>10114.013125046156</v>
      </c>
      <c r="X1501" s="20">
        <f t="shared" si="610"/>
        <v>12151.000235170126</v>
      </c>
      <c r="Y1501" s="20">
        <f t="shared" si="616"/>
        <v>9885.9868749538437</v>
      </c>
      <c r="Z1501" s="20">
        <f t="shared" si="611"/>
        <v>9885.9868749538437</v>
      </c>
      <c r="AA1501" s="52">
        <f t="shared" si="612"/>
        <v>8383.3168699608595</v>
      </c>
      <c r="AB1501" s="20">
        <f t="shared" si="603"/>
        <v>9885.9868749538437</v>
      </c>
      <c r="AC1501" s="20">
        <f t="shared" si="613"/>
        <v>2086437.089482975</v>
      </c>
      <c r="AD1501" s="20">
        <f t="shared" si="617"/>
        <v>12151.000235170126</v>
      </c>
      <c r="AE1501" s="20">
        <f t="shared" si="618"/>
        <v>0</v>
      </c>
      <c r="AF1501" s="20">
        <f t="shared" si="614"/>
        <v>9885.9868749538437</v>
      </c>
      <c r="AG1501" s="16"/>
      <c r="AH1501" s="16"/>
      <c r="AM1501">
        <f t="shared" si="604"/>
        <v>0</v>
      </c>
      <c r="AN1501" s="16">
        <f t="shared" si="605"/>
        <v>35000</v>
      </c>
      <c r="AY1501" s="57">
        <f t="shared" si="619"/>
        <v>10114.013125046156</v>
      </c>
    </row>
    <row r="1502" spans="2:51" x14ac:dyDescent="0.25">
      <c r="B1502" s="7" t="s">
        <v>40</v>
      </c>
      <c r="C1502" s="7">
        <v>1494</v>
      </c>
      <c r="D1502" s="7">
        <v>17</v>
      </c>
      <c r="E1502" s="13">
        <v>37.5</v>
      </c>
      <c r="F1502" s="20">
        <f t="shared" si="615"/>
        <v>0.90277777777777779</v>
      </c>
      <c r="G1502" s="20">
        <f t="shared" si="621"/>
        <v>10.416666666666666</v>
      </c>
      <c r="H1502" s="20">
        <f t="shared" si="599"/>
        <v>1210.5793305555558</v>
      </c>
      <c r="I1502" s="20">
        <f t="shared" si="620"/>
        <v>12610.201359953706</v>
      </c>
      <c r="J1502" s="47" t="s">
        <v>67</v>
      </c>
      <c r="K1502" s="48" t="s">
        <v>67</v>
      </c>
      <c r="L1502" s="20">
        <f t="shared" si="598"/>
        <v>5620151.6760347625</v>
      </c>
      <c r="M1502" s="20">
        <f t="shared" si="598"/>
        <v>215956.1014244445</v>
      </c>
      <c r="N1502" s="20">
        <f t="shared" si="600"/>
        <v>12610.201359953706</v>
      </c>
      <c r="O1502" s="20">
        <f t="shared" si="601"/>
        <v>0</v>
      </c>
      <c r="P1502" s="46" t="s">
        <v>67</v>
      </c>
      <c r="Q1502" s="45">
        <f t="shared" si="606"/>
        <v>42.109374999999993</v>
      </c>
      <c r="R1502" s="20">
        <f t="shared" si="607"/>
        <v>134.7894</v>
      </c>
      <c r="S1502" s="20">
        <f t="shared" si="608"/>
        <v>1033.6805555555557</v>
      </c>
      <c r="T1502" s="20"/>
      <c r="U1502" s="20">
        <f t="shared" si="609"/>
        <v>35000</v>
      </c>
      <c r="V1502" s="20">
        <f t="shared" si="622"/>
        <v>9885.9868749538437</v>
      </c>
      <c r="W1502" s="20">
        <f t="shared" si="602"/>
        <v>9885.9868749538437</v>
      </c>
      <c r="X1502" s="20">
        <f t="shared" si="610"/>
        <v>12610.201359953731</v>
      </c>
      <c r="Y1502" s="20">
        <f t="shared" si="616"/>
        <v>10114.013125046156</v>
      </c>
      <c r="Z1502" s="20">
        <f t="shared" si="611"/>
        <v>10114.013125046156</v>
      </c>
      <c r="AA1502" s="52">
        <f t="shared" si="612"/>
        <v>8576.6831300391405</v>
      </c>
      <c r="AB1502" s="20">
        <f t="shared" si="603"/>
        <v>10114.013125046156</v>
      </c>
      <c r="AC1502" s="20">
        <f t="shared" si="613"/>
        <v>2095013.7726130141</v>
      </c>
      <c r="AD1502" s="20">
        <f t="shared" si="617"/>
        <v>12610.201359953731</v>
      </c>
      <c r="AE1502" s="20">
        <f t="shared" si="618"/>
        <v>0</v>
      </c>
      <c r="AF1502" s="20">
        <f t="shared" si="614"/>
        <v>10114.013125046156</v>
      </c>
      <c r="AG1502" s="16"/>
      <c r="AH1502" s="16"/>
      <c r="AM1502">
        <f t="shared" si="604"/>
        <v>0</v>
      </c>
      <c r="AN1502" s="16">
        <f t="shared" si="605"/>
        <v>35000</v>
      </c>
      <c r="AY1502" s="57">
        <f t="shared" si="619"/>
        <v>9885.9868749538437</v>
      </c>
    </row>
    <row r="1503" spans="2:51" x14ac:dyDescent="0.25">
      <c r="B1503" s="7" t="s">
        <v>40</v>
      </c>
      <c r="C1503" s="7">
        <v>1495</v>
      </c>
      <c r="D1503" s="7">
        <v>18</v>
      </c>
      <c r="E1503" s="13">
        <v>40.6</v>
      </c>
      <c r="F1503" s="20">
        <f t="shared" si="615"/>
        <v>0.80555555555555514</v>
      </c>
      <c r="G1503" s="20">
        <f t="shared" si="621"/>
        <v>11.277777777777779</v>
      </c>
      <c r="H1503" s="20">
        <f t="shared" si="599"/>
        <v>1106.5097355555552</v>
      </c>
      <c r="I1503" s="20">
        <f t="shared" si="620"/>
        <v>12478.970906543207</v>
      </c>
      <c r="J1503" s="47" t="s">
        <v>67</v>
      </c>
      <c r="K1503" s="48" t="s">
        <v>67</v>
      </c>
      <c r="L1503" s="20">
        <f t="shared" si="598"/>
        <v>5632630.6469413061</v>
      </c>
      <c r="M1503" s="20">
        <f t="shared" si="598"/>
        <v>215956.1014244445</v>
      </c>
      <c r="N1503" s="20">
        <f t="shared" si="600"/>
        <v>12478.970906543207</v>
      </c>
      <c r="O1503" s="20">
        <f t="shared" si="601"/>
        <v>0</v>
      </c>
      <c r="P1503" s="46" t="s">
        <v>67</v>
      </c>
      <c r="Q1503" s="45">
        <f t="shared" si="606"/>
        <v>49.35922444444445</v>
      </c>
      <c r="R1503" s="20">
        <f t="shared" si="607"/>
        <v>134.7894</v>
      </c>
      <c r="S1503" s="20">
        <f t="shared" si="608"/>
        <v>922.36111111111063</v>
      </c>
      <c r="T1503" s="20"/>
      <c r="U1503" s="20">
        <f t="shared" si="609"/>
        <v>35000</v>
      </c>
      <c r="V1503" s="20">
        <f t="shared" si="622"/>
        <v>10114.013125046156</v>
      </c>
      <c r="W1503" s="20">
        <f t="shared" si="602"/>
        <v>10114.013125046156</v>
      </c>
      <c r="X1503" s="20">
        <f t="shared" si="610"/>
        <v>12478.970906543545</v>
      </c>
      <c r="Y1503" s="20">
        <f t="shared" si="616"/>
        <v>9885.9868749538437</v>
      </c>
      <c r="Z1503" s="20">
        <f t="shared" si="611"/>
        <v>9885.9868749538437</v>
      </c>
      <c r="AA1503" s="52">
        <f t="shared" si="612"/>
        <v>8383.3168699608595</v>
      </c>
      <c r="AB1503" s="20">
        <f t="shared" si="603"/>
        <v>9885.9868749538437</v>
      </c>
      <c r="AC1503" s="20">
        <f t="shared" si="613"/>
        <v>2103397.0894829747</v>
      </c>
      <c r="AD1503" s="20">
        <f t="shared" si="617"/>
        <v>12478.970906543545</v>
      </c>
      <c r="AE1503" s="20">
        <f t="shared" si="618"/>
        <v>0</v>
      </c>
      <c r="AF1503" s="20">
        <f t="shared" si="614"/>
        <v>9885.9868749538437</v>
      </c>
      <c r="AG1503" s="16"/>
      <c r="AH1503" s="16"/>
      <c r="AM1503">
        <f t="shared" si="604"/>
        <v>0</v>
      </c>
      <c r="AN1503" s="16">
        <f t="shared" si="605"/>
        <v>35000</v>
      </c>
      <c r="AY1503" s="57">
        <f t="shared" si="619"/>
        <v>10114.013125046156</v>
      </c>
    </row>
    <row r="1504" spans="2:51" x14ac:dyDescent="0.25">
      <c r="B1504" s="7" t="s">
        <v>40</v>
      </c>
      <c r="C1504" s="7">
        <v>1496</v>
      </c>
      <c r="D1504" s="7">
        <v>19</v>
      </c>
      <c r="E1504" s="13">
        <v>43.3</v>
      </c>
      <c r="F1504" s="20">
        <f t="shared" si="615"/>
        <v>0.70833333333333348</v>
      </c>
      <c r="G1504" s="20">
        <f t="shared" si="621"/>
        <v>12.027777777777777</v>
      </c>
      <c r="H1504" s="20">
        <f t="shared" si="599"/>
        <v>1001.9736061111113</v>
      </c>
      <c r="I1504" s="20">
        <f t="shared" si="620"/>
        <v>12051.515873503087</v>
      </c>
      <c r="J1504" s="47" t="s">
        <v>67</v>
      </c>
      <c r="K1504" s="48" t="s">
        <v>67</v>
      </c>
      <c r="L1504" s="20">
        <f t="shared" ref="L1504:M1567" si="623">L1503+N1504</f>
        <v>5644682.162814809</v>
      </c>
      <c r="M1504" s="20">
        <f t="shared" si="623"/>
        <v>215956.1014244445</v>
      </c>
      <c r="N1504" s="20">
        <f t="shared" si="600"/>
        <v>12051.515873503087</v>
      </c>
      <c r="O1504" s="20">
        <f t="shared" si="601"/>
        <v>0</v>
      </c>
      <c r="P1504" s="46" t="s">
        <v>67</v>
      </c>
      <c r="Q1504" s="45">
        <f t="shared" si="606"/>
        <v>56.142539444444431</v>
      </c>
      <c r="R1504" s="20">
        <f t="shared" si="607"/>
        <v>134.7894</v>
      </c>
      <c r="S1504" s="20">
        <f t="shared" si="608"/>
        <v>811.04166666666686</v>
      </c>
      <c r="T1504" s="20"/>
      <c r="U1504" s="20">
        <f t="shared" si="609"/>
        <v>35000</v>
      </c>
      <c r="V1504" s="20">
        <f t="shared" si="622"/>
        <v>9885.9868749538437</v>
      </c>
      <c r="W1504" s="20">
        <f t="shared" si="602"/>
        <v>9885.9868749538437</v>
      </c>
      <c r="X1504" s="20">
        <f t="shared" si="610"/>
        <v>12051.51587350294</v>
      </c>
      <c r="Y1504" s="20">
        <f t="shared" si="616"/>
        <v>10114.013125046156</v>
      </c>
      <c r="Z1504" s="20">
        <f t="shared" si="611"/>
        <v>10114.013125046156</v>
      </c>
      <c r="AA1504" s="52">
        <f t="shared" si="612"/>
        <v>8576.6831300391405</v>
      </c>
      <c r="AB1504" s="20">
        <f t="shared" si="603"/>
        <v>10114.013125046156</v>
      </c>
      <c r="AC1504" s="20">
        <f t="shared" si="613"/>
        <v>2111973.7726130141</v>
      </c>
      <c r="AD1504" s="20">
        <f t="shared" si="617"/>
        <v>12051.51587350294</v>
      </c>
      <c r="AE1504" s="20">
        <f t="shared" si="618"/>
        <v>0</v>
      </c>
      <c r="AF1504" s="20">
        <f t="shared" si="614"/>
        <v>10114.013125046156</v>
      </c>
      <c r="AG1504" s="16"/>
      <c r="AH1504" s="16"/>
      <c r="AM1504">
        <f t="shared" si="604"/>
        <v>0</v>
      </c>
      <c r="AN1504" s="16">
        <f t="shared" si="605"/>
        <v>35000</v>
      </c>
      <c r="AY1504" s="57">
        <f t="shared" si="619"/>
        <v>9885.9868749538437</v>
      </c>
    </row>
    <row r="1505" spans="2:51" x14ac:dyDescent="0.25">
      <c r="B1505" s="7" t="s">
        <v>40</v>
      </c>
      <c r="C1505" s="7">
        <v>1497</v>
      </c>
      <c r="D1505" s="7">
        <v>20</v>
      </c>
      <c r="E1505" s="13">
        <v>45.7</v>
      </c>
      <c r="F1505" s="20">
        <f t="shared" si="615"/>
        <v>0.61111111111111194</v>
      </c>
      <c r="G1505" s="20">
        <f t="shared" si="621"/>
        <v>12.694444444444445</v>
      </c>
      <c r="H1505" s="20">
        <f t="shared" si="599"/>
        <v>897.05029500000092</v>
      </c>
      <c r="I1505" s="20">
        <f t="shared" si="620"/>
        <v>11387.555133750011</v>
      </c>
      <c r="J1505" s="47" t="s">
        <v>67</v>
      </c>
      <c r="K1505" s="48" t="s">
        <v>67</v>
      </c>
      <c r="L1505" s="20">
        <f t="shared" si="623"/>
        <v>5656069.7179485587</v>
      </c>
      <c r="M1505" s="20">
        <f t="shared" si="623"/>
        <v>215956.1014244445</v>
      </c>
      <c r="N1505" s="20">
        <f t="shared" si="600"/>
        <v>11387.555133750011</v>
      </c>
      <c r="O1505" s="20">
        <f t="shared" si="601"/>
        <v>0</v>
      </c>
      <c r="P1505" s="46" t="s">
        <v>67</v>
      </c>
      <c r="Q1505" s="45">
        <f t="shared" si="606"/>
        <v>62.538672777777776</v>
      </c>
      <c r="R1505" s="20">
        <f t="shared" si="607"/>
        <v>134.7894</v>
      </c>
      <c r="S1505" s="20">
        <f t="shared" si="608"/>
        <v>699.72222222222319</v>
      </c>
      <c r="T1505" s="20"/>
      <c r="U1505" s="20">
        <f t="shared" si="609"/>
        <v>35000</v>
      </c>
      <c r="V1505" s="20">
        <f t="shared" si="622"/>
        <v>10114.013125046156</v>
      </c>
      <c r="W1505" s="20">
        <f t="shared" si="602"/>
        <v>10114.013125046156</v>
      </c>
      <c r="X1505" s="20">
        <f t="shared" si="610"/>
        <v>11387.555133749731</v>
      </c>
      <c r="Y1505" s="20">
        <f t="shared" si="616"/>
        <v>9885.9868749538437</v>
      </c>
      <c r="Z1505" s="20">
        <f t="shared" si="611"/>
        <v>9885.9868749538437</v>
      </c>
      <c r="AA1505" s="52">
        <f t="shared" si="612"/>
        <v>8383.3168699608595</v>
      </c>
      <c r="AB1505" s="20">
        <f t="shared" si="603"/>
        <v>9885.9868749538437</v>
      </c>
      <c r="AC1505" s="20">
        <f t="shared" si="613"/>
        <v>2120357.0894829747</v>
      </c>
      <c r="AD1505" s="20">
        <f t="shared" si="617"/>
        <v>11387.555133749731</v>
      </c>
      <c r="AE1505" s="20">
        <f t="shared" si="618"/>
        <v>0</v>
      </c>
      <c r="AF1505" s="20">
        <f t="shared" si="614"/>
        <v>9885.9868749538437</v>
      </c>
      <c r="AG1505" s="16"/>
      <c r="AH1505" s="16"/>
      <c r="AM1505">
        <f t="shared" si="604"/>
        <v>0</v>
      </c>
      <c r="AN1505" s="16">
        <f t="shared" si="605"/>
        <v>35000</v>
      </c>
      <c r="AY1505" s="57">
        <f t="shared" si="619"/>
        <v>10114.013125046156</v>
      </c>
    </row>
    <row r="1506" spans="2:51" x14ac:dyDescent="0.25">
      <c r="B1506" s="7" t="s">
        <v>40</v>
      </c>
      <c r="C1506" s="7">
        <v>1498</v>
      </c>
      <c r="D1506" s="7">
        <v>21</v>
      </c>
      <c r="E1506" s="13">
        <v>47.7</v>
      </c>
      <c r="F1506" s="20">
        <f t="shared" si="615"/>
        <v>0.49999999999999922</v>
      </c>
      <c r="G1506" s="20">
        <f t="shared" si="621"/>
        <v>13.25</v>
      </c>
      <c r="H1506" s="20">
        <f t="shared" si="599"/>
        <v>775.42169499999909</v>
      </c>
      <c r="I1506" s="20">
        <f t="shared" si="620"/>
        <v>10274.337458749987</v>
      </c>
      <c r="J1506" s="47" t="s">
        <v>67</v>
      </c>
      <c r="K1506" s="48" t="s">
        <v>67</v>
      </c>
      <c r="L1506" s="20">
        <f t="shared" si="623"/>
        <v>5666344.055407309</v>
      </c>
      <c r="M1506" s="20">
        <f t="shared" si="623"/>
        <v>215956.1014244445</v>
      </c>
      <c r="N1506" s="20">
        <f t="shared" si="600"/>
        <v>10274.337458749987</v>
      </c>
      <c r="O1506" s="20">
        <f t="shared" si="601"/>
        <v>0</v>
      </c>
      <c r="P1506" s="46" t="s">
        <v>67</v>
      </c>
      <c r="Q1506" s="45">
        <f t="shared" si="606"/>
        <v>68.132294999999999</v>
      </c>
      <c r="R1506" s="20">
        <f t="shared" si="607"/>
        <v>134.7894</v>
      </c>
      <c r="S1506" s="20">
        <f t="shared" si="608"/>
        <v>572.49999999999909</v>
      </c>
      <c r="T1506" s="20"/>
      <c r="U1506" s="20">
        <f t="shared" si="609"/>
        <v>35000</v>
      </c>
      <c r="V1506" s="20">
        <f t="shared" si="622"/>
        <v>9885.9868749538437</v>
      </c>
      <c r="W1506" s="20">
        <f t="shared" si="602"/>
        <v>9885.9868749538437</v>
      </c>
      <c r="X1506" s="20">
        <f t="shared" si="610"/>
        <v>10274.337458750233</v>
      </c>
      <c r="Y1506" s="20">
        <f t="shared" si="616"/>
        <v>10114.013125046156</v>
      </c>
      <c r="Z1506" s="20">
        <f t="shared" si="611"/>
        <v>10114.013125046156</v>
      </c>
      <c r="AA1506" s="52">
        <f t="shared" si="612"/>
        <v>8576.6831300391405</v>
      </c>
      <c r="AB1506" s="20">
        <f t="shared" si="603"/>
        <v>10114.013125046156</v>
      </c>
      <c r="AC1506" s="20">
        <f t="shared" si="613"/>
        <v>2128933.7726130141</v>
      </c>
      <c r="AD1506" s="20">
        <f t="shared" si="617"/>
        <v>10274.337458750233</v>
      </c>
      <c r="AE1506" s="20">
        <f t="shared" si="618"/>
        <v>0</v>
      </c>
      <c r="AF1506" s="20">
        <f t="shared" si="614"/>
        <v>10114.013125046156</v>
      </c>
      <c r="AG1506" s="16"/>
      <c r="AH1506" s="16"/>
      <c r="AM1506">
        <f t="shared" si="604"/>
        <v>0</v>
      </c>
      <c r="AN1506" s="16">
        <f t="shared" si="605"/>
        <v>35000</v>
      </c>
      <c r="AY1506" s="57">
        <f t="shared" si="619"/>
        <v>9885.9868749538437</v>
      </c>
    </row>
    <row r="1507" spans="2:51" x14ac:dyDescent="0.25">
      <c r="B1507" s="7" t="s">
        <v>40</v>
      </c>
      <c r="C1507" s="7">
        <v>1499</v>
      </c>
      <c r="D1507" s="7">
        <v>22</v>
      </c>
      <c r="E1507" s="13">
        <v>49.3</v>
      </c>
      <c r="F1507" s="20">
        <f t="shared" si="615"/>
        <v>0.38888888888888851</v>
      </c>
      <c r="G1507" s="20">
        <f t="shared" si="621"/>
        <v>13.694444444444443</v>
      </c>
      <c r="H1507" s="20">
        <f t="shared" si="599"/>
        <v>652.84685055555508</v>
      </c>
      <c r="I1507" s="20">
        <f t="shared" si="620"/>
        <v>8940.3749256635729</v>
      </c>
      <c r="J1507" s="47" t="s">
        <v>67</v>
      </c>
      <c r="K1507" s="48" t="s">
        <v>67</v>
      </c>
      <c r="L1507" s="20">
        <f t="shared" si="623"/>
        <v>5675284.4303329727</v>
      </c>
      <c r="M1507" s="20">
        <f t="shared" si="623"/>
        <v>215956.1014244445</v>
      </c>
      <c r="N1507" s="20">
        <f t="shared" si="600"/>
        <v>8940.3749256635729</v>
      </c>
      <c r="O1507" s="20">
        <f t="shared" si="601"/>
        <v>0</v>
      </c>
      <c r="P1507" s="46" t="s">
        <v>67</v>
      </c>
      <c r="Q1507" s="45">
        <f t="shared" si="606"/>
        <v>72.779672777777762</v>
      </c>
      <c r="R1507" s="20">
        <f t="shared" si="607"/>
        <v>134.7894</v>
      </c>
      <c r="S1507" s="20">
        <f t="shared" si="608"/>
        <v>445.27777777777732</v>
      </c>
      <c r="T1507" s="20"/>
      <c r="U1507" s="20">
        <f t="shared" si="609"/>
        <v>35000</v>
      </c>
      <c r="V1507" s="20">
        <f t="shared" si="622"/>
        <v>10114.013125046156</v>
      </c>
      <c r="W1507" s="20">
        <f t="shared" si="602"/>
        <v>11059.625074336305</v>
      </c>
      <c r="X1507" s="20">
        <f t="shared" si="610"/>
        <v>8940.3749256636947</v>
      </c>
      <c r="Y1507" s="20">
        <f t="shared" si="616"/>
        <v>9885.9868749538437</v>
      </c>
      <c r="Z1507" s="20">
        <f t="shared" si="611"/>
        <v>8940.3749256636947</v>
      </c>
      <c r="AA1507" s="52">
        <f t="shared" si="612"/>
        <v>7581.4379369628132</v>
      </c>
      <c r="AB1507" s="20">
        <f t="shared" si="603"/>
        <v>8940.3749256636947</v>
      </c>
      <c r="AC1507" s="20">
        <f t="shared" si="613"/>
        <v>2136515.2105499767</v>
      </c>
      <c r="AD1507" s="20">
        <f t="shared" si="617"/>
        <v>8940.3749256636947</v>
      </c>
      <c r="AE1507" s="20">
        <f t="shared" si="618"/>
        <v>0</v>
      </c>
      <c r="AF1507" s="20">
        <f t="shared" si="614"/>
        <v>8940.3749256636947</v>
      </c>
      <c r="AG1507" s="16"/>
      <c r="AH1507" s="16"/>
      <c r="AM1507">
        <f t="shared" si="604"/>
        <v>0</v>
      </c>
      <c r="AN1507" s="16">
        <f t="shared" si="605"/>
        <v>35000</v>
      </c>
      <c r="AY1507" s="57">
        <f t="shared" si="619"/>
        <v>10114.013125046156</v>
      </c>
    </row>
    <row r="1508" spans="2:51" x14ac:dyDescent="0.25">
      <c r="B1508" s="7" t="s">
        <v>40</v>
      </c>
      <c r="C1508" s="7">
        <v>1500</v>
      </c>
      <c r="D1508" s="7">
        <v>23</v>
      </c>
      <c r="E1508" s="13">
        <v>50.5</v>
      </c>
      <c r="F1508" s="20">
        <f t="shared" si="615"/>
        <v>0.27777777777777779</v>
      </c>
      <c r="G1508" s="20">
        <f t="shared" si="621"/>
        <v>14.027777777777777</v>
      </c>
      <c r="H1508" s="20">
        <f t="shared" si="599"/>
        <v>529.21077500000001</v>
      </c>
      <c r="I1508" s="20">
        <f t="shared" si="620"/>
        <v>7423.651149305555</v>
      </c>
      <c r="J1508" s="47" t="s">
        <v>67</v>
      </c>
      <c r="K1508" s="48" t="s">
        <v>67</v>
      </c>
      <c r="L1508" s="20">
        <f t="shared" si="623"/>
        <v>5682708.0814822782</v>
      </c>
      <c r="M1508" s="20">
        <f t="shared" si="623"/>
        <v>215956.1014244445</v>
      </c>
      <c r="N1508" s="20">
        <f t="shared" si="600"/>
        <v>7423.651149305555</v>
      </c>
      <c r="O1508" s="20">
        <f t="shared" si="601"/>
        <v>0</v>
      </c>
      <c r="P1508" s="46" t="s">
        <v>67</v>
      </c>
      <c r="Q1508" s="45">
        <f t="shared" si="606"/>
        <v>76.365819444444426</v>
      </c>
      <c r="R1508" s="20">
        <f t="shared" si="607"/>
        <v>134.7894</v>
      </c>
      <c r="S1508" s="20">
        <f t="shared" si="608"/>
        <v>318.05555555555554</v>
      </c>
      <c r="T1508" s="20"/>
      <c r="U1508" s="20">
        <f t="shared" si="609"/>
        <v>35000</v>
      </c>
      <c r="V1508" s="20">
        <f t="shared" si="622"/>
        <v>8940.3749256636947</v>
      </c>
      <c r="W1508" s="20">
        <f t="shared" si="602"/>
        <v>12576.348850694485</v>
      </c>
      <c r="X1508" s="20">
        <f t="shared" si="610"/>
        <v>7423.651149305515</v>
      </c>
      <c r="Y1508" s="20">
        <f t="shared" si="616"/>
        <v>11059.625074336305</v>
      </c>
      <c r="Z1508" s="20">
        <f t="shared" si="611"/>
        <v>7423.651149305515</v>
      </c>
      <c r="AA1508" s="52">
        <f t="shared" si="612"/>
        <v>6295.2561746110769</v>
      </c>
      <c r="AB1508" s="20">
        <f t="shared" si="603"/>
        <v>7423.651149305515</v>
      </c>
      <c r="AC1508" s="20">
        <f t="shared" si="613"/>
        <v>2142810.4667245876</v>
      </c>
      <c r="AD1508" s="20">
        <f t="shared" si="617"/>
        <v>7423.651149305515</v>
      </c>
      <c r="AE1508" s="20">
        <f t="shared" si="618"/>
        <v>0</v>
      </c>
      <c r="AF1508" s="20">
        <f t="shared" si="614"/>
        <v>7423.651149305515</v>
      </c>
      <c r="AG1508" s="16"/>
      <c r="AH1508" s="16"/>
      <c r="AM1508">
        <f t="shared" si="604"/>
        <v>0</v>
      </c>
      <c r="AN1508" s="16">
        <f t="shared" si="605"/>
        <v>35000</v>
      </c>
      <c r="AY1508" s="57">
        <f t="shared" si="619"/>
        <v>8940.3749256636947</v>
      </c>
    </row>
    <row r="1509" spans="2:51" x14ac:dyDescent="0.25">
      <c r="B1509" s="7" t="s">
        <v>40</v>
      </c>
      <c r="C1509" s="7">
        <v>1501</v>
      </c>
      <c r="D1509" s="7">
        <v>24</v>
      </c>
      <c r="E1509" s="13">
        <v>51.3</v>
      </c>
      <c r="F1509" s="20">
        <f t="shared" si="615"/>
        <v>0.2222222222222224</v>
      </c>
      <c r="G1509" s="20">
        <f t="shared" si="621"/>
        <v>14.249999999999998</v>
      </c>
      <c r="H1509" s="20">
        <f t="shared" ref="H1509:H1572" si="624">Q1509+R1509+S1509</f>
        <v>468.03833944444466</v>
      </c>
      <c r="I1509" s="20">
        <f t="shared" si="620"/>
        <v>6669.5463370833359</v>
      </c>
      <c r="J1509" s="47" t="s">
        <v>67</v>
      </c>
      <c r="K1509" s="48" t="s">
        <v>67</v>
      </c>
      <c r="L1509" s="20">
        <f t="shared" si="623"/>
        <v>5689377.6278193612</v>
      </c>
      <c r="M1509" s="20">
        <f t="shared" si="623"/>
        <v>215956.1014244445</v>
      </c>
      <c r="N1509" s="20">
        <f t="shared" si="600"/>
        <v>6669.5463370833359</v>
      </c>
      <c r="O1509" s="20">
        <f t="shared" si="601"/>
        <v>0</v>
      </c>
      <c r="P1509" s="46" t="s">
        <v>67</v>
      </c>
      <c r="Q1509" s="45">
        <f t="shared" si="606"/>
        <v>78.804494999999974</v>
      </c>
      <c r="R1509" s="20">
        <f t="shared" si="607"/>
        <v>134.7894</v>
      </c>
      <c r="S1509" s="20">
        <f t="shared" si="608"/>
        <v>254.44444444444466</v>
      </c>
      <c r="T1509" s="20"/>
      <c r="U1509" s="20">
        <f t="shared" si="609"/>
        <v>35000</v>
      </c>
      <c r="V1509" s="20">
        <f t="shared" si="622"/>
        <v>7423.651149305515</v>
      </c>
      <c r="W1509" s="20">
        <f t="shared" si="602"/>
        <v>13330.453662917018</v>
      </c>
      <c r="X1509" s="20">
        <f t="shared" si="610"/>
        <v>6669.5463370829821</v>
      </c>
      <c r="Y1509" s="20">
        <f t="shared" si="616"/>
        <v>12576.348850694485</v>
      </c>
      <c r="Z1509" s="20">
        <f t="shared" si="611"/>
        <v>6669.5463370829821</v>
      </c>
      <c r="AA1509" s="52">
        <f t="shared" si="612"/>
        <v>5655.7752938463682</v>
      </c>
      <c r="AB1509" s="20">
        <f t="shared" si="603"/>
        <v>6669.5463370829821</v>
      </c>
      <c r="AC1509" s="20">
        <f t="shared" si="613"/>
        <v>2148466.2420184338</v>
      </c>
      <c r="AD1509" s="20">
        <f t="shared" si="617"/>
        <v>6669.5463370829821</v>
      </c>
      <c r="AE1509" s="20">
        <f t="shared" si="618"/>
        <v>0</v>
      </c>
      <c r="AF1509" s="20">
        <f t="shared" si="614"/>
        <v>6669.5463370829821</v>
      </c>
      <c r="AG1509" s="16"/>
      <c r="AH1509" s="16"/>
      <c r="AM1509">
        <f t="shared" si="604"/>
        <v>0</v>
      </c>
      <c r="AN1509" s="16">
        <f t="shared" si="605"/>
        <v>35000</v>
      </c>
      <c r="AY1509" s="57">
        <f t="shared" si="619"/>
        <v>7423.651149305515</v>
      </c>
    </row>
    <row r="1510" spans="2:51" x14ac:dyDescent="0.25">
      <c r="B1510" s="7" t="s">
        <v>40</v>
      </c>
      <c r="C1510" s="7">
        <v>1502</v>
      </c>
      <c r="D1510" s="7">
        <v>25</v>
      </c>
      <c r="E1510" s="13">
        <v>52.1</v>
      </c>
      <c r="F1510" s="20">
        <f t="shared" si="615"/>
        <v>0.19444444444444522</v>
      </c>
      <c r="G1510" s="20">
        <f t="shared" si="621"/>
        <v>14.472222222222221</v>
      </c>
      <c r="H1510" s="20">
        <f t="shared" si="624"/>
        <v>438.70978833333425</v>
      </c>
      <c r="I1510" s="20">
        <f t="shared" si="620"/>
        <v>6349.1055478240869</v>
      </c>
      <c r="J1510" s="47" t="s">
        <v>67</v>
      </c>
      <c r="K1510" s="48" t="s">
        <v>67</v>
      </c>
      <c r="L1510" s="20">
        <f t="shared" si="623"/>
        <v>5695726.7333671851</v>
      </c>
      <c r="M1510" s="20">
        <f t="shared" si="623"/>
        <v>215956.1014244445</v>
      </c>
      <c r="N1510" s="20">
        <f t="shared" si="600"/>
        <v>6349.1055478240869</v>
      </c>
      <c r="O1510" s="20">
        <f t="shared" si="601"/>
        <v>0</v>
      </c>
      <c r="P1510" s="46" t="s">
        <v>67</v>
      </c>
      <c r="Q1510" s="45">
        <f t="shared" si="606"/>
        <v>81.281499444444421</v>
      </c>
      <c r="R1510" s="20">
        <f t="shared" si="607"/>
        <v>134.7894</v>
      </c>
      <c r="S1510" s="20">
        <f t="shared" si="608"/>
        <v>222.6388888888898</v>
      </c>
      <c r="T1510" s="20"/>
      <c r="U1510" s="20">
        <f t="shared" si="609"/>
        <v>35000</v>
      </c>
      <c r="V1510" s="20">
        <f t="shared" si="622"/>
        <v>6669.5463370829821</v>
      </c>
      <c r="W1510" s="20">
        <f t="shared" si="602"/>
        <v>13650.894452176057</v>
      </c>
      <c r="X1510" s="20">
        <f t="shared" si="610"/>
        <v>6349.1055478239432</v>
      </c>
      <c r="Y1510" s="20">
        <f t="shared" si="616"/>
        <v>13330.453662917018</v>
      </c>
      <c r="Z1510" s="20">
        <f t="shared" si="611"/>
        <v>6349.1055478239432</v>
      </c>
      <c r="AA1510" s="52">
        <f t="shared" si="612"/>
        <v>5384.0415045547034</v>
      </c>
      <c r="AB1510" s="20">
        <f t="shared" si="603"/>
        <v>6349.1055478239432</v>
      </c>
      <c r="AC1510" s="20">
        <f t="shared" si="613"/>
        <v>2153850.2835229887</v>
      </c>
      <c r="AD1510" s="20">
        <f t="shared" si="617"/>
        <v>6349.1055478239432</v>
      </c>
      <c r="AE1510" s="20">
        <f t="shared" si="618"/>
        <v>0</v>
      </c>
      <c r="AF1510" s="20">
        <f t="shared" si="614"/>
        <v>6349.1055478239432</v>
      </c>
      <c r="AG1510" s="16"/>
      <c r="AH1510" s="16"/>
      <c r="AM1510">
        <f t="shared" si="604"/>
        <v>0</v>
      </c>
      <c r="AN1510" s="16">
        <f t="shared" si="605"/>
        <v>35000</v>
      </c>
      <c r="AY1510" s="57">
        <f t="shared" si="619"/>
        <v>6669.5463370829821</v>
      </c>
    </row>
    <row r="1511" spans="2:51" x14ac:dyDescent="0.25">
      <c r="B1511" s="7" t="s">
        <v>40</v>
      </c>
      <c r="C1511" s="7">
        <v>1503</v>
      </c>
      <c r="D1511" s="7">
        <v>26</v>
      </c>
      <c r="E1511" s="13">
        <v>52.7</v>
      </c>
      <c r="F1511" s="20">
        <f t="shared" si="615"/>
        <v>0.18055555555555516</v>
      </c>
      <c r="G1511" s="20">
        <f t="shared" si="621"/>
        <v>14.638888888888889</v>
      </c>
      <c r="H1511" s="20">
        <f t="shared" si="624"/>
        <v>424.68991722222177</v>
      </c>
      <c r="I1511" s="20">
        <f t="shared" si="620"/>
        <v>6216.9885104475243</v>
      </c>
      <c r="J1511" s="47" t="s">
        <v>67</v>
      </c>
      <c r="K1511" s="48" t="s">
        <v>67</v>
      </c>
      <c r="L1511" s="20">
        <f t="shared" si="623"/>
        <v>5701943.7218776327</v>
      </c>
      <c r="M1511" s="20">
        <f t="shared" si="623"/>
        <v>215956.1014244445</v>
      </c>
      <c r="N1511" s="20">
        <f t="shared" si="600"/>
        <v>6216.9885104475243</v>
      </c>
      <c r="O1511" s="20">
        <f t="shared" si="601"/>
        <v>0</v>
      </c>
      <c r="P1511" s="46" t="s">
        <v>67</v>
      </c>
      <c r="Q1511" s="45">
        <f t="shared" si="606"/>
        <v>83.16440611111112</v>
      </c>
      <c r="R1511" s="20">
        <f t="shared" si="607"/>
        <v>134.7894</v>
      </c>
      <c r="S1511" s="20">
        <f t="shared" si="608"/>
        <v>206.73611111111066</v>
      </c>
      <c r="T1511" s="20"/>
      <c r="U1511" s="20">
        <f t="shared" si="609"/>
        <v>35000</v>
      </c>
      <c r="V1511" s="20">
        <f t="shared" si="622"/>
        <v>6349.1055478239432</v>
      </c>
      <c r="W1511" s="20">
        <f t="shared" si="602"/>
        <v>13783.011489552446</v>
      </c>
      <c r="X1511" s="20">
        <f t="shared" si="610"/>
        <v>6216.9885104475543</v>
      </c>
      <c r="Y1511" s="20">
        <f t="shared" si="616"/>
        <v>13650.894452176057</v>
      </c>
      <c r="Z1511" s="20">
        <f t="shared" si="611"/>
        <v>6216.9885104475543</v>
      </c>
      <c r="AA1511" s="52">
        <f t="shared" si="612"/>
        <v>5272.0062568595258</v>
      </c>
      <c r="AB1511" s="20">
        <f t="shared" si="603"/>
        <v>6216.9885104475543</v>
      </c>
      <c r="AC1511" s="20">
        <f t="shared" si="613"/>
        <v>2159122.2897798484</v>
      </c>
      <c r="AD1511" s="20">
        <f t="shared" si="617"/>
        <v>6216.9885104475543</v>
      </c>
      <c r="AE1511" s="20">
        <f t="shared" si="618"/>
        <v>0</v>
      </c>
      <c r="AF1511" s="20">
        <f t="shared" si="614"/>
        <v>6216.9885104475543</v>
      </c>
      <c r="AG1511" s="16"/>
      <c r="AH1511" s="16"/>
      <c r="AM1511">
        <f t="shared" si="604"/>
        <v>0</v>
      </c>
      <c r="AN1511" s="16">
        <f t="shared" si="605"/>
        <v>35000</v>
      </c>
      <c r="AY1511" s="57">
        <f t="shared" si="619"/>
        <v>6349.1055478239432</v>
      </c>
    </row>
    <row r="1512" spans="2:51" x14ac:dyDescent="0.25">
      <c r="B1512" s="7" t="s">
        <v>40</v>
      </c>
      <c r="C1512" s="7">
        <v>1504</v>
      </c>
      <c r="D1512" s="7">
        <v>27</v>
      </c>
      <c r="E1512" s="13">
        <v>53.4</v>
      </c>
      <c r="F1512" s="20">
        <f t="shared" si="615"/>
        <v>0.18055555555555516</v>
      </c>
      <c r="G1512" s="20">
        <f t="shared" si="621"/>
        <v>14.833333333333332</v>
      </c>
      <c r="H1512" s="20">
        <f t="shared" si="624"/>
        <v>426.91389111111062</v>
      </c>
      <c r="I1512" s="20">
        <f t="shared" si="620"/>
        <v>6332.5560514814733</v>
      </c>
      <c r="J1512" s="47" t="s">
        <v>67</v>
      </c>
      <c r="K1512" s="48" t="s">
        <v>67</v>
      </c>
      <c r="L1512" s="20">
        <f t="shared" si="623"/>
        <v>5708276.2779291142</v>
      </c>
      <c r="M1512" s="20">
        <f t="shared" si="623"/>
        <v>215956.1014244445</v>
      </c>
      <c r="N1512" s="20">
        <f t="shared" si="600"/>
        <v>6332.5560514814733</v>
      </c>
      <c r="O1512" s="20">
        <f t="shared" si="601"/>
        <v>0</v>
      </c>
      <c r="P1512" s="46" t="s">
        <v>67</v>
      </c>
      <c r="Q1512" s="45">
        <f t="shared" si="606"/>
        <v>85.388379999999984</v>
      </c>
      <c r="R1512" s="20">
        <f t="shared" si="607"/>
        <v>134.7894</v>
      </c>
      <c r="S1512" s="20">
        <f t="shared" si="608"/>
        <v>206.73611111111066</v>
      </c>
      <c r="T1512" s="20"/>
      <c r="U1512" s="20">
        <f t="shared" si="609"/>
        <v>35000</v>
      </c>
      <c r="V1512" s="20">
        <f t="shared" si="622"/>
        <v>6216.9885104475543</v>
      </c>
      <c r="W1512" s="20">
        <f t="shared" si="602"/>
        <v>13667.443948518485</v>
      </c>
      <c r="X1512" s="20">
        <f t="shared" si="610"/>
        <v>6332.5560514815152</v>
      </c>
      <c r="Y1512" s="20">
        <f t="shared" si="616"/>
        <v>13783.011489552446</v>
      </c>
      <c r="Z1512" s="20">
        <f t="shared" si="611"/>
        <v>6332.5560514815152</v>
      </c>
      <c r="AA1512" s="52">
        <f t="shared" si="612"/>
        <v>5370.0075316563243</v>
      </c>
      <c r="AB1512" s="20">
        <f t="shared" si="603"/>
        <v>6332.5560514815152</v>
      </c>
      <c r="AC1512" s="20">
        <f t="shared" si="613"/>
        <v>2164492.2973115048</v>
      </c>
      <c r="AD1512" s="20">
        <f t="shared" si="617"/>
        <v>6332.5560514815152</v>
      </c>
      <c r="AE1512" s="20">
        <f t="shared" si="618"/>
        <v>0</v>
      </c>
      <c r="AF1512" s="20">
        <f t="shared" si="614"/>
        <v>6332.5560514815152</v>
      </c>
      <c r="AG1512" s="16"/>
      <c r="AH1512" s="16"/>
      <c r="AM1512">
        <f t="shared" si="604"/>
        <v>0</v>
      </c>
      <c r="AN1512" s="16">
        <f t="shared" si="605"/>
        <v>35000</v>
      </c>
      <c r="AY1512" s="57">
        <f t="shared" si="619"/>
        <v>6216.9885104475543</v>
      </c>
    </row>
    <row r="1513" spans="2:51" x14ac:dyDescent="0.25">
      <c r="B1513" s="7" t="s">
        <v>40</v>
      </c>
      <c r="C1513" s="7">
        <v>1505</v>
      </c>
      <c r="D1513" s="7">
        <v>28</v>
      </c>
      <c r="E1513" s="13">
        <v>54</v>
      </c>
      <c r="F1513" s="20">
        <f t="shared" si="615"/>
        <v>0.15277777777777798</v>
      </c>
      <c r="G1513" s="20">
        <f t="shared" si="621"/>
        <v>15</v>
      </c>
      <c r="H1513" s="20">
        <f t="shared" si="624"/>
        <v>397.03795555555575</v>
      </c>
      <c r="I1513" s="20">
        <f t="shared" si="620"/>
        <v>5955.5693333333365</v>
      </c>
      <c r="J1513" s="47" t="s">
        <v>67</v>
      </c>
      <c r="K1513" s="48" t="s">
        <v>67</v>
      </c>
      <c r="L1513" s="20">
        <f t="shared" si="623"/>
        <v>5714231.8472624477</v>
      </c>
      <c r="M1513" s="20">
        <f t="shared" si="623"/>
        <v>215956.1014244445</v>
      </c>
      <c r="N1513" s="20">
        <f t="shared" si="600"/>
        <v>5955.5693333333365</v>
      </c>
      <c r="O1513" s="20">
        <f t="shared" si="601"/>
        <v>0</v>
      </c>
      <c r="P1513" s="46" t="s">
        <v>67</v>
      </c>
      <c r="Q1513" s="45">
        <f t="shared" si="606"/>
        <v>87.317999999999998</v>
      </c>
      <c r="R1513" s="20">
        <f t="shared" si="607"/>
        <v>134.7894</v>
      </c>
      <c r="S1513" s="20">
        <f t="shared" si="608"/>
        <v>174.9305555555558</v>
      </c>
      <c r="T1513" s="20"/>
      <c r="U1513" s="20">
        <f t="shared" si="609"/>
        <v>35000</v>
      </c>
      <c r="V1513" s="20">
        <f t="shared" si="622"/>
        <v>6332.5560514815152</v>
      </c>
      <c r="W1513" s="20">
        <f t="shared" si="602"/>
        <v>14044.430666666478</v>
      </c>
      <c r="X1513" s="20">
        <f t="shared" si="610"/>
        <v>5955.5693333335221</v>
      </c>
      <c r="Y1513" s="20">
        <f t="shared" si="616"/>
        <v>13667.443948518485</v>
      </c>
      <c r="Z1513" s="20">
        <f t="shared" si="611"/>
        <v>5955.5693333335221</v>
      </c>
      <c r="AA1513" s="52">
        <f t="shared" si="612"/>
        <v>5050.3227946668267</v>
      </c>
      <c r="AB1513" s="20">
        <f t="shared" si="603"/>
        <v>5955.5693333335221</v>
      </c>
      <c r="AC1513" s="20">
        <f t="shared" si="613"/>
        <v>2169542.6201061718</v>
      </c>
      <c r="AD1513" s="20">
        <f t="shared" si="617"/>
        <v>5955.5693333335221</v>
      </c>
      <c r="AE1513" s="20">
        <f t="shared" si="618"/>
        <v>0</v>
      </c>
      <c r="AF1513" s="20">
        <f t="shared" si="614"/>
        <v>5955.5693333335221</v>
      </c>
      <c r="AG1513" s="16"/>
      <c r="AH1513" s="16"/>
      <c r="AM1513">
        <f t="shared" si="604"/>
        <v>0</v>
      </c>
      <c r="AN1513" s="16">
        <f t="shared" si="605"/>
        <v>35000</v>
      </c>
      <c r="AY1513" s="57">
        <f t="shared" si="619"/>
        <v>6332.5560514815152</v>
      </c>
    </row>
    <row r="1514" spans="2:51" x14ac:dyDescent="0.25">
      <c r="B1514" s="7" t="s">
        <v>40</v>
      </c>
      <c r="C1514" s="7">
        <v>1506</v>
      </c>
      <c r="D1514" s="7">
        <v>29</v>
      </c>
      <c r="E1514" s="13">
        <v>54.5</v>
      </c>
      <c r="F1514" s="20">
        <f t="shared" si="615"/>
        <v>0.1388888888888889</v>
      </c>
      <c r="G1514" s="20">
        <f t="shared" si="621"/>
        <v>15.138888888888889</v>
      </c>
      <c r="H1514" s="20">
        <f t="shared" si="624"/>
        <v>382.75966388888889</v>
      </c>
      <c r="I1514" s="20">
        <f t="shared" si="620"/>
        <v>5794.5560227623455</v>
      </c>
      <c r="J1514" s="47" t="s">
        <v>67</v>
      </c>
      <c r="K1514" s="48" t="s">
        <v>67</v>
      </c>
      <c r="L1514" s="20">
        <f t="shared" si="623"/>
        <v>5720026.40328521</v>
      </c>
      <c r="M1514" s="20">
        <f t="shared" si="623"/>
        <v>215956.1014244445</v>
      </c>
      <c r="N1514" s="20">
        <f t="shared" si="600"/>
        <v>5794.5560227623455</v>
      </c>
      <c r="O1514" s="20">
        <f t="shared" si="601"/>
        <v>0</v>
      </c>
      <c r="P1514" s="46" t="s">
        <v>67</v>
      </c>
      <c r="Q1514" s="45">
        <f t="shared" si="606"/>
        <v>88.942486111111108</v>
      </c>
      <c r="R1514" s="20">
        <f t="shared" si="607"/>
        <v>134.7894</v>
      </c>
      <c r="S1514" s="20">
        <f t="shared" si="608"/>
        <v>159.02777777777777</v>
      </c>
      <c r="T1514" s="20"/>
      <c r="U1514" s="20">
        <f t="shared" si="609"/>
        <v>35000</v>
      </c>
      <c r="V1514" s="20">
        <f t="shared" si="622"/>
        <v>5955.5693333335221</v>
      </c>
      <c r="W1514" s="20">
        <f t="shared" si="602"/>
        <v>14205.443977237679</v>
      </c>
      <c r="X1514" s="20">
        <f t="shared" si="610"/>
        <v>5794.5560227623209</v>
      </c>
      <c r="Y1514" s="20">
        <f t="shared" si="616"/>
        <v>14044.430666666478</v>
      </c>
      <c r="Z1514" s="20">
        <f t="shared" si="611"/>
        <v>5794.5560227623209</v>
      </c>
      <c r="AA1514" s="52">
        <f t="shared" si="612"/>
        <v>4913.783507302448</v>
      </c>
      <c r="AB1514" s="20">
        <f t="shared" si="603"/>
        <v>5794.5560227623209</v>
      </c>
      <c r="AC1514" s="20">
        <f t="shared" si="613"/>
        <v>2174456.4036134742</v>
      </c>
      <c r="AD1514" s="20">
        <f t="shared" si="617"/>
        <v>5794.5560227623209</v>
      </c>
      <c r="AE1514" s="20">
        <f t="shared" si="618"/>
        <v>0</v>
      </c>
      <c r="AF1514" s="20">
        <f t="shared" si="614"/>
        <v>5794.5560227623209</v>
      </c>
      <c r="AG1514" s="16"/>
      <c r="AH1514" s="16"/>
      <c r="AM1514">
        <f t="shared" si="604"/>
        <v>0</v>
      </c>
      <c r="AN1514" s="16">
        <f t="shared" si="605"/>
        <v>35000</v>
      </c>
      <c r="AY1514" s="57">
        <f t="shared" si="619"/>
        <v>5955.5693333335221</v>
      </c>
    </row>
    <row r="1515" spans="2:51" x14ac:dyDescent="0.25">
      <c r="B1515" s="7" t="s">
        <v>40</v>
      </c>
      <c r="C1515" s="7">
        <v>1507</v>
      </c>
      <c r="D1515" s="7">
        <v>30</v>
      </c>
      <c r="E1515" s="13">
        <v>55</v>
      </c>
      <c r="F1515" s="20">
        <f t="shared" si="615"/>
        <v>0.15277777777777798</v>
      </c>
      <c r="G1515" s="20">
        <f t="shared" si="621"/>
        <v>15.277777777777777</v>
      </c>
      <c r="H1515" s="20">
        <f t="shared" si="624"/>
        <v>400.30190000000022</v>
      </c>
      <c r="I1515" s="20">
        <f t="shared" si="620"/>
        <v>6115.7234722222247</v>
      </c>
      <c r="J1515" s="47" t="s">
        <v>67</v>
      </c>
      <c r="K1515" s="48" t="s">
        <v>67</v>
      </c>
      <c r="L1515" s="20">
        <f t="shared" si="623"/>
        <v>5726142.1267574327</v>
      </c>
      <c r="M1515" s="20">
        <f t="shared" si="623"/>
        <v>215956.1014244445</v>
      </c>
      <c r="N1515" s="20">
        <f t="shared" si="600"/>
        <v>6115.7234722222247</v>
      </c>
      <c r="O1515" s="20">
        <f t="shared" si="601"/>
        <v>0</v>
      </c>
      <c r="P1515" s="46" t="s">
        <v>67</v>
      </c>
      <c r="Q1515" s="45">
        <f t="shared" si="606"/>
        <v>90.581944444444417</v>
      </c>
      <c r="R1515" s="20">
        <f t="shared" si="607"/>
        <v>134.7894</v>
      </c>
      <c r="S1515" s="20">
        <f t="shared" si="608"/>
        <v>174.9305555555558</v>
      </c>
      <c r="T1515" s="20"/>
      <c r="U1515" s="20">
        <f t="shared" si="609"/>
        <v>35000</v>
      </c>
      <c r="V1515" s="20">
        <f t="shared" si="622"/>
        <v>5794.5560227623209</v>
      </c>
      <c r="W1515" s="20">
        <f t="shared" si="602"/>
        <v>13884.276527777314</v>
      </c>
      <c r="X1515" s="20">
        <f t="shared" si="610"/>
        <v>6115.7234722226858</v>
      </c>
      <c r="Y1515" s="20">
        <f t="shared" si="616"/>
        <v>14205.443977237679</v>
      </c>
      <c r="Z1515" s="20">
        <f t="shared" si="611"/>
        <v>6115.7234722226858</v>
      </c>
      <c r="AA1515" s="52">
        <f t="shared" si="612"/>
        <v>5186.1335044448379</v>
      </c>
      <c r="AB1515" s="20">
        <f t="shared" si="603"/>
        <v>6115.7234722226858</v>
      </c>
      <c r="AC1515" s="20">
        <f t="shared" si="613"/>
        <v>2179642.537117919</v>
      </c>
      <c r="AD1515" s="20">
        <f t="shared" si="617"/>
        <v>6115.7234722226858</v>
      </c>
      <c r="AE1515" s="20">
        <f t="shared" si="618"/>
        <v>0</v>
      </c>
      <c r="AF1515" s="20">
        <f t="shared" si="614"/>
        <v>6115.7234722226858</v>
      </c>
      <c r="AG1515" s="16"/>
      <c r="AH1515" s="16"/>
      <c r="AM1515">
        <f t="shared" si="604"/>
        <v>0</v>
      </c>
      <c r="AN1515" s="16">
        <f t="shared" si="605"/>
        <v>35000</v>
      </c>
      <c r="AY1515" s="57">
        <f t="shared" si="619"/>
        <v>5794.5560227623209</v>
      </c>
    </row>
    <row r="1516" spans="2:51" x14ac:dyDescent="0.25">
      <c r="B1516" s="7" t="s">
        <v>40</v>
      </c>
      <c r="C1516" s="7">
        <v>1508</v>
      </c>
      <c r="D1516" s="7">
        <v>31</v>
      </c>
      <c r="E1516" s="13">
        <v>55.6</v>
      </c>
      <c r="F1516" s="20">
        <f t="shared" si="615"/>
        <v>0.18055555555555516</v>
      </c>
      <c r="G1516" s="20">
        <f t="shared" si="621"/>
        <v>15.444444444444445</v>
      </c>
      <c r="H1516" s="20">
        <f t="shared" si="624"/>
        <v>434.09456888888843</v>
      </c>
      <c r="I1516" s="20">
        <f t="shared" si="620"/>
        <v>6704.3494528394995</v>
      </c>
      <c r="J1516" s="47" t="s">
        <v>67</v>
      </c>
      <c r="K1516" s="48" t="s">
        <v>67</v>
      </c>
      <c r="L1516" s="20">
        <f t="shared" si="623"/>
        <v>5732846.4762102719</v>
      </c>
      <c r="M1516" s="20">
        <f t="shared" si="623"/>
        <v>215956.1014244445</v>
      </c>
      <c r="N1516" s="20">
        <f t="shared" si="600"/>
        <v>6704.3494528394995</v>
      </c>
      <c r="O1516" s="20">
        <f t="shared" si="601"/>
        <v>0</v>
      </c>
      <c r="P1516" s="46" t="s">
        <v>67</v>
      </c>
      <c r="Q1516" s="45">
        <f t="shared" si="606"/>
        <v>92.569057777777772</v>
      </c>
      <c r="R1516" s="20">
        <f t="shared" si="607"/>
        <v>134.7894</v>
      </c>
      <c r="S1516" s="20">
        <f t="shared" si="608"/>
        <v>206.73611111111066</v>
      </c>
      <c r="T1516" s="20"/>
      <c r="U1516" s="20">
        <f t="shared" si="609"/>
        <v>35000</v>
      </c>
      <c r="V1516" s="20">
        <f t="shared" si="622"/>
        <v>6115.7234722226858</v>
      </c>
      <c r="W1516" s="20">
        <f t="shared" si="602"/>
        <v>13295.650547160767</v>
      </c>
      <c r="X1516" s="20">
        <f t="shared" si="610"/>
        <v>6704.349452839233</v>
      </c>
      <c r="Y1516" s="20">
        <f t="shared" si="616"/>
        <v>13884.276527777314</v>
      </c>
      <c r="Z1516" s="20">
        <f t="shared" si="611"/>
        <v>6704.349452839233</v>
      </c>
      <c r="AA1516" s="52">
        <f t="shared" si="612"/>
        <v>5685.2883360076694</v>
      </c>
      <c r="AB1516" s="20">
        <f t="shared" si="603"/>
        <v>6704.349452839233</v>
      </c>
      <c r="AC1516" s="20">
        <f t="shared" si="613"/>
        <v>2185327.8254539268</v>
      </c>
      <c r="AD1516" s="20">
        <f t="shared" si="617"/>
        <v>6704.349452839233</v>
      </c>
      <c r="AE1516" s="20">
        <f t="shared" si="618"/>
        <v>0</v>
      </c>
      <c r="AF1516" s="20">
        <f t="shared" si="614"/>
        <v>6704.349452839233</v>
      </c>
      <c r="AG1516" s="16"/>
      <c r="AH1516" s="16"/>
      <c r="AM1516">
        <f t="shared" si="604"/>
        <v>0</v>
      </c>
      <c r="AN1516" s="16">
        <f t="shared" si="605"/>
        <v>35000</v>
      </c>
      <c r="AY1516" s="57">
        <f t="shared" si="619"/>
        <v>6115.7234722226858</v>
      </c>
    </row>
    <row r="1517" spans="2:51" x14ac:dyDescent="0.25">
      <c r="B1517" s="7" t="s">
        <v>40</v>
      </c>
      <c r="C1517" s="7">
        <v>1509</v>
      </c>
      <c r="D1517" s="7">
        <v>32</v>
      </c>
      <c r="E1517" s="13">
        <v>56.3</v>
      </c>
      <c r="F1517" s="20">
        <f t="shared" si="615"/>
        <v>0.2222222222222224</v>
      </c>
      <c r="G1517" s="20">
        <f t="shared" si="621"/>
        <v>15.638888888888888</v>
      </c>
      <c r="H1517" s="20">
        <f t="shared" si="624"/>
        <v>484.14845055555577</v>
      </c>
      <c r="I1517" s="20">
        <f t="shared" si="620"/>
        <v>7571.5438239660516</v>
      </c>
      <c r="J1517" s="47" t="s">
        <v>67</v>
      </c>
      <c r="K1517" s="48" t="s">
        <v>67</v>
      </c>
      <c r="L1517" s="20">
        <f t="shared" si="623"/>
        <v>5740418.0200342378</v>
      </c>
      <c r="M1517" s="20">
        <f t="shared" si="623"/>
        <v>215956.1014244445</v>
      </c>
      <c r="N1517" s="20">
        <f t="shared" si="600"/>
        <v>7571.5438239660516</v>
      </c>
      <c r="O1517" s="20">
        <f t="shared" si="601"/>
        <v>0</v>
      </c>
      <c r="P1517" s="46" t="s">
        <v>67</v>
      </c>
      <c r="Q1517" s="45">
        <f t="shared" si="606"/>
        <v>94.914606111111084</v>
      </c>
      <c r="R1517" s="20">
        <f t="shared" si="607"/>
        <v>134.7894</v>
      </c>
      <c r="S1517" s="20">
        <f t="shared" si="608"/>
        <v>254.44444444444466</v>
      </c>
      <c r="T1517" s="20"/>
      <c r="U1517" s="20">
        <f t="shared" si="609"/>
        <v>35000</v>
      </c>
      <c r="V1517" s="20">
        <f t="shared" si="622"/>
        <v>6704.349452839233</v>
      </c>
      <c r="W1517" s="20">
        <f t="shared" si="602"/>
        <v>12428.456176034175</v>
      </c>
      <c r="X1517" s="20">
        <f t="shared" si="610"/>
        <v>7571.5438239658251</v>
      </c>
      <c r="Y1517" s="20">
        <f t="shared" si="616"/>
        <v>13295.650547160767</v>
      </c>
      <c r="Z1517" s="20">
        <f t="shared" si="611"/>
        <v>7571.5438239658251</v>
      </c>
      <c r="AA1517" s="52">
        <f t="shared" si="612"/>
        <v>6420.6691627230193</v>
      </c>
      <c r="AB1517" s="20">
        <f t="shared" si="603"/>
        <v>7571.5438239658251</v>
      </c>
      <c r="AC1517" s="20">
        <f t="shared" si="613"/>
        <v>2191748.49461665</v>
      </c>
      <c r="AD1517" s="20">
        <f t="shared" si="617"/>
        <v>7571.5438239658251</v>
      </c>
      <c r="AE1517" s="20">
        <f t="shared" si="618"/>
        <v>0</v>
      </c>
      <c r="AF1517" s="20">
        <f t="shared" si="614"/>
        <v>7571.5438239658251</v>
      </c>
      <c r="AG1517" s="16"/>
      <c r="AH1517" s="16"/>
      <c r="AM1517">
        <f t="shared" si="604"/>
        <v>0</v>
      </c>
      <c r="AN1517" s="16">
        <f t="shared" si="605"/>
        <v>35000</v>
      </c>
      <c r="AY1517" s="57">
        <f t="shared" si="619"/>
        <v>6704.349452839233</v>
      </c>
    </row>
    <row r="1518" spans="2:51" x14ac:dyDescent="0.25">
      <c r="B1518" s="7" t="s">
        <v>40</v>
      </c>
      <c r="C1518" s="7">
        <v>1510</v>
      </c>
      <c r="D1518" s="7">
        <v>33</v>
      </c>
      <c r="E1518" s="13">
        <v>57.2</v>
      </c>
      <c r="F1518" s="20">
        <f t="shared" si="615"/>
        <v>0.30555555555555597</v>
      </c>
      <c r="G1518" s="20">
        <f t="shared" si="621"/>
        <v>15.888888888888889</v>
      </c>
      <c r="H1518" s="20">
        <f t="shared" si="624"/>
        <v>582.62394222222269</v>
      </c>
      <c r="I1518" s="20">
        <f t="shared" si="620"/>
        <v>9257.2470819753162</v>
      </c>
      <c r="J1518" s="47" t="s">
        <v>67</v>
      </c>
      <c r="K1518" s="48" t="s">
        <v>67</v>
      </c>
      <c r="L1518" s="20">
        <f t="shared" si="623"/>
        <v>5749675.2671162132</v>
      </c>
      <c r="M1518" s="20">
        <f t="shared" si="623"/>
        <v>215956.1014244445</v>
      </c>
      <c r="N1518" s="20">
        <f t="shared" si="600"/>
        <v>9257.2470819753162</v>
      </c>
      <c r="O1518" s="20">
        <f t="shared" si="601"/>
        <v>0</v>
      </c>
      <c r="P1518" s="46" t="s">
        <v>67</v>
      </c>
      <c r="Q1518" s="45">
        <f t="shared" si="606"/>
        <v>97.973431111111111</v>
      </c>
      <c r="R1518" s="20">
        <f t="shared" si="607"/>
        <v>134.7894</v>
      </c>
      <c r="S1518" s="20">
        <f t="shared" si="608"/>
        <v>349.8611111111116</v>
      </c>
      <c r="T1518" s="20"/>
      <c r="U1518" s="20">
        <f t="shared" si="609"/>
        <v>35000</v>
      </c>
      <c r="V1518" s="20">
        <f t="shared" si="622"/>
        <v>7571.5438239658251</v>
      </c>
      <c r="W1518" s="20">
        <f t="shared" si="602"/>
        <v>10742.752918024547</v>
      </c>
      <c r="X1518" s="20">
        <f t="shared" si="610"/>
        <v>9257.2470819754526</v>
      </c>
      <c r="Y1518" s="20">
        <f t="shared" si="616"/>
        <v>12428.456176034175</v>
      </c>
      <c r="Z1518" s="20">
        <f t="shared" si="611"/>
        <v>9257.2470819754526</v>
      </c>
      <c r="AA1518" s="52">
        <f t="shared" si="612"/>
        <v>7850.1455255151832</v>
      </c>
      <c r="AB1518" s="20">
        <f t="shared" si="603"/>
        <v>9257.2470819754526</v>
      </c>
      <c r="AC1518" s="20">
        <f t="shared" si="613"/>
        <v>2199598.6401421651</v>
      </c>
      <c r="AD1518" s="20">
        <f t="shared" si="617"/>
        <v>9257.2470819754526</v>
      </c>
      <c r="AE1518" s="20">
        <f t="shared" si="618"/>
        <v>0</v>
      </c>
      <c r="AF1518" s="20">
        <f t="shared" si="614"/>
        <v>9257.2470819754526</v>
      </c>
      <c r="AG1518" s="16"/>
      <c r="AH1518" s="16"/>
      <c r="AM1518">
        <f t="shared" si="604"/>
        <v>0</v>
      </c>
      <c r="AN1518" s="16">
        <f t="shared" si="605"/>
        <v>35000</v>
      </c>
      <c r="AY1518" s="57">
        <f t="shared" si="619"/>
        <v>7571.5438239658251</v>
      </c>
    </row>
    <row r="1519" spans="2:51" x14ac:dyDescent="0.25">
      <c r="B1519" s="7" t="s">
        <v>40</v>
      </c>
      <c r="C1519" s="7">
        <v>1511</v>
      </c>
      <c r="D1519" s="7">
        <v>34</v>
      </c>
      <c r="E1519" s="13">
        <v>58.5</v>
      </c>
      <c r="F1519" s="20">
        <f t="shared" si="615"/>
        <v>0.41666666666666663</v>
      </c>
      <c r="G1519" s="20">
        <f t="shared" si="621"/>
        <v>16.25</v>
      </c>
      <c r="H1519" s="20">
        <f t="shared" si="624"/>
        <v>714.35010833333331</v>
      </c>
      <c r="I1519" s="20">
        <f t="shared" si="620"/>
        <v>11608.189260416666</v>
      </c>
      <c r="J1519" s="47" t="s">
        <v>67</v>
      </c>
      <c r="K1519" s="48" t="s">
        <v>67</v>
      </c>
      <c r="L1519" s="20">
        <f t="shared" si="623"/>
        <v>5761283.4563766299</v>
      </c>
      <c r="M1519" s="20">
        <f t="shared" si="623"/>
        <v>215956.1014244445</v>
      </c>
      <c r="N1519" s="20">
        <f t="shared" si="600"/>
        <v>11608.189260416666</v>
      </c>
      <c r="O1519" s="20">
        <f t="shared" si="601"/>
        <v>0</v>
      </c>
      <c r="P1519" s="46" t="s">
        <v>67</v>
      </c>
      <c r="Q1519" s="45">
        <f t="shared" si="606"/>
        <v>102.47737499999999</v>
      </c>
      <c r="R1519" s="20">
        <f t="shared" si="607"/>
        <v>134.7894</v>
      </c>
      <c r="S1519" s="20">
        <f t="shared" si="608"/>
        <v>477.08333333333331</v>
      </c>
      <c r="T1519" s="20"/>
      <c r="U1519" s="20">
        <f t="shared" si="609"/>
        <v>35000</v>
      </c>
      <c r="V1519" s="20">
        <f t="shared" si="622"/>
        <v>9257.2470819754526</v>
      </c>
      <c r="W1519" s="20">
        <f t="shared" si="602"/>
        <v>9257.2470819754526</v>
      </c>
      <c r="X1519" s="20">
        <f t="shared" si="610"/>
        <v>11608.189260416664</v>
      </c>
      <c r="Y1519" s="20">
        <f t="shared" si="616"/>
        <v>10742.752918024547</v>
      </c>
      <c r="Z1519" s="20">
        <f t="shared" si="611"/>
        <v>10742.752918024547</v>
      </c>
      <c r="AA1519" s="52">
        <f t="shared" si="612"/>
        <v>9109.8544744848168</v>
      </c>
      <c r="AB1519" s="20">
        <f t="shared" si="603"/>
        <v>10742.752918024547</v>
      </c>
      <c r="AC1519" s="20">
        <f t="shared" si="613"/>
        <v>2208708.49461665</v>
      </c>
      <c r="AD1519" s="20">
        <f t="shared" si="617"/>
        <v>11608.189260416664</v>
      </c>
      <c r="AE1519" s="20">
        <f t="shared" si="618"/>
        <v>0</v>
      </c>
      <c r="AF1519" s="20">
        <f t="shared" si="614"/>
        <v>10742.752918024547</v>
      </c>
      <c r="AG1519" s="16"/>
      <c r="AH1519" s="16"/>
      <c r="AM1519">
        <f t="shared" si="604"/>
        <v>0</v>
      </c>
      <c r="AN1519" s="16">
        <f t="shared" si="605"/>
        <v>35000</v>
      </c>
      <c r="AY1519" s="57">
        <f t="shared" si="619"/>
        <v>9257.2470819754526</v>
      </c>
    </row>
    <row r="1520" spans="2:51" x14ac:dyDescent="0.25">
      <c r="B1520" s="7" t="s">
        <v>40</v>
      </c>
      <c r="C1520" s="7">
        <v>1512</v>
      </c>
      <c r="D1520" s="7">
        <v>35</v>
      </c>
      <c r="E1520" s="13">
        <v>60.2</v>
      </c>
      <c r="F1520" s="20">
        <f t="shared" si="615"/>
        <v>0.52777777777777735</v>
      </c>
      <c r="G1520" s="20">
        <f t="shared" si="621"/>
        <v>16.722222222222221</v>
      </c>
      <c r="H1520" s="20">
        <f t="shared" si="624"/>
        <v>847.61481999999955</v>
      </c>
      <c r="I1520" s="20">
        <f t="shared" si="620"/>
        <v>14174.003378888881</v>
      </c>
      <c r="J1520" s="47" t="s">
        <v>67</v>
      </c>
      <c r="K1520" s="48" t="s">
        <v>67</v>
      </c>
      <c r="L1520" s="20">
        <f t="shared" si="623"/>
        <v>5775457.4597555185</v>
      </c>
      <c r="M1520" s="20">
        <f t="shared" si="623"/>
        <v>215956.1014244445</v>
      </c>
      <c r="N1520" s="20">
        <f t="shared" si="600"/>
        <v>14174.003378888881</v>
      </c>
      <c r="O1520" s="20">
        <f t="shared" si="601"/>
        <v>0</v>
      </c>
      <c r="P1520" s="46" t="s">
        <v>67</v>
      </c>
      <c r="Q1520" s="45">
        <f t="shared" si="606"/>
        <v>108.51986444444442</v>
      </c>
      <c r="R1520" s="20">
        <f t="shared" si="607"/>
        <v>134.7894</v>
      </c>
      <c r="S1520" s="20">
        <f t="shared" si="608"/>
        <v>604.30555555555509</v>
      </c>
      <c r="T1520" s="20"/>
      <c r="U1520" s="20">
        <f t="shared" si="609"/>
        <v>35000</v>
      </c>
      <c r="V1520" s="20">
        <f t="shared" si="622"/>
        <v>10742.752918024547</v>
      </c>
      <c r="W1520" s="20">
        <f t="shared" si="602"/>
        <v>10742.752918024547</v>
      </c>
      <c r="X1520" s="20">
        <f t="shared" si="610"/>
        <v>14174.003378888592</v>
      </c>
      <c r="Y1520" s="20">
        <f t="shared" si="616"/>
        <v>9257.2470819754526</v>
      </c>
      <c r="Z1520" s="20">
        <f t="shared" si="611"/>
        <v>9257.2470819754526</v>
      </c>
      <c r="AA1520" s="52">
        <f t="shared" si="612"/>
        <v>7850.1455255151832</v>
      </c>
      <c r="AB1520" s="20">
        <f t="shared" si="603"/>
        <v>9257.2470819754526</v>
      </c>
      <c r="AC1520" s="20">
        <f t="shared" si="613"/>
        <v>2216558.6401421651</v>
      </c>
      <c r="AD1520" s="20">
        <f t="shared" si="617"/>
        <v>14174.003378888592</v>
      </c>
      <c r="AE1520" s="20">
        <f t="shared" si="618"/>
        <v>0</v>
      </c>
      <c r="AF1520" s="20">
        <f t="shared" si="614"/>
        <v>9257.2470819754526</v>
      </c>
      <c r="AG1520" s="16"/>
      <c r="AH1520" s="16"/>
      <c r="AM1520">
        <f t="shared" si="604"/>
        <v>0</v>
      </c>
      <c r="AN1520" s="16">
        <f t="shared" si="605"/>
        <v>35000</v>
      </c>
      <c r="AY1520" s="57">
        <f t="shared" si="619"/>
        <v>10742.752918024547</v>
      </c>
    </row>
    <row r="1521" spans="2:51" x14ac:dyDescent="0.25">
      <c r="B1521" s="7" t="s">
        <v>40</v>
      </c>
      <c r="C1521" s="7">
        <v>1513</v>
      </c>
      <c r="D1521" s="7">
        <v>36</v>
      </c>
      <c r="E1521" s="13">
        <v>62.3</v>
      </c>
      <c r="F1521" s="20">
        <f t="shared" si="615"/>
        <v>0.625</v>
      </c>
      <c r="G1521" s="20">
        <f t="shared" si="621"/>
        <v>17.305555555555554</v>
      </c>
      <c r="H1521" s="20">
        <f t="shared" si="624"/>
        <v>966.6374727777777</v>
      </c>
      <c r="I1521" s="20">
        <f t="shared" si="620"/>
        <v>16728.198487237652</v>
      </c>
      <c r="J1521" s="47" t="s">
        <v>67</v>
      </c>
      <c r="K1521" s="48" t="s">
        <v>67</v>
      </c>
      <c r="L1521" s="20">
        <f t="shared" si="623"/>
        <v>5792185.6582427565</v>
      </c>
      <c r="M1521" s="20">
        <f t="shared" si="623"/>
        <v>215956.1014244445</v>
      </c>
      <c r="N1521" s="20">
        <f t="shared" si="600"/>
        <v>16728.198487237652</v>
      </c>
      <c r="O1521" s="20">
        <f t="shared" si="601"/>
        <v>0</v>
      </c>
      <c r="P1521" s="46" t="s">
        <v>67</v>
      </c>
      <c r="Q1521" s="45">
        <f t="shared" si="606"/>
        <v>116.22307277777774</v>
      </c>
      <c r="R1521" s="20">
        <f t="shared" si="607"/>
        <v>134.7894</v>
      </c>
      <c r="S1521" s="20">
        <f t="shared" si="608"/>
        <v>715.625</v>
      </c>
      <c r="T1521" s="20"/>
      <c r="U1521" s="20">
        <f t="shared" si="609"/>
        <v>35000</v>
      </c>
      <c r="V1521" s="20">
        <f t="shared" si="622"/>
        <v>9257.2470819754526</v>
      </c>
      <c r="W1521" s="20">
        <f t="shared" si="602"/>
        <v>9257.2470819754526</v>
      </c>
      <c r="X1521" s="20">
        <f t="shared" si="610"/>
        <v>16728.198487238027</v>
      </c>
      <c r="Y1521" s="20">
        <f t="shared" si="616"/>
        <v>10742.752918024547</v>
      </c>
      <c r="Z1521" s="20">
        <f t="shared" si="611"/>
        <v>10742.752918024547</v>
      </c>
      <c r="AA1521" s="52">
        <f t="shared" si="612"/>
        <v>9109.8544744848168</v>
      </c>
      <c r="AB1521" s="20">
        <f t="shared" si="603"/>
        <v>10742.752918024547</v>
      </c>
      <c r="AC1521" s="20">
        <f t="shared" si="613"/>
        <v>2225668.49461665</v>
      </c>
      <c r="AD1521" s="20">
        <f t="shared" si="617"/>
        <v>16728.198487238027</v>
      </c>
      <c r="AE1521" s="20">
        <f t="shared" si="618"/>
        <v>0</v>
      </c>
      <c r="AF1521" s="20">
        <f t="shared" si="614"/>
        <v>10742.752918024547</v>
      </c>
      <c r="AG1521" s="16"/>
      <c r="AH1521" s="16"/>
      <c r="AM1521">
        <f t="shared" si="604"/>
        <v>0</v>
      </c>
      <c r="AN1521" s="16">
        <f t="shared" si="605"/>
        <v>35000</v>
      </c>
      <c r="AY1521" s="57">
        <f t="shared" si="619"/>
        <v>9257.2470819754526</v>
      </c>
    </row>
    <row r="1522" spans="2:51" x14ac:dyDescent="0.25">
      <c r="B1522" s="7" t="s">
        <v>40</v>
      </c>
      <c r="C1522" s="7">
        <v>1514</v>
      </c>
      <c r="D1522" s="7">
        <v>37</v>
      </c>
      <c r="E1522" s="13">
        <v>64.7</v>
      </c>
      <c r="F1522" s="20">
        <f t="shared" si="615"/>
        <v>0.6666666666666663</v>
      </c>
      <c r="G1522" s="20">
        <f t="shared" si="621"/>
        <v>17.972222222222221</v>
      </c>
      <c r="H1522" s="20">
        <f t="shared" si="624"/>
        <v>1023.4728727777774</v>
      </c>
      <c r="I1522" s="20">
        <f t="shared" si="620"/>
        <v>18394.081907978387</v>
      </c>
      <c r="J1522" s="47" t="s">
        <v>67</v>
      </c>
      <c r="K1522" s="48" t="s">
        <v>67</v>
      </c>
      <c r="L1522" s="20">
        <f t="shared" si="623"/>
        <v>5810579.7401507348</v>
      </c>
      <c r="M1522" s="20">
        <f t="shared" si="623"/>
        <v>215956.1014244445</v>
      </c>
      <c r="N1522" s="20">
        <f t="shared" si="600"/>
        <v>18394.081907978387</v>
      </c>
      <c r="O1522" s="20">
        <f t="shared" si="601"/>
        <v>0</v>
      </c>
      <c r="P1522" s="46" t="s">
        <v>67</v>
      </c>
      <c r="Q1522" s="45">
        <f t="shared" si="606"/>
        <v>125.35013944444442</v>
      </c>
      <c r="R1522" s="20">
        <f t="shared" si="607"/>
        <v>134.7894</v>
      </c>
      <c r="S1522" s="20">
        <f t="shared" si="608"/>
        <v>763.33333333333292</v>
      </c>
      <c r="T1522" s="20"/>
      <c r="U1522" s="20">
        <f t="shared" si="609"/>
        <v>35000</v>
      </c>
      <c r="V1522" s="20">
        <f t="shared" si="622"/>
        <v>10742.752918024547</v>
      </c>
      <c r="W1522" s="20">
        <f t="shared" si="602"/>
        <v>10742.752918024547</v>
      </c>
      <c r="X1522" s="20">
        <f t="shared" si="610"/>
        <v>18394.081907978281</v>
      </c>
      <c r="Y1522" s="20">
        <f t="shared" si="616"/>
        <v>9257.2470819754526</v>
      </c>
      <c r="Z1522" s="20">
        <f t="shared" si="611"/>
        <v>9257.2470819754526</v>
      </c>
      <c r="AA1522" s="52">
        <f t="shared" si="612"/>
        <v>7850.1455255151832</v>
      </c>
      <c r="AB1522" s="20">
        <f t="shared" si="603"/>
        <v>9257.2470819754526</v>
      </c>
      <c r="AC1522" s="20">
        <f t="shared" si="613"/>
        <v>2233518.6401421651</v>
      </c>
      <c r="AD1522" s="20">
        <f t="shared" si="617"/>
        <v>18394.081907978281</v>
      </c>
      <c r="AE1522" s="20">
        <f t="shared" si="618"/>
        <v>0</v>
      </c>
      <c r="AF1522" s="20">
        <f t="shared" si="614"/>
        <v>9257.2470819754526</v>
      </c>
      <c r="AG1522" s="16"/>
      <c r="AH1522" s="16"/>
      <c r="AM1522">
        <f t="shared" si="604"/>
        <v>0</v>
      </c>
      <c r="AN1522" s="16">
        <f t="shared" si="605"/>
        <v>35000</v>
      </c>
      <c r="AY1522" s="57">
        <f t="shared" si="619"/>
        <v>10742.752918024547</v>
      </c>
    </row>
    <row r="1523" spans="2:51" x14ac:dyDescent="0.25">
      <c r="B1523" s="7" t="s">
        <v>40</v>
      </c>
      <c r="C1523" s="7">
        <v>1515</v>
      </c>
      <c r="D1523" s="7">
        <v>38</v>
      </c>
      <c r="E1523" s="13">
        <v>67.099999999999994</v>
      </c>
      <c r="F1523" s="20">
        <f t="shared" si="615"/>
        <v>0.625</v>
      </c>
      <c r="G1523" s="20">
        <f t="shared" si="621"/>
        <v>18.638888888888886</v>
      </c>
      <c r="H1523" s="20">
        <f t="shared" si="624"/>
        <v>985.23656611111107</v>
      </c>
      <c r="I1523" s="20">
        <f t="shared" si="620"/>
        <v>18363.71488501543</v>
      </c>
      <c r="J1523" s="47" t="s">
        <v>67</v>
      </c>
      <c r="K1523" s="48" t="s">
        <v>67</v>
      </c>
      <c r="L1523" s="20">
        <f t="shared" si="623"/>
        <v>5828943.4550357498</v>
      </c>
      <c r="M1523" s="20">
        <f t="shared" si="623"/>
        <v>215956.1014244445</v>
      </c>
      <c r="N1523" s="20">
        <f t="shared" si="600"/>
        <v>18363.71488501543</v>
      </c>
      <c r="O1523" s="20">
        <f t="shared" si="601"/>
        <v>0</v>
      </c>
      <c r="P1523" s="46" t="s">
        <v>67</v>
      </c>
      <c r="Q1523" s="45">
        <f t="shared" si="606"/>
        <v>134.82216611111104</v>
      </c>
      <c r="R1523" s="20">
        <f t="shared" si="607"/>
        <v>134.7894</v>
      </c>
      <c r="S1523" s="20">
        <f t="shared" si="608"/>
        <v>715.625</v>
      </c>
      <c r="T1523" s="20"/>
      <c r="U1523" s="20">
        <f t="shared" si="609"/>
        <v>35000</v>
      </c>
      <c r="V1523" s="20">
        <f t="shared" si="622"/>
        <v>9257.2470819754526</v>
      </c>
      <c r="W1523" s="20">
        <f t="shared" si="602"/>
        <v>9257.2470819754526</v>
      </c>
      <c r="X1523" s="20">
        <f t="shared" si="610"/>
        <v>18363.714885015041</v>
      </c>
      <c r="Y1523" s="20">
        <f t="shared" si="616"/>
        <v>10742.752918024547</v>
      </c>
      <c r="Z1523" s="20">
        <f t="shared" si="611"/>
        <v>10742.752918024547</v>
      </c>
      <c r="AA1523" s="52">
        <f t="shared" si="612"/>
        <v>9109.8544744848168</v>
      </c>
      <c r="AB1523" s="20">
        <f t="shared" si="603"/>
        <v>10742.752918024547</v>
      </c>
      <c r="AC1523" s="20">
        <f t="shared" si="613"/>
        <v>2242628.49461665</v>
      </c>
      <c r="AD1523" s="20">
        <f t="shared" si="617"/>
        <v>18363.714885015041</v>
      </c>
      <c r="AE1523" s="20">
        <f t="shared" si="618"/>
        <v>0</v>
      </c>
      <c r="AF1523" s="20">
        <f t="shared" si="614"/>
        <v>10742.752918024547</v>
      </c>
      <c r="AG1523" s="16"/>
      <c r="AH1523" s="16"/>
      <c r="AM1523">
        <f t="shared" si="604"/>
        <v>0</v>
      </c>
      <c r="AN1523" s="16">
        <f t="shared" si="605"/>
        <v>35000</v>
      </c>
      <c r="AY1523" s="57">
        <f t="shared" si="619"/>
        <v>9257.2470819754526</v>
      </c>
    </row>
    <row r="1524" spans="2:51" x14ac:dyDescent="0.25">
      <c r="B1524" s="7" t="s">
        <v>40</v>
      </c>
      <c r="C1524" s="7">
        <v>1516</v>
      </c>
      <c r="D1524" s="7">
        <v>39</v>
      </c>
      <c r="E1524" s="13">
        <v>69.2</v>
      </c>
      <c r="F1524" s="20">
        <f t="shared" si="615"/>
        <v>0.50000000000000122</v>
      </c>
      <c r="G1524" s="20">
        <f t="shared" si="621"/>
        <v>19.222222222222221</v>
      </c>
      <c r="H1524" s="20">
        <f t="shared" si="624"/>
        <v>850.6825644444458</v>
      </c>
      <c r="I1524" s="20">
        <f t="shared" si="620"/>
        <v>16352.009294321013</v>
      </c>
      <c r="J1524" s="47" t="s">
        <v>67</v>
      </c>
      <c r="K1524" s="48" t="s">
        <v>67</v>
      </c>
      <c r="L1524" s="20">
        <f t="shared" si="623"/>
        <v>5845295.4643300707</v>
      </c>
      <c r="M1524" s="20">
        <f t="shared" si="623"/>
        <v>215956.1014244445</v>
      </c>
      <c r="N1524" s="20">
        <f t="shared" si="600"/>
        <v>16352.009294321013</v>
      </c>
      <c r="O1524" s="20">
        <f t="shared" si="601"/>
        <v>0</v>
      </c>
      <c r="P1524" s="46" t="s">
        <v>67</v>
      </c>
      <c r="Q1524" s="45">
        <f t="shared" si="606"/>
        <v>143.39316444444444</v>
      </c>
      <c r="R1524" s="20">
        <f t="shared" si="607"/>
        <v>134.7894</v>
      </c>
      <c r="S1524" s="20">
        <f t="shared" si="608"/>
        <v>572.50000000000136</v>
      </c>
      <c r="T1524" s="20"/>
      <c r="U1524" s="20">
        <f t="shared" si="609"/>
        <v>35000</v>
      </c>
      <c r="V1524" s="20">
        <f t="shared" si="622"/>
        <v>10742.752918024547</v>
      </c>
      <c r="W1524" s="20">
        <f t="shared" si="602"/>
        <v>10742.752918024547</v>
      </c>
      <c r="X1524" s="20">
        <f t="shared" si="610"/>
        <v>16352.009294320829</v>
      </c>
      <c r="Y1524" s="20">
        <f t="shared" si="616"/>
        <v>9257.2470819754526</v>
      </c>
      <c r="Z1524" s="20">
        <f t="shared" si="611"/>
        <v>9257.2470819754526</v>
      </c>
      <c r="AA1524" s="52">
        <f t="shared" si="612"/>
        <v>7850.1455255151832</v>
      </c>
      <c r="AB1524" s="20">
        <f t="shared" si="603"/>
        <v>9257.2470819754526</v>
      </c>
      <c r="AC1524" s="20">
        <f t="shared" si="613"/>
        <v>2250478.6401421651</v>
      </c>
      <c r="AD1524" s="20">
        <f t="shared" si="617"/>
        <v>16352.009294320829</v>
      </c>
      <c r="AE1524" s="20">
        <f t="shared" si="618"/>
        <v>0</v>
      </c>
      <c r="AF1524" s="20">
        <f t="shared" si="614"/>
        <v>9257.2470819754526</v>
      </c>
      <c r="AG1524" s="16"/>
      <c r="AH1524" s="16"/>
      <c r="AM1524">
        <f t="shared" si="604"/>
        <v>0</v>
      </c>
      <c r="AN1524" s="16">
        <f t="shared" si="605"/>
        <v>35000</v>
      </c>
      <c r="AY1524" s="57">
        <f t="shared" si="619"/>
        <v>10742.752918024547</v>
      </c>
    </row>
    <row r="1525" spans="2:51" x14ac:dyDescent="0.25">
      <c r="B1525" s="7" t="s">
        <v>40</v>
      </c>
      <c r="C1525" s="7">
        <v>1517</v>
      </c>
      <c r="D1525" s="7">
        <v>40</v>
      </c>
      <c r="E1525" s="13">
        <v>70.7</v>
      </c>
      <c r="F1525" s="20">
        <f t="shared" si="615"/>
        <v>0.37500000000000039</v>
      </c>
      <c r="G1525" s="20">
        <f t="shared" si="621"/>
        <v>19.638888888888889</v>
      </c>
      <c r="H1525" s="20">
        <f t="shared" si="624"/>
        <v>713.84140611111161</v>
      </c>
      <c r="I1525" s="20">
        <f t="shared" si="620"/>
        <v>14019.052058904332</v>
      </c>
      <c r="J1525" s="47" t="s">
        <v>67</v>
      </c>
      <c r="K1525" s="48" t="s">
        <v>67</v>
      </c>
      <c r="L1525" s="20">
        <f t="shared" si="623"/>
        <v>5859314.5163889751</v>
      </c>
      <c r="M1525" s="20">
        <f t="shared" si="623"/>
        <v>215956.1014244445</v>
      </c>
      <c r="N1525" s="20">
        <f t="shared" si="600"/>
        <v>14019.052058904332</v>
      </c>
      <c r="O1525" s="20">
        <f t="shared" si="601"/>
        <v>0</v>
      </c>
      <c r="P1525" s="46" t="s">
        <v>67</v>
      </c>
      <c r="Q1525" s="45">
        <f t="shared" si="606"/>
        <v>149.67700611111113</v>
      </c>
      <c r="R1525" s="20">
        <f t="shared" si="607"/>
        <v>134.7894</v>
      </c>
      <c r="S1525" s="20">
        <f t="shared" si="608"/>
        <v>429.37500000000045</v>
      </c>
      <c r="T1525" s="20"/>
      <c r="U1525" s="20">
        <f t="shared" si="609"/>
        <v>35000</v>
      </c>
      <c r="V1525" s="20">
        <f t="shared" si="622"/>
        <v>9257.2470819754526</v>
      </c>
      <c r="W1525" s="20">
        <f t="shared" si="602"/>
        <v>9257.2470819754526</v>
      </c>
      <c r="X1525" s="20">
        <f t="shared" si="610"/>
        <v>14019.052058904432</v>
      </c>
      <c r="Y1525" s="20">
        <f t="shared" si="616"/>
        <v>10742.752918024547</v>
      </c>
      <c r="Z1525" s="20">
        <f t="shared" si="611"/>
        <v>10742.752918024547</v>
      </c>
      <c r="AA1525" s="52">
        <f t="shared" si="612"/>
        <v>9109.8544744848168</v>
      </c>
      <c r="AB1525" s="20">
        <f t="shared" si="603"/>
        <v>10742.752918024547</v>
      </c>
      <c r="AC1525" s="20">
        <f t="shared" si="613"/>
        <v>2259588.49461665</v>
      </c>
      <c r="AD1525" s="20">
        <f t="shared" si="617"/>
        <v>14019.052058904432</v>
      </c>
      <c r="AE1525" s="20">
        <f t="shared" si="618"/>
        <v>0</v>
      </c>
      <c r="AF1525" s="20">
        <f t="shared" si="614"/>
        <v>10742.752918024547</v>
      </c>
      <c r="AG1525" s="16"/>
      <c r="AH1525" s="16"/>
      <c r="AM1525">
        <f t="shared" si="604"/>
        <v>0</v>
      </c>
      <c r="AN1525" s="16">
        <f t="shared" si="605"/>
        <v>35000</v>
      </c>
      <c r="AY1525" s="57">
        <f t="shared" si="619"/>
        <v>9257.2470819754526</v>
      </c>
    </row>
    <row r="1526" spans="2:51" x14ac:dyDescent="0.25">
      <c r="B1526" s="7" t="s">
        <v>40</v>
      </c>
      <c r="C1526" s="7">
        <v>1518</v>
      </c>
      <c r="D1526" s="7">
        <v>41</v>
      </c>
      <c r="E1526" s="13">
        <v>71.900000000000006</v>
      </c>
      <c r="F1526" s="20">
        <f t="shared" si="615"/>
        <v>0.27777777777777779</v>
      </c>
      <c r="G1526" s="20">
        <f t="shared" si="621"/>
        <v>19.972222222222225</v>
      </c>
      <c r="H1526" s="20">
        <f t="shared" si="624"/>
        <v>607.64605500000005</v>
      </c>
      <c r="I1526" s="20">
        <f t="shared" si="620"/>
        <v>12136.04204291667</v>
      </c>
      <c r="J1526" s="47" t="s">
        <v>67</v>
      </c>
      <c r="K1526" s="48" t="s">
        <v>67</v>
      </c>
      <c r="L1526" s="20">
        <f t="shared" si="623"/>
        <v>5871450.5584318917</v>
      </c>
      <c r="M1526" s="20">
        <f t="shared" si="623"/>
        <v>215956.1014244445</v>
      </c>
      <c r="N1526" s="20">
        <f t="shared" si="600"/>
        <v>12136.04204291667</v>
      </c>
      <c r="O1526" s="20">
        <f t="shared" si="601"/>
        <v>0</v>
      </c>
      <c r="P1526" s="46" t="s">
        <v>67</v>
      </c>
      <c r="Q1526" s="45">
        <f t="shared" si="606"/>
        <v>154.80109944444447</v>
      </c>
      <c r="R1526" s="20">
        <f t="shared" si="607"/>
        <v>134.7894</v>
      </c>
      <c r="S1526" s="20">
        <f t="shared" si="608"/>
        <v>318.05555555555554</v>
      </c>
      <c r="T1526" s="20"/>
      <c r="U1526" s="20">
        <f t="shared" si="609"/>
        <v>35000</v>
      </c>
      <c r="V1526" s="20">
        <f t="shared" si="622"/>
        <v>10742.752918024547</v>
      </c>
      <c r="W1526" s="20">
        <f t="shared" si="602"/>
        <v>10742.752918024547</v>
      </c>
      <c r="X1526" s="20">
        <f t="shared" si="610"/>
        <v>12136.042042916641</v>
      </c>
      <c r="Y1526" s="20">
        <f t="shared" si="616"/>
        <v>9257.2470819754526</v>
      </c>
      <c r="Z1526" s="20">
        <f t="shared" si="611"/>
        <v>9257.2470819754526</v>
      </c>
      <c r="AA1526" s="52">
        <f t="shared" si="612"/>
        <v>7850.1455255151832</v>
      </c>
      <c r="AB1526" s="20">
        <f t="shared" si="603"/>
        <v>9257.2470819754526</v>
      </c>
      <c r="AC1526" s="20">
        <f t="shared" si="613"/>
        <v>2267438.6401421651</v>
      </c>
      <c r="AD1526" s="20">
        <f t="shared" si="617"/>
        <v>12136.042042916641</v>
      </c>
      <c r="AE1526" s="20">
        <f t="shared" si="618"/>
        <v>0</v>
      </c>
      <c r="AF1526" s="20">
        <f t="shared" si="614"/>
        <v>9257.2470819754526</v>
      </c>
      <c r="AG1526" s="16"/>
      <c r="AH1526" s="16"/>
      <c r="AM1526">
        <f t="shared" si="604"/>
        <v>0</v>
      </c>
      <c r="AN1526" s="16">
        <f t="shared" si="605"/>
        <v>35000</v>
      </c>
      <c r="AY1526" s="57">
        <f t="shared" si="619"/>
        <v>10742.752918024547</v>
      </c>
    </row>
    <row r="1527" spans="2:51" x14ac:dyDescent="0.25">
      <c r="B1527" s="7" t="s">
        <v>40</v>
      </c>
      <c r="C1527" s="7">
        <v>1519</v>
      </c>
      <c r="D1527" s="7">
        <v>42</v>
      </c>
      <c r="E1527" s="13">
        <v>72.7</v>
      </c>
      <c r="F1527" s="20">
        <f t="shared" si="615"/>
        <v>0.20833333333333331</v>
      </c>
      <c r="G1527" s="20">
        <f t="shared" si="621"/>
        <v>20.194444444444446</v>
      </c>
      <c r="H1527" s="20">
        <f t="shared" si="624"/>
        <v>531.59613944444447</v>
      </c>
      <c r="I1527" s="20">
        <f t="shared" si="620"/>
        <v>10735.288704891977</v>
      </c>
      <c r="J1527" s="47" t="s">
        <v>67</v>
      </c>
      <c r="K1527" s="48" t="s">
        <v>67</v>
      </c>
      <c r="L1527" s="20">
        <f t="shared" si="623"/>
        <v>5882185.8471367834</v>
      </c>
      <c r="M1527" s="20">
        <f t="shared" si="623"/>
        <v>215956.1014244445</v>
      </c>
      <c r="N1527" s="20">
        <f t="shared" si="600"/>
        <v>10735.288704891977</v>
      </c>
      <c r="O1527" s="20">
        <f t="shared" si="601"/>
        <v>0</v>
      </c>
      <c r="P1527" s="46" t="s">
        <v>67</v>
      </c>
      <c r="Q1527" s="45">
        <f t="shared" si="606"/>
        <v>158.26507277777782</v>
      </c>
      <c r="R1527" s="20">
        <f t="shared" si="607"/>
        <v>134.7894</v>
      </c>
      <c r="S1527" s="20">
        <f t="shared" si="608"/>
        <v>238.54166666666666</v>
      </c>
      <c r="T1527" s="20"/>
      <c r="U1527" s="20">
        <f t="shared" si="609"/>
        <v>35000</v>
      </c>
      <c r="V1527" s="20">
        <f t="shared" si="622"/>
        <v>9257.2470819754526</v>
      </c>
      <c r="W1527" s="20">
        <f t="shared" si="602"/>
        <v>9264.7112951083109</v>
      </c>
      <c r="X1527" s="20">
        <f t="shared" si="610"/>
        <v>10735.288704891689</v>
      </c>
      <c r="Y1527" s="20">
        <f t="shared" si="616"/>
        <v>10742.752918024547</v>
      </c>
      <c r="Z1527" s="20">
        <f t="shared" si="611"/>
        <v>10735.288704891689</v>
      </c>
      <c r="AA1527" s="52">
        <f t="shared" si="612"/>
        <v>9103.5248217481512</v>
      </c>
      <c r="AB1527" s="20">
        <f t="shared" si="603"/>
        <v>10735.288704891689</v>
      </c>
      <c r="AC1527" s="20">
        <f t="shared" si="613"/>
        <v>2276542.1649639132</v>
      </c>
      <c r="AD1527" s="20">
        <f t="shared" si="617"/>
        <v>10735.288704891689</v>
      </c>
      <c r="AE1527" s="20">
        <f t="shared" si="618"/>
        <v>0</v>
      </c>
      <c r="AF1527" s="20">
        <f t="shared" si="614"/>
        <v>10735.288704891689</v>
      </c>
      <c r="AG1527" s="16"/>
      <c r="AH1527" s="16"/>
      <c r="AM1527">
        <f t="shared" si="604"/>
        <v>0</v>
      </c>
      <c r="AN1527" s="16">
        <f t="shared" si="605"/>
        <v>35000</v>
      </c>
      <c r="AY1527" s="57">
        <f t="shared" si="619"/>
        <v>9257.2470819754526</v>
      </c>
    </row>
    <row r="1528" spans="2:51" x14ac:dyDescent="0.25">
      <c r="B1528" s="7" t="s">
        <v>40</v>
      </c>
      <c r="C1528" s="7">
        <v>1520</v>
      </c>
      <c r="D1528" s="7">
        <v>43</v>
      </c>
      <c r="E1528" s="13">
        <v>73.400000000000006</v>
      </c>
      <c r="F1528" s="20">
        <f t="shared" si="615"/>
        <v>0.15277777777777699</v>
      </c>
      <c r="G1528" s="20">
        <f t="shared" si="621"/>
        <v>20.388888888888889</v>
      </c>
      <c r="H1528" s="20">
        <f t="shared" si="624"/>
        <v>471.04744666666579</v>
      </c>
      <c r="I1528" s="20">
        <f t="shared" si="620"/>
        <v>9604.1340514814638</v>
      </c>
      <c r="J1528" s="47" t="s">
        <v>67</v>
      </c>
      <c r="K1528" s="48" t="s">
        <v>67</v>
      </c>
      <c r="L1528" s="20">
        <f t="shared" si="623"/>
        <v>5891789.9811882647</v>
      </c>
      <c r="M1528" s="20">
        <f t="shared" si="623"/>
        <v>215956.1014244445</v>
      </c>
      <c r="N1528" s="20">
        <f t="shared" si="600"/>
        <v>9604.1340514814638</v>
      </c>
      <c r="O1528" s="20">
        <f t="shared" si="601"/>
        <v>0</v>
      </c>
      <c r="P1528" s="46" t="s">
        <v>67</v>
      </c>
      <c r="Q1528" s="45">
        <f t="shared" si="606"/>
        <v>161.3274911111111</v>
      </c>
      <c r="R1528" s="20">
        <f t="shared" si="607"/>
        <v>134.7894</v>
      </c>
      <c r="S1528" s="20">
        <f t="shared" si="608"/>
        <v>174.93055555555466</v>
      </c>
      <c r="T1528" s="20"/>
      <c r="U1528" s="20">
        <f t="shared" si="609"/>
        <v>35000</v>
      </c>
      <c r="V1528" s="20">
        <f t="shared" si="622"/>
        <v>10735.288704891689</v>
      </c>
      <c r="W1528" s="20">
        <f t="shared" si="602"/>
        <v>10735.288704891689</v>
      </c>
      <c r="X1528" s="20">
        <f t="shared" si="610"/>
        <v>9604.1340514812618</v>
      </c>
      <c r="Y1528" s="20">
        <f t="shared" si="616"/>
        <v>9264.7112951083109</v>
      </c>
      <c r="Z1528" s="20">
        <f t="shared" si="611"/>
        <v>9264.7112951083109</v>
      </c>
      <c r="AA1528" s="52">
        <f t="shared" si="612"/>
        <v>7856.475178251847</v>
      </c>
      <c r="AB1528" s="20">
        <f t="shared" si="603"/>
        <v>9264.7112951083109</v>
      </c>
      <c r="AC1528" s="20">
        <f t="shared" si="613"/>
        <v>2284398.6401421651</v>
      </c>
      <c r="AD1528" s="20">
        <f t="shared" si="617"/>
        <v>9604.1340514812618</v>
      </c>
      <c r="AE1528" s="20">
        <f t="shared" si="618"/>
        <v>0</v>
      </c>
      <c r="AF1528" s="20">
        <f t="shared" si="614"/>
        <v>9264.7112951083109</v>
      </c>
      <c r="AG1528" s="16"/>
      <c r="AH1528" s="16"/>
      <c r="AM1528">
        <f t="shared" si="604"/>
        <v>0</v>
      </c>
      <c r="AN1528" s="16">
        <f t="shared" si="605"/>
        <v>35000</v>
      </c>
      <c r="AY1528" s="57">
        <f t="shared" si="619"/>
        <v>10735.288704891689</v>
      </c>
    </row>
    <row r="1529" spans="2:51" x14ac:dyDescent="0.25">
      <c r="B1529" s="7" t="s">
        <v>40</v>
      </c>
      <c r="C1529" s="7">
        <v>1521</v>
      </c>
      <c r="D1529" s="7">
        <v>44</v>
      </c>
      <c r="E1529" s="13">
        <v>73.8</v>
      </c>
      <c r="F1529" s="20">
        <f t="shared" si="615"/>
        <v>9.7222222222220642E-2</v>
      </c>
      <c r="G1529" s="20">
        <f t="shared" si="621"/>
        <v>20.5</v>
      </c>
      <c r="H1529" s="20">
        <f t="shared" si="624"/>
        <v>409.19946444444264</v>
      </c>
      <c r="I1529" s="20">
        <f t="shared" si="620"/>
        <v>8388.5890211110745</v>
      </c>
      <c r="J1529" s="47" t="s">
        <v>67</v>
      </c>
      <c r="K1529" s="48" t="s">
        <v>67</v>
      </c>
      <c r="L1529" s="20">
        <f t="shared" si="623"/>
        <v>5900178.5702093756</v>
      </c>
      <c r="M1529" s="20">
        <f t="shared" si="623"/>
        <v>215956.1014244445</v>
      </c>
      <c r="N1529" s="20">
        <f t="shared" si="600"/>
        <v>8388.5890211110745</v>
      </c>
      <c r="O1529" s="20">
        <f t="shared" si="601"/>
        <v>0</v>
      </c>
      <c r="P1529" s="46" t="s">
        <v>67</v>
      </c>
      <c r="Q1529" s="45">
        <f t="shared" si="606"/>
        <v>163.09062</v>
      </c>
      <c r="R1529" s="20">
        <f t="shared" si="607"/>
        <v>134.7894</v>
      </c>
      <c r="S1529" s="20">
        <f t="shared" si="608"/>
        <v>111.31944444444264</v>
      </c>
      <c r="T1529" s="20"/>
      <c r="U1529" s="20">
        <f t="shared" si="609"/>
        <v>35000</v>
      </c>
      <c r="V1529" s="20">
        <f t="shared" si="622"/>
        <v>9264.7112951083109</v>
      </c>
      <c r="W1529" s="20">
        <f t="shared" si="602"/>
        <v>11611.410978889093</v>
      </c>
      <c r="X1529" s="20">
        <f t="shared" si="610"/>
        <v>8388.5890211109072</v>
      </c>
      <c r="Y1529" s="20">
        <f t="shared" si="616"/>
        <v>10735.288704891689</v>
      </c>
      <c r="Z1529" s="20">
        <f t="shared" si="611"/>
        <v>8388.5890211109072</v>
      </c>
      <c r="AA1529" s="52">
        <f t="shared" si="612"/>
        <v>7113.5234899020488</v>
      </c>
      <c r="AB1529" s="20">
        <f t="shared" si="603"/>
        <v>8388.5890211109072</v>
      </c>
      <c r="AC1529" s="20">
        <f t="shared" si="613"/>
        <v>2291512.1636320674</v>
      </c>
      <c r="AD1529" s="20">
        <f t="shared" si="617"/>
        <v>8388.5890211109072</v>
      </c>
      <c r="AE1529" s="20">
        <f t="shared" si="618"/>
        <v>0</v>
      </c>
      <c r="AF1529" s="20">
        <f t="shared" si="614"/>
        <v>8388.5890211109072</v>
      </c>
      <c r="AG1529" s="16"/>
      <c r="AH1529" s="16"/>
      <c r="AM1529">
        <f t="shared" si="604"/>
        <v>0</v>
      </c>
      <c r="AN1529" s="16">
        <f t="shared" si="605"/>
        <v>35000</v>
      </c>
      <c r="AY1529" s="57">
        <f t="shared" si="619"/>
        <v>9264.7112951083109</v>
      </c>
    </row>
    <row r="1530" spans="2:51" x14ac:dyDescent="0.25">
      <c r="B1530" s="7" t="s">
        <v>40</v>
      </c>
      <c r="C1530" s="7">
        <v>1522</v>
      </c>
      <c r="D1530" s="7">
        <v>45</v>
      </c>
      <c r="E1530" s="13">
        <v>74.099999999999994</v>
      </c>
      <c r="F1530" s="20">
        <f t="shared" si="615"/>
        <v>2.7777777777778172E-2</v>
      </c>
      <c r="G1530" s="20">
        <f t="shared" si="621"/>
        <v>20.583333333333332</v>
      </c>
      <c r="H1530" s="20">
        <f t="shared" si="624"/>
        <v>331.01421055555602</v>
      </c>
      <c r="I1530" s="20">
        <f t="shared" si="620"/>
        <v>6813.3758339351944</v>
      </c>
      <c r="J1530" s="47" t="s">
        <v>67</v>
      </c>
      <c r="K1530" s="48" t="s">
        <v>67</v>
      </c>
      <c r="L1530" s="20">
        <f t="shared" si="623"/>
        <v>5906991.9460433107</v>
      </c>
      <c r="M1530" s="20">
        <f t="shared" si="623"/>
        <v>215956.1014244445</v>
      </c>
      <c r="N1530" s="20">
        <f t="shared" si="600"/>
        <v>6813.3758339351944</v>
      </c>
      <c r="O1530" s="20">
        <f t="shared" si="601"/>
        <v>0</v>
      </c>
      <c r="P1530" s="46" t="s">
        <v>67</v>
      </c>
      <c r="Q1530" s="45">
        <f t="shared" si="606"/>
        <v>164.41925499999999</v>
      </c>
      <c r="R1530" s="20">
        <f t="shared" si="607"/>
        <v>134.7894</v>
      </c>
      <c r="S1530" s="20">
        <f t="shared" si="608"/>
        <v>31.805555555556008</v>
      </c>
      <c r="T1530" s="20"/>
      <c r="U1530" s="20">
        <f t="shared" si="609"/>
        <v>35000</v>
      </c>
      <c r="V1530" s="20">
        <f t="shared" si="622"/>
        <v>8388.5890211109072</v>
      </c>
      <c r="W1530" s="20">
        <f t="shared" si="602"/>
        <v>13186.624166064896</v>
      </c>
      <c r="X1530" s="20">
        <f t="shared" si="610"/>
        <v>6813.3758339351043</v>
      </c>
      <c r="Y1530" s="20">
        <f t="shared" si="616"/>
        <v>11611.410978889093</v>
      </c>
      <c r="Z1530" s="20">
        <f t="shared" si="611"/>
        <v>6813.3758339351043</v>
      </c>
      <c r="AA1530" s="52">
        <f t="shared" si="612"/>
        <v>5777.742707176968</v>
      </c>
      <c r="AB1530" s="20">
        <f t="shared" si="603"/>
        <v>6813.3758339351043</v>
      </c>
      <c r="AC1530" s="20">
        <f t="shared" si="613"/>
        <v>2297289.9063392445</v>
      </c>
      <c r="AD1530" s="20">
        <f t="shared" si="617"/>
        <v>6813.3758339351043</v>
      </c>
      <c r="AE1530" s="20">
        <f t="shared" si="618"/>
        <v>0</v>
      </c>
      <c r="AF1530" s="20">
        <f t="shared" si="614"/>
        <v>6813.3758339351043</v>
      </c>
      <c r="AG1530" s="16"/>
      <c r="AH1530" s="16"/>
      <c r="AM1530">
        <f t="shared" si="604"/>
        <v>0</v>
      </c>
      <c r="AN1530" s="16">
        <f t="shared" si="605"/>
        <v>35000</v>
      </c>
      <c r="AY1530" s="57">
        <f t="shared" si="619"/>
        <v>8388.5890211109072</v>
      </c>
    </row>
    <row r="1531" spans="2:51" x14ac:dyDescent="0.25">
      <c r="B1531" s="7" t="s">
        <v>40</v>
      </c>
      <c r="C1531" s="7">
        <v>1523</v>
      </c>
      <c r="D1531" s="7">
        <v>46</v>
      </c>
      <c r="E1531" s="13">
        <v>74</v>
      </c>
      <c r="F1531" s="20">
        <f t="shared" si="615"/>
        <v>-6.9444444444444448E-2</v>
      </c>
      <c r="G1531" s="20">
        <f t="shared" si="621"/>
        <v>20.555555555555554</v>
      </c>
      <c r="H1531" s="20">
        <f t="shared" si="624"/>
        <v>219.25128888888881</v>
      </c>
      <c r="I1531" s="20">
        <f t="shared" si="620"/>
        <v>4506.8320493827141</v>
      </c>
      <c r="J1531" s="47" t="s">
        <v>67</v>
      </c>
      <c r="K1531" s="48" t="s">
        <v>67</v>
      </c>
      <c r="L1531" s="20">
        <f t="shared" si="623"/>
        <v>5911498.7780926935</v>
      </c>
      <c r="M1531" s="20">
        <f t="shared" si="623"/>
        <v>215956.1014244445</v>
      </c>
      <c r="N1531" s="20">
        <f t="shared" si="600"/>
        <v>4506.8320493827141</v>
      </c>
      <c r="O1531" s="20">
        <f t="shared" si="601"/>
        <v>0</v>
      </c>
      <c r="P1531" s="46" t="s">
        <v>67</v>
      </c>
      <c r="Q1531" s="45">
        <f t="shared" si="606"/>
        <v>163.97577777777772</v>
      </c>
      <c r="R1531" s="20">
        <f t="shared" si="607"/>
        <v>134.7894</v>
      </c>
      <c r="S1531" s="20">
        <f t="shared" si="608"/>
        <v>-79.513888888888886</v>
      </c>
      <c r="T1531" s="20"/>
      <c r="U1531" s="20">
        <f t="shared" si="609"/>
        <v>35000</v>
      </c>
      <c r="V1531" s="20">
        <f t="shared" si="622"/>
        <v>6813.3758339351043</v>
      </c>
      <c r="W1531" s="20">
        <f t="shared" si="602"/>
        <v>15493.167950617149</v>
      </c>
      <c r="X1531" s="20">
        <f t="shared" si="610"/>
        <v>4506.8320493828505</v>
      </c>
      <c r="Y1531" s="20">
        <f t="shared" si="616"/>
        <v>13186.624166064896</v>
      </c>
      <c r="Z1531" s="20">
        <f t="shared" si="611"/>
        <v>4506.8320493828505</v>
      </c>
      <c r="AA1531" s="52">
        <f t="shared" si="612"/>
        <v>3821.7935778766573</v>
      </c>
      <c r="AB1531" s="20">
        <f t="shared" si="603"/>
        <v>4506.8320493828505</v>
      </c>
      <c r="AC1531" s="20">
        <f t="shared" si="613"/>
        <v>2301111.6999171213</v>
      </c>
      <c r="AD1531" s="20">
        <f t="shared" si="617"/>
        <v>4506.8320493828505</v>
      </c>
      <c r="AE1531" s="20">
        <f t="shared" si="618"/>
        <v>0</v>
      </c>
      <c r="AF1531" s="20">
        <f t="shared" si="614"/>
        <v>4506.8320493828505</v>
      </c>
      <c r="AG1531" s="16"/>
      <c r="AH1531" s="16"/>
      <c r="AM1531">
        <f t="shared" si="604"/>
        <v>0</v>
      </c>
      <c r="AN1531" s="16">
        <f t="shared" si="605"/>
        <v>35000</v>
      </c>
      <c r="AY1531" s="57">
        <f t="shared" si="619"/>
        <v>6813.3758339351043</v>
      </c>
    </row>
    <row r="1532" spans="2:51" x14ac:dyDescent="0.25">
      <c r="B1532" s="7" t="s">
        <v>40</v>
      </c>
      <c r="C1532" s="7">
        <v>1524</v>
      </c>
      <c r="D1532" s="7">
        <v>47</v>
      </c>
      <c r="E1532" s="13">
        <v>73.599999999999994</v>
      </c>
      <c r="F1532" s="20">
        <f t="shared" si="615"/>
        <v>-0.20833333333333331</v>
      </c>
      <c r="G1532" s="20">
        <f t="shared" si="621"/>
        <v>20.444444444444443</v>
      </c>
      <c r="H1532" s="20">
        <f t="shared" si="624"/>
        <v>58.45559111111109</v>
      </c>
      <c r="I1532" s="20">
        <f t="shared" si="620"/>
        <v>1195.092084938271</v>
      </c>
      <c r="J1532" s="47" t="s">
        <v>67</v>
      </c>
      <c r="K1532" s="48" t="s">
        <v>67</v>
      </c>
      <c r="L1532" s="20">
        <f t="shared" si="623"/>
        <v>5912693.8701776322</v>
      </c>
      <c r="M1532" s="20">
        <f t="shared" si="623"/>
        <v>215956.1014244445</v>
      </c>
      <c r="N1532" s="20">
        <f t="shared" si="600"/>
        <v>1195.092084938271</v>
      </c>
      <c r="O1532" s="20">
        <f t="shared" si="601"/>
        <v>0</v>
      </c>
      <c r="P1532" s="46" t="s">
        <v>67</v>
      </c>
      <c r="Q1532" s="45">
        <f t="shared" si="606"/>
        <v>162.20785777777775</v>
      </c>
      <c r="R1532" s="20">
        <f t="shared" si="607"/>
        <v>134.7894</v>
      </c>
      <c r="S1532" s="20">
        <f t="shared" si="608"/>
        <v>-238.54166666666666</v>
      </c>
      <c r="T1532" s="20"/>
      <c r="U1532" s="20">
        <f t="shared" si="609"/>
        <v>35000</v>
      </c>
      <c r="V1532" s="20">
        <f t="shared" si="622"/>
        <v>4506.8320493828505</v>
      </c>
      <c r="W1532" s="20">
        <f t="shared" si="602"/>
        <v>18804.90791506134</v>
      </c>
      <c r="X1532" s="20">
        <f t="shared" si="610"/>
        <v>1195.0920849386603</v>
      </c>
      <c r="Y1532" s="20">
        <f t="shared" si="616"/>
        <v>15493.167950617149</v>
      </c>
      <c r="Z1532" s="20">
        <f t="shared" si="611"/>
        <v>1195.0920849386603</v>
      </c>
      <c r="AA1532" s="52">
        <f t="shared" si="612"/>
        <v>1013.4380880279839</v>
      </c>
      <c r="AB1532" s="20">
        <f t="shared" si="603"/>
        <v>1195.0920849386603</v>
      </c>
      <c r="AC1532" s="20">
        <f t="shared" si="613"/>
        <v>2302125.1380051491</v>
      </c>
      <c r="AD1532" s="20">
        <f t="shared" si="617"/>
        <v>1195.0920849386603</v>
      </c>
      <c r="AE1532" s="20">
        <f t="shared" si="618"/>
        <v>0</v>
      </c>
      <c r="AF1532" s="20">
        <f t="shared" si="614"/>
        <v>1195.0920849386603</v>
      </c>
      <c r="AG1532" s="16"/>
      <c r="AH1532" s="16"/>
      <c r="AM1532">
        <f t="shared" si="604"/>
        <v>153.09289166665985</v>
      </c>
      <c r="AN1532" s="16">
        <f t="shared" si="605"/>
        <v>34846.90710833334</v>
      </c>
      <c r="AY1532" s="57">
        <f t="shared" si="619"/>
        <v>4506.8320493828505</v>
      </c>
    </row>
    <row r="1533" spans="2:51" x14ac:dyDescent="0.25">
      <c r="B1533" s="7" t="s">
        <v>40</v>
      </c>
      <c r="C1533" s="7">
        <v>1525</v>
      </c>
      <c r="D1533" s="7">
        <v>48</v>
      </c>
      <c r="E1533" s="13">
        <v>72.5</v>
      </c>
      <c r="F1533" s="20">
        <f t="shared" si="615"/>
        <v>-0.38888888888888851</v>
      </c>
      <c r="G1533" s="20">
        <f t="shared" si="621"/>
        <v>20.138888888888889</v>
      </c>
      <c r="H1533" s="20">
        <f t="shared" si="624"/>
        <v>-153.09289166666622</v>
      </c>
      <c r="I1533" s="20">
        <f t="shared" si="620"/>
        <v>-3083.1207349536949</v>
      </c>
      <c r="J1533" s="47" t="s">
        <v>67</v>
      </c>
      <c r="K1533" s="48" t="s">
        <v>67</v>
      </c>
      <c r="L1533" s="20">
        <f t="shared" si="623"/>
        <v>5912693.8701776322</v>
      </c>
      <c r="M1533" s="20">
        <f t="shared" si="623"/>
        <v>216109.19431611116</v>
      </c>
      <c r="N1533" s="20">
        <f t="shared" si="600"/>
        <v>0</v>
      </c>
      <c r="O1533" s="20">
        <f t="shared" si="601"/>
        <v>153.09289166666622</v>
      </c>
      <c r="P1533" s="46" t="s">
        <v>67</v>
      </c>
      <c r="Q1533" s="45">
        <f t="shared" si="606"/>
        <v>157.3954861111111</v>
      </c>
      <c r="R1533" s="20">
        <f t="shared" si="607"/>
        <v>134.7894</v>
      </c>
      <c r="S1533" s="20">
        <f t="shared" si="608"/>
        <v>-445.27777777777732</v>
      </c>
      <c r="T1533" s="20"/>
      <c r="U1533" s="20">
        <f t="shared" si="609"/>
        <v>35000</v>
      </c>
      <c r="V1533" s="20">
        <f t="shared" si="622"/>
        <v>1195.0920849386603</v>
      </c>
      <c r="W1533" s="20">
        <f t="shared" si="602"/>
        <v>20000</v>
      </c>
      <c r="X1533" s="20">
        <f t="shared" si="610"/>
        <v>0</v>
      </c>
      <c r="Y1533" s="20">
        <f t="shared" si="616"/>
        <v>18804.90791506134</v>
      </c>
      <c r="Z1533" s="20">
        <f t="shared" si="611"/>
        <v>0</v>
      </c>
      <c r="AA1533" s="52">
        <f t="shared" si="612"/>
        <v>0</v>
      </c>
      <c r="AB1533" s="20">
        <f t="shared" si="603"/>
        <v>0</v>
      </c>
      <c r="AC1533" s="20">
        <f t="shared" si="613"/>
        <v>2302125.1380051491</v>
      </c>
      <c r="AD1533" s="20">
        <f t="shared" si="617"/>
        <v>0</v>
      </c>
      <c r="AE1533" s="20">
        <f t="shared" si="618"/>
        <v>153.09289166665985</v>
      </c>
      <c r="AF1533" s="20">
        <f t="shared" si="614"/>
        <v>0</v>
      </c>
      <c r="AG1533" s="16"/>
      <c r="AH1533" s="16"/>
      <c r="AM1533">
        <f t="shared" si="604"/>
        <v>335.31821333334665</v>
      </c>
      <c r="AN1533" s="16">
        <f t="shared" si="605"/>
        <v>34664.681786666653</v>
      </c>
      <c r="AY1533" s="57">
        <f t="shared" si="619"/>
        <v>1195.0920849386603</v>
      </c>
    </row>
    <row r="1534" spans="2:51" x14ac:dyDescent="0.25">
      <c r="B1534" s="7" t="s">
        <v>40</v>
      </c>
      <c r="C1534" s="7">
        <v>1526</v>
      </c>
      <c r="D1534" s="7">
        <v>49</v>
      </c>
      <c r="E1534" s="13">
        <v>70.8</v>
      </c>
      <c r="F1534" s="20">
        <f t="shared" si="615"/>
        <v>-0.54166666666666741</v>
      </c>
      <c r="G1534" s="20">
        <f t="shared" si="621"/>
        <v>19.666666666666664</v>
      </c>
      <c r="H1534" s="20">
        <f t="shared" si="624"/>
        <v>-335.31821333333426</v>
      </c>
      <c r="I1534" s="20">
        <f t="shared" si="620"/>
        <v>-6594.5915288889064</v>
      </c>
      <c r="J1534" s="47" t="s">
        <v>67</v>
      </c>
      <c r="K1534" s="48" t="s">
        <v>67</v>
      </c>
      <c r="L1534" s="20">
        <f t="shared" si="623"/>
        <v>5912693.8701776322</v>
      </c>
      <c r="M1534" s="20">
        <f t="shared" si="623"/>
        <v>216444.5125294445</v>
      </c>
      <c r="N1534" s="20">
        <f t="shared" si="600"/>
        <v>0</v>
      </c>
      <c r="O1534" s="20">
        <f t="shared" si="601"/>
        <v>335.31821333333426</v>
      </c>
      <c r="P1534" s="46" t="s">
        <v>67</v>
      </c>
      <c r="Q1534" s="45">
        <f t="shared" si="606"/>
        <v>150.10071999999994</v>
      </c>
      <c r="R1534" s="20">
        <f t="shared" si="607"/>
        <v>134.7894</v>
      </c>
      <c r="S1534" s="20">
        <f t="shared" si="608"/>
        <v>-620.20833333333417</v>
      </c>
      <c r="T1534" s="20"/>
      <c r="U1534" s="20">
        <f t="shared" si="609"/>
        <v>35000</v>
      </c>
      <c r="V1534" s="20">
        <f t="shared" si="622"/>
        <v>0</v>
      </c>
      <c r="W1534" s="20">
        <f t="shared" si="602"/>
        <v>20000</v>
      </c>
      <c r="X1534" s="20">
        <f t="shared" si="610"/>
        <v>0</v>
      </c>
      <c r="Y1534" s="20">
        <f t="shared" si="616"/>
        <v>20000</v>
      </c>
      <c r="Z1534" s="20">
        <f t="shared" si="611"/>
        <v>0</v>
      </c>
      <c r="AA1534" s="52">
        <f t="shared" si="612"/>
        <v>0</v>
      </c>
      <c r="AB1534" s="20">
        <f t="shared" si="603"/>
        <v>0</v>
      </c>
      <c r="AC1534" s="20">
        <f t="shared" si="613"/>
        <v>2302125.1380051491</v>
      </c>
      <c r="AD1534" s="20">
        <f t="shared" si="617"/>
        <v>0</v>
      </c>
      <c r="AE1534" s="20">
        <f t="shared" si="618"/>
        <v>335.31821333334665</v>
      </c>
      <c r="AF1534" s="20">
        <f t="shared" si="614"/>
        <v>0</v>
      </c>
      <c r="AG1534" s="16"/>
      <c r="AH1534" s="16"/>
      <c r="AM1534">
        <f t="shared" si="604"/>
        <v>455.82102000000305</v>
      </c>
      <c r="AN1534" s="16">
        <f t="shared" si="605"/>
        <v>34544.178979999997</v>
      </c>
      <c r="AY1534" s="57">
        <f t="shared" si="619"/>
        <v>0</v>
      </c>
    </row>
    <row r="1535" spans="2:51" x14ac:dyDescent="0.25">
      <c r="B1535" s="7" t="s">
        <v>40</v>
      </c>
      <c r="C1535" s="7">
        <v>1527</v>
      </c>
      <c r="D1535" s="7">
        <v>50</v>
      </c>
      <c r="E1535" s="13">
        <v>68.599999999999994</v>
      </c>
      <c r="F1535" s="20">
        <f t="shared" si="615"/>
        <v>-0.63888888888888806</v>
      </c>
      <c r="G1535" s="20">
        <f t="shared" si="621"/>
        <v>19.055555555555554</v>
      </c>
      <c r="H1535" s="20">
        <f t="shared" si="624"/>
        <v>-455.82101999999907</v>
      </c>
      <c r="I1535" s="20">
        <f t="shared" si="620"/>
        <v>-8685.922769999981</v>
      </c>
      <c r="J1535" s="47" t="s">
        <v>67</v>
      </c>
      <c r="K1535" s="48" t="s">
        <v>67</v>
      </c>
      <c r="L1535" s="20">
        <f t="shared" si="623"/>
        <v>5912693.8701776322</v>
      </c>
      <c r="M1535" s="20">
        <f t="shared" si="623"/>
        <v>216900.33354944451</v>
      </c>
      <c r="N1535" s="20">
        <f t="shared" si="600"/>
        <v>0</v>
      </c>
      <c r="O1535" s="20">
        <f t="shared" si="601"/>
        <v>455.82101999999907</v>
      </c>
      <c r="P1535" s="46" t="s">
        <v>67</v>
      </c>
      <c r="Q1535" s="45">
        <f t="shared" si="606"/>
        <v>140.91735777777774</v>
      </c>
      <c r="R1535" s="20">
        <f t="shared" si="607"/>
        <v>134.7894</v>
      </c>
      <c r="S1535" s="20">
        <f t="shared" si="608"/>
        <v>-731.52777777777681</v>
      </c>
      <c r="T1535" s="20"/>
      <c r="U1535" s="20">
        <f t="shared" si="609"/>
        <v>35000</v>
      </c>
      <c r="V1535" s="20">
        <f t="shared" si="622"/>
        <v>0</v>
      </c>
      <c r="W1535" s="20">
        <f t="shared" si="602"/>
        <v>20000</v>
      </c>
      <c r="X1535" s="20">
        <f t="shared" si="610"/>
        <v>0</v>
      </c>
      <c r="Y1535" s="20">
        <f t="shared" si="616"/>
        <v>20000</v>
      </c>
      <c r="Z1535" s="20">
        <f t="shared" si="611"/>
        <v>0</v>
      </c>
      <c r="AA1535" s="52">
        <f t="shared" si="612"/>
        <v>0</v>
      </c>
      <c r="AB1535" s="20">
        <f t="shared" si="603"/>
        <v>0</v>
      </c>
      <c r="AC1535" s="20">
        <f t="shared" si="613"/>
        <v>2302125.1380051491</v>
      </c>
      <c r="AD1535" s="20">
        <f t="shared" si="617"/>
        <v>0</v>
      </c>
      <c r="AE1535" s="20">
        <f t="shared" si="618"/>
        <v>455.82102000000305</v>
      </c>
      <c r="AF1535" s="20">
        <f t="shared" si="614"/>
        <v>0</v>
      </c>
      <c r="AG1535" s="16"/>
      <c r="AH1535" s="16"/>
      <c r="AM1535">
        <f t="shared" si="604"/>
        <v>465.50864666665439</v>
      </c>
      <c r="AN1535" s="16">
        <f t="shared" si="605"/>
        <v>34534.491353333346</v>
      </c>
      <c r="AY1535" s="57">
        <f t="shared" si="619"/>
        <v>0</v>
      </c>
    </row>
    <row r="1536" spans="2:51" x14ac:dyDescent="0.25">
      <c r="B1536" s="7" t="s">
        <v>40</v>
      </c>
      <c r="C1536" s="7">
        <v>1528</v>
      </c>
      <c r="D1536" s="7">
        <v>51</v>
      </c>
      <c r="E1536" s="13">
        <v>66.2</v>
      </c>
      <c r="F1536" s="20">
        <f t="shared" si="615"/>
        <v>-0.63888888888888806</v>
      </c>
      <c r="G1536" s="20">
        <f t="shared" si="621"/>
        <v>18.388888888888889</v>
      </c>
      <c r="H1536" s="20">
        <f t="shared" si="624"/>
        <v>-465.5086466666657</v>
      </c>
      <c r="I1536" s="20">
        <f t="shared" si="620"/>
        <v>-8560.1867803703535</v>
      </c>
      <c r="J1536" s="47" t="s">
        <v>67</v>
      </c>
      <c r="K1536" s="48" t="s">
        <v>67</v>
      </c>
      <c r="L1536" s="20">
        <f t="shared" si="623"/>
        <v>5912693.8701776322</v>
      </c>
      <c r="M1536" s="20">
        <f t="shared" si="623"/>
        <v>217365.84219611116</v>
      </c>
      <c r="N1536" s="20">
        <f t="shared" si="600"/>
        <v>0</v>
      </c>
      <c r="O1536" s="20">
        <f t="shared" si="601"/>
        <v>465.5086466666657</v>
      </c>
      <c r="P1536" s="46" t="s">
        <v>67</v>
      </c>
      <c r="Q1536" s="45">
        <f t="shared" si="606"/>
        <v>131.22973111111111</v>
      </c>
      <c r="R1536" s="20">
        <f t="shared" si="607"/>
        <v>134.7894</v>
      </c>
      <c r="S1536" s="20">
        <f t="shared" si="608"/>
        <v>-731.52777777777681</v>
      </c>
      <c r="T1536" s="20"/>
      <c r="U1536" s="20">
        <f t="shared" si="609"/>
        <v>35000</v>
      </c>
      <c r="V1536" s="20">
        <f t="shared" si="622"/>
        <v>0</v>
      </c>
      <c r="W1536" s="20">
        <f t="shared" si="602"/>
        <v>20000</v>
      </c>
      <c r="X1536" s="20">
        <f t="shared" si="610"/>
        <v>0</v>
      </c>
      <c r="Y1536" s="20">
        <f t="shared" si="616"/>
        <v>20000</v>
      </c>
      <c r="Z1536" s="20">
        <f t="shared" si="611"/>
        <v>0</v>
      </c>
      <c r="AA1536" s="52">
        <f t="shared" si="612"/>
        <v>0</v>
      </c>
      <c r="AB1536" s="20">
        <f t="shared" si="603"/>
        <v>0</v>
      </c>
      <c r="AC1536" s="20">
        <f t="shared" si="613"/>
        <v>2302125.1380051491</v>
      </c>
      <c r="AD1536" s="20">
        <f t="shared" si="617"/>
        <v>0</v>
      </c>
      <c r="AE1536" s="20">
        <f t="shared" si="618"/>
        <v>465.50864666665439</v>
      </c>
      <c r="AF1536" s="20">
        <f t="shared" si="614"/>
        <v>0</v>
      </c>
      <c r="AG1536" s="16"/>
      <c r="AH1536" s="16"/>
      <c r="AM1536">
        <f t="shared" si="604"/>
        <v>378.66926666666404</v>
      </c>
      <c r="AN1536" s="16">
        <f t="shared" si="605"/>
        <v>34621.330733333336</v>
      </c>
      <c r="AY1536" s="57">
        <f t="shared" si="619"/>
        <v>0</v>
      </c>
    </row>
    <row r="1537" spans="2:51" x14ac:dyDescent="0.25">
      <c r="B1537" s="7" t="s">
        <v>40</v>
      </c>
      <c r="C1537" s="7">
        <v>1529</v>
      </c>
      <c r="D1537" s="7">
        <v>52</v>
      </c>
      <c r="E1537" s="13">
        <v>64</v>
      </c>
      <c r="F1537" s="20">
        <f t="shared" si="615"/>
        <v>-0.55555555555555558</v>
      </c>
      <c r="G1537" s="20">
        <f t="shared" si="621"/>
        <v>17.777777777777779</v>
      </c>
      <c r="H1537" s="20">
        <f t="shared" si="624"/>
        <v>-378.66926666666666</v>
      </c>
      <c r="I1537" s="20">
        <f t="shared" si="620"/>
        <v>-6731.8980740740744</v>
      </c>
      <c r="J1537" s="47" t="s">
        <v>67</v>
      </c>
      <c r="K1537" s="48" t="s">
        <v>67</v>
      </c>
      <c r="L1537" s="20">
        <f t="shared" si="623"/>
        <v>5912693.8701776322</v>
      </c>
      <c r="M1537" s="20">
        <f t="shared" si="623"/>
        <v>217744.51146277782</v>
      </c>
      <c r="N1537" s="20">
        <f t="shared" si="600"/>
        <v>0</v>
      </c>
      <c r="O1537" s="20">
        <f t="shared" si="601"/>
        <v>378.66926666666666</v>
      </c>
      <c r="P1537" s="46" t="s">
        <v>67</v>
      </c>
      <c r="Q1537" s="45">
        <f t="shared" si="606"/>
        <v>122.65244444444446</v>
      </c>
      <c r="R1537" s="20">
        <f t="shared" si="607"/>
        <v>134.7894</v>
      </c>
      <c r="S1537" s="20">
        <f t="shared" si="608"/>
        <v>-636.11111111111109</v>
      </c>
      <c r="T1537" s="20"/>
      <c r="U1537" s="20">
        <f t="shared" si="609"/>
        <v>35000</v>
      </c>
      <c r="V1537" s="20">
        <f t="shared" si="622"/>
        <v>0</v>
      </c>
      <c r="W1537" s="20">
        <f t="shared" si="602"/>
        <v>20000</v>
      </c>
      <c r="X1537" s="20">
        <f t="shared" si="610"/>
        <v>0</v>
      </c>
      <c r="Y1537" s="20">
        <f t="shared" si="616"/>
        <v>20000</v>
      </c>
      <c r="Z1537" s="20">
        <f t="shared" si="611"/>
        <v>0</v>
      </c>
      <c r="AA1537" s="52">
        <f t="shared" si="612"/>
        <v>0</v>
      </c>
      <c r="AB1537" s="20">
        <f t="shared" si="603"/>
        <v>0</v>
      </c>
      <c r="AC1537" s="20">
        <f t="shared" si="613"/>
        <v>2302125.1380051491</v>
      </c>
      <c r="AD1537" s="20">
        <f t="shared" si="617"/>
        <v>0</v>
      </c>
      <c r="AE1537" s="20">
        <f t="shared" si="618"/>
        <v>378.66926666666404</v>
      </c>
      <c r="AF1537" s="20">
        <f t="shared" si="614"/>
        <v>0</v>
      </c>
      <c r="AG1537" s="16"/>
      <c r="AH1537" s="16"/>
      <c r="AM1537">
        <f t="shared" si="604"/>
        <v>242.34644666666281</v>
      </c>
      <c r="AN1537" s="16">
        <f t="shared" si="605"/>
        <v>34757.653553333337</v>
      </c>
      <c r="AY1537" s="57">
        <f t="shared" si="619"/>
        <v>0</v>
      </c>
    </row>
    <row r="1538" spans="2:51" x14ac:dyDescent="0.25">
      <c r="B1538" s="7" t="s">
        <v>40</v>
      </c>
      <c r="C1538" s="7">
        <v>1530</v>
      </c>
      <c r="D1538" s="7">
        <v>53</v>
      </c>
      <c r="E1538" s="13">
        <v>62.2</v>
      </c>
      <c r="F1538" s="20">
        <f t="shared" si="615"/>
        <v>-0.43055555555555575</v>
      </c>
      <c r="G1538" s="20">
        <f t="shared" si="621"/>
        <v>17.277777777777779</v>
      </c>
      <c r="H1538" s="20">
        <f t="shared" si="624"/>
        <v>-242.34644666666685</v>
      </c>
      <c r="I1538" s="20">
        <f t="shared" si="620"/>
        <v>-4187.2080507407445</v>
      </c>
      <c r="J1538" s="47" t="s">
        <v>67</v>
      </c>
      <c r="K1538" s="48" t="s">
        <v>67</v>
      </c>
      <c r="L1538" s="20">
        <f t="shared" si="623"/>
        <v>5912693.8701776322</v>
      </c>
      <c r="M1538" s="20">
        <f t="shared" si="623"/>
        <v>217986.85790944449</v>
      </c>
      <c r="N1538" s="20">
        <f t="shared" si="600"/>
        <v>0</v>
      </c>
      <c r="O1538" s="20">
        <f t="shared" si="601"/>
        <v>242.34644666666685</v>
      </c>
      <c r="P1538" s="46" t="s">
        <v>67</v>
      </c>
      <c r="Q1538" s="45">
        <f t="shared" si="606"/>
        <v>115.85026444444446</v>
      </c>
      <c r="R1538" s="20">
        <f t="shared" si="607"/>
        <v>134.7894</v>
      </c>
      <c r="S1538" s="20">
        <f t="shared" si="608"/>
        <v>-492.98611111111131</v>
      </c>
      <c r="T1538" s="20"/>
      <c r="U1538" s="20">
        <f t="shared" si="609"/>
        <v>35000</v>
      </c>
      <c r="V1538" s="20">
        <f t="shared" si="622"/>
        <v>0</v>
      </c>
      <c r="W1538" s="20">
        <f t="shared" si="602"/>
        <v>20000</v>
      </c>
      <c r="X1538" s="20">
        <f t="shared" si="610"/>
        <v>0</v>
      </c>
      <c r="Y1538" s="20">
        <f t="shared" si="616"/>
        <v>20000</v>
      </c>
      <c r="Z1538" s="20">
        <f t="shared" si="611"/>
        <v>0</v>
      </c>
      <c r="AA1538" s="52">
        <f t="shared" si="612"/>
        <v>0</v>
      </c>
      <c r="AB1538" s="20">
        <f t="shared" si="603"/>
        <v>0</v>
      </c>
      <c r="AC1538" s="20">
        <f t="shared" si="613"/>
        <v>2302125.1380051491</v>
      </c>
      <c r="AD1538" s="20">
        <f t="shared" si="617"/>
        <v>0</v>
      </c>
      <c r="AE1538" s="20">
        <f t="shared" si="618"/>
        <v>242.34644666666281</v>
      </c>
      <c r="AF1538" s="20">
        <f t="shared" si="614"/>
        <v>0</v>
      </c>
      <c r="AG1538" s="16"/>
      <c r="AH1538" s="16"/>
      <c r="AM1538">
        <f t="shared" si="604"/>
        <v>72.207900555542437</v>
      </c>
      <c r="AN1538" s="16">
        <f t="shared" si="605"/>
        <v>34927.792099444458</v>
      </c>
      <c r="AY1538" s="57">
        <f t="shared" si="619"/>
        <v>0</v>
      </c>
    </row>
    <row r="1539" spans="2:51" x14ac:dyDescent="0.25">
      <c r="B1539" s="7" t="s">
        <v>40</v>
      </c>
      <c r="C1539" s="7">
        <v>1531</v>
      </c>
      <c r="D1539" s="7">
        <v>54</v>
      </c>
      <c r="E1539" s="13">
        <v>60.9</v>
      </c>
      <c r="F1539" s="20">
        <f t="shared" si="615"/>
        <v>-0.27777777777777779</v>
      </c>
      <c r="G1539" s="20">
        <f t="shared" si="621"/>
        <v>16.916666666666664</v>
      </c>
      <c r="H1539" s="20">
        <f t="shared" si="624"/>
        <v>-72.207900555555568</v>
      </c>
      <c r="I1539" s="20">
        <f t="shared" si="620"/>
        <v>-1221.5169843981482</v>
      </c>
      <c r="J1539" s="47" t="s">
        <v>67</v>
      </c>
      <c r="K1539" s="48" t="s">
        <v>67</v>
      </c>
      <c r="L1539" s="20">
        <f t="shared" si="623"/>
        <v>5912693.8701776322</v>
      </c>
      <c r="M1539" s="20">
        <f t="shared" si="623"/>
        <v>218059.06581000003</v>
      </c>
      <c r="N1539" s="20">
        <f t="shared" si="600"/>
        <v>0</v>
      </c>
      <c r="O1539" s="20">
        <f t="shared" si="601"/>
        <v>72.207900555555568</v>
      </c>
      <c r="P1539" s="46" t="s">
        <v>67</v>
      </c>
      <c r="Q1539" s="45">
        <f t="shared" si="606"/>
        <v>111.05825499999996</v>
      </c>
      <c r="R1539" s="20">
        <f t="shared" si="607"/>
        <v>134.7894</v>
      </c>
      <c r="S1539" s="20">
        <f t="shared" si="608"/>
        <v>-318.05555555555554</v>
      </c>
      <c r="T1539" s="20"/>
      <c r="U1539" s="20">
        <f t="shared" si="609"/>
        <v>35000</v>
      </c>
      <c r="V1539" s="20">
        <f t="shared" si="622"/>
        <v>0</v>
      </c>
      <c r="W1539" s="20">
        <f t="shared" si="602"/>
        <v>20000</v>
      </c>
      <c r="X1539" s="20">
        <f t="shared" si="610"/>
        <v>0</v>
      </c>
      <c r="Y1539" s="20">
        <f t="shared" si="616"/>
        <v>20000</v>
      </c>
      <c r="Z1539" s="20">
        <f t="shared" si="611"/>
        <v>0</v>
      </c>
      <c r="AA1539" s="52">
        <f t="shared" si="612"/>
        <v>0</v>
      </c>
      <c r="AB1539" s="20">
        <f t="shared" si="603"/>
        <v>0</v>
      </c>
      <c r="AC1539" s="20">
        <f t="shared" si="613"/>
        <v>2302125.1380051491</v>
      </c>
      <c r="AD1539" s="20">
        <f t="shared" si="617"/>
        <v>0</v>
      </c>
      <c r="AE1539" s="20">
        <f t="shared" si="618"/>
        <v>72.207900555542437</v>
      </c>
      <c r="AF1539" s="20">
        <f t="shared" si="614"/>
        <v>0</v>
      </c>
      <c r="AG1539" s="16"/>
      <c r="AH1539" s="16"/>
      <c r="AM1539">
        <f t="shared" si="604"/>
        <v>0</v>
      </c>
      <c r="AN1539" s="16">
        <f t="shared" si="605"/>
        <v>35000</v>
      </c>
      <c r="AY1539" s="57">
        <f t="shared" si="619"/>
        <v>0</v>
      </c>
    </row>
    <row r="1540" spans="2:51" x14ac:dyDescent="0.25">
      <c r="B1540" s="7" t="s">
        <v>40</v>
      </c>
      <c r="C1540" s="7">
        <v>1532</v>
      </c>
      <c r="D1540" s="7">
        <v>55</v>
      </c>
      <c r="E1540" s="13">
        <v>60.2</v>
      </c>
      <c r="F1540" s="20">
        <f t="shared" si="615"/>
        <v>-0.12499999999999981</v>
      </c>
      <c r="G1540" s="20">
        <f t="shared" si="621"/>
        <v>16.722222222222221</v>
      </c>
      <c r="H1540" s="20">
        <f t="shared" si="624"/>
        <v>100.18426444444464</v>
      </c>
      <c r="I1540" s="20">
        <f t="shared" si="620"/>
        <v>1675.3035332098796</v>
      </c>
      <c r="J1540" s="47" t="s">
        <v>67</v>
      </c>
      <c r="K1540" s="48" t="s">
        <v>67</v>
      </c>
      <c r="L1540" s="20">
        <f t="shared" si="623"/>
        <v>5914369.1737108417</v>
      </c>
      <c r="M1540" s="20">
        <f t="shared" si="623"/>
        <v>218059.06581000003</v>
      </c>
      <c r="N1540" s="20">
        <f t="shared" si="600"/>
        <v>1675.3035332098796</v>
      </c>
      <c r="O1540" s="20">
        <f t="shared" si="601"/>
        <v>0</v>
      </c>
      <c r="P1540" s="46" t="s">
        <v>67</v>
      </c>
      <c r="Q1540" s="45">
        <f t="shared" si="606"/>
        <v>108.51986444444442</v>
      </c>
      <c r="R1540" s="20">
        <f t="shared" si="607"/>
        <v>134.7894</v>
      </c>
      <c r="S1540" s="20">
        <f t="shared" si="608"/>
        <v>-143.12499999999977</v>
      </c>
      <c r="T1540" s="20"/>
      <c r="U1540" s="20">
        <f t="shared" si="609"/>
        <v>35000</v>
      </c>
      <c r="V1540" s="20">
        <f t="shared" si="622"/>
        <v>0</v>
      </c>
      <c r="W1540" s="20">
        <f t="shared" si="602"/>
        <v>18324.696466790512</v>
      </c>
      <c r="X1540" s="20">
        <f t="shared" si="610"/>
        <v>1675.3035332094878</v>
      </c>
      <c r="Y1540" s="20">
        <f t="shared" si="616"/>
        <v>20000</v>
      </c>
      <c r="Z1540" s="20">
        <f t="shared" si="611"/>
        <v>1675.3035332094878</v>
      </c>
      <c r="AA1540" s="52">
        <f t="shared" si="612"/>
        <v>1420.6573961616457</v>
      </c>
      <c r="AB1540" s="20">
        <f t="shared" si="603"/>
        <v>1675.3035332094878</v>
      </c>
      <c r="AC1540" s="20">
        <f t="shared" si="613"/>
        <v>2303545.7954013105</v>
      </c>
      <c r="AD1540" s="20">
        <f t="shared" si="617"/>
        <v>1675.3035332094878</v>
      </c>
      <c r="AE1540" s="20">
        <f t="shared" si="618"/>
        <v>0</v>
      </c>
      <c r="AF1540" s="20">
        <f t="shared" si="614"/>
        <v>1675.3035332094878</v>
      </c>
      <c r="AG1540" s="16"/>
      <c r="AH1540" s="16"/>
      <c r="AM1540">
        <f t="shared" si="604"/>
        <v>0</v>
      </c>
      <c r="AN1540" s="16">
        <f t="shared" si="605"/>
        <v>35000</v>
      </c>
      <c r="AY1540" s="57">
        <f t="shared" si="619"/>
        <v>0</v>
      </c>
    </row>
    <row r="1541" spans="2:51" x14ac:dyDescent="0.25">
      <c r="B1541" s="7" t="s">
        <v>40</v>
      </c>
      <c r="C1541" s="7">
        <v>1533</v>
      </c>
      <c r="D1541" s="7">
        <v>56</v>
      </c>
      <c r="E1541" s="13">
        <v>60</v>
      </c>
      <c r="F1541" s="20">
        <f t="shared" si="615"/>
        <v>2.7777777777777186E-2</v>
      </c>
      <c r="G1541" s="20">
        <f t="shared" si="621"/>
        <v>16.666666666666668</v>
      </c>
      <c r="H1541" s="20">
        <f t="shared" si="624"/>
        <v>274.39495555555487</v>
      </c>
      <c r="I1541" s="20">
        <f t="shared" si="620"/>
        <v>4573.249259259248</v>
      </c>
      <c r="J1541" s="47" t="s">
        <v>67</v>
      </c>
      <c r="K1541" s="48" t="s">
        <v>67</v>
      </c>
      <c r="L1541" s="20">
        <f t="shared" si="623"/>
        <v>5918942.4229701012</v>
      </c>
      <c r="M1541" s="20">
        <f t="shared" si="623"/>
        <v>218059.06581000003</v>
      </c>
      <c r="N1541" s="20">
        <f t="shared" si="600"/>
        <v>4573.249259259248</v>
      </c>
      <c r="O1541" s="20">
        <f t="shared" si="601"/>
        <v>0</v>
      </c>
      <c r="P1541" s="46" t="s">
        <v>67</v>
      </c>
      <c r="Q1541" s="45">
        <f t="shared" si="606"/>
        <v>107.80000000000001</v>
      </c>
      <c r="R1541" s="20">
        <f t="shared" si="607"/>
        <v>134.7894</v>
      </c>
      <c r="S1541" s="20">
        <f t="shared" si="608"/>
        <v>31.805555555554879</v>
      </c>
      <c r="T1541" s="20"/>
      <c r="U1541" s="20">
        <f t="shared" si="609"/>
        <v>35000</v>
      </c>
      <c r="V1541" s="20">
        <f t="shared" si="622"/>
        <v>1675.3035332094878</v>
      </c>
      <c r="W1541" s="20">
        <f t="shared" si="602"/>
        <v>15426.750740740448</v>
      </c>
      <c r="X1541" s="20">
        <f t="shared" si="610"/>
        <v>4573.2492592595518</v>
      </c>
      <c r="Y1541" s="20">
        <f t="shared" si="616"/>
        <v>18324.696466790512</v>
      </c>
      <c r="Z1541" s="20">
        <f t="shared" si="611"/>
        <v>4573.2492592595518</v>
      </c>
      <c r="AA1541" s="52">
        <f t="shared" si="612"/>
        <v>3878.1153718521</v>
      </c>
      <c r="AB1541" s="20">
        <f t="shared" si="603"/>
        <v>4573.2492592595518</v>
      </c>
      <c r="AC1541" s="20">
        <f t="shared" si="613"/>
        <v>2307423.9107731627</v>
      </c>
      <c r="AD1541" s="20">
        <f t="shared" si="617"/>
        <v>4573.2492592595518</v>
      </c>
      <c r="AE1541" s="20">
        <f t="shared" si="618"/>
        <v>0</v>
      </c>
      <c r="AF1541" s="20">
        <f t="shared" si="614"/>
        <v>4573.2492592595518</v>
      </c>
      <c r="AG1541" s="16"/>
      <c r="AH1541" s="16"/>
      <c r="AM1541">
        <f t="shared" si="604"/>
        <v>0</v>
      </c>
      <c r="AN1541" s="16">
        <f t="shared" si="605"/>
        <v>35000</v>
      </c>
      <c r="AY1541" s="57">
        <f t="shared" si="619"/>
        <v>1675.3035332094878</v>
      </c>
    </row>
    <row r="1542" spans="2:51" x14ac:dyDescent="0.25">
      <c r="B1542" s="7" t="s">
        <v>40</v>
      </c>
      <c r="C1542" s="7">
        <v>1534</v>
      </c>
      <c r="D1542" s="7">
        <v>57</v>
      </c>
      <c r="E1542" s="13">
        <v>60.4</v>
      </c>
      <c r="F1542" s="20">
        <f t="shared" si="615"/>
        <v>0.19444444444444425</v>
      </c>
      <c r="G1542" s="20">
        <f t="shared" si="621"/>
        <v>16.777777777777779</v>
      </c>
      <c r="H1542" s="20">
        <f t="shared" si="624"/>
        <v>466.67041333333316</v>
      </c>
      <c r="I1542" s="20">
        <f t="shared" si="620"/>
        <v>7829.6924903703675</v>
      </c>
      <c r="J1542" s="47" t="s">
        <v>67</v>
      </c>
      <c r="K1542" s="48" t="s">
        <v>67</v>
      </c>
      <c r="L1542" s="20">
        <f t="shared" si="623"/>
        <v>5926772.1154604713</v>
      </c>
      <c r="M1542" s="20">
        <f t="shared" si="623"/>
        <v>218059.06581000003</v>
      </c>
      <c r="N1542" s="20">
        <f t="shared" si="600"/>
        <v>7829.6924903703675</v>
      </c>
      <c r="O1542" s="20">
        <f t="shared" si="601"/>
        <v>0</v>
      </c>
      <c r="P1542" s="46" t="s">
        <v>67</v>
      </c>
      <c r="Q1542" s="45">
        <f t="shared" si="606"/>
        <v>109.24212444444446</v>
      </c>
      <c r="R1542" s="20">
        <f t="shared" si="607"/>
        <v>134.7894</v>
      </c>
      <c r="S1542" s="20">
        <f t="shared" si="608"/>
        <v>222.63888888888866</v>
      </c>
      <c r="T1542" s="20"/>
      <c r="U1542" s="20">
        <f t="shared" si="609"/>
        <v>35000</v>
      </c>
      <c r="V1542" s="20">
        <f t="shared" si="622"/>
        <v>4573.2492592595518</v>
      </c>
      <c r="W1542" s="20">
        <f t="shared" si="602"/>
        <v>12170.307509629987</v>
      </c>
      <c r="X1542" s="20">
        <f t="shared" si="610"/>
        <v>7829.6924903700128</v>
      </c>
      <c r="Y1542" s="20">
        <f t="shared" si="616"/>
        <v>15426.750740740448</v>
      </c>
      <c r="Z1542" s="20">
        <f t="shared" si="611"/>
        <v>7829.6924903700128</v>
      </c>
      <c r="AA1542" s="52">
        <f t="shared" si="612"/>
        <v>6639.5792318337708</v>
      </c>
      <c r="AB1542" s="20">
        <f t="shared" si="603"/>
        <v>7829.6924903700128</v>
      </c>
      <c r="AC1542" s="20">
        <f t="shared" si="613"/>
        <v>2314063.4900049963</v>
      </c>
      <c r="AD1542" s="20">
        <f t="shared" si="617"/>
        <v>7829.6924903700128</v>
      </c>
      <c r="AE1542" s="20">
        <f t="shared" si="618"/>
        <v>0</v>
      </c>
      <c r="AF1542" s="20">
        <f t="shared" si="614"/>
        <v>7829.6924903700128</v>
      </c>
      <c r="AG1542" s="16"/>
      <c r="AH1542" s="16"/>
      <c r="AM1542">
        <f t="shared" si="604"/>
        <v>0</v>
      </c>
      <c r="AN1542" s="16">
        <f t="shared" si="605"/>
        <v>35000</v>
      </c>
      <c r="AY1542" s="57">
        <f t="shared" si="619"/>
        <v>4573.2492592595518</v>
      </c>
    </row>
    <row r="1543" spans="2:51" x14ac:dyDescent="0.25">
      <c r="B1543" s="7" t="s">
        <v>40</v>
      </c>
      <c r="C1543" s="7">
        <v>1535</v>
      </c>
      <c r="D1543" s="7">
        <v>58</v>
      </c>
      <c r="E1543" s="13">
        <v>61.4</v>
      </c>
      <c r="F1543" s="20">
        <f t="shared" si="615"/>
        <v>0.38888888888888945</v>
      </c>
      <c r="G1543" s="20">
        <f t="shared" si="621"/>
        <v>17.055555555555554</v>
      </c>
      <c r="H1543" s="20">
        <f t="shared" si="624"/>
        <v>692.95653555555612</v>
      </c>
      <c r="I1543" s="20">
        <f t="shared" si="620"/>
        <v>11818.758689753095</v>
      </c>
      <c r="J1543" s="47" t="s">
        <v>67</v>
      </c>
      <c r="K1543" s="48" t="s">
        <v>67</v>
      </c>
      <c r="L1543" s="20">
        <f t="shared" si="623"/>
        <v>5938590.874150224</v>
      </c>
      <c r="M1543" s="20">
        <f t="shared" si="623"/>
        <v>218059.06581000003</v>
      </c>
      <c r="N1543" s="20">
        <f t="shared" si="600"/>
        <v>11818.758689753095</v>
      </c>
      <c r="O1543" s="20">
        <f t="shared" si="601"/>
        <v>0</v>
      </c>
      <c r="P1543" s="46" t="s">
        <v>67</v>
      </c>
      <c r="Q1543" s="45">
        <f t="shared" si="606"/>
        <v>112.88935777777775</v>
      </c>
      <c r="R1543" s="20">
        <f t="shared" si="607"/>
        <v>134.7894</v>
      </c>
      <c r="S1543" s="20">
        <f t="shared" si="608"/>
        <v>445.2777777777784</v>
      </c>
      <c r="T1543" s="20"/>
      <c r="U1543" s="20">
        <f t="shared" si="609"/>
        <v>35000</v>
      </c>
      <c r="V1543" s="20">
        <f t="shared" si="622"/>
        <v>7829.6924903700128</v>
      </c>
      <c r="W1543" s="20">
        <f t="shared" si="602"/>
        <v>8181.2413102472201</v>
      </c>
      <c r="X1543" s="20">
        <f t="shared" si="610"/>
        <v>11818.75868975278</v>
      </c>
      <c r="Y1543" s="20">
        <f t="shared" si="616"/>
        <v>12170.307509629987</v>
      </c>
      <c r="Z1543" s="20">
        <f t="shared" si="611"/>
        <v>11818.75868975278</v>
      </c>
      <c r="AA1543" s="52">
        <f t="shared" si="612"/>
        <v>10022.307368910357</v>
      </c>
      <c r="AB1543" s="20">
        <f t="shared" si="603"/>
        <v>11818.75868975278</v>
      </c>
      <c r="AC1543" s="20">
        <f t="shared" si="613"/>
        <v>2324085.7973739067</v>
      </c>
      <c r="AD1543" s="20">
        <f t="shared" si="617"/>
        <v>11818.75868975278</v>
      </c>
      <c r="AE1543" s="20">
        <f t="shared" si="618"/>
        <v>0</v>
      </c>
      <c r="AF1543" s="20">
        <f t="shared" si="614"/>
        <v>11818.75868975278</v>
      </c>
      <c r="AG1543" s="16"/>
      <c r="AH1543" s="16"/>
      <c r="AM1543">
        <f t="shared" si="604"/>
        <v>0</v>
      </c>
      <c r="AN1543" s="16">
        <f t="shared" si="605"/>
        <v>35000</v>
      </c>
      <c r="AY1543" s="57">
        <f t="shared" si="619"/>
        <v>7829.6924903700128</v>
      </c>
    </row>
    <row r="1544" spans="2:51" x14ac:dyDescent="0.25">
      <c r="B1544" s="7" t="s">
        <v>40</v>
      </c>
      <c r="C1544" s="7">
        <v>1536</v>
      </c>
      <c r="D1544" s="7">
        <v>59</v>
      </c>
      <c r="E1544" s="13">
        <v>63.2</v>
      </c>
      <c r="F1544" s="20">
        <f t="shared" si="615"/>
        <v>0.5833333333333327</v>
      </c>
      <c r="G1544" s="20">
        <f t="shared" si="621"/>
        <v>17.555555555555557</v>
      </c>
      <c r="H1544" s="20">
        <f t="shared" si="624"/>
        <v>922.31136444444371</v>
      </c>
      <c r="I1544" s="20">
        <f t="shared" si="620"/>
        <v>16191.68839802468</v>
      </c>
      <c r="J1544" s="47" t="s">
        <v>67</v>
      </c>
      <c r="K1544" s="48" t="s">
        <v>67</v>
      </c>
      <c r="L1544" s="20">
        <f t="shared" si="623"/>
        <v>5954782.562548249</v>
      </c>
      <c r="M1544" s="20">
        <f t="shared" si="623"/>
        <v>218059.06581000003</v>
      </c>
      <c r="N1544" s="20">
        <f t="shared" ref="N1544:N1607" si="625">MAX(0,I1544)*AH$6</f>
        <v>16191.68839802468</v>
      </c>
      <c r="O1544" s="20">
        <f t="shared" ref="O1544:O1607" si="626">MAX(0,-H1544)*AH$6</f>
        <v>0</v>
      </c>
      <c r="P1544" s="46" t="s">
        <v>67</v>
      </c>
      <c r="Q1544" s="45">
        <f t="shared" si="606"/>
        <v>119.60529777777779</v>
      </c>
      <c r="R1544" s="20">
        <f t="shared" si="607"/>
        <v>134.7894</v>
      </c>
      <c r="S1544" s="20">
        <f t="shared" si="608"/>
        <v>667.91666666666595</v>
      </c>
      <c r="T1544" s="20"/>
      <c r="U1544" s="20">
        <f t="shared" si="609"/>
        <v>35000</v>
      </c>
      <c r="V1544" s="20">
        <f t="shared" si="622"/>
        <v>11818.75868975278</v>
      </c>
      <c r="W1544" s="20">
        <f t="shared" ref="W1544:W1607" si="627">MAX(0,MIN(AH$8,W1543+V1544-AB1544))</f>
        <v>11818.75868975278</v>
      </c>
      <c r="X1544" s="20">
        <f t="shared" si="610"/>
        <v>16191.688398024999</v>
      </c>
      <c r="Y1544" s="20">
        <f t="shared" si="616"/>
        <v>8181.2413102472201</v>
      </c>
      <c r="Z1544" s="20">
        <f t="shared" si="611"/>
        <v>8181.2413102472201</v>
      </c>
      <c r="AA1544" s="52">
        <f t="shared" si="612"/>
        <v>6937.6926310896424</v>
      </c>
      <c r="AB1544" s="20">
        <f t="shared" ref="AB1544:AB1607" si="628">Z1544*AH$6</f>
        <v>8181.2413102472201</v>
      </c>
      <c r="AC1544" s="20">
        <f t="shared" si="613"/>
        <v>2331023.4900049963</v>
      </c>
      <c r="AD1544" s="20">
        <f t="shared" si="617"/>
        <v>16191.688398024999</v>
      </c>
      <c r="AE1544" s="20">
        <f t="shared" si="618"/>
        <v>0</v>
      </c>
      <c r="AF1544" s="20">
        <f t="shared" si="614"/>
        <v>8181.2413102472201</v>
      </c>
      <c r="AG1544" s="16"/>
      <c r="AH1544" s="16"/>
      <c r="AM1544">
        <f t="shared" ref="AM1544:AM1607" si="629">MIN(AE1545/AH$6,AH$7)</f>
        <v>0</v>
      </c>
      <c r="AN1544" s="16">
        <f t="shared" ref="AN1544:AN1607" si="630">U1545-AM1544</f>
        <v>35000</v>
      </c>
      <c r="AY1544" s="57">
        <f t="shared" si="619"/>
        <v>11818.75868975278</v>
      </c>
    </row>
    <row r="1545" spans="2:51" x14ac:dyDescent="0.25">
      <c r="B1545" s="7" t="s">
        <v>40</v>
      </c>
      <c r="C1545" s="7">
        <v>1537</v>
      </c>
      <c r="D1545" s="7">
        <v>60</v>
      </c>
      <c r="E1545" s="13">
        <v>65.599999999999994</v>
      </c>
      <c r="F1545" s="20">
        <f t="shared" si="615"/>
        <v>0.72222222222222265</v>
      </c>
      <c r="G1545" s="20">
        <f t="shared" si="621"/>
        <v>18.222222222222221</v>
      </c>
      <c r="H1545" s="20">
        <f t="shared" si="624"/>
        <v>1090.5955688888894</v>
      </c>
      <c r="I1545" s="20">
        <f t="shared" si="620"/>
        <v>19873.074810864204</v>
      </c>
      <c r="J1545" s="47" t="s">
        <v>67</v>
      </c>
      <c r="K1545" s="48" t="s">
        <v>67</v>
      </c>
      <c r="L1545" s="20">
        <f t="shared" si="623"/>
        <v>5974655.6373591134</v>
      </c>
      <c r="M1545" s="20">
        <f t="shared" si="623"/>
        <v>218059.06581000003</v>
      </c>
      <c r="N1545" s="20">
        <f t="shared" si="625"/>
        <v>19873.074810864204</v>
      </c>
      <c r="O1545" s="20">
        <f t="shared" si="626"/>
        <v>0</v>
      </c>
      <c r="P1545" s="46" t="s">
        <v>67</v>
      </c>
      <c r="Q1545" s="45">
        <f t="shared" ref="Q1545:Q1608" si="631">0.5*K$10*K$12*K$13*(G1545^2)</f>
        <v>128.86172444444443</v>
      </c>
      <c r="R1545" s="20">
        <f t="shared" ref="R1545:R1608" si="632">K$7*K$8*K$9</f>
        <v>134.7894</v>
      </c>
      <c r="S1545" s="20">
        <f t="shared" ref="S1545:S1608" si="633">K$7*F1545</f>
        <v>826.94444444444491</v>
      </c>
      <c r="T1545" s="20"/>
      <c r="U1545" s="20">
        <f t="shared" ref="U1545:U1608" si="634">MIN(T1545,AH$7)</f>
        <v>35000</v>
      </c>
      <c r="V1545" s="20">
        <f t="shared" si="622"/>
        <v>8181.2413102472201</v>
      </c>
      <c r="W1545" s="20">
        <f t="shared" si="627"/>
        <v>8181.2413102472201</v>
      </c>
      <c r="X1545" s="20">
        <f t="shared" ref="X1545:X1608" si="635">AD1545/AH$6</f>
        <v>19873.074810864404</v>
      </c>
      <c r="Y1545" s="20">
        <f t="shared" si="616"/>
        <v>11818.75868975278</v>
      </c>
      <c r="Z1545" s="20">
        <f t="shared" ref="Z1545:Z1608" si="636">MIN(X1545,AH$7,Y1545)</f>
        <v>11818.75868975278</v>
      </c>
      <c r="AA1545" s="52">
        <f t="shared" ref="AA1545:AA1608" si="637">Z1545*AH$10</f>
        <v>10022.307368910357</v>
      </c>
      <c r="AB1545" s="20">
        <f t="shared" si="628"/>
        <v>11818.75868975278</v>
      </c>
      <c r="AC1545" s="20">
        <f t="shared" ref="AC1545:AC1608" si="638">AC1544+AA1545*AH$6</f>
        <v>2341045.7973739067</v>
      </c>
      <c r="AD1545" s="20">
        <f t="shared" si="617"/>
        <v>19873.074810864404</v>
      </c>
      <c r="AE1545" s="20">
        <f t="shared" si="618"/>
        <v>0</v>
      </c>
      <c r="AF1545" s="20">
        <f t="shared" ref="AF1545:AF1608" si="639">Z1545*AH$6</f>
        <v>11818.75868975278</v>
      </c>
      <c r="AG1545" s="16"/>
      <c r="AH1545" s="16"/>
      <c r="AM1545">
        <f t="shared" si="629"/>
        <v>0</v>
      </c>
      <c r="AN1545" s="16">
        <f t="shared" si="630"/>
        <v>35000</v>
      </c>
      <c r="AY1545" s="57">
        <f t="shared" si="619"/>
        <v>8181.2413102472201</v>
      </c>
    </row>
    <row r="1546" spans="2:51" x14ac:dyDescent="0.25">
      <c r="B1546" s="7" t="s">
        <v>40</v>
      </c>
      <c r="C1546" s="7">
        <v>1538</v>
      </c>
      <c r="D1546" s="7">
        <v>61</v>
      </c>
      <c r="E1546" s="13">
        <v>68.400000000000006</v>
      </c>
      <c r="F1546" s="20">
        <f t="shared" ref="F1546:F1609" si="640">($E1547-$E1545)/2/3.6</f>
        <v>0.83333333333333326</v>
      </c>
      <c r="G1546" s="20">
        <f t="shared" si="621"/>
        <v>19</v>
      </c>
      <c r="H1546" s="20">
        <f t="shared" si="624"/>
        <v>1229.0529466666667</v>
      </c>
      <c r="I1546" s="20">
        <f t="shared" si="620"/>
        <v>23352.005986666667</v>
      </c>
      <c r="J1546" s="47" t="s">
        <v>67</v>
      </c>
      <c r="K1546" s="48" t="s">
        <v>67</v>
      </c>
      <c r="L1546" s="20">
        <f t="shared" si="623"/>
        <v>5998007.6433457797</v>
      </c>
      <c r="M1546" s="20">
        <f t="shared" si="623"/>
        <v>218059.06581000003</v>
      </c>
      <c r="N1546" s="20">
        <f t="shared" si="625"/>
        <v>23352.005986666667</v>
      </c>
      <c r="O1546" s="20">
        <f t="shared" si="626"/>
        <v>0</v>
      </c>
      <c r="P1546" s="46" t="s">
        <v>67</v>
      </c>
      <c r="Q1546" s="45">
        <f t="shared" si="631"/>
        <v>140.09688</v>
      </c>
      <c r="R1546" s="20">
        <f t="shared" si="632"/>
        <v>134.7894</v>
      </c>
      <c r="S1546" s="20">
        <f t="shared" si="633"/>
        <v>954.16666666666663</v>
      </c>
      <c r="T1546" s="20"/>
      <c r="U1546" s="20">
        <f t="shared" si="634"/>
        <v>35000</v>
      </c>
      <c r="V1546" s="20">
        <f t="shared" si="622"/>
        <v>11818.75868975278</v>
      </c>
      <c r="W1546" s="20">
        <f t="shared" si="627"/>
        <v>11818.75868975278</v>
      </c>
      <c r="X1546" s="20">
        <f t="shared" si="635"/>
        <v>23352.005986666307</v>
      </c>
      <c r="Y1546" s="20">
        <f t="shared" ref="Y1546:Y1609" si="641">W1545/AH$6</f>
        <v>8181.2413102472201</v>
      </c>
      <c r="Z1546" s="20">
        <f t="shared" si="636"/>
        <v>8181.2413102472201</v>
      </c>
      <c r="AA1546" s="52">
        <f t="shared" si="637"/>
        <v>6937.6926310896424</v>
      </c>
      <c r="AB1546" s="20">
        <f t="shared" si="628"/>
        <v>8181.2413102472201</v>
      </c>
      <c r="AC1546" s="20">
        <f t="shared" si="638"/>
        <v>2347983.4900049963</v>
      </c>
      <c r="AD1546" s="20">
        <f t="shared" ref="AD1546:AD1609" si="642">MAX(0,L1546-L1545)</f>
        <v>23352.005986666307</v>
      </c>
      <c r="AE1546" s="20">
        <f t="shared" ref="AE1546:AE1609" si="643">MAX(0,M1546-M1545)</f>
        <v>0</v>
      </c>
      <c r="AF1546" s="20">
        <f t="shared" si="639"/>
        <v>8181.2413102472201</v>
      </c>
      <c r="AG1546" s="16"/>
      <c r="AH1546" s="16"/>
      <c r="AM1546">
        <f t="shared" si="629"/>
        <v>0</v>
      </c>
      <c r="AN1546" s="16">
        <f t="shared" si="630"/>
        <v>35000</v>
      </c>
      <c r="AY1546" s="57">
        <f t="shared" si="619"/>
        <v>11818.75868975278</v>
      </c>
    </row>
    <row r="1547" spans="2:51" x14ac:dyDescent="0.25">
      <c r="B1547" s="7" t="s">
        <v>40</v>
      </c>
      <c r="C1547" s="7">
        <v>1539</v>
      </c>
      <c r="D1547" s="7">
        <v>62</v>
      </c>
      <c r="E1547" s="13">
        <v>71.599999999999994</v>
      </c>
      <c r="F1547" s="20">
        <f t="shared" si="640"/>
        <v>0.90277777777777779</v>
      </c>
      <c r="G1547" s="20">
        <f t="shared" si="621"/>
        <v>19.888888888888886</v>
      </c>
      <c r="H1547" s="20">
        <f t="shared" si="624"/>
        <v>1321.9819466666668</v>
      </c>
      <c r="I1547" s="20">
        <f t="shared" si="620"/>
        <v>26292.752050370367</v>
      </c>
      <c r="J1547" s="47" t="s">
        <v>67</v>
      </c>
      <c r="K1547" s="48" t="s">
        <v>67</v>
      </c>
      <c r="L1547" s="20">
        <f t="shared" si="623"/>
        <v>6024300.3953961497</v>
      </c>
      <c r="M1547" s="20">
        <f t="shared" si="623"/>
        <v>218059.06581000003</v>
      </c>
      <c r="N1547" s="20">
        <f t="shared" si="625"/>
        <v>26292.752050370367</v>
      </c>
      <c r="O1547" s="20">
        <f t="shared" si="626"/>
        <v>0</v>
      </c>
      <c r="P1547" s="46" t="s">
        <v>67</v>
      </c>
      <c r="Q1547" s="45">
        <f t="shared" si="631"/>
        <v>153.51199111111106</v>
      </c>
      <c r="R1547" s="20">
        <f t="shared" si="632"/>
        <v>134.7894</v>
      </c>
      <c r="S1547" s="20">
        <f t="shared" si="633"/>
        <v>1033.6805555555557</v>
      </c>
      <c r="T1547" s="20"/>
      <c r="U1547" s="20">
        <f t="shared" si="634"/>
        <v>35000</v>
      </c>
      <c r="V1547" s="20">
        <f t="shared" si="622"/>
        <v>8181.2413102472201</v>
      </c>
      <c r="W1547" s="20">
        <f t="shared" si="627"/>
        <v>8181.2413102472201</v>
      </c>
      <c r="X1547" s="20">
        <f t="shared" si="635"/>
        <v>26292.752050369978</v>
      </c>
      <c r="Y1547" s="20">
        <f t="shared" si="641"/>
        <v>11818.75868975278</v>
      </c>
      <c r="Z1547" s="20">
        <f t="shared" si="636"/>
        <v>11818.75868975278</v>
      </c>
      <c r="AA1547" s="52">
        <f t="shared" si="637"/>
        <v>10022.307368910357</v>
      </c>
      <c r="AB1547" s="20">
        <f t="shared" si="628"/>
        <v>11818.75868975278</v>
      </c>
      <c r="AC1547" s="20">
        <f t="shared" si="638"/>
        <v>2358005.7973739067</v>
      </c>
      <c r="AD1547" s="20">
        <f t="shared" si="642"/>
        <v>26292.752050369978</v>
      </c>
      <c r="AE1547" s="20">
        <f t="shared" si="643"/>
        <v>0</v>
      </c>
      <c r="AF1547" s="20">
        <f t="shared" si="639"/>
        <v>11818.75868975278</v>
      </c>
      <c r="AG1547" s="16"/>
      <c r="AH1547" s="16"/>
      <c r="AM1547">
        <f t="shared" si="629"/>
        <v>0</v>
      </c>
      <c r="AN1547" s="16">
        <f t="shared" si="630"/>
        <v>35000</v>
      </c>
      <c r="AY1547" s="57">
        <f t="shared" si="619"/>
        <v>8181.2413102472201</v>
      </c>
    </row>
    <row r="1548" spans="2:51" x14ac:dyDescent="0.25">
      <c r="B1548" s="7" t="s">
        <v>40</v>
      </c>
      <c r="C1548" s="7">
        <v>1540</v>
      </c>
      <c r="D1548" s="7">
        <v>63</v>
      </c>
      <c r="E1548" s="13">
        <v>74.900000000000006</v>
      </c>
      <c r="F1548" s="20">
        <f t="shared" si="640"/>
        <v>0.94444444444444597</v>
      </c>
      <c r="G1548" s="20">
        <f t="shared" si="621"/>
        <v>20.805555555555557</v>
      </c>
      <c r="H1548" s="20">
        <f t="shared" si="624"/>
        <v>1384.1669216666685</v>
      </c>
      <c r="I1548" s="20">
        <f t="shared" si="620"/>
        <v>28798.361786898189</v>
      </c>
      <c r="J1548" s="47" t="s">
        <v>67</v>
      </c>
      <c r="K1548" s="48" t="s">
        <v>67</v>
      </c>
      <c r="L1548" s="20">
        <f t="shared" si="623"/>
        <v>6053098.7571830479</v>
      </c>
      <c r="M1548" s="20">
        <f t="shared" si="623"/>
        <v>218059.06581000003</v>
      </c>
      <c r="N1548" s="20">
        <f t="shared" si="625"/>
        <v>28798.361786898189</v>
      </c>
      <c r="O1548" s="20">
        <f t="shared" si="626"/>
        <v>0</v>
      </c>
      <c r="P1548" s="46" t="s">
        <v>67</v>
      </c>
      <c r="Q1548" s="45">
        <f t="shared" si="631"/>
        <v>167.98863277777781</v>
      </c>
      <c r="R1548" s="20">
        <f t="shared" si="632"/>
        <v>134.7894</v>
      </c>
      <c r="S1548" s="20">
        <f t="shared" si="633"/>
        <v>1081.3888888888907</v>
      </c>
      <c r="T1548" s="20"/>
      <c r="U1548" s="20">
        <f t="shared" si="634"/>
        <v>35000</v>
      </c>
      <c r="V1548" s="20">
        <f t="shared" si="622"/>
        <v>11818.75868975278</v>
      </c>
      <c r="W1548" s="20">
        <f t="shared" si="627"/>
        <v>11818.75868975278</v>
      </c>
      <c r="X1548" s="20">
        <f t="shared" si="635"/>
        <v>28798.361786898226</v>
      </c>
      <c r="Y1548" s="20">
        <f t="shared" si="641"/>
        <v>8181.2413102472201</v>
      </c>
      <c r="Z1548" s="20">
        <f t="shared" si="636"/>
        <v>8181.2413102472201</v>
      </c>
      <c r="AA1548" s="52">
        <f t="shared" si="637"/>
        <v>6937.6926310896424</v>
      </c>
      <c r="AB1548" s="20">
        <f t="shared" si="628"/>
        <v>8181.2413102472201</v>
      </c>
      <c r="AC1548" s="20">
        <f t="shared" si="638"/>
        <v>2364943.4900049963</v>
      </c>
      <c r="AD1548" s="20">
        <f t="shared" si="642"/>
        <v>28798.361786898226</v>
      </c>
      <c r="AE1548" s="20">
        <f t="shared" si="643"/>
        <v>0</v>
      </c>
      <c r="AF1548" s="20">
        <f t="shared" si="639"/>
        <v>8181.2413102472201</v>
      </c>
      <c r="AG1548" s="16"/>
      <c r="AH1548" s="16"/>
      <c r="AM1548">
        <f t="shared" si="629"/>
        <v>0</v>
      </c>
      <c r="AN1548" s="16">
        <f t="shared" si="630"/>
        <v>35000</v>
      </c>
      <c r="AY1548" s="57">
        <f t="shared" si="619"/>
        <v>11818.75868975278</v>
      </c>
    </row>
    <row r="1549" spans="2:51" x14ac:dyDescent="0.25">
      <c r="B1549" s="7" t="s">
        <v>40</v>
      </c>
      <c r="C1549" s="7">
        <v>1541</v>
      </c>
      <c r="D1549" s="7">
        <v>64</v>
      </c>
      <c r="E1549" s="13">
        <v>78.400000000000006</v>
      </c>
      <c r="F1549" s="20">
        <f t="shared" si="640"/>
        <v>0.95833333333333215</v>
      </c>
      <c r="G1549" s="20">
        <f t="shared" si="621"/>
        <v>21.777777777777779</v>
      </c>
      <c r="H1549" s="20">
        <f t="shared" si="624"/>
        <v>1416.1363911111098</v>
      </c>
      <c r="I1549" s="20">
        <f t="shared" si="620"/>
        <v>30840.303628641948</v>
      </c>
      <c r="J1549" s="47" t="s">
        <v>67</v>
      </c>
      <c r="K1549" s="48" t="s">
        <v>67</v>
      </c>
      <c r="L1549" s="20">
        <f t="shared" si="623"/>
        <v>6083939.0608116901</v>
      </c>
      <c r="M1549" s="20">
        <f t="shared" si="623"/>
        <v>218059.06581000003</v>
      </c>
      <c r="N1549" s="20">
        <f t="shared" si="625"/>
        <v>30840.303628641948</v>
      </c>
      <c r="O1549" s="20">
        <f t="shared" si="626"/>
        <v>0</v>
      </c>
      <c r="P1549" s="46" t="s">
        <v>67</v>
      </c>
      <c r="Q1549" s="45">
        <f t="shared" si="631"/>
        <v>184.05532444444447</v>
      </c>
      <c r="R1549" s="20">
        <f t="shared" si="632"/>
        <v>134.7894</v>
      </c>
      <c r="S1549" s="20">
        <f t="shared" si="633"/>
        <v>1097.2916666666654</v>
      </c>
      <c r="T1549" s="20"/>
      <c r="U1549" s="20">
        <f t="shared" si="634"/>
        <v>35000</v>
      </c>
      <c r="V1549" s="20">
        <f t="shared" si="622"/>
        <v>8181.2413102472201</v>
      </c>
      <c r="W1549" s="20">
        <f t="shared" si="627"/>
        <v>8181.2413102472201</v>
      </c>
      <c r="X1549" s="20">
        <f t="shared" si="635"/>
        <v>30840.303628642112</v>
      </c>
      <c r="Y1549" s="20">
        <f t="shared" si="641"/>
        <v>11818.75868975278</v>
      </c>
      <c r="Z1549" s="20">
        <f t="shared" si="636"/>
        <v>11818.75868975278</v>
      </c>
      <c r="AA1549" s="52">
        <f t="shared" si="637"/>
        <v>10022.307368910357</v>
      </c>
      <c r="AB1549" s="20">
        <f t="shared" si="628"/>
        <v>11818.75868975278</v>
      </c>
      <c r="AC1549" s="20">
        <f t="shared" si="638"/>
        <v>2374965.7973739067</v>
      </c>
      <c r="AD1549" s="20">
        <f t="shared" si="642"/>
        <v>30840.303628642112</v>
      </c>
      <c r="AE1549" s="20">
        <f t="shared" si="643"/>
        <v>0</v>
      </c>
      <c r="AF1549" s="20">
        <f t="shared" si="639"/>
        <v>11818.75868975278</v>
      </c>
      <c r="AG1549" s="16"/>
      <c r="AH1549" s="16"/>
      <c r="AM1549">
        <f t="shared" si="629"/>
        <v>0</v>
      </c>
      <c r="AN1549" s="16">
        <f t="shared" si="630"/>
        <v>35000</v>
      </c>
      <c r="AY1549" s="57">
        <f t="shared" si="619"/>
        <v>8181.2413102472201</v>
      </c>
    </row>
    <row r="1550" spans="2:51" x14ac:dyDescent="0.25">
      <c r="B1550" s="7" t="s">
        <v>40</v>
      </c>
      <c r="C1550" s="7">
        <v>1542</v>
      </c>
      <c r="D1550" s="7">
        <v>65</v>
      </c>
      <c r="E1550" s="13">
        <v>81.8</v>
      </c>
      <c r="F1550" s="20">
        <f t="shared" si="640"/>
        <v>0.90277777777777779</v>
      </c>
      <c r="G1550" s="20">
        <f t="shared" si="621"/>
        <v>22.722222222222221</v>
      </c>
      <c r="H1550" s="20">
        <f t="shared" si="624"/>
        <v>1368.8354200000001</v>
      </c>
      <c r="I1550" s="20">
        <f t="shared" si="620"/>
        <v>31102.982598888892</v>
      </c>
      <c r="J1550" s="47" t="s">
        <v>67</v>
      </c>
      <c r="K1550" s="48" t="s">
        <v>67</v>
      </c>
      <c r="L1550" s="20">
        <f t="shared" si="623"/>
        <v>6115042.0434105787</v>
      </c>
      <c r="M1550" s="20">
        <f t="shared" si="623"/>
        <v>218059.06581000003</v>
      </c>
      <c r="N1550" s="20">
        <f t="shared" si="625"/>
        <v>31102.982598888892</v>
      </c>
      <c r="O1550" s="20">
        <f t="shared" si="626"/>
        <v>0</v>
      </c>
      <c r="P1550" s="46" t="s">
        <v>67</v>
      </c>
      <c r="Q1550" s="45">
        <f t="shared" si="631"/>
        <v>200.3654644444444</v>
      </c>
      <c r="R1550" s="20">
        <f t="shared" si="632"/>
        <v>134.7894</v>
      </c>
      <c r="S1550" s="20">
        <f t="shared" si="633"/>
        <v>1033.6805555555557</v>
      </c>
      <c r="T1550" s="20"/>
      <c r="U1550" s="20">
        <f t="shared" si="634"/>
        <v>35000</v>
      </c>
      <c r="V1550" s="20">
        <f t="shared" si="622"/>
        <v>11818.75868975278</v>
      </c>
      <c r="W1550" s="20">
        <f t="shared" si="627"/>
        <v>11818.75868975278</v>
      </c>
      <c r="X1550" s="20">
        <f t="shared" si="635"/>
        <v>31102.982598888688</v>
      </c>
      <c r="Y1550" s="20">
        <f t="shared" si="641"/>
        <v>8181.2413102472201</v>
      </c>
      <c r="Z1550" s="20">
        <f t="shared" si="636"/>
        <v>8181.2413102472201</v>
      </c>
      <c r="AA1550" s="52">
        <f t="shared" si="637"/>
        <v>6937.6926310896424</v>
      </c>
      <c r="AB1550" s="20">
        <f t="shared" si="628"/>
        <v>8181.2413102472201</v>
      </c>
      <c r="AC1550" s="20">
        <f t="shared" si="638"/>
        <v>2381903.4900049963</v>
      </c>
      <c r="AD1550" s="20">
        <f t="shared" si="642"/>
        <v>31102.982598888688</v>
      </c>
      <c r="AE1550" s="20">
        <f t="shared" si="643"/>
        <v>0</v>
      </c>
      <c r="AF1550" s="20">
        <f t="shared" si="639"/>
        <v>8181.2413102472201</v>
      </c>
      <c r="AG1550" s="16"/>
      <c r="AH1550" s="16"/>
      <c r="AM1550">
        <f t="shared" si="629"/>
        <v>0</v>
      </c>
      <c r="AN1550" s="16">
        <f t="shared" si="630"/>
        <v>35000</v>
      </c>
      <c r="AY1550" s="57">
        <f t="shared" ref="AY1550:AY1613" si="644">AH$8-W1549</f>
        <v>11818.75868975278</v>
      </c>
    </row>
    <row r="1551" spans="2:51" x14ac:dyDescent="0.25">
      <c r="B1551" s="7" t="s">
        <v>40</v>
      </c>
      <c r="C1551" s="7">
        <v>1543</v>
      </c>
      <c r="D1551" s="7">
        <v>66</v>
      </c>
      <c r="E1551" s="13">
        <v>84.9</v>
      </c>
      <c r="F1551" s="20">
        <f t="shared" si="640"/>
        <v>0.7777777777777789</v>
      </c>
      <c r="G1551" s="20">
        <f t="shared" si="621"/>
        <v>23.583333333333336</v>
      </c>
      <c r="H1551" s="20">
        <f t="shared" si="624"/>
        <v>1241.1848105555569</v>
      </c>
      <c r="I1551" s="20">
        <f t="shared" si="620"/>
        <v>29271.275115601886</v>
      </c>
      <c r="J1551" s="47" t="s">
        <v>67</v>
      </c>
      <c r="K1551" s="48" t="s">
        <v>67</v>
      </c>
      <c r="L1551" s="20">
        <f t="shared" si="623"/>
        <v>6144313.3185261805</v>
      </c>
      <c r="M1551" s="20">
        <f t="shared" si="623"/>
        <v>218059.06581000003</v>
      </c>
      <c r="N1551" s="20">
        <f t="shared" si="625"/>
        <v>29271.275115601886</v>
      </c>
      <c r="O1551" s="20">
        <f t="shared" si="626"/>
        <v>0</v>
      </c>
      <c r="P1551" s="46" t="s">
        <v>67</v>
      </c>
      <c r="Q1551" s="45">
        <f t="shared" si="631"/>
        <v>215.83985500000003</v>
      </c>
      <c r="R1551" s="20">
        <f t="shared" si="632"/>
        <v>134.7894</v>
      </c>
      <c r="S1551" s="20">
        <f t="shared" si="633"/>
        <v>890.55555555555679</v>
      </c>
      <c r="T1551" s="20"/>
      <c r="U1551" s="20">
        <f t="shared" si="634"/>
        <v>35000</v>
      </c>
      <c r="V1551" s="20">
        <f t="shared" si="622"/>
        <v>8181.2413102472201</v>
      </c>
      <c r="W1551" s="20">
        <f t="shared" si="627"/>
        <v>8181.2413102472201</v>
      </c>
      <c r="X1551" s="20">
        <f t="shared" si="635"/>
        <v>29271.275115601718</v>
      </c>
      <c r="Y1551" s="20">
        <f t="shared" si="641"/>
        <v>11818.75868975278</v>
      </c>
      <c r="Z1551" s="20">
        <f t="shared" si="636"/>
        <v>11818.75868975278</v>
      </c>
      <c r="AA1551" s="52">
        <f t="shared" si="637"/>
        <v>10022.307368910357</v>
      </c>
      <c r="AB1551" s="20">
        <f t="shared" si="628"/>
        <v>11818.75868975278</v>
      </c>
      <c r="AC1551" s="20">
        <f t="shared" si="638"/>
        <v>2391925.7973739067</v>
      </c>
      <c r="AD1551" s="20">
        <f t="shared" si="642"/>
        <v>29271.275115601718</v>
      </c>
      <c r="AE1551" s="20">
        <f t="shared" si="643"/>
        <v>0</v>
      </c>
      <c r="AF1551" s="20">
        <f t="shared" si="639"/>
        <v>11818.75868975278</v>
      </c>
      <c r="AG1551" s="16"/>
      <c r="AH1551" s="16"/>
      <c r="AM1551">
        <f t="shared" si="629"/>
        <v>0</v>
      </c>
      <c r="AN1551" s="16">
        <f t="shared" si="630"/>
        <v>35000</v>
      </c>
      <c r="AY1551" s="57">
        <f t="shared" si="644"/>
        <v>8181.2413102472201</v>
      </c>
    </row>
    <row r="1552" spans="2:51" x14ac:dyDescent="0.25">
      <c r="B1552" s="7" t="s">
        <v>40</v>
      </c>
      <c r="C1552" s="7">
        <v>1544</v>
      </c>
      <c r="D1552" s="7">
        <v>67</v>
      </c>
      <c r="E1552" s="13">
        <v>87.4</v>
      </c>
      <c r="F1552" s="20">
        <f t="shared" si="640"/>
        <v>0.56944444444444364</v>
      </c>
      <c r="G1552" s="20">
        <f t="shared" si="621"/>
        <v>24.277777777777779</v>
      </c>
      <c r="H1552" s="20">
        <f t="shared" si="624"/>
        <v>1015.5417133333324</v>
      </c>
      <c r="I1552" s="20">
        <f t="shared" si="620"/>
        <v>24655.096040370347</v>
      </c>
      <c r="J1552" s="47" t="s">
        <v>67</v>
      </c>
      <c r="K1552" s="48" t="s">
        <v>67</v>
      </c>
      <c r="L1552" s="20">
        <f t="shared" si="623"/>
        <v>6168968.4145665504</v>
      </c>
      <c r="M1552" s="20">
        <f t="shared" si="623"/>
        <v>218059.06581000003</v>
      </c>
      <c r="N1552" s="20">
        <f t="shared" si="625"/>
        <v>24655.096040370347</v>
      </c>
      <c r="O1552" s="20">
        <f t="shared" si="626"/>
        <v>0</v>
      </c>
      <c r="P1552" s="46" t="s">
        <v>67</v>
      </c>
      <c r="Q1552" s="45">
        <f t="shared" si="631"/>
        <v>228.73842444444443</v>
      </c>
      <c r="R1552" s="20">
        <f t="shared" si="632"/>
        <v>134.7894</v>
      </c>
      <c r="S1552" s="20">
        <f t="shared" si="633"/>
        <v>652.013888888888</v>
      </c>
      <c r="T1552" s="20"/>
      <c r="U1552" s="20">
        <f t="shared" si="634"/>
        <v>35000</v>
      </c>
      <c r="V1552" s="20">
        <f t="shared" si="622"/>
        <v>11818.75868975278</v>
      </c>
      <c r="W1552" s="20">
        <f t="shared" si="627"/>
        <v>11818.75868975278</v>
      </c>
      <c r="X1552" s="20">
        <f t="shared" si="635"/>
        <v>24655.096040369943</v>
      </c>
      <c r="Y1552" s="20">
        <f t="shared" si="641"/>
        <v>8181.2413102472201</v>
      </c>
      <c r="Z1552" s="20">
        <f t="shared" si="636"/>
        <v>8181.2413102472201</v>
      </c>
      <c r="AA1552" s="52">
        <f t="shared" si="637"/>
        <v>6937.6926310896424</v>
      </c>
      <c r="AB1552" s="20">
        <f t="shared" si="628"/>
        <v>8181.2413102472201</v>
      </c>
      <c r="AC1552" s="20">
        <f t="shared" si="638"/>
        <v>2398863.4900049963</v>
      </c>
      <c r="AD1552" s="20">
        <f t="shared" si="642"/>
        <v>24655.096040369943</v>
      </c>
      <c r="AE1552" s="20">
        <f t="shared" si="643"/>
        <v>0</v>
      </c>
      <c r="AF1552" s="20">
        <f t="shared" si="639"/>
        <v>8181.2413102472201</v>
      </c>
      <c r="AG1552" s="16"/>
      <c r="AH1552" s="16"/>
      <c r="AM1552">
        <f t="shared" si="629"/>
        <v>0</v>
      </c>
      <c r="AN1552" s="16">
        <f t="shared" si="630"/>
        <v>35000</v>
      </c>
      <c r="AY1552" s="57">
        <f t="shared" si="644"/>
        <v>11818.75868975278</v>
      </c>
    </row>
    <row r="1553" spans="2:51" x14ac:dyDescent="0.25">
      <c r="B1553" s="7" t="s">
        <v>40</v>
      </c>
      <c r="C1553" s="7">
        <v>1545</v>
      </c>
      <c r="D1553" s="7">
        <v>68</v>
      </c>
      <c r="E1553" s="13">
        <v>89</v>
      </c>
      <c r="F1553" s="20">
        <f t="shared" si="640"/>
        <v>0.36111111111111033</v>
      </c>
      <c r="G1553" s="20">
        <f t="shared" si="621"/>
        <v>24.722222222222221</v>
      </c>
      <c r="H1553" s="20">
        <f t="shared" si="624"/>
        <v>785.45156666666571</v>
      </c>
      <c r="I1553" s="20">
        <f t="shared" si="620"/>
        <v>19418.108175925903</v>
      </c>
      <c r="J1553" s="47" t="s">
        <v>67</v>
      </c>
      <c r="K1553" s="48" t="s">
        <v>67</v>
      </c>
      <c r="L1553" s="20">
        <f t="shared" si="623"/>
        <v>6188386.5227424763</v>
      </c>
      <c r="M1553" s="20">
        <f t="shared" si="623"/>
        <v>218059.06581000003</v>
      </c>
      <c r="N1553" s="20">
        <f t="shared" si="625"/>
        <v>19418.108175925903</v>
      </c>
      <c r="O1553" s="20">
        <f t="shared" si="626"/>
        <v>0</v>
      </c>
      <c r="P1553" s="46" t="s">
        <v>67</v>
      </c>
      <c r="Q1553" s="45">
        <f t="shared" si="631"/>
        <v>237.18994444444442</v>
      </c>
      <c r="R1553" s="20">
        <f t="shared" si="632"/>
        <v>134.7894</v>
      </c>
      <c r="S1553" s="20">
        <f t="shared" si="633"/>
        <v>413.47222222222132</v>
      </c>
      <c r="T1553" s="20"/>
      <c r="U1553" s="20">
        <f t="shared" si="634"/>
        <v>35000</v>
      </c>
      <c r="V1553" s="20">
        <f t="shared" si="622"/>
        <v>8181.2413102472201</v>
      </c>
      <c r="W1553" s="20">
        <f t="shared" si="627"/>
        <v>8181.2413102472201</v>
      </c>
      <c r="X1553" s="20">
        <f t="shared" si="635"/>
        <v>19418.10817592591</v>
      </c>
      <c r="Y1553" s="20">
        <f t="shared" si="641"/>
        <v>11818.75868975278</v>
      </c>
      <c r="Z1553" s="20">
        <f t="shared" si="636"/>
        <v>11818.75868975278</v>
      </c>
      <c r="AA1553" s="52">
        <f t="shared" si="637"/>
        <v>10022.307368910357</v>
      </c>
      <c r="AB1553" s="20">
        <f t="shared" si="628"/>
        <v>11818.75868975278</v>
      </c>
      <c r="AC1553" s="20">
        <f t="shared" si="638"/>
        <v>2408885.7973739067</v>
      </c>
      <c r="AD1553" s="20">
        <f t="shared" si="642"/>
        <v>19418.10817592591</v>
      </c>
      <c r="AE1553" s="20">
        <f t="shared" si="643"/>
        <v>0</v>
      </c>
      <c r="AF1553" s="20">
        <f t="shared" si="639"/>
        <v>11818.75868975278</v>
      </c>
      <c r="AG1553" s="16"/>
      <c r="AH1553" s="16"/>
      <c r="AM1553">
        <f t="shared" si="629"/>
        <v>0</v>
      </c>
      <c r="AN1553" s="16">
        <f t="shared" si="630"/>
        <v>35000</v>
      </c>
      <c r="AY1553" s="57">
        <f t="shared" si="644"/>
        <v>8181.2413102472201</v>
      </c>
    </row>
    <row r="1554" spans="2:51" x14ac:dyDescent="0.25">
      <c r="B1554" s="7" t="s">
        <v>40</v>
      </c>
      <c r="C1554" s="7">
        <v>1546</v>
      </c>
      <c r="D1554" s="7">
        <v>69</v>
      </c>
      <c r="E1554" s="13">
        <v>90</v>
      </c>
      <c r="F1554" s="20">
        <f t="shared" si="640"/>
        <v>0.22222222222222143</v>
      </c>
      <c r="G1554" s="20">
        <f t="shared" si="621"/>
        <v>25</v>
      </c>
      <c r="H1554" s="20">
        <f t="shared" si="624"/>
        <v>631.7838444444435</v>
      </c>
      <c r="I1554" s="20">
        <f t="shared" si="620"/>
        <v>15794.596111111088</v>
      </c>
      <c r="J1554" s="47" t="s">
        <v>67</v>
      </c>
      <c r="K1554" s="48" t="s">
        <v>67</v>
      </c>
      <c r="L1554" s="20">
        <f t="shared" si="623"/>
        <v>6204181.1188535877</v>
      </c>
      <c r="M1554" s="20">
        <f t="shared" si="623"/>
        <v>218059.06581000003</v>
      </c>
      <c r="N1554" s="20">
        <f t="shared" si="625"/>
        <v>15794.596111111088</v>
      </c>
      <c r="O1554" s="20">
        <f t="shared" si="626"/>
        <v>0</v>
      </c>
      <c r="P1554" s="46" t="s">
        <v>67</v>
      </c>
      <c r="Q1554" s="45">
        <f t="shared" si="631"/>
        <v>242.54999999999998</v>
      </c>
      <c r="R1554" s="20">
        <f t="shared" si="632"/>
        <v>134.7894</v>
      </c>
      <c r="S1554" s="20">
        <f t="shared" si="633"/>
        <v>254.44444444444355</v>
      </c>
      <c r="T1554" s="20"/>
      <c r="U1554" s="20">
        <f t="shared" si="634"/>
        <v>35000</v>
      </c>
      <c r="V1554" s="20">
        <f t="shared" si="622"/>
        <v>11818.75868975278</v>
      </c>
      <c r="W1554" s="20">
        <f t="shared" si="627"/>
        <v>11818.75868975278</v>
      </c>
      <c r="X1554" s="20">
        <f t="shared" si="635"/>
        <v>15794.596111111343</v>
      </c>
      <c r="Y1554" s="20">
        <f t="shared" si="641"/>
        <v>8181.2413102472201</v>
      </c>
      <c r="Z1554" s="20">
        <f t="shared" si="636"/>
        <v>8181.2413102472201</v>
      </c>
      <c r="AA1554" s="52">
        <f t="shared" si="637"/>
        <v>6937.6926310896424</v>
      </c>
      <c r="AB1554" s="20">
        <f t="shared" si="628"/>
        <v>8181.2413102472201</v>
      </c>
      <c r="AC1554" s="20">
        <f t="shared" si="638"/>
        <v>2415823.4900049963</v>
      </c>
      <c r="AD1554" s="20">
        <f t="shared" si="642"/>
        <v>15794.596111111343</v>
      </c>
      <c r="AE1554" s="20">
        <f t="shared" si="643"/>
        <v>0</v>
      </c>
      <c r="AF1554" s="20">
        <f t="shared" si="639"/>
        <v>8181.2413102472201</v>
      </c>
      <c r="AG1554" s="16"/>
      <c r="AH1554" s="16"/>
      <c r="AM1554">
        <f t="shared" si="629"/>
        <v>0</v>
      </c>
      <c r="AN1554" s="16">
        <f t="shared" si="630"/>
        <v>35000</v>
      </c>
      <c r="AY1554" s="57">
        <f t="shared" si="644"/>
        <v>11818.75868975278</v>
      </c>
    </row>
    <row r="1555" spans="2:51" x14ac:dyDescent="0.25">
      <c r="B1555" s="7" t="s">
        <v>40</v>
      </c>
      <c r="C1555" s="7">
        <v>1547</v>
      </c>
      <c r="D1555" s="7">
        <v>70</v>
      </c>
      <c r="E1555" s="13">
        <v>90.6</v>
      </c>
      <c r="F1555" s="20">
        <f t="shared" si="640"/>
        <v>0.1388888888888889</v>
      </c>
      <c r="G1555" s="20">
        <f t="shared" si="621"/>
        <v>25.166666666666664</v>
      </c>
      <c r="H1555" s="20">
        <f t="shared" si="624"/>
        <v>539.61195777777766</v>
      </c>
      <c r="I1555" s="20">
        <f t="shared" si="620"/>
        <v>13580.234270740737</v>
      </c>
      <c r="J1555" s="47" t="s">
        <v>67</v>
      </c>
      <c r="K1555" s="48" t="s">
        <v>67</v>
      </c>
      <c r="L1555" s="20">
        <f t="shared" si="623"/>
        <v>6217761.353124328</v>
      </c>
      <c r="M1555" s="20">
        <f t="shared" si="623"/>
        <v>218059.06581000003</v>
      </c>
      <c r="N1555" s="20">
        <f t="shared" si="625"/>
        <v>13580.234270740737</v>
      </c>
      <c r="O1555" s="20">
        <f t="shared" si="626"/>
        <v>0</v>
      </c>
      <c r="P1555" s="46" t="s">
        <v>67</v>
      </c>
      <c r="Q1555" s="45">
        <f t="shared" si="631"/>
        <v>245.79477999999995</v>
      </c>
      <c r="R1555" s="20">
        <f t="shared" si="632"/>
        <v>134.7894</v>
      </c>
      <c r="S1555" s="20">
        <f t="shared" si="633"/>
        <v>159.02777777777777</v>
      </c>
      <c r="T1555" s="20"/>
      <c r="U1555" s="20">
        <f t="shared" si="634"/>
        <v>35000</v>
      </c>
      <c r="V1555" s="20">
        <f t="shared" si="622"/>
        <v>8181.2413102472201</v>
      </c>
      <c r="W1555" s="20">
        <f t="shared" si="627"/>
        <v>8181.2413102472201</v>
      </c>
      <c r="X1555" s="20">
        <f t="shared" si="635"/>
        <v>13580.2342707403</v>
      </c>
      <c r="Y1555" s="20">
        <f t="shared" si="641"/>
        <v>11818.75868975278</v>
      </c>
      <c r="Z1555" s="20">
        <f t="shared" si="636"/>
        <v>11818.75868975278</v>
      </c>
      <c r="AA1555" s="52">
        <f t="shared" si="637"/>
        <v>10022.307368910357</v>
      </c>
      <c r="AB1555" s="20">
        <f t="shared" si="628"/>
        <v>11818.75868975278</v>
      </c>
      <c r="AC1555" s="20">
        <f t="shared" si="638"/>
        <v>2425845.7973739067</v>
      </c>
      <c r="AD1555" s="20">
        <f t="shared" si="642"/>
        <v>13580.2342707403</v>
      </c>
      <c r="AE1555" s="20">
        <f t="shared" si="643"/>
        <v>0</v>
      </c>
      <c r="AF1555" s="20">
        <f t="shared" si="639"/>
        <v>11818.75868975278</v>
      </c>
      <c r="AG1555" s="16"/>
      <c r="AH1555" s="16"/>
      <c r="AM1555">
        <f t="shared" si="629"/>
        <v>0</v>
      </c>
      <c r="AN1555" s="16">
        <f t="shared" si="630"/>
        <v>35000</v>
      </c>
      <c r="AY1555" s="57">
        <f t="shared" si="644"/>
        <v>8181.2413102472201</v>
      </c>
    </row>
    <row r="1556" spans="2:51" x14ac:dyDescent="0.25">
      <c r="B1556" s="7" t="s">
        <v>40</v>
      </c>
      <c r="C1556" s="7">
        <v>1548</v>
      </c>
      <c r="D1556" s="7">
        <v>71</v>
      </c>
      <c r="E1556" s="13">
        <v>91</v>
      </c>
      <c r="F1556" s="20">
        <f t="shared" si="640"/>
        <v>0.12500000000000078</v>
      </c>
      <c r="G1556" s="20">
        <f t="shared" si="621"/>
        <v>25.277777777777779</v>
      </c>
      <c r="H1556" s="20">
        <f t="shared" si="624"/>
        <v>525.88434444444533</v>
      </c>
      <c r="I1556" s="20">
        <f t="shared" si="620"/>
        <v>13293.187595679035</v>
      </c>
      <c r="J1556" s="47" t="s">
        <v>67</v>
      </c>
      <c r="K1556" s="48" t="s">
        <v>67</v>
      </c>
      <c r="L1556" s="20">
        <f t="shared" si="623"/>
        <v>6231054.5407200074</v>
      </c>
      <c r="M1556" s="20">
        <f t="shared" si="623"/>
        <v>218059.06581000003</v>
      </c>
      <c r="N1556" s="20">
        <f t="shared" si="625"/>
        <v>13293.187595679035</v>
      </c>
      <c r="O1556" s="20">
        <f t="shared" si="626"/>
        <v>0</v>
      </c>
      <c r="P1556" s="46" t="s">
        <v>67</v>
      </c>
      <c r="Q1556" s="45">
        <f t="shared" si="631"/>
        <v>247.96994444444442</v>
      </c>
      <c r="R1556" s="20">
        <f t="shared" si="632"/>
        <v>134.7894</v>
      </c>
      <c r="S1556" s="20">
        <f t="shared" si="633"/>
        <v>143.12500000000088</v>
      </c>
      <c r="T1556" s="20"/>
      <c r="U1556" s="20">
        <f t="shared" si="634"/>
        <v>35000</v>
      </c>
      <c r="V1556" s="20">
        <f t="shared" si="622"/>
        <v>11818.75868975278</v>
      </c>
      <c r="W1556" s="20">
        <f t="shared" si="627"/>
        <v>11818.75868975278</v>
      </c>
      <c r="X1556" s="20">
        <f t="shared" si="635"/>
        <v>13293.187595679425</v>
      </c>
      <c r="Y1556" s="20">
        <f t="shared" si="641"/>
        <v>8181.2413102472201</v>
      </c>
      <c r="Z1556" s="20">
        <f t="shared" si="636"/>
        <v>8181.2413102472201</v>
      </c>
      <c r="AA1556" s="52">
        <f t="shared" si="637"/>
        <v>6937.6926310896424</v>
      </c>
      <c r="AB1556" s="20">
        <f t="shared" si="628"/>
        <v>8181.2413102472201</v>
      </c>
      <c r="AC1556" s="20">
        <f t="shared" si="638"/>
        <v>2432783.4900049963</v>
      </c>
      <c r="AD1556" s="20">
        <f t="shared" si="642"/>
        <v>13293.187595679425</v>
      </c>
      <c r="AE1556" s="20">
        <f t="shared" si="643"/>
        <v>0</v>
      </c>
      <c r="AF1556" s="20">
        <f t="shared" si="639"/>
        <v>8181.2413102472201</v>
      </c>
      <c r="AG1556" s="16"/>
      <c r="AH1556" s="16"/>
      <c r="AM1556">
        <f t="shared" si="629"/>
        <v>0</v>
      </c>
      <c r="AN1556" s="16">
        <f t="shared" si="630"/>
        <v>35000</v>
      </c>
      <c r="AY1556" s="57">
        <f t="shared" si="644"/>
        <v>11818.75868975278</v>
      </c>
    </row>
    <row r="1557" spans="2:51" x14ac:dyDescent="0.25">
      <c r="B1557" s="7" t="s">
        <v>40</v>
      </c>
      <c r="C1557" s="7">
        <v>1549</v>
      </c>
      <c r="D1557" s="7">
        <v>72</v>
      </c>
      <c r="E1557" s="13">
        <v>91.5</v>
      </c>
      <c r="F1557" s="20">
        <f t="shared" si="640"/>
        <v>0.1388888888888889</v>
      </c>
      <c r="G1557" s="20">
        <f t="shared" si="621"/>
        <v>25.416666666666664</v>
      </c>
      <c r="H1557" s="20">
        <f t="shared" si="624"/>
        <v>544.51955277777779</v>
      </c>
      <c r="I1557" s="20">
        <f t="shared" si="620"/>
        <v>13839.871966435185</v>
      </c>
      <c r="J1557" s="47" t="s">
        <v>67</v>
      </c>
      <c r="K1557" s="48" t="s">
        <v>67</v>
      </c>
      <c r="L1557" s="20">
        <f t="shared" si="623"/>
        <v>6244894.412686443</v>
      </c>
      <c r="M1557" s="20">
        <f t="shared" si="623"/>
        <v>218059.06581000003</v>
      </c>
      <c r="N1557" s="20">
        <f t="shared" si="625"/>
        <v>13839.871966435185</v>
      </c>
      <c r="O1557" s="20">
        <f t="shared" si="626"/>
        <v>0</v>
      </c>
      <c r="P1557" s="46" t="s">
        <v>67</v>
      </c>
      <c r="Q1557" s="45">
        <f t="shared" si="631"/>
        <v>250.70237499999996</v>
      </c>
      <c r="R1557" s="20">
        <f t="shared" si="632"/>
        <v>134.7894</v>
      </c>
      <c r="S1557" s="20">
        <f t="shared" si="633"/>
        <v>159.02777777777777</v>
      </c>
      <c r="T1557" s="20"/>
      <c r="U1557" s="20">
        <f t="shared" si="634"/>
        <v>35000</v>
      </c>
      <c r="V1557" s="20">
        <f t="shared" si="622"/>
        <v>8181.2413102472201</v>
      </c>
      <c r="W1557" s="20">
        <f t="shared" si="627"/>
        <v>8181.2413102472201</v>
      </c>
      <c r="X1557" s="20">
        <f t="shared" si="635"/>
        <v>13839.871966435574</v>
      </c>
      <c r="Y1557" s="20">
        <f t="shared" si="641"/>
        <v>11818.75868975278</v>
      </c>
      <c r="Z1557" s="20">
        <f t="shared" si="636"/>
        <v>11818.75868975278</v>
      </c>
      <c r="AA1557" s="52">
        <f t="shared" si="637"/>
        <v>10022.307368910357</v>
      </c>
      <c r="AB1557" s="20">
        <f t="shared" si="628"/>
        <v>11818.75868975278</v>
      </c>
      <c r="AC1557" s="20">
        <f t="shared" si="638"/>
        <v>2442805.7973739067</v>
      </c>
      <c r="AD1557" s="20">
        <f t="shared" si="642"/>
        <v>13839.871966435574</v>
      </c>
      <c r="AE1557" s="20">
        <f t="shared" si="643"/>
        <v>0</v>
      </c>
      <c r="AF1557" s="20">
        <f t="shared" si="639"/>
        <v>11818.75868975278</v>
      </c>
      <c r="AG1557" s="16"/>
      <c r="AH1557" s="16"/>
      <c r="AM1557">
        <f t="shared" si="629"/>
        <v>0</v>
      </c>
      <c r="AN1557" s="16">
        <f t="shared" si="630"/>
        <v>35000</v>
      </c>
      <c r="AY1557" s="57">
        <f t="shared" si="644"/>
        <v>8181.2413102472201</v>
      </c>
    </row>
    <row r="1558" spans="2:51" x14ac:dyDescent="0.25">
      <c r="B1558" s="7" t="s">
        <v>40</v>
      </c>
      <c r="C1558" s="7">
        <v>1550</v>
      </c>
      <c r="D1558" s="7">
        <v>73</v>
      </c>
      <c r="E1558" s="13">
        <v>92</v>
      </c>
      <c r="F1558" s="20">
        <f t="shared" si="640"/>
        <v>0.16666666666666705</v>
      </c>
      <c r="G1558" s="20">
        <f t="shared" si="621"/>
        <v>25.555555555555554</v>
      </c>
      <c r="H1558" s="20">
        <f t="shared" si="624"/>
        <v>579.07251111111145</v>
      </c>
      <c r="I1558" s="20">
        <f t="shared" ref="I1558:I1621" si="645">H1558*G1558</f>
        <v>14798.519728395069</v>
      </c>
      <c r="J1558" s="47" t="s">
        <v>67</v>
      </c>
      <c r="K1558" s="48" t="s">
        <v>67</v>
      </c>
      <c r="L1558" s="20">
        <f t="shared" si="623"/>
        <v>6259692.9324148381</v>
      </c>
      <c r="M1558" s="20">
        <f t="shared" si="623"/>
        <v>218059.06581000003</v>
      </c>
      <c r="N1558" s="20">
        <f t="shared" si="625"/>
        <v>14798.519728395069</v>
      </c>
      <c r="O1558" s="20">
        <f t="shared" si="626"/>
        <v>0</v>
      </c>
      <c r="P1558" s="46" t="s">
        <v>67</v>
      </c>
      <c r="Q1558" s="45">
        <f t="shared" si="631"/>
        <v>253.44977777777774</v>
      </c>
      <c r="R1558" s="20">
        <f t="shared" si="632"/>
        <v>134.7894</v>
      </c>
      <c r="S1558" s="20">
        <f t="shared" si="633"/>
        <v>190.83333333333377</v>
      </c>
      <c r="T1558" s="20"/>
      <c r="U1558" s="20">
        <f t="shared" si="634"/>
        <v>35000</v>
      </c>
      <c r="V1558" s="20">
        <f t="shared" si="622"/>
        <v>11818.75868975278</v>
      </c>
      <c r="W1558" s="20">
        <f t="shared" si="627"/>
        <v>11818.75868975278</v>
      </c>
      <c r="X1558" s="20">
        <f t="shared" si="635"/>
        <v>14798.519728395157</v>
      </c>
      <c r="Y1558" s="20">
        <f t="shared" si="641"/>
        <v>8181.2413102472201</v>
      </c>
      <c r="Z1558" s="20">
        <f t="shared" si="636"/>
        <v>8181.2413102472201</v>
      </c>
      <c r="AA1558" s="52">
        <f t="shared" si="637"/>
        <v>6937.6926310896424</v>
      </c>
      <c r="AB1558" s="20">
        <f t="shared" si="628"/>
        <v>8181.2413102472201</v>
      </c>
      <c r="AC1558" s="20">
        <f t="shared" si="638"/>
        <v>2449743.4900049963</v>
      </c>
      <c r="AD1558" s="20">
        <f t="shared" si="642"/>
        <v>14798.519728395157</v>
      </c>
      <c r="AE1558" s="20">
        <f t="shared" si="643"/>
        <v>0</v>
      </c>
      <c r="AF1558" s="20">
        <f t="shared" si="639"/>
        <v>8181.2413102472201</v>
      </c>
      <c r="AG1558" s="16"/>
      <c r="AH1558" s="16"/>
      <c r="AM1558">
        <f t="shared" si="629"/>
        <v>0</v>
      </c>
      <c r="AN1558" s="16">
        <f t="shared" si="630"/>
        <v>35000</v>
      </c>
      <c r="AY1558" s="57">
        <f t="shared" si="644"/>
        <v>11818.75868975278</v>
      </c>
    </row>
    <row r="1559" spans="2:51" x14ac:dyDescent="0.25">
      <c r="B1559" s="7" t="s">
        <v>40</v>
      </c>
      <c r="C1559" s="7">
        <v>1551</v>
      </c>
      <c r="D1559" s="7">
        <v>74</v>
      </c>
      <c r="E1559" s="13">
        <v>92.7</v>
      </c>
      <c r="F1559" s="20">
        <f t="shared" si="640"/>
        <v>0.19444444444444522</v>
      </c>
      <c r="G1559" s="20">
        <f t="shared" ref="G1559:G1622" si="646">E1559/3.6</f>
        <v>25.75</v>
      </c>
      <c r="H1559" s="20">
        <f t="shared" si="624"/>
        <v>614.74958388888979</v>
      </c>
      <c r="I1559" s="20">
        <f t="shared" si="645"/>
        <v>15829.801785138912</v>
      </c>
      <c r="J1559" s="47" t="s">
        <v>67</v>
      </c>
      <c r="K1559" s="48" t="s">
        <v>67</v>
      </c>
      <c r="L1559" s="20">
        <f t="shared" si="623"/>
        <v>6275522.7341999775</v>
      </c>
      <c r="M1559" s="20">
        <f t="shared" si="623"/>
        <v>218059.06581000003</v>
      </c>
      <c r="N1559" s="20">
        <f t="shared" si="625"/>
        <v>15829.801785138912</v>
      </c>
      <c r="O1559" s="20">
        <f t="shared" si="626"/>
        <v>0</v>
      </c>
      <c r="P1559" s="46" t="s">
        <v>67</v>
      </c>
      <c r="Q1559" s="45">
        <f t="shared" si="631"/>
        <v>257.32129499999996</v>
      </c>
      <c r="R1559" s="20">
        <f t="shared" si="632"/>
        <v>134.7894</v>
      </c>
      <c r="S1559" s="20">
        <f t="shared" si="633"/>
        <v>222.6388888888898</v>
      </c>
      <c r="T1559" s="20"/>
      <c r="U1559" s="20">
        <f t="shared" si="634"/>
        <v>35000</v>
      </c>
      <c r="V1559" s="20">
        <f t="shared" si="622"/>
        <v>8181.2413102472201</v>
      </c>
      <c r="W1559" s="20">
        <f t="shared" si="627"/>
        <v>8181.2413102472201</v>
      </c>
      <c r="X1559" s="20">
        <f t="shared" si="635"/>
        <v>15829.801785139367</v>
      </c>
      <c r="Y1559" s="20">
        <f t="shared" si="641"/>
        <v>11818.75868975278</v>
      </c>
      <c r="Z1559" s="20">
        <f t="shared" si="636"/>
        <v>11818.75868975278</v>
      </c>
      <c r="AA1559" s="52">
        <f t="shared" si="637"/>
        <v>10022.307368910357</v>
      </c>
      <c r="AB1559" s="20">
        <f t="shared" si="628"/>
        <v>11818.75868975278</v>
      </c>
      <c r="AC1559" s="20">
        <f t="shared" si="638"/>
        <v>2459765.7973739067</v>
      </c>
      <c r="AD1559" s="20">
        <f t="shared" si="642"/>
        <v>15829.801785139367</v>
      </c>
      <c r="AE1559" s="20">
        <f t="shared" si="643"/>
        <v>0</v>
      </c>
      <c r="AF1559" s="20">
        <f t="shared" si="639"/>
        <v>11818.75868975278</v>
      </c>
      <c r="AG1559" s="16"/>
      <c r="AH1559" s="16"/>
      <c r="AM1559">
        <f t="shared" si="629"/>
        <v>0</v>
      </c>
      <c r="AN1559" s="16">
        <f t="shared" si="630"/>
        <v>35000</v>
      </c>
      <c r="AY1559" s="57">
        <f t="shared" si="644"/>
        <v>8181.2413102472201</v>
      </c>
    </row>
    <row r="1560" spans="2:51" x14ac:dyDescent="0.25">
      <c r="B1560" s="7" t="s">
        <v>40</v>
      </c>
      <c r="C1560" s="7">
        <v>1552</v>
      </c>
      <c r="D1560" s="7">
        <v>75</v>
      </c>
      <c r="E1560" s="13">
        <v>93.4</v>
      </c>
      <c r="F1560" s="20">
        <f t="shared" si="640"/>
        <v>0.20833333333333331</v>
      </c>
      <c r="G1560" s="20">
        <f t="shared" si="646"/>
        <v>25.944444444444446</v>
      </c>
      <c r="H1560" s="20">
        <f t="shared" si="624"/>
        <v>634.55322444444448</v>
      </c>
      <c r="I1560" s="20">
        <f t="shared" si="645"/>
        <v>16463.130878641976</v>
      </c>
      <c r="J1560" s="47" t="s">
        <v>67</v>
      </c>
      <c r="K1560" s="48" t="s">
        <v>67</v>
      </c>
      <c r="L1560" s="20">
        <f t="shared" si="623"/>
        <v>6291985.8650786197</v>
      </c>
      <c r="M1560" s="20">
        <f t="shared" si="623"/>
        <v>218059.06581000003</v>
      </c>
      <c r="N1560" s="20">
        <f t="shared" si="625"/>
        <v>16463.130878641976</v>
      </c>
      <c r="O1560" s="20">
        <f t="shared" si="626"/>
        <v>0</v>
      </c>
      <c r="P1560" s="46" t="s">
        <v>67</v>
      </c>
      <c r="Q1560" s="45">
        <f t="shared" si="631"/>
        <v>261.2221577777778</v>
      </c>
      <c r="R1560" s="20">
        <f t="shared" si="632"/>
        <v>134.7894</v>
      </c>
      <c r="S1560" s="20">
        <f t="shared" si="633"/>
        <v>238.54166666666666</v>
      </c>
      <c r="T1560" s="20"/>
      <c r="U1560" s="20">
        <f t="shared" si="634"/>
        <v>35000</v>
      </c>
      <c r="V1560" s="20">
        <f t="shared" si="622"/>
        <v>11818.75868975278</v>
      </c>
      <c r="W1560" s="20">
        <f t="shared" si="627"/>
        <v>11818.75868975278</v>
      </c>
      <c r="X1560" s="20">
        <f t="shared" si="635"/>
        <v>16463.130878642201</v>
      </c>
      <c r="Y1560" s="20">
        <f t="shared" si="641"/>
        <v>8181.2413102472201</v>
      </c>
      <c r="Z1560" s="20">
        <f t="shared" si="636"/>
        <v>8181.2413102472201</v>
      </c>
      <c r="AA1560" s="52">
        <f t="shared" si="637"/>
        <v>6937.6926310896424</v>
      </c>
      <c r="AB1560" s="20">
        <f t="shared" si="628"/>
        <v>8181.2413102472201</v>
      </c>
      <c r="AC1560" s="20">
        <f t="shared" si="638"/>
        <v>2466703.4900049963</v>
      </c>
      <c r="AD1560" s="20">
        <f t="shared" si="642"/>
        <v>16463.130878642201</v>
      </c>
      <c r="AE1560" s="20">
        <f t="shared" si="643"/>
        <v>0</v>
      </c>
      <c r="AF1560" s="20">
        <f t="shared" si="639"/>
        <v>8181.2413102472201</v>
      </c>
      <c r="AG1560" s="16"/>
      <c r="AH1560" s="16"/>
      <c r="AM1560">
        <f t="shared" si="629"/>
        <v>0</v>
      </c>
      <c r="AN1560" s="16">
        <f t="shared" si="630"/>
        <v>35000</v>
      </c>
      <c r="AY1560" s="57">
        <f t="shared" si="644"/>
        <v>11818.75868975278</v>
      </c>
    </row>
    <row r="1561" spans="2:51" x14ac:dyDescent="0.25">
      <c r="B1561" s="7" t="s">
        <v>40</v>
      </c>
      <c r="C1561" s="7">
        <v>1553</v>
      </c>
      <c r="D1561" s="7">
        <v>76</v>
      </c>
      <c r="E1561" s="13">
        <v>94.2</v>
      </c>
      <c r="F1561" s="20">
        <f t="shared" si="640"/>
        <v>0.20833333333333331</v>
      </c>
      <c r="G1561" s="20">
        <f t="shared" si="646"/>
        <v>26.166666666666668</v>
      </c>
      <c r="H1561" s="20">
        <f t="shared" si="624"/>
        <v>639.04728666666665</v>
      </c>
      <c r="I1561" s="20">
        <f t="shared" si="645"/>
        <v>16721.737334444446</v>
      </c>
      <c r="J1561" s="47" t="s">
        <v>67</v>
      </c>
      <c r="K1561" s="48" t="s">
        <v>67</v>
      </c>
      <c r="L1561" s="20">
        <f t="shared" si="623"/>
        <v>6308707.6024130639</v>
      </c>
      <c r="M1561" s="20">
        <f t="shared" si="623"/>
        <v>218059.06581000003</v>
      </c>
      <c r="N1561" s="20">
        <f t="shared" si="625"/>
        <v>16721.737334444446</v>
      </c>
      <c r="O1561" s="20">
        <f t="shared" si="626"/>
        <v>0</v>
      </c>
      <c r="P1561" s="46" t="s">
        <v>67</v>
      </c>
      <c r="Q1561" s="45">
        <f t="shared" si="631"/>
        <v>265.71621999999996</v>
      </c>
      <c r="R1561" s="20">
        <f t="shared" si="632"/>
        <v>134.7894</v>
      </c>
      <c r="S1561" s="20">
        <f t="shared" si="633"/>
        <v>238.54166666666666</v>
      </c>
      <c r="T1561" s="20"/>
      <c r="U1561" s="20">
        <f t="shared" si="634"/>
        <v>35000</v>
      </c>
      <c r="V1561" s="20">
        <f t="shared" si="622"/>
        <v>8181.2413102472201</v>
      </c>
      <c r="W1561" s="20">
        <f t="shared" si="627"/>
        <v>8181.2413102472201</v>
      </c>
      <c r="X1561" s="20">
        <f t="shared" si="635"/>
        <v>16721.737334444188</v>
      </c>
      <c r="Y1561" s="20">
        <f t="shared" si="641"/>
        <v>11818.75868975278</v>
      </c>
      <c r="Z1561" s="20">
        <f t="shared" si="636"/>
        <v>11818.75868975278</v>
      </c>
      <c r="AA1561" s="52">
        <f t="shared" si="637"/>
        <v>10022.307368910357</v>
      </c>
      <c r="AB1561" s="20">
        <f t="shared" si="628"/>
        <v>11818.75868975278</v>
      </c>
      <c r="AC1561" s="20">
        <f t="shared" si="638"/>
        <v>2476725.7973739067</v>
      </c>
      <c r="AD1561" s="20">
        <f t="shared" si="642"/>
        <v>16721.737334444188</v>
      </c>
      <c r="AE1561" s="20">
        <f t="shared" si="643"/>
        <v>0</v>
      </c>
      <c r="AF1561" s="20">
        <f t="shared" si="639"/>
        <v>11818.75868975278</v>
      </c>
      <c r="AG1561" s="16"/>
      <c r="AH1561" s="16"/>
      <c r="AM1561">
        <f t="shared" si="629"/>
        <v>0</v>
      </c>
      <c r="AN1561" s="16">
        <f t="shared" si="630"/>
        <v>35000</v>
      </c>
      <c r="AY1561" s="57">
        <f t="shared" si="644"/>
        <v>8181.2413102472201</v>
      </c>
    </row>
    <row r="1562" spans="2:51" x14ac:dyDescent="0.25">
      <c r="B1562" s="7" t="s">
        <v>40</v>
      </c>
      <c r="C1562" s="7">
        <v>1554</v>
      </c>
      <c r="D1562" s="7">
        <v>77</v>
      </c>
      <c r="E1562" s="13">
        <v>94.9</v>
      </c>
      <c r="F1562" s="20">
        <f t="shared" si="640"/>
        <v>0.20833333333333331</v>
      </c>
      <c r="G1562" s="20">
        <f t="shared" si="646"/>
        <v>26.361111111111111</v>
      </c>
      <c r="H1562" s="20">
        <f t="shared" si="624"/>
        <v>643.0110327777777</v>
      </c>
      <c r="I1562" s="20">
        <f t="shared" si="645"/>
        <v>16950.485280725305</v>
      </c>
      <c r="J1562" s="47" t="s">
        <v>67</v>
      </c>
      <c r="K1562" s="48" t="s">
        <v>67</v>
      </c>
      <c r="L1562" s="20">
        <f t="shared" si="623"/>
        <v>6325658.087693789</v>
      </c>
      <c r="M1562" s="20">
        <f t="shared" si="623"/>
        <v>218059.06581000003</v>
      </c>
      <c r="N1562" s="20">
        <f t="shared" si="625"/>
        <v>16950.485280725305</v>
      </c>
      <c r="O1562" s="20">
        <f t="shared" si="626"/>
        <v>0</v>
      </c>
      <c r="P1562" s="46" t="s">
        <v>67</v>
      </c>
      <c r="Q1562" s="45">
        <f t="shared" si="631"/>
        <v>269.67996611111107</v>
      </c>
      <c r="R1562" s="20">
        <f t="shared" si="632"/>
        <v>134.7894</v>
      </c>
      <c r="S1562" s="20">
        <f t="shared" si="633"/>
        <v>238.54166666666666</v>
      </c>
      <c r="T1562" s="20"/>
      <c r="U1562" s="20">
        <f t="shared" si="634"/>
        <v>35000</v>
      </c>
      <c r="V1562" s="20">
        <f t="shared" si="622"/>
        <v>11818.75868975278</v>
      </c>
      <c r="W1562" s="20">
        <f t="shared" si="627"/>
        <v>11818.75868975278</v>
      </c>
      <c r="X1562" s="20">
        <f t="shared" si="635"/>
        <v>16950.485280725174</v>
      </c>
      <c r="Y1562" s="20">
        <f t="shared" si="641"/>
        <v>8181.2413102472201</v>
      </c>
      <c r="Z1562" s="20">
        <f t="shared" si="636"/>
        <v>8181.2413102472201</v>
      </c>
      <c r="AA1562" s="52">
        <f t="shared" si="637"/>
        <v>6937.6926310896424</v>
      </c>
      <c r="AB1562" s="20">
        <f t="shared" si="628"/>
        <v>8181.2413102472201</v>
      </c>
      <c r="AC1562" s="20">
        <f t="shared" si="638"/>
        <v>2483663.4900049963</v>
      </c>
      <c r="AD1562" s="20">
        <f t="shared" si="642"/>
        <v>16950.485280725174</v>
      </c>
      <c r="AE1562" s="20">
        <f t="shared" si="643"/>
        <v>0</v>
      </c>
      <c r="AF1562" s="20">
        <f t="shared" si="639"/>
        <v>8181.2413102472201</v>
      </c>
      <c r="AG1562" s="16"/>
      <c r="AH1562" s="16"/>
      <c r="AM1562">
        <f t="shared" si="629"/>
        <v>0</v>
      </c>
      <c r="AN1562" s="16">
        <f t="shared" si="630"/>
        <v>35000</v>
      </c>
      <c r="AY1562" s="57">
        <f t="shared" si="644"/>
        <v>11818.75868975278</v>
      </c>
    </row>
    <row r="1563" spans="2:51" x14ac:dyDescent="0.25">
      <c r="B1563" s="7" t="s">
        <v>40</v>
      </c>
      <c r="C1563" s="7">
        <v>1555</v>
      </c>
      <c r="D1563" s="7">
        <v>78</v>
      </c>
      <c r="E1563" s="13">
        <v>95.7</v>
      </c>
      <c r="F1563" s="20">
        <f t="shared" si="640"/>
        <v>0.23611111111110952</v>
      </c>
      <c r="G1563" s="20">
        <f t="shared" si="646"/>
        <v>26.583333333333332</v>
      </c>
      <c r="H1563" s="20">
        <f t="shared" si="624"/>
        <v>679.38251722222037</v>
      </c>
      <c r="I1563" s="20">
        <f t="shared" si="645"/>
        <v>18060.251916157358</v>
      </c>
      <c r="J1563" s="47" t="s">
        <v>67</v>
      </c>
      <c r="K1563" s="48" t="s">
        <v>67</v>
      </c>
      <c r="L1563" s="20">
        <f t="shared" si="623"/>
        <v>6343718.3396099461</v>
      </c>
      <c r="M1563" s="20">
        <f t="shared" si="623"/>
        <v>218059.06581000003</v>
      </c>
      <c r="N1563" s="20">
        <f t="shared" si="625"/>
        <v>18060.251916157358</v>
      </c>
      <c r="O1563" s="20">
        <f t="shared" si="626"/>
        <v>0</v>
      </c>
      <c r="P1563" s="46" t="s">
        <v>67</v>
      </c>
      <c r="Q1563" s="45">
        <f t="shared" si="631"/>
        <v>274.24589499999996</v>
      </c>
      <c r="R1563" s="20">
        <f t="shared" si="632"/>
        <v>134.7894</v>
      </c>
      <c r="S1563" s="20">
        <f t="shared" si="633"/>
        <v>270.34722222222041</v>
      </c>
      <c r="T1563" s="20"/>
      <c r="U1563" s="20">
        <f t="shared" si="634"/>
        <v>35000</v>
      </c>
      <c r="V1563" s="20">
        <f t="shared" ref="V1563:V1626" si="647">MAX(0,MIN(AY1563,U1563*AH$9*AH$6))</f>
        <v>8181.2413102472201</v>
      </c>
      <c r="W1563" s="20">
        <f t="shared" si="627"/>
        <v>8181.2413102472201</v>
      </c>
      <c r="X1563" s="20">
        <f t="shared" si="635"/>
        <v>18060.251916157082</v>
      </c>
      <c r="Y1563" s="20">
        <f t="shared" si="641"/>
        <v>11818.75868975278</v>
      </c>
      <c r="Z1563" s="20">
        <f t="shared" si="636"/>
        <v>11818.75868975278</v>
      </c>
      <c r="AA1563" s="52">
        <f t="shared" si="637"/>
        <v>10022.307368910357</v>
      </c>
      <c r="AB1563" s="20">
        <f t="shared" si="628"/>
        <v>11818.75868975278</v>
      </c>
      <c r="AC1563" s="20">
        <f t="shared" si="638"/>
        <v>2493685.7973739067</v>
      </c>
      <c r="AD1563" s="20">
        <f t="shared" si="642"/>
        <v>18060.251916157082</v>
      </c>
      <c r="AE1563" s="20">
        <f t="shared" si="643"/>
        <v>0</v>
      </c>
      <c r="AF1563" s="20">
        <f t="shared" si="639"/>
        <v>11818.75868975278</v>
      </c>
      <c r="AG1563" s="16"/>
      <c r="AH1563" s="16"/>
      <c r="AM1563">
        <f t="shared" si="629"/>
        <v>0</v>
      </c>
      <c r="AN1563" s="16">
        <f t="shared" si="630"/>
        <v>35000</v>
      </c>
      <c r="AY1563" s="57">
        <f t="shared" si="644"/>
        <v>8181.2413102472201</v>
      </c>
    </row>
    <row r="1564" spans="2:51" x14ac:dyDescent="0.25">
      <c r="B1564" s="7" t="s">
        <v>40</v>
      </c>
      <c r="C1564" s="7">
        <v>1556</v>
      </c>
      <c r="D1564" s="7">
        <v>79</v>
      </c>
      <c r="E1564" s="13">
        <v>96.6</v>
      </c>
      <c r="F1564" s="20">
        <f t="shared" si="640"/>
        <v>0.27777777777777779</v>
      </c>
      <c r="G1564" s="20">
        <f t="shared" si="646"/>
        <v>26.833333333333332</v>
      </c>
      <c r="H1564" s="20">
        <f t="shared" si="624"/>
        <v>732.27333555555549</v>
      </c>
      <c r="I1564" s="20">
        <f t="shared" si="645"/>
        <v>19649.334504074071</v>
      </c>
      <c r="J1564" s="47" t="s">
        <v>67</v>
      </c>
      <c r="K1564" s="48" t="s">
        <v>67</v>
      </c>
      <c r="L1564" s="20">
        <f t="shared" si="623"/>
        <v>6363367.6741140205</v>
      </c>
      <c r="M1564" s="20">
        <f t="shared" si="623"/>
        <v>218059.06581000003</v>
      </c>
      <c r="N1564" s="20">
        <f t="shared" si="625"/>
        <v>19649.334504074071</v>
      </c>
      <c r="O1564" s="20">
        <f t="shared" si="626"/>
        <v>0</v>
      </c>
      <c r="P1564" s="46" t="s">
        <v>67</v>
      </c>
      <c r="Q1564" s="45">
        <f t="shared" si="631"/>
        <v>279.42837999999995</v>
      </c>
      <c r="R1564" s="20">
        <f t="shared" si="632"/>
        <v>134.7894</v>
      </c>
      <c r="S1564" s="20">
        <f t="shared" si="633"/>
        <v>318.05555555555554</v>
      </c>
      <c r="T1564" s="20"/>
      <c r="U1564" s="20">
        <f t="shared" si="634"/>
        <v>35000</v>
      </c>
      <c r="V1564" s="20">
        <f t="shared" si="647"/>
        <v>11818.75868975278</v>
      </c>
      <c r="W1564" s="20">
        <f t="shared" si="627"/>
        <v>11818.75868975278</v>
      </c>
      <c r="X1564" s="20">
        <f t="shared" si="635"/>
        <v>19649.334504074417</v>
      </c>
      <c r="Y1564" s="20">
        <f t="shared" si="641"/>
        <v>8181.2413102472201</v>
      </c>
      <c r="Z1564" s="20">
        <f t="shared" si="636"/>
        <v>8181.2413102472201</v>
      </c>
      <c r="AA1564" s="52">
        <f t="shared" si="637"/>
        <v>6937.6926310896424</v>
      </c>
      <c r="AB1564" s="20">
        <f t="shared" si="628"/>
        <v>8181.2413102472201</v>
      </c>
      <c r="AC1564" s="20">
        <f t="shared" si="638"/>
        <v>2500623.4900049963</v>
      </c>
      <c r="AD1564" s="20">
        <f t="shared" si="642"/>
        <v>19649.334504074417</v>
      </c>
      <c r="AE1564" s="20">
        <f t="shared" si="643"/>
        <v>0</v>
      </c>
      <c r="AF1564" s="20">
        <f t="shared" si="639"/>
        <v>8181.2413102472201</v>
      </c>
      <c r="AG1564" s="16"/>
      <c r="AH1564" s="16"/>
      <c r="AM1564">
        <f t="shared" si="629"/>
        <v>0</v>
      </c>
      <c r="AN1564" s="16">
        <f t="shared" si="630"/>
        <v>35000</v>
      </c>
      <c r="AY1564" s="57">
        <f t="shared" si="644"/>
        <v>11818.75868975278</v>
      </c>
    </row>
    <row r="1565" spans="2:51" x14ac:dyDescent="0.25">
      <c r="B1565" s="7" t="s">
        <v>40</v>
      </c>
      <c r="C1565" s="7">
        <v>1557</v>
      </c>
      <c r="D1565" s="7">
        <v>80</v>
      </c>
      <c r="E1565" s="13">
        <v>97.7</v>
      </c>
      <c r="F1565" s="20">
        <f t="shared" si="640"/>
        <v>0.31944444444444603</v>
      </c>
      <c r="G1565" s="20">
        <f t="shared" si="646"/>
        <v>27.138888888888889</v>
      </c>
      <c r="H1565" s="20">
        <f t="shared" si="624"/>
        <v>786.38169500000186</v>
      </c>
      <c r="I1565" s="20">
        <f t="shared" si="645"/>
        <v>21341.525444861163</v>
      </c>
      <c r="J1565" s="47" t="s">
        <v>67</v>
      </c>
      <c r="K1565" s="48" t="s">
        <v>67</v>
      </c>
      <c r="L1565" s="20">
        <f t="shared" si="623"/>
        <v>6384709.199558882</v>
      </c>
      <c r="M1565" s="20">
        <f t="shared" si="623"/>
        <v>218059.06581000003</v>
      </c>
      <c r="N1565" s="20">
        <f t="shared" si="625"/>
        <v>21341.525444861163</v>
      </c>
      <c r="O1565" s="20">
        <f t="shared" si="626"/>
        <v>0</v>
      </c>
      <c r="P1565" s="46" t="s">
        <v>67</v>
      </c>
      <c r="Q1565" s="45">
        <f t="shared" si="631"/>
        <v>285.82840611111112</v>
      </c>
      <c r="R1565" s="20">
        <f t="shared" si="632"/>
        <v>134.7894</v>
      </c>
      <c r="S1565" s="20">
        <f t="shared" si="633"/>
        <v>365.76388888889068</v>
      </c>
      <c r="T1565" s="20"/>
      <c r="U1565" s="20">
        <f t="shared" si="634"/>
        <v>35000</v>
      </c>
      <c r="V1565" s="20">
        <f t="shared" si="647"/>
        <v>8181.2413102472201</v>
      </c>
      <c r="W1565" s="20">
        <f t="shared" si="627"/>
        <v>8181.2413102472201</v>
      </c>
      <c r="X1565" s="20">
        <f t="shared" si="635"/>
        <v>21341.525444861501</v>
      </c>
      <c r="Y1565" s="20">
        <f t="shared" si="641"/>
        <v>11818.75868975278</v>
      </c>
      <c r="Z1565" s="20">
        <f t="shared" si="636"/>
        <v>11818.75868975278</v>
      </c>
      <c r="AA1565" s="52">
        <f t="shared" si="637"/>
        <v>10022.307368910357</v>
      </c>
      <c r="AB1565" s="20">
        <f t="shared" si="628"/>
        <v>11818.75868975278</v>
      </c>
      <c r="AC1565" s="20">
        <f t="shared" si="638"/>
        <v>2510645.7973739067</v>
      </c>
      <c r="AD1565" s="20">
        <f t="shared" si="642"/>
        <v>21341.525444861501</v>
      </c>
      <c r="AE1565" s="20">
        <f t="shared" si="643"/>
        <v>0</v>
      </c>
      <c r="AF1565" s="20">
        <f t="shared" si="639"/>
        <v>11818.75868975278</v>
      </c>
      <c r="AG1565" s="16"/>
      <c r="AH1565" s="16"/>
      <c r="AM1565">
        <f t="shared" si="629"/>
        <v>0</v>
      </c>
      <c r="AN1565" s="16">
        <f t="shared" si="630"/>
        <v>35000</v>
      </c>
      <c r="AY1565" s="57">
        <f t="shared" si="644"/>
        <v>8181.2413102472201</v>
      </c>
    </row>
    <row r="1566" spans="2:51" x14ac:dyDescent="0.25">
      <c r="B1566" s="7" t="s">
        <v>40</v>
      </c>
      <c r="C1566" s="7">
        <v>1558</v>
      </c>
      <c r="D1566" s="7">
        <v>81</v>
      </c>
      <c r="E1566" s="13">
        <v>98.9</v>
      </c>
      <c r="F1566" s="20">
        <f t="shared" si="640"/>
        <v>0.37500000000000039</v>
      </c>
      <c r="G1566" s="20">
        <f t="shared" si="646"/>
        <v>27.472222222222221</v>
      </c>
      <c r="H1566" s="20">
        <f t="shared" si="624"/>
        <v>857.05729944444488</v>
      </c>
      <c r="I1566" s="20">
        <f t="shared" si="645"/>
        <v>23545.268587515442</v>
      </c>
      <c r="J1566" s="47" t="s">
        <v>67</v>
      </c>
      <c r="K1566" s="48" t="s">
        <v>67</v>
      </c>
      <c r="L1566" s="20">
        <f t="shared" si="623"/>
        <v>6408254.4681463977</v>
      </c>
      <c r="M1566" s="20">
        <f t="shared" si="623"/>
        <v>218059.06581000003</v>
      </c>
      <c r="N1566" s="20">
        <f t="shared" si="625"/>
        <v>23545.268587515442</v>
      </c>
      <c r="O1566" s="20">
        <f t="shared" si="626"/>
        <v>0</v>
      </c>
      <c r="P1566" s="46" t="s">
        <v>67</v>
      </c>
      <c r="Q1566" s="45">
        <f t="shared" si="631"/>
        <v>292.89289944444437</v>
      </c>
      <c r="R1566" s="20">
        <f t="shared" si="632"/>
        <v>134.7894</v>
      </c>
      <c r="S1566" s="20">
        <f t="shared" si="633"/>
        <v>429.37500000000045</v>
      </c>
      <c r="T1566" s="20"/>
      <c r="U1566" s="20">
        <f t="shared" si="634"/>
        <v>35000</v>
      </c>
      <c r="V1566" s="20">
        <f t="shared" si="647"/>
        <v>11818.75868975278</v>
      </c>
      <c r="W1566" s="20">
        <f t="shared" si="627"/>
        <v>11818.75868975278</v>
      </c>
      <c r="X1566" s="20">
        <f t="shared" si="635"/>
        <v>23545.268587515689</v>
      </c>
      <c r="Y1566" s="20">
        <f t="shared" si="641"/>
        <v>8181.2413102472201</v>
      </c>
      <c r="Z1566" s="20">
        <f t="shared" si="636"/>
        <v>8181.2413102472201</v>
      </c>
      <c r="AA1566" s="52">
        <f t="shared" si="637"/>
        <v>6937.6926310896424</v>
      </c>
      <c r="AB1566" s="20">
        <f t="shared" si="628"/>
        <v>8181.2413102472201</v>
      </c>
      <c r="AC1566" s="20">
        <f t="shared" si="638"/>
        <v>2517583.4900049963</v>
      </c>
      <c r="AD1566" s="20">
        <f t="shared" si="642"/>
        <v>23545.268587515689</v>
      </c>
      <c r="AE1566" s="20">
        <f t="shared" si="643"/>
        <v>0</v>
      </c>
      <c r="AF1566" s="20">
        <f t="shared" si="639"/>
        <v>8181.2413102472201</v>
      </c>
      <c r="AG1566" s="16"/>
      <c r="AH1566" s="16"/>
      <c r="AM1566">
        <f t="shared" si="629"/>
        <v>0</v>
      </c>
      <c r="AN1566" s="16">
        <f t="shared" si="630"/>
        <v>35000</v>
      </c>
      <c r="AY1566" s="57">
        <f t="shared" si="644"/>
        <v>11818.75868975278</v>
      </c>
    </row>
    <row r="1567" spans="2:51" x14ac:dyDescent="0.25">
      <c r="B1567" s="7" t="s">
        <v>40</v>
      </c>
      <c r="C1567" s="7">
        <v>1559</v>
      </c>
      <c r="D1567" s="7">
        <v>82</v>
      </c>
      <c r="E1567" s="13">
        <v>100.4</v>
      </c>
      <c r="F1567" s="20">
        <f t="shared" si="640"/>
        <v>0.43055555555555475</v>
      </c>
      <c r="G1567" s="20">
        <f t="shared" si="646"/>
        <v>27.888888888888889</v>
      </c>
      <c r="H1567" s="20">
        <f t="shared" si="624"/>
        <v>929.62030222222131</v>
      </c>
      <c r="I1567" s="20">
        <f t="shared" si="645"/>
        <v>25926.077317530839</v>
      </c>
      <c r="J1567" s="47" t="s">
        <v>67</v>
      </c>
      <c r="K1567" s="48" t="s">
        <v>67</v>
      </c>
      <c r="L1567" s="20">
        <f t="shared" si="623"/>
        <v>6434180.545463929</v>
      </c>
      <c r="M1567" s="20">
        <f t="shared" si="623"/>
        <v>218059.06581000003</v>
      </c>
      <c r="N1567" s="20">
        <f t="shared" si="625"/>
        <v>25926.077317530839</v>
      </c>
      <c r="O1567" s="20">
        <f t="shared" si="626"/>
        <v>0</v>
      </c>
      <c r="P1567" s="46" t="s">
        <v>67</v>
      </c>
      <c r="Q1567" s="45">
        <f t="shared" si="631"/>
        <v>301.84479111111114</v>
      </c>
      <c r="R1567" s="20">
        <f t="shared" si="632"/>
        <v>134.7894</v>
      </c>
      <c r="S1567" s="20">
        <f t="shared" si="633"/>
        <v>492.98611111111018</v>
      </c>
      <c r="T1567" s="20"/>
      <c r="U1567" s="20">
        <f t="shared" si="634"/>
        <v>35000</v>
      </c>
      <c r="V1567" s="20">
        <f t="shared" si="647"/>
        <v>8181.2413102472201</v>
      </c>
      <c r="W1567" s="20">
        <f t="shared" si="627"/>
        <v>8181.2413102472201</v>
      </c>
      <c r="X1567" s="20">
        <f t="shared" si="635"/>
        <v>25926.077317531221</v>
      </c>
      <c r="Y1567" s="20">
        <f t="shared" si="641"/>
        <v>11818.75868975278</v>
      </c>
      <c r="Z1567" s="20">
        <f t="shared" si="636"/>
        <v>11818.75868975278</v>
      </c>
      <c r="AA1567" s="52">
        <f t="shared" si="637"/>
        <v>10022.307368910357</v>
      </c>
      <c r="AB1567" s="20">
        <f t="shared" si="628"/>
        <v>11818.75868975278</v>
      </c>
      <c r="AC1567" s="20">
        <f t="shared" si="638"/>
        <v>2527605.7973739067</v>
      </c>
      <c r="AD1567" s="20">
        <f t="shared" si="642"/>
        <v>25926.077317531221</v>
      </c>
      <c r="AE1567" s="20">
        <f t="shared" si="643"/>
        <v>0</v>
      </c>
      <c r="AF1567" s="20">
        <f t="shared" si="639"/>
        <v>11818.75868975278</v>
      </c>
      <c r="AG1567" s="16"/>
      <c r="AH1567" s="16"/>
      <c r="AM1567">
        <f t="shared" si="629"/>
        <v>0</v>
      </c>
      <c r="AN1567" s="16">
        <f t="shared" si="630"/>
        <v>35000</v>
      </c>
      <c r="AY1567" s="57">
        <f t="shared" si="644"/>
        <v>8181.2413102472201</v>
      </c>
    </row>
    <row r="1568" spans="2:51" x14ac:dyDescent="0.25">
      <c r="B1568" s="7" t="s">
        <v>40</v>
      </c>
      <c r="C1568" s="7">
        <v>1560</v>
      </c>
      <c r="D1568" s="7">
        <v>83</v>
      </c>
      <c r="E1568" s="13">
        <v>102</v>
      </c>
      <c r="F1568" s="20">
        <f t="shared" si="640"/>
        <v>0.44444444444444287</v>
      </c>
      <c r="G1568" s="20">
        <f t="shared" si="646"/>
        <v>28.333333333333332</v>
      </c>
      <c r="H1568" s="20">
        <f t="shared" si="624"/>
        <v>955.22028888888713</v>
      </c>
      <c r="I1568" s="20">
        <f t="shared" si="645"/>
        <v>27064.574851851801</v>
      </c>
      <c r="J1568" s="47" t="s">
        <v>67</v>
      </c>
      <c r="K1568" s="48" t="s">
        <v>67</v>
      </c>
      <c r="L1568" s="20">
        <f t="shared" ref="L1568:L1631" si="648">L1567+N1568</f>
        <v>6461245.1203157809</v>
      </c>
      <c r="M1568" s="20">
        <f t="shared" ref="M1568:M1631" si="649">M1567+O1568</f>
        <v>218059.06581000003</v>
      </c>
      <c r="N1568" s="20">
        <f t="shared" si="625"/>
        <v>27064.574851851801</v>
      </c>
      <c r="O1568" s="20">
        <f t="shared" si="626"/>
        <v>0</v>
      </c>
      <c r="P1568" s="46" t="s">
        <v>67</v>
      </c>
      <c r="Q1568" s="45">
        <f t="shared" si="631"/>
        <v>311.54199999999997</v>
      </c>
      <c r="R1568" s="20">
        <f t="shared" si="632"/>
        <v>134.7894</v>
      </c>
      <c r="S1568" s="20">
        <f t="shared" si="633"/>
        <v>508.8888888888871</v>
      </c>
      <c r="T1568" s="20"/>
      <c r="U1568" s="20">
        <f t="shared" si="634"/>
        <v>35000</v>
      </c>
      <c r="V1568" s="20">
        <f t="shared" si="647"/>
        <v>11818.75868975278</v>
      </c>
      <c r="W1568" s="20">
        <f t="shared" si="627"/>
        <v>11818.75868975278</v>
      </c>
      <c r="X1568" s="20">
        <f t="shared" si="635"/>
        <v>27064.57485185191</v>
      </c>
      <c r="Y1568" s="20">
        <f t="shared" si="641"/>
        <v>8181.2413102472201</v>
      </c>
      <c r="Z1568" s="20">
        <f t="shared" si="636"/>
        <v>8181.2413102472201</v>
      </c>
      <c r="AA1568" s="52">
        <f t="shared" si="637"/>
        <v>6937.6926310896424</v>
      </c>
      <c r="AB1568" s="20">
        <f t="shared" si="628"/>
        <v>8181.2413102472201</v>
      </c>
      <c r="AC1568" s="20">
        <f t="shared" si="638"/>
        <v>2534543.4900049963</v>
      </c>
      <c r="AD1568" s="20">
        <f t="shared" si="642"/>
        <v>27064.57485185191</v>
      </c>
      <c r="AE1568" s="20">
        <f t="shared" si="643"/>
        <v>0</v>
      </c>
      <c r="AF1568" s="20">
        <f t="shared" si="639"/>
        <v>8181.2413102472201</v>
      </c>
      <c r="AG1568" s="16"/>
      <c r="AH1568" s="16"/>
      <c r="AM1568">
        <f t="shared" si="629"/>
        <v>0</v>
      </c>
      <c r="AN1568" s="16">
        <f t="shared" si="630"/>
        <v>35000</v>
      </c>
      <c r="AY1568" s="57">
        <f t="shared" si="644"/>
        <v>11818.75868975278</v>
      </c>
    </row>
    <row r="1569" spans="2:51" x14ac:dyDescent="0.25">
      <c r="B1569" s="7" t="s">
        <v>40</v>
      </c>
      <c r="C1569" s="7">
        <v>1561</v>
      </c>
      <c r="D1569" s="7">
        <v>84</v>
      </c>
      <c r="E1569" s="13">
        <v>103.6</v>
      </c>
      <c r="F1569" s="20">
        <f t="shared" si="640"/>
        <v>0.44444444444444481</v>
      </c>
      <c r="G1569" s="20">
        <f t="shared" si="646"/>
        <v>28.777777777777775</v>
      </c>
      <c r="H1569" s="20">
        <f t="shared" si="624"/>
        <v>965.07081333333372</v>
      </c>
      <c r="I1569" s="20">
        <f t="shared" si="645"/>
        <v>27772.593405925934</v>
      </c>
      <c r="J1569" s="47" t="s">
        <v>67</v>
      </c>
      <c r="K1569" s="48" t="s">
        <v>67</v>
      </c>
      <c r="L1569" s="20">
        <f t="shared" si="648"/>
        <v>6489017.7137217065</v>
      </c>
      <c r="M1569" s="20">
        <f t="shared" si="649"/>
        <v>218059.06581000003</v>
      </c>
      <c r="N1569" s="20">
        <f t="shared" si="625"/>
        <v>27772.593405925934</v>
      </c>
      <c r="O1569" s="20">
        <f t="shared" si="626"/>
        <v>0</v>
      </c>
      <c r="P1569" s="46" t="s">
        <v>67</v>
      </c>
      <c r="Q1569" s="45">
        <f t="shared" si="631"/>
        <v>321.39252444444435</v>
      </c>
      <c r="R1569" s="20">
        <f t="shared" si="632"/>
        <v>134.7894</v>
      </c>
      <c r="S1569" s="20">
        <f t="shared" si="633"/>
        <v>508.88888888888931</v>
      </c>
      <c r="T1569" s="20"/>
      <c r="U1569" s="20">
        <f t="shared" si="634"/>
        <v>35000</v>
      </c>
      <c r="V1569" s="20">
        <f t="shared" si="647"/>
        <v>8181.2413102472201</v>
      </c>
      <c r="W1569" s="20">
        <f t="shared" si="627"/>
        <v>8181.2413102472201</v>
      </c>
      <c r="X1569" s="20">
        <f t="shared" si="635"/>
        <v>27772.593405925669</v>
      </c>
      <c r="Y1569" s="20">
        <f t="shared" si="641"/>
        <v>11818.75868975278</v>
      </c>
      <c r="Z1569" s="20">
        <f t="shared" si="636"/>
        <v>11818.75868975278</v>
      </c>
      <c r="AA1569" s="52">
        <f t="shared" si="637"/>
        <v>10022.307368910357</v>
      </c>
      <c r="AB1569" s="20">
        <f t="shared" si="628"/>
        <v>11818.75868975278</v>
      </c>
      <c r="AC1569" s="20">
        <f t="shared" si="638"/>
        <v>2544565.7973739067</v>
      </c>
      <c r="AD1569" s="20">
        <f t="shared" si="642"/>
        <v>27772.593405925669</v>
      </c>
      <c r="AE1569" s="20">
        <f t="shared" si="643"/>
        <v>0</v>
      </c>
      <c r="AF1569" s="20">
        <f t="shared" si="639"/>
        <v>11818.75868975278</v>
      </c>
      <c r="AG1569" s="16"/>
      <c r="AH1569" s="16"/>
      <c r="AM1569">
        <f t="shared" si="629"/>
        <v>0</v>
      </c>
      <c r="AN1569" s="16">
        <f t="shared" si="630"/>
        <v>35000</v>
      </c>
      <c r="AY1569" s="57">
        <f t="shared" si="644"/>
        <v>8181.2413102472201</v>
      </c>
    </row>
    <row r="1570" spans="2:51" x14ac:dyDescent="0.25">
      <c r="B1570" s="7" t="s">
        <v>40</v>
      </c>
      <c r="C1570" s="7">
        <v>1562</v>
      </c>
      <c r="D1570" s="7">
        <v>85</v>
      </c>
      <c r="E1570" s="13">
        <v>105.2</v>
      </c>
      <c r="F1570" s="20">
        <f t="shared" si="640"/>
        <v>0.44444444444444481</v>
      </c>
      <c r="G1570" s="20">
        <f t="shared" si="646"/>
        <v>29.222222222222221</v>
      </c>
      <c r="H1570" s="20">
        <f t="shared" si="624"/>
        <v>975.0746533333338</v>
      </c>
      <c r="I1570" s="20">
        <f t="shared" si="645"/>
        <v>28493.848202962974</v>
      </c>
      <c r="J1570" s="47" t="s">
        <v>67</v>
      </c>
      <c r="K1570" s="48" t="s">
        <v>67</v>
      </c>
      <c r="L1570" s="20">
        <f t="shared" si="648"/>
        <v>6517511.5619246699</v>
      </c>
      <c r="M1570" s="20">
        <f t="shared" si="649"/>
        <v>218059.06581000003</v>
      </c>
      <c r="N1570" s="20">
        <f t="shared" si="625"/>
        <v>28493.848202962974</v>
      </c>
      <c r="O1570" s="20">
        <f t="shared" si="626"/>
        <v>0</v>
      </c>
      <c r="P1570" s="46" t="s">
        <v>67</v>
      </c>
      <c r="Q1570" s="45">
        <f t="shared" si="631"/>
        <v>331.39636444444443</v>
      </c>
      <c r="R1570" s="20">
        <f t="shared" si="632"/>
        <v>134.7894</v>
      </c>
      <c r="S1570" s="20">
        <f t="shared" si="633"/>
        <v>508.88888888888931</v>
      </c>
      <c r="T1570" s="20"/>
      <c r="U1570" s="20">
        <f t="shared" si="634"/>
        <v>35000</v>
      </c>
      <c r="V1570" s="20">
        <f t="shared" si="647"/>
        <v>11818.75868975278</v>
      </c>
      <c r="W1570" s="20">
        <f t="shared" si="627"/>
        <v>11818.75868975278</v>
      </c>
      <c r="X1570" s="20">
        <f t="shared" si="635"/>
        <v>28493.84820296336</v>
      </c>
      <c r="Y1570" s="20">
        <f t="shared" si="641"/>
        <v>8181.2413102472201</v>
      </c>
      <c r="Z1570" s="20">
        <f t="shared" si="636"/>
        <v>8181.2413102472201</v>
      </c>
      <c r="AA1570" s="52">
        <f t="shared" si="637"/>
        <v>6937.6926310896424</v>
      </c>
      <c r="AB1570" s="20">
        <f t="shared" si="628"/>
        <v>8181.2413102472201</v>
      </c>
      <c r="AC1570" s="20">
        <f t="shared" si="638"/>
        <v>2551503.4900049963</v>
      </c>
      <c r="AD1570" s="20">
        <f t="shared" si="642"/>
        <v>28493.84820296336</v>
      </c>
      <c r="AE1570" s="20">
        <f t="shared" si="643"/>
        <v>0</v>
      </c>
      <c r="AF1570" s="20">
        <f t="shared" si="639"/>
        <v>8181.2413102472201</v>
      </c>
      <c r="AG1570" s="16"/>
      <c r="AH1570" s="16"/>
      <c r="AM1570">
        <f t="shared" si="629"/>
        <v>0</v>
      </c>
      <c r="AN1570" s="16">
        <f t="shared" si="630"/>
        <v>35000</v>
      </c>
      <c r="AY1570" s="57">
        <f t="shared" si="644"/>
        <v>11818.75868975278</v>
      </c>
    </row>
    <row r="1571" spans="2:51" x14ac:dyDescent="0.25">
      <c r="B1571" s="7" t="s">
        <v>40</v>
      </c>
      <c r="C1571" s="7">
        <v>1563</v>
      </c>
      <c r="D1571" s="7">
        <v>86</v>
      </c>
      <c r="E1571" s="13">
        <v>106.8</v>
      </c>
      <c r="F1571" s="20">
        <f t="shared" si="640"/>
        <v>0.45833333333333293</v>
      </c>
      <c r="G1571" s="20">
        <f t="shared" si="646"/>
        <v>29.666666666666664</v>
      </c>
      <c r="H1571" s="20">
        <f t="shared" si="624"/>
        <v>1001.1345866666661</v>
      </c>
      <c r="I1571" s="20">
        <f t="shared" si="645"/>
        <v>29700.326071111092</v>
      </c>
      <c r="J1571" s="47" t="s">
        <v>67</v>
      </c>
      <c r="K1571" s="48" t="s">
        <v>67</v>
      </c>
      <c r="L1571" s="20">
        <f t="shared" si="648"/>
        <v>6547211.8879957814</v>
      </c>
      <c r="M1571" s="20">
        <f t="shared" si="649"/>
        <v>218059.06581000003</v>
      </c>
      <c r="N1571" s="20">
        <f t="shared" si="625"/>
        <v>29700.326071111092</v>
      </c>
      <c r="O1571" s="20">
        <f t="shared" si="626"/>
        <v>0</v>
      </c>
      <c r="P1571" s="46" t="s">
        <v>67</v>
      </c>
      <c r="Q1571" s="45">
        <f t="shared" si="631"/>
        <v>341.55351999999993</v>
      </c>
      <c r="R1571" s="20">
        <f t="shared" si="632"/>
        <v>134.7894</v>
      </c>
      <c r="S1571" s="20">
        <f t="shared" si="633"/>
        <v>524.79166666666617</v>
      </c>
      <c r="T1571" s="20"/>
      <c r="U1571" s="20">
        <f t="shared" si="634"/>
        <v>35000</v>
      </c>
      <c r="V1571" s="20">
        <f t="shared" si="647"/>
        <v>8181.2413102472201</v>
      </c>
      <c r="W1571" s="20">
        <f t="shared" si="627"/>
        <v>8181.2413102472201</v>
      </c>
      <c r="X1571" s="20">
        <f t="shared" si="635"/>
        <v>29700.326071111485</v>
      </c>
      <c r="Y1571" s="20">
        <f t="shared" si="641"/>
        <v>11818.75868975278</v>
      </c>
      <c r="Z1571" s="20">
        <f t="shared" si="636"/>
        <v>11818.75868975278</v>
      </c>
      <c r="AA1571" s="52">
        <f t="shared" si="637"/>
        <v>10022.307368910357</v>
      </c>
      <c r="AB1571" s="20">
        <f t="shared" si="628"/>
        <v>11818.75868975278</v>
      </c>
      <c r="AC1571" s="20">
        <f t="shared" si="638"/>
        <v>2561525.7973739067</v>
      </c>
      <c r="AD1571" s="20">
        <f t="shared" si="642"/>
        <v>29700.326071111485</v>
      </c>
      <c r="AE1571" s="20">
        <f t="shared" si="643"/>
        <v>0</v>
      </c>
      <c r="AF1571" s="20">
        <f t="shared" si="639"/>
        <v>11818.75868975278</v>
      </c>
      <c r="AG1571" s="16"/>
      <c r="AH1571" s="16"/>
      <c r="AM1571">
        <f t="shared" si="629"/>
        <v>0</v>
      </c>
      <c r="AN1571" s="16">
        <f t="shared" si="630"/>
        <v>35000</v>
      </c>
      <c r="AY1571" s="57">
        <f t="shared" si="644"/>
        <v>8181.2413102472201</v>
      </c>
    </row>
    <row r="1572" spans="2:51" x14ac:dyDescent="0.25">
      <c r="B1572" s="7" t="s">
        <v>40</v>
      </c>
      <c r="C1572" s="7">
        <v>1564</v>
      </c>
      <c r="D1572" s="7">
        <v>87</v>
      </c>
      <c r="E1572" s="13">
        <v>108.5</v>
      </c>
      <c r="F1572" s="20">
        <f t="shared" si="640"/>
        <v>0.47222222222222299</v>
      </c>
      <c r="G1572" s="20">
        <f t="shared" si="646"/>
        <v>30.138888888888889</v>
      </c>
      <c r="H1572" s="20">
        <f t="shared" si="624"/>
        <v>1027.9973305555563</v>
      </c>
      <c r="I1572" s="20">
        <f t="shared" si="645"/>
        <v>30982.697323688295</v>
      </c>
      <c r="J1572" s="47" t="s">
        <v>67</v>
      </c>
      <c r="K1572" s="48" t="s">
        <v>67</v>
      </c>
      <c r="L1572" s="20">
        <f t="shared" si="648"/>
        <v>6578194.5853194697</v>
      </c>
      <c r="M1572" s="20">
        <f t="shared" si="649"/>
        <v>218059.06581000003</v>
      </c>
      <c r="N1572" s="20">
        <f t="shared" si="625"/>
        <v>30982.697323688295</v>
      </c>
      <c r="O1572" s="20">
        <f t="shared" si="626"/>
        <v>0</v>
      </c>
      <c r="P1572" s="46" t="s">
        <v>67</v>
      </c>
      <c r="Q1572" s="45">
        <f t="shared" si="631"/>
        <v>352.51348611111109</v>
      </c>
      <c r="R1572" s="20">
        <f t="shared" si="632"/>
        <v>134.7894</v>
      </c>
      <c r="S1572" s="20">
        <f t="shared" si="633"/>
        <v>540.69444444444537</v>
      </c>
      <c r="T1572" s="20"/>
      <c r="U1572" s="20">
        <f t="shared" si="634"/>
        <v>35000</v>
      </c>
      <c r="V1572" s="20">
        <f t="shared" si="647"/>
        <v>11818.75868975278</v>
      </c>
      <c r="W1572" s="20">
        <f t="shared" si="627"/>
        <v>11818.75868975278</v>
      </c>
      <c r="X1572" s="20">
        <f t="shared" si="635"/>
        <v>30982.697323688306</v>
      </c>
      <c r="Y1572" s="20">
        <f t="shared" si="641"/>
        <v>8181.2413102472201</v>
      </c>
      <c r="Z1572" s="20">
        <f t="shared" si="636"/>
        <v>8181.2413102472201</v>
      </c>
      <c r="AA1572" s="52">
        <f t="shared" si="637"/>
        <v>6937.6926310896424</v>
      </c>
      <c r="AB1572" s="20">
        <f t="shared" si="628"/>
        <v>8181.2413102472201</v>
      </c>
      <c r="AC1572" s="20">
        <f t="shared" si="638"/>
        <v>2568463.4900049963</v>
      </c>
      <c r="AD1572" s="20">
        <f t="shared" si="642"/>
        <v>30982.697323688306</v>
      </c>
      <c r="AE1572" s="20">
        <f t="shared" si="643"/>
        <v>0</v>
      </c>
      <c r="AF1572" s="20">
        <f t="shared" si="639"/>
        <v>8181.2413102472201</v>
      </c>
      <c r="AG1572" s="16"/>
      <c r="AH1572" s="16"/>
      <c r="AM1572">
        <f t="shared" si="629"/>
        <v>0</v>
      </c>
      <c r="AN1572" s="16">
        <f t="shared" si="630"/>
        <v>35000</v>
      </c>
      <c r="AY1572" s="57">
        <f t="shared" si="644"/>
        <v>11818.75868975278</v>
      </c>
    </row>
    <row r="1573" spans="2:51" x14ac:dyDescent="0.25">
      <c r="B1573" s="7" t="s">
        <v>40</v>
      </c>
      <c r="C1573" s="7">
        <v>1565</v>
      </c>
      <c r="D1573" s="7">
        <v>88</v>
      </c>
      <c r="E1573" s="13">
        <v>110.2</v>
      </c>
      <c r="F1573" s="20">
        <f t="shared" si="640"/>
        <v>0.47222222222222299</v>
      </c>
      <c r="G1573" s="20">
        <f t="shared" si="646"/>
        <v>30.611111111111111</v>
      </c>
      <c r="H1573" s="20">
        <f t="shared" ref="H1573:H1636" si="650">Q1573+R1573+S1573</f>
        <v>1039.1303755555564</v>
      </c>
      <c r="I1573" s="20">
        <f t="shared" si="645"/>
        <v>31808.935385061752</v>
      </c>
      <c r="J1573" s="47" t="s">
        <v>67</v>
      </c>
      <c r="K1573" s="48" t="s">
        <v>67</v>
      </c>
      <c r="L1573" s="20">
        <f t="shared" si="648"/>
        <v>6610003.5207045311</v>
      </c>
      <c r="M1573" s="20">
        <f t="shared" si="649"/>
        <v>218059.06581000003</v>
      </c>
      <c r="N1573" s="20">
        <f t="shared" si="625"/>
        <v>31808.935385061752</v>
      </c>
      <c r="O1573" s="20">
        <f t="shared" si="626"/>
        <v>0</v>
      </c>
      <c r="P1573" s="46" t="s">
        <v>67</v>
      </c>
      <c r="Q1573" s="45">
        <f t="shared" si="631"/>
        <v>363.64653111111107</v>
      </c>
      <c r="R1573" s="20">
        <f t="shared" si="632"/>
        <v>134.7894</v>
      </c>
      <c r="S1573" s="20">
        <f t="shared" si="633"/>
        <v>540.69444444444537</v>
      </c>
      <c r="T1573" s="20"/>
      <c r="U1573" s="20">
        <f t="shared" si="634"/>
        <v>35000</v>
      </c>
      <c r="V1573" s="20">
        <f t="shared" si="647"/>
        <v>8181.2413102472201</v>
      </c>
      <c r="W1573" s="20">
        <f t="shared" si="627"/>
        <v>8181.2413102472201</v>
      </c>
      <c r="X1573" s="20">
        <f t="shared" si="635"/>
        <v>31808.935385061428</v>
      </c>
      <c r="Y1573" s="20">
        <f t="shared" si="641"/>
        <v>11818.75868975278</v>
      </c>
      <c r="Z1573" s="20">
        <f t="shared" si="636"/>
        <v>11818.75868975278</v>
      </c>
      <c r="AA1573" s="52">
        <f t="shared" si="637"/>
        <v>10022.307368910357</v>
      </c>
      <c r="AB1573" s="20">
        <f t="shared" si="628"/>
        <v>11818.75868975278</v>
      </c>
      <c r="AC1573" s="20">
        <f t="shared" si="638"/>
        <v>2578485.7973739067</v>
      </c>
      <c r="AD1573" s="20">
        <f t="shared" si="642"/>
        <v>31808.935385061428</v>
      </c>
      <c r="AE1573" s="20">
        <f t="shared" si="643"/>
        <v>0</v>
      </c>
      <c r="AF1573" s="20">
        <f t="shared" si="639"/>
        <v>11818.75868975278</v>
      </c>
      <c r="AG1573" s="16"/>
      <c r="AH1573" s="16"/>
      <c r="AM1573">
        <f t="shared" si="629"/>
        <v>0</v>
      </c>
      <c r="AN1573" s="16">
        <f t="shared" si="630"/>
        <v>35000</v>
      </c>
      <c r="AY1573" s="57">
        <f t="shared" si="644"/>
        <v>8181.2413102472201</v>
      </c>
    </row>
    <row r="1574" spans="2:51" x14ac:dyDescent="0.25">
      <c r="B1574" s="7" t="s">
        <v>40</v>
      </c>
      <c r="C1574" s="7">
        <v>1566</v>
      </c>
      <c r="D1574" s="7">
        <v>89</v>
      </c>
      <c r="E1574" s="13">
        <v>111.9</v>
      </c>
      <c r="F1574" s="20">
        <f t="shared" si="640"/>
        <v>0.4861111111111111</v>
      </c>
      <c r="G1574" s="20">
        <f t="shared" si="646"/>
        <v>31.083333333333336</v>
      </c>
      <c r="H1574" s="20">
        <f t="shared" si="650"/>
        <v>1066.3392772222223</v>
      </c>
      <c r="I1574" s="20">
        <f t="shared" si="645"/>
        <v>33145.379200324081</v>
      </c>
      <c r="J1574" s="47" t="s">
        <v>67</v>
      </c>
      <c r="K1574" s="48" t="s">
        <v>67</v>
      </c>
      <c r="L1574" s="20">
        <f t="shared" si="648"/>
        <v>6643148.8999048555</v>
      </c>
      <c r="M1574" s="20">
        <f t="shared" si="649"/>
        <v>218059.06581000003</v>
      </c>
      <c r="N1574" s="20">
        <f t="shared" si="625"/>
        <v>33145.379200324081</v>
      </c>
      <c r="O1574" s="20">
        <f t="shared" si="626"/>
        <v>0</v>
      </c>
      <c r="P1574" s="46" t="s">
        <v>67</v>
      </c>
      <c r="Q1574" s="45">
        <f t="shared" si="631"/>
        <v>374.95265500000005</v>
      </c>
      <c r="R1574" s="20">
        <f t="shared" si="632"/>
        <v>134.7894</v>
      </c>
      <c r="S1574" s="20">
        <f t="shared" si="633"/>
        <v>556.59722222222217</v>
      </c>
      <c r="T1574" s="20"/>
      <c r="U1574" s="20">
        <f t="shared" si="634"/>
        <v>35000</v>
      </c>
      <c r="V1574" s="20">
        <f t="shared" si="647"/>
        <v>11818.75868975278</v>
      </c>
      <c r="W1574" s="20">
        <f t="shared" si="627"/>
        <v>11818.75868975278</v>
      </c>
      <c r="X1574" s="20">
        <f t="shared" si="635"/>
        <v>33145.379200324416</v>
      </c>
      <c r="Y1574" s="20">
        <f t="shared" si="641"/>
        <v>8181.2413102472201</v>
      </c>
      <c r="Z1574" s="20">
        <f t="shared" si="636"/>
        <v>8181.2413102472201</v>
      </c>
      <c r="AA1574" s="52">
        <f t="shared" si="637"/>
        <v>6937.6926310896424</v>
      </c>
      <c r="AB1574" s="20">
        <f t="shared" si="628"/>
        <v>8181.2413102472201</v>
      </c>
      <c r="AC1574" s="20">
        <f t="shared" si="638"/>
        <v>2585423.4900049963</v>
      </c>
      <c r="AD1574" s="20">
        <f t="shared" si="642"/>
        <v>33145.379200324416</v>
      </c>
      <c r="AE1574" s="20">
        <f t="shared" si="643"/>
        <v>0</v>
      </c>
      <c r="AF1574" s="20">
        <f t="shared" si="639"/>
        <v>8181.2413102472201</v>
      </c>
      <c r="AG1574" s="16"/>
      <c r="AH1574" s="16"/>
      <c r="AM1574">
        <f t="shared" si="629"/>
        <v>0</v>
      </c>
      <c r="AN1574" s="16">
        <f t="shared" si="630"/>
        <v>35000</v>
      </c>
      <c r="AY1574" s="57">
        <f t="shared" si="644"/>
        <v>11818.75868975278</v>
      </c>
    </row>
    <row r="1575" spans="2:51" x14ac:dyDescent="0.25">
      <c r="B1575" s="7" t="s">
        <v>40</v>
      </c>
      <c r="C1575" s="7">
        <v>1567</v>
      </c>
      <c r="D1575" s="7">
        <v>90</v>
      </c>
      <c r="E1575" s="13">
        <v>113.7</v>
      </c>
      <c r="F1575" s="20">
        <f t="shared" si="640"/>
        <v>0.47222222222222104</v>
      </c>
      <c r="G1575" s="20">
        <f t="shared" si="646"/>
        <v>31.583333333333332</v>
      </c>
      <c r="H1575" s="20">
        <f t="shared" si="650"/>
        <v>1062.5963394444429</v>
      </c>
      <c r="I1575" s="20">
        <f t="shared" si="645"/>
        <v>33560.334387453659</v>
      </c>
      <c r="J1575" s="47" t="s">
        <v>67</v>
      </c>
      <c r="K1575" s="48" t="s">
        <v>67</v>
      </c>
      <c r="L1575" s="20">
        <f t="shared" si="648"/>
        <v>6676709.2342923088</v>
      </c>
      <c r="M1575" s="20">
        <f t="shared" si="649"/>
        <v>218059.06581000003</v>
      </c>
      <c r="N1575" s="20">
        <f t="shared" si="625"/>
        <v>33560.334387453659</v>
      </c>
      <c r="O1575" s="20">
        <f t="shared" si="626"/>
        <v>0</v>
      </c>
      <c r="P1575" s="46" t="s">
        <v>67</v>
      </c>
      <c r="Q1575" s="45">
        <f t="shared" si="631"/>
        <v>387.11249499999997</v>
      </c>
      <c r="R1575" s="20">
        <f t="shared" si="632"/>
        <v>134.7894</v>
      </c>
      <c r="S1575" s="20">
        <f t="shared" si="633"/>
        <v>540.69444444444309</v>
      </c>
      <c r="T1575" s="20"/>
      <c r="U1575" s="20">
        <f t="shared" si="634"/>
        <v>35000</v>
      </c>
      <c r="V1575" s="20">
        <f t="shared" si="647"/>
        <v>8181.2413102472201</v>
      </c>
      <c r="W1575" s="20">
        <f t="shared" si="627"/>
        <v>8181.2413102472201</v>
      </c>
      <c r="X1575" s="20">
        <f t="shared" si="635"/>
        <v>33560.334387453273</v>
      </c>
      <c r="Y1575" s="20">
        <f t="shared" si="641"/>
        <v>11818.75868975278</v>
      </c>
      <c r="Z1575" s="20">
        <f t="shared" si="636"/>
        <v>11818.75868975278</v>
      </c>
      <c r="AA1575" s="52">
        <f t="shared" si="637"/>
        <v>10022.307368910357</v>
      </c>
      <c r="AB1575" s="20">
        <f t="shared" si="628"/>
        <v>11818.75868975278</v>
      </c>
      <c r="AC1575" s="20">
        <f t="shared" si="638"/>
        <v>2595445.7973739067</v>
      </c>
      <c r="AD1575" s="20">
        <f t="shared" si="642"/>
        <v>33560.334387453273</v>
      </c>
      <c r="AE1575" s="20">
        <f t="shared" si="643"/>
        <v>0</v>
      </c>
      <c r="AF1575" s="20">
        <f t="shared" si="639"/>
        <v>11818.75868975278</v>
      </c>
      <c r="AG1575" s="16"/>
      <c r="AH1575" s="16"/>
      <c r="AM1575">
        <f t="shared" si="629"/>
        <v>0</v>
      </c>
      <c r="AN1575" s="16">
        <f t="shared" si="630"/>
        <v>35000</v>
      </c>
      <c r="AY1575" s="57">
        <f t="shared" si="644"/>
        <v>8181.2413102472201</v>
      </c>
    </row>
    <row r="1576" spans="2:51" x14ac:dyDescent="0.25">
      <c r="B1576" s="7" t="s">
        <v>40</v>
      </c>
      <c r="C1576" s="7">
        <v>1568</v>
      </c>
      <c r="D1576" s="7">
        <v>91</v>
      </c>
      <c r="E1576" s="13">
        <v>115.3</v>
      </c>
      <c r="F1576" s="20">
        <f t="shared" si="640"/>
        <v>0.43055555555555475</v>
      </c>
      <c r="G1576" s="20">
        <f t="shared" si="646"/>
        <v>32.027777777777779</v>
      </c>
      <c r="H1576" s="20">
        <f t="shared" si="650"/>
        <v>1025.8596505555547</v>
      </c>
      <c r="I1576" s="20">
        <f t="shared" si="645"/>
        <v>32856.004919182073</v>
      </c>
      <c r="J1576" s="47" t="s">
        <v>67</v>
      </c>
      <c r="K1576" s="48" t="s">
        <v>67</v>
      </c>
      <c r="L1576" s="20">
        <f t="shared" si="648"/>
        <v>6709565.2392114913</v>
      </c>
      <c r="M1576" s="20">
        <f t="shared" si="649"/>
        <v>218059.06581000003</v>
      </c>
      <c r="N1576" s="20">
        <f t="shared" si="625"/>
        <v>32856.004919182073</v>
      </c>
      <c r="O1576" s="20">
        <f t="shared" si="626"/>
        <v>0</v>
      </c>
      <c r="P1576" s="46" t="s">
        <v>67</v>
      </c>
      <c r="Q1576" s="45">
        <f t="shared" si="631"/>
        <v>398.08413944444447</v>
      </c>
      <c r="R1576" s="20">
        <f t="shared" si="632"/>
        <v>134.7894</v>
      </c>
      <c r="S1576" s="20">
        <f t="shared" si="633"/>
        <v>492.98611111111018</v>
      </c>
      <c r="T1576" s="20"/>
      <c r="U1576" s="20">
        <f t="shared" si="634"/>
        <v>35000</v>
      </c>
      <c r="V1576" s="20">
        <f t="shared" si="647"/>
        <v>11818.75868975278</v>
      </c>
      <c r="W1576" s="20">
        <f t="shared" si="627"/>
        <v>11818.75868975278</v>
      </c>
      <c r="X1576" s="20">
        <f t="shared" si="635"/>
        <v>32856.004919182509</v>
      </c>
      <c r="Y1576" s="20">
        <f t="shared" si="641"/>
        <v>8181.2413102472201</v>
      </c>
      <c r="Z1576" s="20">
        <f t="shared" si="636"/>
        <v>8181.2413102472201</v>
      </c>
      <c r="AA1576" s="52">
        <f t="shared" si="637"/>
        <v>6937.6926310896424</v>
      </c>
      <c r="AB1576" s="20">
        <f t="shared" si="628"/>
        <v>8181.2413102472201</v>
      </c>
      <c r="AC1576" s="20">
        <f t="shared" si="638"/>
        <v>2602383.4900049963</v>
      </c>
      <c r="AD1576" s="20">
        <f t="shared" si="642"/>
        <v>32856.004919182509</v>
      </c>
      <c r="AE1576" s="20">
        <f t="shared" si="643"/>
        <v>0</v>
      </c>
      <c r="AF1576" s="20">
        <f t="shared" si="639"/>
        <v>8181.2413102472201</v>
      </c>
      <c r="AG1576" s="16"/>
      <c r="AH1576" s="16"/>
      <c r="AM1576">
        <f t="shared" si="629"/>
        <v>0</v>
      </c>
      <c r="AN1576" s="16">
        <f t="shared" si="630"/>
        <v>35000</v>
      </c>
      <c r="AY1576" s="57">
        <f t="shared" si="644"/>
        <v>11818.75868975278</v>
      </c>
    </row>
    <row r="1577" spans="2:51" x14ac:dyDescent="0.25">
      <c r="B1577" s="7" t="s">
        <v>40</v>
      </c>
      <c r="C1577" s="7">
        <v>1569</v>
      </c>
      <c r="D1577" s="7">
        <v>92</v>
      </c>
      <c r="E1577" s="13">
        <v>116.8</v>
      </c>
      <c r="F1577" s="20">
        <f t="shared" si="640"/>
        <v>0.40277777777777857</v>
      </c>
      <c r="G1577" s="20">
        <f t="shared" si="646"/>
        <v>32.444444444444443</v>
      </c>
      <c r="H1577" s="20">
        <f t="shared" si="650"/>
        <v>1004.4792533333342</v>
      </c>
      <c r="I1577" s="20">
        <f t="shared" si="645"/>
        <v>32589.771330370397</v>
      </c>
      <c r="J1577" s="47" t="s">
        <v>67</v>
      </c>
      <c r="K1577" s="48" t="s">
        <v>67</v>
      </c>
      <c r="L1577" s="20">
        <f t="shared" si="648"/>
        <v>6742155.0105418619</v>
      </c>
      <c r="M1577" s="20">
        <f t="shared" si="649"/>
        <v>218059.06581000003</v>
      </c>
      <c r="N1577" s="20">
        <f t="shared" si="625"/>
        <v>32589.771330370397</v>
      </c>
      <c r="O1577" s="20">
        <f t="shared" si="626"/>
        <v>0</v>
      </c>
      <c r="P1577" s="46" t="s">
        <v>67</v>
      </c>
      <c r="Q1577" s="45">
        <f t="shared" si="631"/>
        <v>408.5092977777777</v>
      </c>
      <c r="R1577" s="20">
        <f t="shared" si="632"/>
        <v>134.7894</v>
      </c>
      <c r="S1577" s="20">
        <f t="shared" si="633"/>
        <v>461.18055555555645</v>
      </c>
      <c r="T1577" s="20"/>
      <c r="U1577" s="20">
        <f t="shared" si="634"/>
        <v>35000</v>
      </c>
      <c r="V1577" s="20">
        <f t="shared" si="647"/>
        <v>8181.2413102472201</v>
      </c>
      <c r="W1577" s="20">
        <f t="shared" si="627"/>
        <v>8181.2413102472201</v>
      </c>
      <c r="X1577" s="20">
        <f t="shared" si="635"/>
        <v>32589.771330370568</v>
      </c>
      <c r="Y1577" s="20">
        <f t="shared" si="641"/>
        <v>11818.75868975278</v>
      </c>
      <c r="Z1577" s="20">
        <f t="shared" si="636"/>
        <v>11818.75868975278</v>
      </c>
      <c r="AA1577" s="52">
        <f t="shared" si="637"/>
        <v>10022.307368910357</v>
      </c>
      <c r="AB1577" s="20">
        <f t="shared" si="628"/>
        <v>11818.75868975278</v>
      </c>
      <c r="AC1577" s="20">
        <f t="shared" si="638"/>
        <v>2612405.7973739067</v>
      </c>
      <c r="AD1577" s="20">
        <f t="shared" si="642"/>
        <v>32589.771330370568</v>
      </c>
      <c r="AE1577" s="20">
        <f t="shared" si="643"/>
        <v>0</v>
      </c>
      <c r="AF1577" s="20">
        <f t="shared" si="639"/>
        <v>11818.75868975278</v>
      </c>
      <c r="AG1577" s="16"/>
      <c r="AH1577" s="16"/>
      <c r="AM1577">
        <f t="shared" si="629"/>
        <v>0</v>
      </c>
      <c r="AN1577" s="16">
        <f t="shared" si="630"/>
        <v>35000</v>
      </c>
      <c r="AY1577" s="57">
        <f t="shared" si="644"/>
        <v>8181.2413102472201</v>
      </c>
    </row>
    <row r="1578" spans="2:51" x14ac:dyDescent="0.25">
      <c r="B1578" s="7" t="s">
        <v>40</v>
      </c>
      <c r="C1578" s="7">
        <v>1570</v>
      </c>
      <c r="D1578" s="7">
        <v>93</v>
      </c>
      <c r="E1578" s="13">
        <v>118.2</v>
      </c>
      <c r="F1578" s="20">
        <f t="shared" si="640"/>
        <v>0.37500000000000039</v>
      </c>
      <c r="G1578" s="20">
        <f t="shared" si="646"/>
        <v>32.833333333333336</v>
      </c>
      <c r="H1578" s="20">
        <f t="shared" si="650"/>
        <v>982.52542000000039</v>
      </c>
      <c r="I1578" s="20">
        <f t="shared" si="645"/>
        <v>32259.584623333347</v>
      </c>
      <c r="J1578" s="47" t="s">
        <v>67</v>
      </c>
      <c r="K1578" s="48" t="s">
        <v>67</v>
      </c>
      <c r="L1578" s="20">
        <f t="shared" si="648"/>
        <v>6774414.5951651949</v>
      </c>
      <c r="M1578" s="20">
        <f t="shared" si="649"/>
        <v>218059.06581000003</v>
      </c>
      <c r="N1578" s="20">
        <f t="shared" si="625"/>
        <v>32259.584623333347</v>
      </c>
      <c r="O1578" s="20">
        <f t="shared" si="626"/>
        <v>0</v>
      </c>
      <c r="P1578" s="46" t="s">
        <v>67</v>
      </c>
      <c r="Q1578" s="45">
        <f t="shared" si="631"/>
        <v>418.36102</v>
      </c>
      <c r="R1578" s="20">
        <f t="shared" si="632"/>
        <v>134.7894</v>
      </c>
      <c r="S1578" s="20">
        <f t="shared" si="633"/>
        <v>429.37500000000045</v>
      </c>
      <c r="T1578" s="20"/>
      <c r="U1578" s="20">
        <f t="shared" si="634"/>
        <v>35000</v>
      </c>
      <c r="V1578" s="20">
        <f t="shared" si="647"/>
        <v>11818.75868975278</v>
      </c>
      <c r="W1578" s="20">
        <f t="shared" si="627"/>
        <v>11818.75868975278</v>
      </c>
      <c r="X1578" s="20">
        <f t="shared" si="635"/>
        <v>32259.584623333067</v>
      </c>
      <c r="Y1578" s="20">
        <f t="shared" si="641"/>
        <v>8181.2413102472201</v>
      </c>
      <c r="Z1578" s="20">
        <f t="shared" si="636"/>
        <v>8181.2413102472201</v>
      </c>
      <c r="AA1578" s="52">
        <f t="shared" si="637"/>
        <v>6937.6926310896424</v>
      </c>
      <c r="AB1578" s="20">
        <f t="shared" si="628"/>
        <v>8181.2413102472201</v>
      </c>
      <c r="AC1578" s="20">
        <f t="shared" si="638"/>
        <v>2619343.4900049963</v>
      </c>
      <c r="AD1578" s="20">
        <f t="shared" si="642"/>
        <v>32259.584623333067</v>
      </c>
      <c r="AE1578" s="20">
        <f t="shared" si="643"/>
        <v>0</v>
      </c>
      <c r="AF1578" s="20">
        <f t="shared" si="639"/>
        <v>8181.2413102472201</v>
      </c>
      <c r="AG1578" s="16"/>
      <c r="AH1578" s="16"/>
      <c r="AM1578">
        <f t="shared" si="629"/>
        <v>0</v>
      </c>
      <c r="AN1578" s="16">
        <f t="shared" si="630"/>
        <v>35000</v>
      </c>
      <c r="AY1578" s="57">
        <f t="shared" si="644"/>
        <v>11818.75868975278</v>
      </c>
    </row>
    <row r="1579" spans="2:51" x14ac:dyDescent="0.25">
      <c r="B1579" s="7" t="s">
        <v>40</v>
      </c>
      <c r="C1579" s="7">
        <v>1571</v>
      </c>
      <c r="D1579" s="7">
        <v>94</v>
      </c>
      <c r="E1579" s="13">
        <v>119.5</v>
      </c>
      <c r="F1579" s="20">
        <f t="shared" si="640"/>
        <v>0.34722222222222221</v>
      </c>
      <c r="G1579" s="20">
        <f t="shared" si="646"/>
        <v>33.194444444444443</v>
      </c>
      <c r="H1579" s="20">
        <f t="shared" si="650"/>
        <v>959.97299722222226</v>
      </c>
      <c r="I1579" s="20">
        <f t="shared" si="645"/>
        <v>31865.770324459878</v>
      </c>
      <c r="J1579" s="47" t="s">
        <v>67</v>
      </c>
      <c r="K1579" s="48" t="s">
        <v>67</v>
      </c>
      <c r="L1579" s="20">
        <f t="shared" si="648"/>
        <v>6806280.3654896552</v>
      </c>
      <c r="M1579" s="20">
        <f t="shared" si="649"/>
        <v>218059.06581000003</v>
      </c>
      <c r="N1579" s="20">
        <f t="shared" si="625"/>
        <v>31865.770324459878</v>
      </c>
      <c r="O1579" s="20">
        <f t="shared" si="626"/>
        <v>0</v>
      </c>
      <c r="P1579" s="46" t="s">
        <v>67</v>
      </c>
      <c r="Q1579" s="45">
        <f t="shared" si="631"/>
        <v>427.61415277777775</v>
      </c>
      <c r="R1579" s="20">
        <f t="shared" si="632"/>
        <v>134.7894</v>
      </c>
      <c r="S1579" s="20">
        <f t="shared" si="633"/>
        <v>397.56944444444446</v>
      </c>
      <c r="T1579" s="20"/>
      <c r="U1579" s="20">
        <f t="shared" si="634"/>
        <v>35000</v>
      </c>
      <c r="V1579" s="20">
        <f t="shared" si="647"/>
        <v>8181.2413102472201</v>
      </c>
      <c r="W1579" s="20">
        <f t="shared" si="627"/>
        <v>8181.2413102472201</v>
      </c>
      <c r="X1579" s="20">
        <f t="shared" si="635"/>
        <v>31865.770324460231</v>
      </c>
      <c r="Y1579" s="20">
        <f t="shared" si="641"/>
        <v>11818.75868975278</v>
      </c>
      <c r="Z1579" s="20">
        <f t="shared" si="636"/>
        <v>11818.75868975278</v>
      </c>
      <c r="AA1579" s="52">
        <f t="shared" si="637"/>
        <v>10022.307368910357</v>
      </c>
      <c r="AB1579" s="20">
        <f t="shared" si="628"/>
        <v>11818.75868975278</v>
      </c>
      <c r="AC1579" s="20">
        <f t="shared" si="638"/>
        <v>2629365.7973739067</v>
      </c>
      <c r="AD1579" s="20">
        <f t="shared" si="642"/>
        <v>31865.770324460231</v>
      </c>
      <c r="AE1579" s="20">
        <f t="shared" si="643"/>
        <v>0</v>
      </c>
      <c r="AF1579" s="20">
        <f t="shared" si="639"/>
        <v>11818.75868975278</v>
      </c>
      <c r="AG1579" s="16"/>
      <c r="AH1579" s="16"/>
      <c r="AM1579">
        <f t="shared" si="629"/>
        <v>0</v>
      </c>
      <c r="AN1579" s="16">
        <f t="shared" si="630"/>
        <v>35000</v>
      </c>
      <c r="AY1579" s="57">
        <f t="shared" si="644"/>
        <v>8181.2413102472201</v>
      </c>
    </row>
    <row r="1580" spans="2:51" x14ac:dyDescent="0.25">
      <c r="B1580" s="7" t="s">
        <v>40</v>
      </c>
      <c r="C1580" s="7">
        <v>1572</v>
      </c>
      <c r="D1580" s="7">
        <v>95</v>
      </c>
      <c r="E1580" s="13">
        <v>120.7</v>
      </c>
      <c r="F1580" s="20">
        <f t="shared" si="640"/>
        <v>0.31944444444444403</v>
      </c>
      <c r="G1580" s="20">
        <f t="shared" si="646"/>
        <v>33.527777777777779</v>
      </c>
      <c r="H1580" s="20">
        <f t="shared" si="650"/>
        <v>936.79862833333277</v>
      </c>
      <c r="I1580" s="20">
        <f t="shared" si="645"/>
        <v>31408.776233287019</v>
      </c>
      <c r="J1580" s="47" t="s">
        <v>67</v>
      </c>
      <c r="K1580" s="48" t="s">
        <v>67</v>
      </c>
      <c r="L1580" s="20">
        <f t="shared" si="648"/>
        <v>6837689.1417229418</v>
      </c>
      <c r="M1580" s="20">
        <f t="shared" si="649"/>
        <v>218059.06581000003</v>
      </c>
      <c r="N1580" s="20">
        <f t="shared" si="625"/>
        <v>31408.776233287019</v>
      </c>
      <c r="O1580" s="20">
        <f t="shared" si="626"/>
        <v>0</v>
      </c>
      <c r="P1580" s="46" t="s">
        <v>67</v>
      </c>
      <c r="Q1580" s="45">
        <f t="shared" si="631"/>
        <v>436.24533944444443</v>
      </c>
      <c r="R1580" s="20">
        <f t="shared" si="632"/>
        <v>134.7894</v>
      </c>
      <c r="S1580" s="20">
        <f t="shared" si="633"/>
        <v>365.7638888888884</v>
      </c>
      <c r="T1580" s="20"/>
      <c r="U1580" s="20">
        <f t="shared" si="634"/>
        <v>35000</v>
      </c>
      <c r="V1580" s="20">
        <f t="shared" si="647"/>
        <v>11818.75868975278</v>
      </c>
      <c r="W1580" s="20">
        <f t="shared" si="627"/>
        <v>11818.75868975278</v>
      </c>
      <c r="X1580" s="20">
        <f t="shared" si="635"/>
        <v>31408.776233286597</v>
      </c>
      <c r="Y1580" s="20">
        <f t="shared" si="641"/>
        <v>8181.2413102472201</v>
      </c>
      <c r="Z1580" s="20">
        <f t="shared" si="636"/>
        <v>8181.2413102472201</v>
      </c>
      <c r="AA1580" s="52">
        <f t="shared" si="637"/>
        <v>6937.6926310896424</v>
      </c>
      <c r="AB1580" s="20">
        <f t="shared" si="628"/>
        <v>8181.2413102472201</v>
      </c>
      <c r="AC1580" s="20">
        <f t="shared" si="638"/>
        <v>2636303.4900049963</v>
      </c>
      <c r="AD1580" s="20">
        <f t="shared" si="642"/>
        <v>31408.776233286597</v>
      </c>
      <c r="AE1580" s="20">
        <f t="shared" si="643"/>
        <v>0</v>
      </c>
      <c r="AF1580" s="20">
        <f t="shared" si="639"/>
        <v>8181.2413102472201</v>
      </c>
      <c r="AG1580" s="16"/>
      <c r="AH1580" s="16"/>
      <c r="AM1580">
        <f t="shared" si="629"/>
        <v>0</v>
      </c>
      <c r="AN1580" s="16">
        <f t="shared" si="630"/>
        <v>35000</v>
      </c>
      <c r="AY1580" s="57">
        <f t="shared" si="644"/>
        <v>11818.75868975278</v>
      </c>
    </row>
    <row r="1581" spans="2:51" x14ac:dyDescent="0.25">
      <c r="B1581" s="7" t="s">
        <v>40</v>
      </c>
      <c r="C1581" s="7">
        <v>1573</v>
      </c>
      <c r="D1581" s="7">
        <v>96</v>
      </c>
      <c r="E1581" s="13">
        <v>121.8</v>
      </c>
      <c r="F1581" s="20">
        <f t="shared" si="640"/>
        <v>0.26388888888888767</v>
      </c>
      <c r="G1581" s="20">
        <f t="shared" si="646"/>
        <v>33.833333333333329</v>
      </c>
      <c r="H1581" s="20">
        <f t="shared" si="650"/>
        <v>881.17519777777625</v>
      </c>
      <c r="I1581" s="20">
        <f t="shared" si="645"/>
        <v>29813.094191481425</v>
      </c>
      <c r="J1581" s="47" t="s">
        <v>67</v>
      </c>
      <c r="K1581" s="48" t="s">
        <v>67</v>
      </c>
      <c r="L1581" s="20">
        <f t="shared" si="648"/>
        <v>6867502.2359144231</v>
      </c>
      <c r="M1581" s="20">
        <f t="shared" si="649"/>
        <v>218059.06581000003</v>
      </c>
      <c r="N1581" s="20">
        <f t="shared" si="625"/>
        <v>29813.094191481425</v>
      </c>
      <c r="O1581" s="20">
        <f t="shared" si="626"/>
        <v>0</v>
      </c>
      <c r="P1581" s="46" t="s">
        <v>67</v>
      </c>
      <c r="Q1581" s="45">
        <f t="shared" si="631"/>
        <v>444.23301999999984</v>
      </c>
      <c r="R1581" s="20">
        <f t="shared" si="632"/>
        <v>134.7894</v>
      </c>
      <c r="S1581" s="20">
        <f t="shared" si="633"/>
        <v>302.15277777777641</v>
      </c>
      <c r="T1581" s="20"/>
      <c r="U1581" s="20">
        <f t="shared" si="634"/>
        <v>35000</v>
      </c>
      <c r="V1581" s="20">
        <f t="shared" si="647"/>
        <v>8181.2413102472201</v>
      </c>
      <c r="W1581" s="20">
        <f t="shared" si="627"/>
        <v>8181.2413102472201</v>
      </c>
      <c r="X1581" s="20">
        <f t="shared" si="635"/>
        <v>29813.094191481359</v>
      </c>
      <c r="Y1581" s="20">
        <f t="shared" si="641"/>
        <v>11818.75868975278</v>
      </c>
      <c r="Z1581" s="20">
        <f t="shared" si="636"/>
        <v>11818.75868975278</v>
      </c>
      <c r="AA1581" s="52">
        <f t="shared" si="637"/>
        <v>10022.307368910357</v>
      </c>
      <c r="AB1581" s="20">
        <f t="shared" si="628"/>
        <v>11818.75868975278</v>
      </c>
      <c r="AC1581" s="20">
        <f t="shared" si="638"/>
        <v>2646325.7973739067</v>
      </c>
      <c r="AD1581" s="20">
        <f t="shared" si="642"/>
        <v>29813.094191481359</v>
      </c>
      <c r="AE1581" s="20">
        <f t="shared" si="643"/>
        <v>0</v>
      </c>
      <c r="AF1581" s="20">
        <f t="shared" si="639"/>
        <v>11818.75868975278</v>
      </c>
      <c r="AG1581" s="16"/>
      <c r="AH1581" s="16"/>
      <c r="AM1581">
        <f t="shared" si="629"/>
        <v>0</v>
      </c>
      <c r="AN1581" s="16">
        <f t="shared" si="630"/>
        <v>35000</v>
      </c>
      <c r="AY1581" s="57">
        <f t="shared" si="644"/>
        <v>8181.2413102472201</v>
      </c>
    </row>
    <row r="1582" spans="2:51" x14ac:dyDescent="0.25">
      <c r="B1582" s="7" t="s">
        <v>40</v>
      </c>
      <c r="C1582" s="7">
        <v>1574</v>
      </c>
      <c r="D1582" s="7">
        <v>97</v>
      </c>
      <c r="E1582" s="13">
        <v>122.6</v>
      </c>
      <c r="F1582" s="20">
        <f t="shared" si="640"/>
        <v>0.19444444444444522</v>
      </c>
      <c r="G1582" s="20">
        <f t="shared" si="646"/>
        <v>34.05555555555555</v>
      </c>
      <c r="H1582" s="20">
        <f t="shared" si="650"/>
        <v>807.51604666666742</v>
      </c>
      <c r="I1582" s="20">
        <f t="shared" si="645"/>
        <v>27500.407589259281</v>
      </c>
      <c r="J1582" s="47" t="s">
        <v>67</v>
      </c>
      <c r="K1582" s="48" t="s">
        <v>67</v>
      </c>
      <c r="L1582" s="20">
        <f t="shared" si="648"/>
        <v>6895002.6435036827</v>
      </c>
      <c r="M1582" s="20">
        <f t="shared" si="649"/>
        <v>218059.06581000003</v>
      </c>
      <c r="N1582" s="20">
        <f t="shared" si="625"/>
        <v>27500.407589259281</v>
      </c>
      <c r="O1582" s="20">
        <f t="shared" si="626"/>
        <v>0</v>
      </c>
      <c r="P1582" s="46" t="s">
        <v>67</v>
      </c>
      <c r="Q1582" s="45">
        <f t="shared" si="631"/>
        <v>450.0877577777776</v>
      </c>
      <c r="R1582" s="20">
        <f t="shared" si="632"/>
        <v>134.7894</v>
      </c>
      <c r="S1582" s="20">
        <f t="shared" si="633"/>
        <v>222.6388888888898</v>
      </c>
      <c r="T1582" s="20"/>
      <c r="U1582" s="20">
        <f t="shared" si="634"/>
        <v>35000</v>
      </c>
      <c r="V1582" s="20">
        <f t="shared" si="647"/>
        <v>11818.75868975278</v>
      </c>
      <c r="W1582" s="20">
        <f t="shared" si="627"/>
        <v>11818.75868975278</v>
      </c>
      <c r="X1582" s="20">
        <f t="shared" si="635"/>
        <v>27500.407589259557</v>
      </c>
      <c r="Y1582" s="20">
        <f t="shared" si="641"/>
        <v>8181.2413102472201</v>
      </c>
      <c r="Z1582" s="20">
        <f t="shared" si="636"/>
        <v>8181.2413102472201</v>
      </c>
      <c r="AA1582" s="52">
        <f t="shared" si="637"/>
        <v>6937.6926310896424</v>
      </c>
      <c r="AB1582" s="20">
        <f t="shared" si="628"/>
        <v>8181.2413102472201</v>
      </c>
      <c r="AC1582" s="20">
        <f t="shared" si="638"/>
        <v>2653263.4900049963</v>
      </c>
      <c r="AD1582" s="20">
        <f t="shared" si="642"/>
        <v>27500.407589259557</v>
      </c>
      <c r="AE1582" s="20">
        <f t="shared" si="643"/>
        <v>0</v>
      </c>
      <c r="AF1582" s="20">
        <f t="shared" si="639"/>
        <v>8181.2413102472201</v>
      </c>
      <c r="AG1582" s="16"/>
      <c r="AH1582" s="16"/>
      <c r="AM1582">
        <f t="shared" si="629"/>
        <v>0</v>
      </c>
      <c r="AN1582" s="16">
        <f t="shared" si="630"/>
        <v>35000</v>
      </c>
      <c r="AY1582" s="57">
        <f t="shared" si="644"/>
        <v>11818.75868975278</v>
      </c>
    </row>
    <row r="1583" spans="2:51" x14ac:dyDescent="0.25">
      <c r="B1583" s="7" t="s">
        <v>40</v>
      </c>
      <c r="C1583" s="7">
        <v>1575</v>
      </c>
      <c r="D1583" s="7">
        <v>98</v>
      </c>
      <c r="E1583" s="13">
        <v>123.2</v>
      </c>
      <c r="F1583" s="20">
        <f t="shared" si="640"/>
        <v>0.1388888888888889</v>
      </c>
      <c r="G1583" s="20">
        <f t="shared" si="646"/>
        <v>34.222222222222221</v>
      </c>
      <c r="H1583" s="20">
        <f t="shared" si="650"/>
        <v>748.32114222222231</v>
      </c>
      <c r="I1583" s="20">
        <f t="shared" si="645"/>
        <v>25609.212422716053</v>
      </c>
      <c r="J1583" s="47" t="s">
        <v>67</v>
      </c>
      <c r="K1583" s="48" t="s">
        <v>67</v>
      </c>
      <c r="L1583" s="20">
        <f t="shared" si="648"/>
        <v>6920611.8559263991</v>
      </c>
      <c r="M1583" s="20">
        <f t="shared" si="649"/>
        <v>218059.06581000003</v>
      </c>
      <c r="N1583" s="20">
        <f t="shared" si="625"/>
        <v>25609.212422716053</v>
      </c>
      <c r="O1583" s="20">
        <f t="shared" si="626"/>
        <v>0</v>
      </c>
      <c r="P1583" s="46" t="s">
        <v>67</v>
      </c>
      <c r="Q1583" s="45">
        <f t="shared" si="631"/>
        <v>454.50396444444442</v>
      </c>
      <c r="R1583" s="20">
        <f t="shared" si="632"/>
        <v>134.7894</v>
      </c>
      <c r="S1583" s="20">
        <f t="shared" si="633"/>
        <v>159.02777777777777</v>
      </c>
      <c r="T1583" s="20"/>
      <c r="U1583" s="20">
        <f t="shared" si="634"/>
        <v>35000</v>
      </c>
      <c r="V1583" s="20">
        <f t="shared" si="647"/>
        <v>8181.2413102472201</v>
      </c>
      <c r="W1583" s="20">
        <f t="shared" si="627"/>
        <v>8181.2413102472201</v>
      </c>
      <c r="X1583" s="20">
        <f t="shared" si="635"/>
        <v>25609.212422716431</v>
      </c>
      <c r="Y1583" s="20">
        <f t="shared" si="641"/>
        <v>11818.75868975278</v>
      </c>
      <c r="Z1583" s="20">
        <f t="shared" si="636"/>
        <v>11818.75868975278</v>
      </c>
      <c r="AA1583" s="52">
        <f t="shared" si="637"/>
        <v>10022.307368910357</v>
      </c>
      <c r="AB1583" s="20">
        <f t="shared" si="628"/>
        <v>11818.75868975278</v>
      </c>
      <c r="AC1583" s="20">
        <f t="shared" si="638"/>
        <v>2663285.7973739067</v>
      </c>
      <c r="AD1583" s="20">
        <f t="shared" si="642"/>
        <v>25609.212422716431</v>
      </c>
      <c r="AE1583" s="20">
        <f t="shared" si="643"/>
        <v>0</v>
      </c>
      <c r="AF1583" s="20">
        <f t="shared" si="639"/>
        <v>11818.75868975278</v>
      </c>
      <c r="AG1583" s="16"/>
      <c r="AH1583" s="16"/>
      <c r="AM1583">
        <f t="shared" si="629"/>
        <v>0</v>
      </c>
      <c r="AN1583" s="16">
        <f t="shared" si="630"/>
        <v>35000</v>
      </c>
      <c r="AY1583" s="57">
        <f t="shared" si="644"/>
        <v>8181.2413102472201</v>
      </c>
    </row>
    <row r="1584" spans="2:51" x14ac:dyDescent="0.25">
      <c r="B1584" s="7" t="s">
        <v>40</v>
      </c>
      <c r="C1584" s="7">
        <v>1576</v>
      </c>
      <c r="D1584" s="7">
        <v>99</v>
      </c>
      <c r="E1584" s="13">
        <v>123.6</v>
      </c>
      <c r="F1584" s="20">
        <f t="shared" si="640"/>
        <v>6.9444444444444448E-2</v>
      </c>
      <c r="G1584" s="20">
        <f t="shared" si="646"/>
        <v>34.333333333333329</v>
      </c>
      <c r="H1584" s="20">
        <f t="shared" si="650"/>
        <v>671.76336888888875</v>
      </c>
      <c r="I1584" s="20">
        <f t="shared" si="645"/>
        <v>23063.875665185176</v>
      </c>
      <c r="J1584" s="47" t="s">
        <v>67</v>
      </c>
      <c r="K1584" s="48" t="s">
        <v>67</v>
      </c>
      <c r="L1584" s="20">
        <f t="shared" si="648"/>
        <v>6943675.7315915842</v>
      </c>
      <c r="M1584" s="20">
        <f t="shared" si="649"/>
        <v>218059.06581000003</v>
      </c>
      <c r="N1584" s="20">
        <f t="shared" si="625"/>
        <v>23063.875665185176</v>
      </c>
      <c r="O1584" s="20">
        <f t="shared" si="626"/>
        <v>0</v>
      </c>
      <c r="P1584" s="46" t="s">
        <v>67</v>
      </c>
      <c r="Q1584" s="45">
        <f t="shared" si="631"/>
        <v>457.46007999999983</v>
      </c>
      <c r="R1584" s="20">
        <f t="shared" si="632"/>
        <v>134.7894</v>
      </c>
      <c r="S1584" s="20">
        <f t="shared" si="633"/>
        <v>79.513888888888886</v>
      </c>
      <c r="T1584" s="20"/>
      <c r="U1584" s="20">
        <f t="shared" si="634"/>
        <v>35000</v>
      </c>
      <c r="V1584" s="20">
        <f t="shared" si="647"/>
        <v>11818.75868975278</v>
      </c>
      <c r="W1584" s="20">
        <f t="shared" si="627"/>
        <v>11818.75868975278</v>
      </c>
      <c r="X1584" s="20">
        <f t="shared" si="635"/>
        <v>23063.875665185042</v>
      </c>
      <c r="Y1584" s="20">
        <f t="shared" si="641"/>
        <v>8181.2413102472201</v>
      </c>
      <c r="Z1584" s="20">
        <f t="shared" si="636"/>
        <v>8181.2413102472201</v>
      </c>
      <c r="AA1584" s="52">
        <f t="shared" si="637"/>
        <v>6937.6926310896424</v>
      </c>
      <c r="AB1584" s="20">
        <f t="shared" si="628"/>
        <v>8181.2413102472201</v>
      </c>
      <c r="AC1584" s="20">
        <f t="shared" si="638"/>
        <v>2670223.4900049963</v>
      </c>
      <c r="AD1584" s="20">
        <f t="shared" si="642"/>
        <v>23063.875665185042</v>
      </c>
      <c r="AE1584" s="20">
        <f t="shared" si="643"/>
        <v>0</v>
      </c>
      <c r="AF1584" s="20">
        <f t="shared" si="639"/>
        <v>8181.2413102472201</v>
      </c>
      <c r="AG1584" s="16"/>
      <c r="AH1584" s="16"/>
      <c r="AM1584">
        <f t="shared" si="629"/>
        <v>0</v>
      </c>
      <c r="AN1584" s="16">
        <f t="shared" si="630"/>
        <v>35000</v>
      </c>
      <c r="AY1584" s="57">
        <f t="shared" si="644"/>
        <v>11818.75868975278</v>
      </c>
    </row>
    <row r="1585" spans="2:51" x14ac:dyDescent="0.25">
      <c r="B1585" s="7" t="s">
        <v>40</v>
      </c>
      <c r="C1585" s="7">
        <v>1577</v>
      </c>
      <c r="D1585" s="7">
        <v>100</v>
      </c>
      <c r="E1585" s="13">
        <v>123.7</v>
      </c>
      <c r="F1585" s="20">
        <f t="shared" si="640"/>
        <v>0</v>
      </c>
      <c r="G1585" s="20">
        <f t="shared" si="646"/>
        <v>34.361111111111114</v>
      </c>
      <c r="H1585" s="20">
        <f t="shared" si="650"/>
        <v>592.99000611111114</v>
      </c>
      <c r="I1585" s="20">
        <f t="shared" si="645"/>
        <v>20375.795487762349</v>
      </c>
      <c r="J1585" s="47" t="s">
        <v>67</v>
      </c>
      <c r="K1585" s="48" t="s">
        <v>67</v>
      </c>
      <c r="L1585" s="20">
        <f t="shared" si="648"/>
        <v>6964051.5270793466</v>
      </c>
      <c r="M1585" s="20">
        <f t="shared" si="649"/>
        <v>218059.06581000003</v>
      </c>
      <c r="N1585" s="20">
        <f t="shared" si="625"/>
        <v>20375.795487762349</v>
      </c>
      <c r="O1585" s="20">
        <f t="shared" si="626"/>
        <v>0</v>
      </c>
      <c r="P1585" s="46" t="s">
        <v>67</v>
      </c>
      <c r="Q1585" s="45">
        <f t="shared" si="631"/>
        <v>458.2006061111112</v>
      </c>
      <c r="R1585" s="20">
        <f t="shared" si="632"/>
        <v>134.7894</v>
      </c>
      <c r="S1585" s="20">
        <f t="shared" si="633"/>
        <v>0</v>
      </c>
      <c r="T1585" s="20"/>
      <c r="U1585" s="20">
        <f t="shared" si="634"/>
        <v>35000</v>
      </c>
      <c r="V1585" s="20">
        <f t="shared" si="647"/>
        <v>8181.2413102472201</v>
      </c>
      <c r="W1585" s="20">
        <f t="shared" si="627"/>
        <v>8181.2413102472201</v>
      </c>
      <c r="X1585" s="20">
        <f t="shared" si="635"/>
        <v>20375.795487762429</v>
      </c>
      <c r="Y1585" s="20">
        <f t="shared" si="641"/>
        <v>11818.75868975278</v>
      </c>
      <c r="Z1585" s="20">
        <f t="shared" si="636"/>
        <v>11818.75868975278</v>
      </c>
      <c r="AA1585" s="52">
        <f t="shared" si="637"/>
        <v>10022.307368910357</v>
      </c>
      <c r="AB1585" s="20">
        <f t="shared" si="628"/>
        <v>11818.75868975278</v>
      </c>
      <c r="AC1585" s="20">
        <f t="shared" si="638"/>
        <v>2680245.7973739067</v>
      </c>
      <c r="AD1585" s="20">
        <f t="shared" si="642"/>
        <v>20375.795487762429</v>
      </c>
      <c r="AE1585" s="20">
        <f t="shared" si="643"/>
        <v>0</v>
      </c>
      <c r="AF1585" s="20">
        <f t="shared" si="639"/>
        <v>11818.75868975278</v>
      </c>
      <c r="AG1585" s="16"/>
      <c r="AH1585" s="16"/>
      <c r="AM1585">
        <f t="shared" si="629"/>
        <v>0</v>
      </c>
      <c r="AN1585" s="16">
        <f t="shared" si="630"/>
        <v>35000</v>
      </c>
      <c r="AY1585" s="57">
        <f t="shared" si="644"/>
        <v>8181.2413102472201</v>
      </c>
    </row>
    <row r="1586" spans="2:51" x14ac:dyDescent="0.25">
      <c r="B1586" s="7" t="s">
        <v>40</v>
      </c>
      <c r="C1586" s="7">
        <v>1578</v>
      </c>
      <c r="D1586" s="7">
        <v>101</v>
      </c>
      <c r="E1586" s="13">
        <v>123.6</v>
      </c>
      <c r="F1586" s="20">
        <f t="shared" si="640"/>
        <v>-5.5555555555556344E-2</v>
      </c>
      <c r="G1586" s="20">
        <f t="shared" si="646"/>
        <v>34.333333333333329</v>
      </c>
      <c r="H1586" s="20">
        <f t="shared" si="650"/>
        <v>528.63836888888784</v>
      </c>
      <c r="I1586" s="20">
        <f t="shared" si="645"/>
        <v>18149.917331851815</v>
      </c>
      <c r="J1586" s="47" t="s">
        <v>67</v>
      </c>
      <c r="K1586" s="48" t="s">
        <v>67</v>
      </c>
      <c r="L1586" s="20">
        <f t="shared" si="648"/>
        <v>6982201.4444111986</v>
      </c>
      <c r="M1586" s="20">
        <f t="shared" si="649"/>
        <v>218059.06581000003</v>
      </c>
      <c r="N1586" s="20">
        <f t="shared" si="625"/>
        <v>18149.917331851815</v>
      </c>
      <c r="O1586" s="20">
        <f t="shared" si="626"/>
        <v>0</v>
      </c>
      <c r="P1586" s="46" t="s">
        <v>67</v>
      </c>
      <c r="Q1586" s="45">
        <f t="shared" si="631"/>
        <v>457.46007999999983</v>
      </c>
      <c r="R1586" s="20">
        <f t="shared" si="632"/>
        <v>134.7894</v>
      </c>
      <c r="S1586" s="20">
        <f t="shared" si="633"/>
        <v>-63.611111111112017</v>
      </c>
      <c r="T1586" s="20"/>
      <c r="U1586" s="20">
        <f t="shared" si="634"/>
        <v>35000</v>
      </c>
      <c r="V1586" s="20">
        <f t="shared" si="647"/>
        <v>11818.75868975278</v>
      </c>
      <c r="W1586" s="20">
        <f t="shared" si="627"/>
        <v>11818.75868975278</v>
      </c>
      <c r="X1586" s="20">
        <f t="shared" si="635"/>
        <v>18149.917331852019</v>
      </c>
      <c r="Y1586" s="20">
        <f t="shared" si="641"/>
        <v>8181.2413102472201</v>
      </c>
      <c r="Z1586" s="20">
        <f t="shared" si="636"/>
        <v>8181.2413102472201</v>
      </c>
      <c r="AA1586" s="52">
        <f t="shared" si="637"/>
        <v>6937.6926310896424</v>
      </c>
      <c r="AB1586" s="20">
        <f t="shared" si="628"/>
        <v>8181.2413102472201</v>
      </c>
      <c r="AC1586" s="20">
        <f t="shared" si="638"/>
        <v>2687183.4900049963</v>
      </c>
      <c r="AD1586" s="20">
        <f t="shared" si="642"/>
        <v>18149.917331852019</v>
      </c>
      <c r="AE1586" s="20">
        <f t="shared" si="643"/>
        <v>0</v>
      </c>
      <c r="AF1586" s="20">
        <f t="shared" si="639"/>
        <v>8181.2413102472201</v>
      </c>
      <c r="AG1586" s="16"/>
      <c r="AH1586" s="16"/>
      <c r="AM1586">
        <f t="shared" si="629"/>
        <v>0</v>
      </c>
      <c r="AN1586" s="16">
        <f t="shared" si="630"/>
        <v>35000</v>
      </c>
      <c r="AY1586" s="57">
        <f t="shared" si="644"/>
        <v>11818.75868975278</v>
      </c>
    </row>
    <row r="1587" spans="2:51" x14ac:dyDescent="0.25">
      <c r="B1587" s="7" t="s">
        <v>40</v>
      </c>
      <c r="C1587" s="7">
        <v>1579</v>
      </c>
      <c r="D1587" s="7">
        <v>102</v>
      </c>
      <c r="E1587" s="13">
        <v>123.3</v>
      </c>
      <c r="F1587" s="20">
        <f t="shared" si="640"/>
        <v>-8.3333333333332538E-2</v>
      </c>
      <c r="G1587" s="20">
        <f t="shared" si="646"/>
        <v>34.25</v>
      </c>
      <c r="H1587" s="20">
        <f t="shared" si="650"/>
        <v>494.61482833333417</v>
      </c>
      <c r="I1587" s="20">
        <f t="shared" si="645"/>
        <v>16940.557870416695</v>
      </c>
      <c r="J1587" s="47" t="s">
        <v>67</v>
      </c>
      <c r="K1587" s="48" t="s">
        <v>67</v>
      </c>
      <c r="L1587" s="20">
        <f t="shared" si="648"/>
        <v>6999142.0022816155</v>
      </c>
      <c r="M1587" s="20">
        <f t="shared" si="649"/>
        <v>218059.06581000003</v>
      </c>
      <c r="N1587" s="20">
        <f t="shared" si="625"/>
        <v>16940.557870416695</v>
      </c>
      <c r="O1587" s="20">
        <f t="shared" si="626"/>
        <v>0</v>
      </c>
      <c r="P1587" s="46" t="s">
        <v>67</v>
      </c>
      <c r="Q1587" s="45">
        <f t="shared" si="631"/>
        <v>455.24209499999995</v>
      </c>
      <c r="R1587" s="20">
        <f t="shared" si="632"/>
        <v>134.7894</v>
      </c>
      <c r="S1587" s="20">
        <f t="shared" si="633"/>
        <v>-95.416666666665762</v>
      </c>
      <c r="T1587" s="20"/>
      <c r="U1587" s="20">
        <f t="shared" si="634"/>
        <v>35000</v>
      </c>
      <c r="V1587" s="20">
        <f t="shared" si="647"/>
        <v>8181.2413102472201</v>
      </c>
      <c r="W1587" s="20">
        <f t="shared" si="627"/>
        <v>8181.2413102472201</v>
      </c>
      <c r="X1587" s="20">
        <f t="shared" si="635"/>
        <v>16940.557870416902</v>
      </c>
      <c r="Y1587" s="20">
        <f t="shared" si="641"/>
        <v>11818.75868975278</v>
      </c>
      <c r="Z1587" s="20">
        <f t="shared" si="636"/>
        <v>11818.75868975278</v>
      </c>
      <c r="AA1587" s="52">
        <f t="shared" si="637"/>
        <v>10022.307368910357</v>
      </c>
      <c r="AB1587" s="20">
        <f t="shared" si="628"/>
        <v>11818.75868975278</v>
      </c>
      <c r="AC1587" s="20">
        <f t="shared" si="638"/>
        <v>2697205.7973739067</v>
      </c>
      <c r="AD1587" s="20">
        <f t="shared" si="642"/>
        <v>16940.557870416902</v>
      </c>
      <c r="AE1587" s="20">
        <f t="shared" si="643"/>
        <v>0</v>
      </c>
      <c r="AF1587" s="20">
        <f t="shared" si="639"/>
        <v>11818.75868975278</v>
      </c>
      <c r="AG1587" s="16"/>
      <c r="AH1587" s="16"/>
      <c r="AM1587">
        <f t="shared" si="629"/>
        <v>0</v>
      </c>
      <c r="AN1587" s="16">
        <f t="shared" si="630"/>
        <v>35000</v>
      </c>
      <c r="AY1587" s="57">
        <f t="shared" si="644"/>
        <v>8181.2413102472201</v>
      </c>
    </row>
    <row r="1588" spans="2:51" x14ac:dyDescent="0.25">
      <c r="B1588" s="7" t="s">
        <v>40</v>
      </c>
      <c r="C1588" s="7">
        <v>1580</v>
      </c>
      <c r="D1588" s="7">
        <v>103</v>
      </c>
      <c r="E1588" s="13">
        <v>123</v>
      </c>
      <c r="F1588" s="20">
        <f t="shared" si="640"/>
        <v>-0.11111111111111072</v>
      </c>
      <c r="G1588" s="20">
        <f t="shared" si="646"/>
        <v>34.166666666666664</v>
      </c>
      <c r="H1588" s="20">
        <f t="shared" si="650"/>
        <v>460.5966777777781</v>
      </c>
      <c r="I1588" s="20">
        <f t="shared" si="645"/>
        <v>15737.053157407418</v>
      </c>
      <c r="J1588" s="47" t="s">
        <v>67</v>
      </c>
      <c r="K1588" s="48" t="s">
        <v>67</v>
      </c>
      <c r="L1588" s="20">
        <f t="shared" si="648"/>
        <v>7014879.0554390233</v>
      </c>
      <c r="M1588" s="20">
        <f t="shared" si="649"/>
        <v>218059.06581000003</v>
      </c>
      <c r="N1588" s="20">
        <f t="shared" si="625"/>
        <v>15737.053157407418</v>
      </c>
      <c r="O1588" s="20">
        <f t="shared" si="626"/>
        <v>0</v>
      </c>
      <c r="P1588" s="46" t="s">
        <v>67</v>
      </c>
      <c r="Q1588" s="45">
        <f t="shared" si="631"/>
        <v>453.02949999999987</v>
      </c>
      <c r="R1588" s="20">
        <f t="shared" si="632"/>
        <v>134.7894</v>
      </c>
      <c r="S1588" s="20">
        <f t="shared" si="633"/>
        <v>-127.22222222222177</v>
      </c>
      <c r="T1588" s="20"/>
      <c r="U1588" s="20">
        <f t="shared" si="634"/>
        <v>35000</v>
      </c>
      <c r="V1588" s="20">
        <f t="shared" si="647"/>
        <v>11818.75868975278</v>
      </c>
      <c r="W1588" s="20">
        <f t="shared" si="627"/>
        <v>11818.75868975278</v>
      </c>
      <c r="X1588" s="20">
        <f t="shared" si="635"/>
        <v>15737.05315740779</v>
      </c>
      <c r="Y1588" s="20">
        <f t="shared" si="641"/>
        <v>8181.2413102472201</v>
      </c>
      <c r="Z1588" s="20">
        <f t="shared" si="636"/>
        <v>8181.2413102472201</v>
      </c>
      <c r="AA1588" s="52">
        <f t="shared" si="637"/>
        <v>6937.6926310896424</v>
      </c>
      <c r="AB1588" s="20">
        <f t="shared" si="628"/>
        <v>8181.2413102472201</v>
      </c>
      <c r="AC1588" s="20">
        <f t="shared" si="638"/>
        <v>2704143.4900049963</v>
      </c>
      <c r="AD1588" s="20">
        <f t="shared" si="642"/>
        <v>15737.05315740779</v>
      </c>
      <c r="AE1588" s="20">
        <f t="shared" si="643"/>
        <v>0</v>
      </c>
      <c r="AF1588" s="20">
        <f t="shared" si="639"/>
        <v>8181.2413102472201</v>
      </c>
      <c r="AG1588" s="16"/>
      <c r="AH1588" s="16"/>
      <c r="AM1588">
        <f t="shared" si="629"/>
        <v>0</v>
      </c>
      <c r="AN1588" s="16">
        <f t="shared" si="630"/>
        <v>35000</v>
      </c>
      <c r="AY1588" s="57">
        <f t="shared" si="644"/>
        <v>11818.75868975278</v>
      </c>
    </row>
    <row r="1589" spans="2:51" x14ac:dyDescent="0.25">
      <c r="B1589" s="7" t="s">
        <v>40</v>
      </c>
      <c r="C1589" s="7">
        <v>1581</v>
      </c>
      <c r="D1589" s="7">
        <v>104</v>
      </c>
      <c r="E1589" s="13">
        <v>122.5</v>
      </c>
      <c r="F1589" s="20">
        <f t="shared" si="640"/>
        <v>-0.12500000000000078</v>
      </c>
      <c r="G1589" s="20">
        <f t="shared" si="646"/>
        <v>34.027777777777779</v>
      </c>
      <c r="H1589" s="20">
        <f t="shared" si="650"/>
        <v>441.0182194444435</v>
      </c>
      <c r="I1589" s="20">
        <f t="shared" si="645"/>
        <v>15006.869967206758</v>
      </c>
      <c r="J1589" s="47" t="s">
        <v>67</v>
      </c>
      <c r="K1589" s="48" t="s">
        <v>67</v>
      </c>
      <c r="L1589" s="20">
        <f t="shared" si="648"/>
        <v>7029885.9254062297</v>
      </c>
      <c r="M1589" s="20">
        <f t="shared" si="649"/>
        <v>218059.06581000003</v>
      </c>
      <c r="N1589" s="20">
        <f t="shared" si="625"/>
        <v>15006.869967206758</v>
      </c>
      <c r="O1589" s="20">
        <f t="shared" si="626"/>
        <v>0</v>
      </c>
      <c r="P1589" s="46" t="s">
        <v>67</v>
      </c>
      <c r="Q1589" s="45">
        <f t="shared" si="631"/>
        <v>449.35381944444447</v>
      </c>
      <c r="R1589" s="20">
        <f t="shared" si="632"/>
        <v>134.7894</v>
      </c>
      <c r="S1589" s="20">
        <f t="shared" si="633"/>
        <v>-143.12500000000088</v>
      </c>
      <c r="T1589" s="20"/>
      <c r="U1589" s="20">
        <f t="shared" si="634"/>
        <v>35000</v>
      </c>
      <c r="V1589" s="20">
        <f t="shared" si="647"/>
        <v>8181.2413102472201</v>
      </c>
      <c r="W1589" s="20">
        <f t="shared" si="627"/>
        <v>8181.2413102472201</v>
      </c>
      <c r="X1589" s="20">
        <f t="shared" si="635"/>
        <v>15006.869967206381</v>
      </c>
      <c r="Y1589" s="20">
        <f t="shared" si="641"/>
        <v>11818.75868975278</v>
      </c>
      <c r="Z1589" s="20">
        <f t="shared" si="636"/>
        <v>11818.75868975278</v>
      </c>
      <c r="AA1589" s="52">
        <f t="shared" si="637"/>
        <v>10022.307368910357</v>
      </c>
      <c r="AB1589" s="20">
        <f t="shared" si="628"/>
        <v>11818.75868975278</v>
      </c>
      <c r="AC1589" s="20">
        <f t="shared" si="638"/>
        <v>2714165.7973739067</v>
      </c>
      <c r="AD1589" s="20">
        <f t="shared" si="642"/>
        <v>15006.869967206381</v>
      </c>
      <c r="AE1589" s="20">
        <f t="shared" si="643"/>
        <v>0</v>
      </c>
      <c r="AF1589" s="20">
        <f t="shared" si="639"/>
        <v>11818.75868975278</v>
      </c>
      <c r="AG1589" s="16"/>
      <c r="AH1589" s="16"/>
      <c r="AM1589">
        <f t="shared" si="629"/>
        <v>0</v>
      </c>
      <c r="AN1589" s="16">
        <f t="shared" si="630"/>
        <v>35000</v>
      </c>
      <c r="AY1589" s="57">
        <f t="shared" si="644"/>
        <v>8181.2413102472201</v>
      </c>
    </row>
    <row r="1590" spans="2:51" x14ac:dyDescent="0.25">
      <c r="B1590" s="7" t="s">
        <v>40</v>
      </c>
      <c r="C1590" s="7">
        <v>1582</v>
      </c>
      <c r="D1590" s="7">
        <v>105</v>
      </c>
      <c r="E1590" s="13">
        <v>122.1</v>
      </c>
      <c r="F1590" s="20">
        <f t="shared" si="640"/>
        <v>-0.1388888888888889</v>
      </c>
      <c r="G1590" s="20">
        <f t="shared" si="646"/>
        <v>33.916666666666664</v>
      </c>
      <c r="H1590" s="20">
        <f t="shared" si="650"/>
        <v>422.18567722222207</v>
      </c>
      <c r="I1590" s="20">
        <f t="shared" si="645"/>
        <v>14319.130885787032</v>
      </c>
      <c r="J1590" s="47" t="s">
        <v>67</v>
      </c>
      <c r="K1590" s="48" t="s">
        <v>67</v>
      </c>
      <c r="L1590" s="20">
        <f t="shared" si="648"/>
        <v>7044205.056292017</v>
      </c>
      <c r="M1590" s="20">
        <f t="shared" si="649"/>
        <v>218059.06581000003</v>
      </c>
      <c r="N1590" s="20">
        <f t="shared" si="625"/>
        <v>14319.130885787032</v>
      </c>
      <c r="O1590" s="20">
        <f t="shared" si="626"/>
        <v>0</v>
      </c>
      <c r="P1590" s="46" t="s">
        <v>67</v>
      </c>
      <c r="Q1590" s="45">
        <f t="shared" si="631"/>
        <v>446.4240549999999</v>
      </c>
      <c r="R1590" s="20">
        <f t="shared" si="632"/>
        <v>134.7894</v>
      </c>
      <c r="S1590" s="20">
        <f t="shared" si="633"/>
        <v>-159.02777777777777</v>
      </c>
      <c r="T1590" s="20"/>
      <c r="U1590" s="20">
        <f t="shared" si="634"/>
        <v>35000</v>
      </c>
      <c r="V1590" s="20">
        <f t="shared" si="647"/>
        <v>11818.75868975278</v>
      </c>
      <c r="W1590" s="20">
        <f t="shared" si="627"/>
        <v>11818.75868975278</v>
      </c>
      <c r="X1590" s="20">
        <f t="shared" si="635"/>
        <v>14319.130885787308</v>
      </c>
      <c r="Y1590" s="20">
        <f t="shared" si="641"/>
        <v>8181.2413102472201</v>
      </c>
      <c r="Z1590" s="20">
        <f t="shared" si="636"/>
        <v>8181.2413102472201</v>
      </c>
      <c r="AA1590" s="52">
        <f t="shared" si="637"/>
        <v>6937.6926310896424</v>
      </c>
      <c r="AB1590" s="20">
        <f t="shared" si="628"/>
        <v>8181.2413102472201</v>
      </c>
      <c r="AC1590" s="20">
        <f t="shared" si="638"/>
        <v>2721103.4900049963</v>
      </c>
      <c r="AD1590" s="20">
        <f t="shared" si="642"/>
        <v>14319.130885787308</v>
      </c>
      <c r="AE1590" s="20">
        <f t="shared" si="643"/>
        <v>0</v>
      </c>
      <c r="AF1590" s="20">
        <f t="shared" si="639"/>
        <v>8181.2413102472201</v>
      </c>
      <c r="AG1590" s="16"/>
      <c r="AH1590" s="16"/>
      <c r="AM1590">
        <f t="shared" si="629"/>
        <v>0</v>
      </c>
      <c r="AN1590" s="16">
        <f t="shared" si="630"/>
        <v>35000</v>
      </c>
      <c r="AY1590" s="57">
        <f t="shared" si="644"/>
        <v>11818.75868975278</v>
      </c>
    </row>
    <row r="1591" spans="2:51" x14ac:dyDescent="0.25">
      <c r="B1591" s="7" t="s">
        <v>40</v>
      </c>
      <c r="C1591" s="7">
        <v>1583</v>
      </c>
      <c r="D1591" s="7">
        <v>106</v>
      </c>
      <c r="E1591" s="13">
        <v>121.5</v>
      </c>
      <c r="F1591" s="20">
        <f t="shared" si="640"/>
        <v>-0.18055555555555516</v>
      </c>
      <c r="G1591" s="20">
        <f t="shared" si="646"/>
        <v>33.75</v>
      </c>
      <c r="H1591" s="20">
        <f t="shared" si="650"/>
        <v>370.10066388888936</v>
      </c>
      <c r="I1591" s="20">
        <f t="shared" si="645"/>
        <v>12490.897406250017</v>
      </c>
      <c r="J1591" s="47" t="s">
        <v>67</v>
      </c>
      <c r="K1591" s="48" t="s">
        <v>67</v>
      </c>
      <c r="L1591" s="20">
        <f t="shared" si="648"/>
        <v>7056695.9536982672</v>
      </c>
      <c r="M1591" s="20">
        <f t="shared" si="649"/>
        <v>218059.06581000003</v>
      </c>
      <c r="N1591" s="20">
        <f t="shared" si="625"/>
        <v>12490.897406250017</v>
      </c>
      <c r="O1591" s="20">
        <f t="shared" si="626"/>
        <v>0</v>
      </c>
      <c r="P1591" s="46" t="s">
        <v>67</v>
      </c>
      <c r="Q1591" s="45">
        <f t="shared" si="631"/>
        <v>442.04737499999999</v>
      </c>
      <c r="R1591" s="20">
        <f t="shared" si="632"/>
        <v>134.7894</v>
      </c>
      <c r="S1591" s="20">
        <f t="shared" si="633"/>
        <v>-206.73611111111066</v>
      </c>
      <c r="T1591" s="20"/>
      <c r="U1591" s="20">
        <f t="shared" si="634"/>
        <v>35000</v>
      </c>
      <c r="V1591" s="20">
        <f t="shared" si="647"/>
        <v>8181.2413102472201</v>
      </c>
      <c r="W1591" s="20">
        <f t="shared" si="627"/>
        <v>8181.2413102472201</v>
      </c>
      <c r="X1591" s="20">
        <f t="shared" si="635"/>
        <v>12490.897406250238</v>
      </c>
      <c r="Y1591" s="20">
        <f t="shared" si="641"/>
        <v>11818.75868975278</v>
      </c>
      <c r="Z1591" s="20">
        <f t="shared" si="636"/>
        <v>11818.75868975278</v>
      </c>
      <c r="AA1591" s="52">
        <f t="shared" si="637"/>
        <v>10022.307368910357</v>
      </c>
      <c r="AB1591" s="20">
        <f t="shared" si="628"/>
        <v>11818.75868975278</v>
      </c>
      <c r="AC1591" s="20">
        <f t="shared" si="638"/>
        <v>2731125.7973739067</v>
      </c>
      <c r="AD1591" s="20">
        <f t="shared" si="642"/>
        <v>12490.897406250238</v>
      </c>
      <c r="AE1591" s="20">
        <f t="shared" si="643"/>
        <v>0</v>
      </c>
      <c r="AF1591" s="20">
        <f t="shared" si="639"/>
        <v>11818.75868975278</v>
      </c>
      <c r="AG1591" s="16"/>
      <c r="AH1591" s="16"/>
      <c r="AM1591">
        <f t="shared" si="629"/>
        <v>0</v>
      </c>
      <c r="AN1591" s="16">
        <f t="shared" si="630"/>
        <v>35000</v>
      </c>
      <c r="AY1591" s="57">
        <f t="shared" si="644"/>
        <v>8181.2413102472201</v>
      </c>
    </row>
    <row r="1592" spans="2:51" x14ac:dyDescent="0.25">
      <c r="B1592" s="7" t="s">
        <v>40</v>
      </c>
      <c r="C1592" s="7">
        <v>1584</v>
      </c>
      <c r="D1592" s="7">
        <v>107</v>
      </c>
      <c r="E1592" s="13">
        <v>120.8</v>
      </c>
      <c r="F1592" s="20">
        <f t="shared" si="640"/>
        <v>-0.20833333333333331</v>
      </c>
      <c r="G1592" s="20">
        <f t="shared" si="646"/>
        <v>33.555555555555557</v>
      </c>
      <c r="H1592" s="20">
        <f t="shared" si="650"/>
        <v>333.21623111111114</v>
      </c>
      <c r="I1592" s="20">
        <f t="shared" si="645"/>
        <v>11181.255755061729</v>
      </c>
      <c r="J1592" s="47" t="s">
        <v>67</v>
      </c>
      <c r="K1592" s="48" t="s">
        <v>67</v>
      </c>
      <c r="L1592" s="20">
        <f t="shared" si="648"/>
        <v>7067877.2094533285</v>
      </c>
      <c r="M1592" s="20">
        <f t="shared" si="649"/>
        <v>218059.06581000003</v>
      </c>
      <c r="N1592" s="20">
        <f t="shared" si="625"/>
        <v>11181.255755061729</v>
      </c>
      <c r="O1592" s="20">
        <f t="shared" si="626"/>
        <v>0</v>
      </c>
      <c r="P1592" s="46" t="s">
        <v>67</v>
      </c>
      <c r="Q1592" s="45">
        <f t="shared" si="631"/>
        <v>436.96849777777783</v>
      </c>
      <c r="R1592" s="20">
        <f t="shared" si="632"/>
        <v>134.7894</v>
      </c>
      <c r="S1592" s="20">
        <f t="shared" si="633"/>
        <v>-238.54166666666666</v>
      </c>
      <c r="T1592" s="20"/>
      <c r="U1592" s="20">
        <f t="shared" si="634"/>
        <v>35000</v>
      </c>
      <c r="V1592" s="20">
        <f t="shared" si="647"/>
        <v>11818.75868975278</v>
      </c>
      <c r="W1592" s="20">
        <f t="shared" si="627"/>
        <v>11818.75868975278</v>
      </c>
      <c r="X1592" s="20">
        <f t="shared" si="635"/>
        <v>11181.255755061284</v>
      </c>
      <c r="Y1592" s="20">
        <f t="shared" si="641"/>
        <v>8181.2413102472201</v>
      </c>
      <c r="Z1592" s="20">
        <f t="shared" si="636"/>
        <v>8181.2413102472201</v>
      </c>
      <c r="AA1592" s="52">
        <f t="shared" si="637"/>
        <v>6937.6926310896424</v>
      </c>
      <c r="AB1592" s="20">
        <f t="shared" si="628"/>
        <v>8181.2413102472201</v>
      </c>
      <c r="AC1592" s="20">
        <f t="shared" si="638"/>
        <v>2738063.4900049963</v>
      </c>
      <c r="AD1592" s="20">
        <f t="shared" si="642"/>
        <v>11181.255755061284</v>
      </c>
      <c r="AE1592" s="20">
        <f t="shared" si="643"/>
        <v>0</v>
      </c>
      <c r="AF1592" s="20">
        <f t="shared" si="639"/>
        <v>8181.2413102472201</v>
      </c>
      <c r="AG1592" s="16"/>
      <c r="AH1592" s="16"/>
      <c r="AM1592">
        <f t="shared" si="629"/>
        <v>0</v>
      </c>
      <c r="AN1592" s="16">
        <f t="shared" si="630"/>
        <v>35000</v>
      </c>
      <c r="AY1592" s="57">
        <f t="shared" si="644"/>
        <v>11818.75868975278</v>
      </c>
    </row>
    <row r="1593" spans="2:51" x14ac:dyDescent="0.25">
      <c r="B1593" s="7" t="s">
        <v>40</v>
      </c>
      <c r="C1593" s="7">
        <v>1585</v>
      </c>
      <c r="D1593" s="7">
        <v>108</v>
      </c>
      <c r="E1593" s="13">
        <v>120</v>
      </c>
      <c r="F1593" s="20">
        <f t="shared" si="640"/>
        <v>-0.23611111111111149</v>
      </c>
      <c r="G1593" s="20">
        <f t="shared" si="646"/>
        <v>33.333333333333336</v>
      </c>
      <c r="H1593" s="20">
        <f t="shared" si="650"/>
        <v>295.64217777777736</v>
      </c>
      <c r="I1593" s="20">
        <f t="shared" si="645"/>
        <v>9854.739259259246</v>
      </c>
      <c r="J1593" s="47" t="s">
        <v>67</v>
      </c>
      <c r="K1593" s="48" t="s">
        <v>67</v>
      </c>
      <c r="L1593" s="20">
        <f t="shared" si="648"/>
        <v>7077731.9487125874</v>
      </c>
      <c r="M1593" s="20">
        <f t="shared" si="649"/>
        <v>218059.06581000003</v>
      </c>
      <c r="N1593" s="20">
        <f t="shared" si="625"/>
        <v>9854.739259259246</v>
      </c>
      <c r="O1593" s="20">
        <f t="shared" si="626"/>
        <v>0</v>
      </c>
      <c r="P1593" s="46" t="s">
        <v>67</v>
      </c>
      <c r="Q1593" s="45">
        <f t="shared" si="631"/>
        <v>431.20000000000005</v>
      </c>
      <c r="R1593" s="20">
        <f t="shared" si="632"/>
        <v>134.7894</v>
      </c>
      <c r="S1593" s="20">
        <f t="shared" si="633"/>
        <v>-270.34722222222268</v>
      </c>
      <c r="T1593" s="20"/>
      <c r="U1593" s="20">
        <f t="shared" si="634"/>
        <v>35000</v>
      </c>
      <c r="V1593" s="20">
        <f t="shared" si="647"/>
        <v>8181.2413102472201</v>
      </c>
      <c r="W1593" s="20">
        <f t="shared" si="627"/>
        <v>10145.260740741156</v>
      </c>
      <c r="X1593" s="20">
        <f t="shared" si="635"/>
        <v>9854.739259258844</v>
      </c>
      <c r="Y1593" s="20">
        <f t="shared" si="641"/>
        <v>11818.75868975278</v>
      </c>
      <c r="Z1593" s="20">
        <f t="shared" si="636"/>
        <v>9854.739259258844</v>
      </c>
      <c r="AA1593" s="52">
        <f t="shared" si="637"/>
        <v>8356.8188918514988</v>
      </c>
      <c r="AB1593" s="20">
        <f t="shared" si="628"/>
        <v>9854.739259258844</v>
      </c>
      <c r="AC1593" s="20">
        <f t="shared" si="638"/>
        <v>2746420.308896848</v>
      </c>
      <c r="AD1593" s="20">
        <f t="shared" si="642"/>
        <v>9854.739259258844</v>
      </c>
      <c r="AE1593" s="20">
        <f t="shared" si="643"/>
        <v>0</v>
      </c>
      <c r="AF1593" s="20">
        <f t="shared" si="639"/>
        <v>9854.739259258844</v>
      </c>
      <c r="AG1593" s="16"/>
      <c r="AH1593" s="16"/>
      <c r="AM1593">
        <f t="shared" si="629"/>
        <v>0</v>
      </c>
      <c r="AN1593" s="16">
        <f t="shared" si="630"/>
        <v>35000</v>
      </c>
      <c r="AY1593" s="57">
        <f t="shared" si="644"/>
        <v>8181.2413102472201</v>
      </c>
    </row>
    <row r="1594" spans="2:51" x14ac:dyDescent="0.25">
      <c r="B1594" s="7" t="s">
        <v>40</v>
      </c>
      <c r="C1594" s="7">
        <v>1586</v>
      </c>
      <c r="D1594" s="7">
        <v>109</v>
      </c>
      <c r="E1594" s="13">
        <v>119.1</v>
      </c>
      <c r="F1594" s="20">
        <f t="shared" si="640"/>
        <v>-0.26388888888888967</v>
      </c>
      <c r="G1594" s="20">
        <f t="shared" si="646"/>
        <v>33.083333333333329</v>
      </c>
      <c r="H1594" s="20">
        <f t="shared" si="650"/>
        <v>257.39287722222122</v>
      </c>
      <c r="I1594" s="20">
        <f t="shared" si="645"/>
        <v>8515.4143547684835</v>
      </c>
      <c r="J1594" s="47" t="s">
        <v>67</v>
      </c>
      <c r="K1594" s="48" t="s">
        <v>67</v>
      </c>
      <c r="L1594" s="20">
        <f t="shared" si="648"/>
        <v>7086247.3630673559</v>
      </c>
      <c r="M1594" s="20">
        <f t="shared" si="649"/>
        <v>218059.06581000003</v>
      </c>
      <c r="N1594" s="20">
        <f t="shared" si="625"/>
        <v>8515.4143547684835</v>
      </c>
      <c r="O1594" s="20">
        <f t="shared" si="626"/>
        <v>0</v>
      </c>
      <c r="P1594" s="46" t="s">
        <v>67</v>
      </c>
      <c r="Q1594" s="45">
        <f t="shared" si="631"/>
        <v>424.75625499999984</v>
      </c>
      <c r="R1594" s="20">
        <f t="shared" si="632"/>
        <v>134.7894</v>
      </c>
      <c r="S1594" s="20">
        <f t="shared" si="633"/>
        <v>-302.15277777777868</v>
      </c>
      <c r="T1594" s="20"/>
      <c r="U1594" s="20">
        <f t="shared" si="634"/>
        <v>35000</v>
      </c>
      <c r="V1594" s="20">
        <f t="shared" si="647"/>
        <v>9854.739259258844</v>
      </c>
      <c r="W1594" s="20">
        <f t="shared" si="627"/>
        <v>11484.585645231418</v>
      </c>
      <c r="X1594" s="20">
        <f t="shared" si="635"/>
        <v>8515.4143547685817</v>
      </c>
      <c r="Y1594" s="20">
        <f t="shared" si="641"/>
        <v>10145.260740741156</v>
      </c>
      <c r="Z1594" s="20">
        <f t="shared" si="636"/>
        <v>8515.4143547685817</v>
      </c>
      <c r="AA1594" s="52">
        <f t="shared" si="637"/>
        <v>7221.0713728437568</v>
      </c>
      <c r="AB1594" s="20">
        <f t="shared" si="628"/>
        <v>8515.4143547685817</v>
      </c>
      <c r="AC1594" s="20">
        <f t="shared" si="638"/>
        <v>2753641.3802696918</v>
      </c>
      <c r="AD1594" s="20">
        <f t="shared" si="642"/>
        <v>8515.4143547685817</v>
      </c>
      <c r="AE1594" s="20">
        <f t="shared" si="643"/>
        <v>0</v>
      </c>
      <c r="AF1594" s="20">
        <f t="shared" si="639"/>
        <v>8515.4143547685817</v>
      </c>
      <c r="AG1594" s="16"/>
      <c r="AH1594" s="16"/>
      <c r="AM1594">
        <f t="shared" si="629"/>
        <v>0</v>
      </c>
      <c r="AN1594" s="16">
        <f t="shared" si="630"/>
        <v>35000</v>
      </c>
      <c r="AY1594" s="57">
        <f t="shared" si="644"/>
        <v>9854.739259258844</v>
      </c>
    </row>
    <row r="1595" spans="2:51" x14ac:dyDescent="0.25">
      <c r="B1595" s="7" t="s">
        <v>40</v>
      </c>
      <c r="C1595" s="7">
        <v>1587</v>
      </c>
      <c r="D1595" s="7">
        <v>110</v>
      </c>
      <c r="E1595" s="13">
        <v>118.1</v>
      </c>
      <c r="F1595" s="20">
        <f t="shared" si="640"/>
        <v>-0.27777777777777779</v>
      </c>
      <c r="G1595" s="20">
        <f t="shared" si="646"/>
        <v>32.80555555555555</v>
      </c>
      <c r="H1595" s="20">
        <f t="shared" si="650"/>
        <v>234.387277222222</v>
      </c>
      <c r="I1595" s="20">
        <f t="shared" si="645"/>
        <v>7689.204844429004</v>
      </c>
      <c r="J1595" s="47" t="s">
        <v>67</v>
      </c>
      <c r="K1595" s="48" t="s">
        <v>67</v>
      </c>
      <c r="L1595" s="20">
        <f t="shared" si="648"/>
        <v>7093936.5679117851</v>
      </c>
      <c r="M1595" s="20">
        <f t="shared" si="649"/>
        <v>218059.06581000003</v>
      </c>
      <c r="N1595" s="20">
        <f t="shared" si="625"/>
        <v>7689.204844429004</v>
      </c>
      <c r="O1595" s="20">
        <f t="shared" si="626"/>
        <v>0</v>
      </c>
      <c r="P1595" s="46" t="s">
        <v>67</v>
      </c>
      <c r="Q1595" s="45">
        <f t="shared" si="631"/>
        <v>417.6534327777776</v>
      </c>
      <c r="R1595" s="20">
        <f t="shared" si="632"/>
        <v>134.7894</v>
      </c>
      <c r="S1595" s="20">
        <f t="shared" si="633"/>
        <v>-318.05555555555554</v>
      </c>
      <c r="T1595" s="20"/>
      <c r="U1595" s="20">
        <f t="shared" si="634"/>
        <v>35000</v>
      </c>
      <c r="V1595" s="20">
        <f t="shared" si="647"/>
        <v>8515.4143547685817</v>
      </c>
      <c r="W1595" s="20">
        <f t="shared" si="627"/>
        <v>12310.795155570842</v>
      </c>
      <c r="X1595" s="20">
        <f t="shared" si="635"/>
        <v>7689.2048444291577</v>
      </c>
      <c r="Y1595" s="20">
        <f t="shared" si="641"/>
        <v>11484.585645231418</v>
      </c>
      <c r="Z1595" s="20">
        <f t="shared" si="636"/>
        <v>7689.2048444291577</v>
      </c>
      <c r="AA1595" s="52">
        <f t="shared" si="637"/>
        <v>6520.4457080759257</v>
      </c>
      <c r="AB1595" s="20">
        <f t="shared" si="628"/>
        <v>7689.2048444291577</v>
      </c>
      <c r="AC1595" s="20">
        <f t="shared" si="638"/>
        <v>2760161.8259777678</v>
      </c>
      <c r="AD1595" s="20">
        <f t="shared" si="642"/>
        <v>7689.2048444291577</v>
      </c>
      <c r="AE1595" s="20">
        <f t="shared" si="643"/>
        <v>0</v>
      </c>
      <c r="AF1595" s="20">
        <f t="shared" si="639"/>
        <v>7689.2048444291577</v>
      </c>
      <c r="AG1595" s="16"/>
      <c r="AH1595" s="16"/>
      <c r="AM1595">
        <f t="shared" si="629"/>
        <v>0</v>
      </c>
      <c r="AN1595" s="16">
        <f t="shared" si="630"/>
        <v>35000</v>
      </c>
      <c r="AY1595" s="57">
        <f t="shared" si="644"/>
        <v>8515.4143547685817</v>
      </c>
    </row>
    <row r="1596" spans="2:51" x14ac:dyDescent="0.25">
      <c r="B1596" s="7" t="s">
        <v>40</v>
      </c>
      <c r="C1596" s="7">
        <v>1588</v>
      </c>
      <c r="D1596" s="7">
        <v>111</v>
      </c>
      <c r="E1596" s="13">
        <v>117.1</v>
      </c>
      <c r="F1596" s="20">
        <f t="shared" si="640"/>
        <v>-0.26388888888888767</v>
      </c>
      <c r="G1596" s="20">
        <f t="shared" si="646"/>
        <v>32.527777777777779</v>
      </c>
      <c r="H1596" s="20">
        <f t="shared" si="650"/>
        <v>243.24712166666797</v>
      </c>
      <c r="I1596" s="20">
        <f t="shared" si="645"/>
        <v>7912.28831865745</v>
      </c>
      <c r="J1596" s="47" t="s">
        <v>67</v>
      </c>
      <c r="K1596" s="48" t="s">
        <v>67</v>
      </c>
      <c r="L1596" s="20">
        <f t="shared" si="648"/>
        <v>7101848.8562304424</v>
      </c>
      <c r="M1596" s="20">
        <f t="shared" si="649"/>
        <v>218059.06581000003</v>
      </c>
      <c r="N1596" s="20">
        <f t="shared" si="625"/>
        <v>7912.28831865745</v>
      </c>
      <c r="O1596" s="20">
        <f t="shared" si="626"/>
        <v>0</v>
      </c>
      <c r="P1596" s="46" t="s">
        <v>67</v>
      </c>
      <c r="Q1596" s="45">
        <f t="shared" si="631"/>
        <v>410.61049944444437</v>
      </c>
      <c r="R1596" s="20">
        <f t="shared" si="632"/>
        <v>134.7894</v>
      </c>
      <c r="S1596" s="20">
        <f t="shared" si="633"/>
        <v>-302.15277777777641</v>
      </c>
      <c r="T1596" s="20"/>
      <c r="U1596" s="20">
        <f t="shared" si="634"/>
        <v>35000</v>
      </c>
      <c r="V1596" s="20">
        <f t="shared" si="647"/>
        <v>7689.2048444291577</v>
      </c>
      <c r="W1596" s="20">
        <f t="shared" si="627"/>
        <v>12087.711681342684</v>
      </c>
      <c r="X1596" s="20">
        <f t="shared" si="635"/>
        <v>7912.2883186573163</v>
      </c>
      <c r="Y1596" s="20">
        <f t="shared" si="641"/>
        <v>12310.795155570842</v>
      </c>
      <c r="Z1596" s="20">
        <f t="shared" si="636"/>
        <v>7912.2883186573163</v>
      </c>
      <c r="AA1596" s="52">
        <f t="shared" si="637"/>
        <v>6709.6204942214044</v>
      </c>
      <c r="AB1596" s="20">
        <f t="shared" si="628"/>
        <v>7912.2883186573163</v>
      </c>
      <c r="AC1596" s="20">
        <f t="shared" si="638"/>
        <v>2766871.4464719892</v>
      </c>
      <c r="AD1596" s="20">
        <f t="shared" si="642"/>
        <v>7912.2883186573163</v>
      </c>
      <c r="AE1596" s="20">
        <f t="shared" si="643"/>
        <v>0</v>
      </c>
      <c r="AF1596" s="20">
        <f t="shared" si="639"/>
        <v>7912.2883186573163</v>
      </c>
      <c r="AG1596" s="16"/>
      <c r="AH1596" s="16"/>
      <c r="AM1596">
        <f t="shared" si="629"/>
        <v>0</v>
      </c>
      <c r="AN1596" s="16">
        <f t="shared" si="630"/>
        <v>35000</v>
      </c>
      <c r="AY1596" s="57">
        <f t="shared" si="644"/>
        <v>7689.2048444291577</v>
      </c>
    </row>
    <row r="1597" spans="2:51" x14ac:dyDescent="0.25">
      <c r="B1597" s="7" t="s">
        <v>40</v>
      </c>
      <c r="C1597" s="7">
        <v>1589</v>
      </c>
      <c r="D1597" s="7">
        <v>112</v>
      </c>
      <c r="E1597" s="13">
        <v>116.2</v>
      </c>
      <c r="F1597" s="20">
        <f t="shared" si="640"/>
        <v>-0.22222222222222143</v>
      </c>
      <c r="G1597" s="20">
        <f t="shared" si="646"/>
        <v>32.277777777777779</v>
      </c>
      <c r="H1597" s="20">
        <f t="shared" si="650"/>
        <v>284.66802000000087</v>
      </c>
      <c r="I1597" s="20">
        <f t="shared" si="645"/>
        <v>9188.4510900000278</v>
      </c>
      <c r="J1597" s="47" t="s">
        <v>67</v>
      </c>
      <c r="K1597" s="48" t="s">
        <v>67</v>
      </c>
      <c r="L1597" s="20">
        <f t="shared" si="648"/>
        <v>7111037.3073204421</v>
      </c>
      <c r="M1597" s="20">
        <f t="shared" si="649"/>
        <v>218059.06581000003</v>
      </c>
      <c r="N1597" s="20">
        <f t="shared" si="625"/>
        <v>9188.4510900000278</v>
      </c>
      <c r="O1597" s="20">
        <f t="shared" si="626"/>
        <v>0</v>
      </c>
      <c r="P1597" s="46" t="s">
        <v>67</v>
      </c>
      <c r="Q1597" s="45">
        <f t="shared" si="631"/>
        <v>404.32306444444447</v>
      </c>
      <c r="R1597" s="20">
        <f t="shared" si="632"/>
        <v>134.7894</v>
      </c>
      <c r="S1597" s="20">
        <f t="shared" si="633"/>
        <v>-254.44444444444355</v>
      </c>
      <c r="T1597" s="20"/>
      <c r="U1597" s="20">
        <f t="shared" si="634"/>
        <v>35000</v>
      </c>
      <c r="V1597" s="20">
        <f t="shared" si="647"/>
        <v>7912.2883186573163</v>
      </c>
      <c r="W1597" s="20">
        <f t="shared" si="627"/>
        <v>10811.548910000362</v>
      </c>
      <c r="X1597" s="20">
        <f t="shared" si="635"/>
        <v>9188.4510899996385</v>
      </c>
      <c r="Y1597" s="20">
        <f t="shared" si="641"/>
        <v>12087.711681342684</v>
      </c>
      <c r="Z1597" s="20">
        <f t="shared" si="636"/>
        <v>9188.4510899996385</v>
      </c>
      <c r="AA1597" s="52">
        <f t="shared" si="637"/>
        <v>7791.8065243196934</v>
      </c>
      <c r="AB1597" s="20">
        <f t="shared" si="628"/>
        <v>9188.4510899996385</v>
      </c>
      <c r="AC1597" s="20">
        <f t="shared" si="638"/>
        <v>2774663.2529963087</v>
      </c>
      <c r="AD1597" s="20">
        <f t="shared" si="642"/>
        <v>9188.4510899996385</v>
      </c>
      <c r="AE1597" s="20">
        <f t="shared" si="643"/>
        <v>0</v>
      </c>
      <c r="AF1597" s="20">
        <f t="shared" si="639"/>
        <v>9188.4510899996385</v>
      </c>
      <c r="AG1597" s="16"/>
      <c r="AH1597" s="16"/>
      <c r="AM1597">
        <f t="shared" si="629"/>
        <v>0</v>
      </c>
      <c r="AN1597" s="16">
        <f t="shared" si="630"/>
        <v>35000</v>
      </c>
      <c r="AY1597" s="57">
        <f t="shared" si="644"/>
        <v>7912.2883186573163</v>
      </c>
    </row>
    <row r="1598" spans="2:51" x14ac:dyDescent="0.25">
      <c r="B1598" s="7" t="s">
        <v>40</v>
      </c>
      <c r="C1598" s="7">
        <v>1590</v>
      </c>
      <c r="D1598" s="7">
        <v>113</v>
      </c>
      <c r="E1598" s="13">
        <v>115.5</v>
      </c>
      <c r="F1598" s="20">
        <f t="shared" si="640"/>
        <v>-0.18055555555555516</v>
      </c>
      <c r="G1598" s="20">
        <f t="shared" si="646"/>
        <v>32.083333333333336</v>
      </c>
      <c r="H1598" s="20">
        <f t="shared" si="650"/>
        <v>327.51966388888945</v>
      </c>
      <c r="I1598" s="20">
        <f t="shared" si="645"/>
        <v>10507.922549768537</v>
      </c>
      <c r="J1598" s="47" t="s">
        <v>67</v>
      </c>
      <c r="K1598" s="48" t="s">
        <v>67</v>
      </c>
      <c r="L1598" s="20">
        <f t="shared" si="648"/>
        <v>7121545.2298702104</v>
      </c>
      <c r="M1598" s="20">
        <f t="shared" si="649"/>
        <v>218059.06581000003</v>
      </c>
      <c r="N1598" s="20">
        <f t="shared" si="625"/>
        <v>10507.922549768537</v>
      </c>
      <c r="O1598" s="20">
        <f t="shared" si="626"/>
        <v>0</v>
      </c>
      <c r="P1598" s="46" t="s">
        <v>67</v>
      </c>
      <c r="Q1598" s="45">
        <f t="shared" si="631"/>
        <v>399.46637500000003</v>
      </c>
      <c r="R1598" s="20">
        <f t="shared" si="632"/>
        <v>134.7894</v>
      </c>
      <c r="S1598" s="20">
        <f t="shared" si="633"/>
        <v>-206.73611111111066</v>
      </c>
      <c r="T1598" s="20"/>
      <c r="U1598" s="20">
        <f t="shared" si="634"/>
        <v>35000</v>
      </c>
      <c r="V1598" s="20">
        <f t="shared" si="647"/>
        <v>9188.4510899996385</v>
      </c>
      <c r="W1598" s="20">
        <f t="shared" si="627"/>
        <v>9492.077450231649</v>
      </c>
      <c r="X1598" s="20">
        <f t="shared" si="635"/>
        <v>10507.922549768351</v>
      </c>
      <c r="Y1598" s="20">
        <f t="shared" si="641"/>
        <v>10811.548910000362</v>
      </c>
      <c r="Z1598" s="20">
        <f t="shared" si="636"/>
        <v>10507.922549768351</v>
      </c>
      <c r="AA1598" s="52">
        <f t="shared" si="637"/>
        <v>8910.7183222035619</v>
      </c>
      <c r="AB1598" s="20">
        <f t="shared" si="628"/>
        <v>10507.922549768351</v>
      </c>
      <c r="AC1598" s="20">
        <f t="shared" si="638"/>
        <v>2783573.9713185122</v>
      </c>
      <c r="AD1598" s="20">
        <f t="shared" si="642"/>
        <v>10507.922549768351</v>
      </c>
      <c r="AE1598" s="20">
        <f t="shared" si="643"/>
        <v>0</v>
      </c>
      <c r="AF1598" s="20">
        <f t="shared" si="639"/>
        <v>10507.922549768351</v>
      </c>
      <c r="AG1598" s="16"/>
      <c r="AH1598" s="16"/>
      <c r="AM1598">
        <f t="shared" si="629"/>
        <v>0</v>
      </c>
      <c r="AN1598" s="16">
        <f t="shared" si="630"/>
        <v>35000</v>
      </c>
      <c r="AY1598" s="57">
        <f t="shared" si="644"/>
        <v>9188.4510899996385</v>
      </c>
    </row>
    <row r="1599" spans="2:51" x14ac:dyDescent="0.25">
      <c r="B1599" s="7" t="s">
        <v>40</v>
      </c>
      <c r="C1599" s="7">
        <v>1591</v>
      </c>
      <c r="D1599" s="7">
        <v>114</v>
      </c>
      <c r="E1599" s="13">
        <v>114.9</v>
      </c>
      <c r="F1599" s="20">
        <f t="shared" si="640"/>
        <v>-0.1388888888888889</v>
      </c>
      <c r="G1599" s="20">
        <f t="shared" si="646"/>
        <v>31.916666666666668</v>
      </c>
      <c r="H1599" s="20">
        <f t="shared" si="650"/>
        <v>371.08847722222225</v>
      </c>
      <c r="I1599" s="20">
        <f t="shared" si="645"/>
        <v>11843.907231342593</v>
      </c>
      <c r="J1599" s="47" t="s">
        <v>67</v>
      </c>
      <c r="K1599" s="48" t="s">
        <v>67</v>
      </c>
      <c r="L1599" s="20">
        <f t="shared" si="648"/>
        <v>7133389.1371015534</v>
      </c>
      <c r="M1599" s="20">
        <f t="shared" si="649"/>
        <v>218059.06581000003</v>
      </c>
      <c r="N1599" s="20">
        <f t="shared" si="625"/>
        <v>11843.907231342593</v>
      </c>
      <c r="O1599" s="20">
        <f t="shared" si="626"/>
        <v>0</v>
      </c>
      <c r="P1599" s="46" t="s">
        <v>67</v>
      </c>
      <c r="Q1599" s="45">
        <f t="shared" si="631"/>
        <v>395.32685500000002</v>
      </c>
      <c r="R1599" s="20">
        <f t="shared" si="632"/>
        <v>134.7894</v>
      </c>
      <c r="S1599" s="20">
        <f t="shared" si="633"/>
        <v>-159.02777777777777</v>
      </c>
      <c r="T1599" s="20"/>
      <c r="U1599" s="20">
        <f t="shared" si="634"/>
        <v>35000</v>
      </c>
      <c r="V1599" s="20">
        <f t="shared" si="647"/>
        <v>10507.922549768351</v>
      </c>
      <c r="W1599" s="20">
        <f t="shared" si="627"/>
        <v>10507.922549768351</v>
      </c>
      <c r="X1599" s="20">
        <f t="shared" si="635"/>
        <v>11843.907231342979</v>
      </c>
      <c r="Y1599" s="20">
        <f t="shared" si="641"/>
        <v>9492.077450231649</v>
      </c>
      <c r="Z1599" s="20">
        <f t="shared" si="636"/>
        <v>9492.077450231649</v>
      </c>
      <c r="AA1599" s="52">
        <f t="shared" si="637"/>
        <v>8049.2816777964381</v>
      </c>
      <c r="AB1599" s="20">
        <f t="shared" si="628"/>
        <v>9492.077450231649</v>
      </c>
      <c r="AC1599" s="20">
        <f t="shared" si="638"/>
        <v>2791623.2529963087</v>
      </c>
      <c r="AD1599" s="20">
        <f t="shared" si="642"/>
        <v>11843.907231342979</v>
      </c>
      <c r="AE1599" s="20">
        <f t="shared" si="643"/>
        <v>0</v>
      </c>
      <c r="AF1599" s="20">
        <f t="shared" si="639"/>
        <v>9492.077450231649</v>
      </c>
      <c r="AG1599" s="16"/>
      <c r="AH1599" s="16"/>
      <c r="AM1599">
        <f t="shared" si="629"/>
        <v>0</v>
      </c>
      <c r="AN1599" s="16">
        <f t="shared" si="630"/>
        <v>35000</v>
      </c>
      <c r="AY1599" s="57">
        <f t="shared" si="644"/>
        <v>10507.922549768351</v>
      </c>
    </row>
    <row r="1600" spans="2:51" x14ac:dyDescent="0.25">
      <c r="B1600" s="7" t="s">
        <v>40</v>
      </c>
      <c r="C1600" s="7">
        <v>1592</v>
      </c>
      <c r="D1600" s="7">
        <v>115</v>
      </c>
      <c r="E1600" s="13">
        <v>114.5</v>
      </c>
      <c r="F1600" s="20">
        <f t="shared" si="640"/>
        <v>-0.11111111111111269</v>
      </c>
      <c r="G1600" s="20">
        <f t="shared" si="646"/>
        <v>31.805555555555554</v>
      </c>
      <c r="H1600" s="20">
        <f t="shared" si="650"/>
        <v>400.14633055555367</v>
      </c>
      <c r="I1600" s="20">
        <f t="shared" si="645"/>
        <v>12726.87634683636</v>
      </c>
      <c r="J1600" s="47" t="s">
        <v>67</v>
      </c>
      <c r="K1600" s="48" t="s">
        <v>67</v>
      </c>
      <c r="L1600" s="20">
        <f t="shared" si="648"/>
        <v>7146116.0134483902</v>
      </c>
      <c r="M1600" s="20">
        <f t="shared" si="649"/>
        <v>218059.06581000003</v>
      </c>
      <c r="N1600" s="20">
        <f t="shared" si="625"/>
        <v>12726.87634683636</v>
      </c>
      <c r="O1600" s="20">
        <f t="shared" si="626"/>
        <v>0</v>
      </c>
      <c r="P1600" s="46" t="s">
        <v>67</v>
      </c>
      <c r="Q1600" s="45">
        <f t="shared" si="631"/>
        <v>392.57915277777772</v>
      </c>
      <c r="R1600" s="20">
        <f t="shared" si="632"/>
        <v>134.7894</v>
      </c>
      <c r="S1600" s="20">
        <f t="shared" si="633"/>
        <v>-127.22222222222403</v>
      </c>
      <c r="T1600" s="20"/>
      <c r="U1600" s="20">
        <f t="shared" si="634"/>
        <v>35000</v>
      </c>
      <c r="V1600" s="20">
        <f t="shared" si="647"/>
        <v>9492.077450231649</v>
      </c>
      <c r="W1600" s="20">
        <f t="shared" si="627"/>
        <v>9492.077450231649</v>
      </c>
      <c r="X1600" s="20">
        <f t="shared" si="635"/>
        <v>12726.876346836798</v>
      </c>
      <c r="Y1600" s="20">
        <f t="shared" si="641"/>
        <v>10507.922549768351</v>
      </c>
      <c r="Z1600" s="20">
        <f t="shared" si="636"/>
        <v>10507.922549768351</v>
      </c>
      <c r="AA1600" s="52">
        <f t="shared" si="637"/>
        <v>8910.7183222035619</v>
      </c>
      <c r="AB1600" s="20">
        <f t="shared" si="628"/>
        <v>10507.922549768351</v>
      </c>
      <c r="AC1600" s="20">
        <f t="shared" si="638"/>
        <v>2800533.9713185122</v>
      </c>
      <c r="AD1600" s="20">
        <f t="shared" si="642"/>
        <v>12726.876346836798</v>
      </c>
      <c r="AE1600" s="20">
        <f t="shared" si="643"/>
        <v>0</v>
      </c>
      <c r="AF1600" s="20">
        <f t="shared" si="639"/>
        <v>10507.922549768351</v>
      </c>
      <c r="AG1600" s="16"/>
      <c r="AH1600" s="16"/>
      <c r="AM1600">
        <f t="shared" si="629"/>
        <v>0</v>
      </c>
      <c r="AN1600" s="16">
        <f t="shared" si="630"/>
        <v>35000</v>
      </c>
      <c r="AY1600" s="57">
        <f t="shared" si="644"/>
        <v>9492.077450231649</v>
      </c>
    </row>
    <row r="1601" spans="2:51" x14ac:dyDescent="0.25">
      <c r="B1601" s="7" t="s">
        <v>40</v>
      </c>
      <c r="C1601" s="7">
        <v>1593</v>
      </c>
      <c r="D1601" s="7">
        <v>116</v>
      </c>
      <c r="E1601" s="13">
        <v>114.1</v>
      </c>
      <c r="F1601" s="20">
        <f t="shared" si="640"/>
        <v>-8.3333333333332538E-2</v>
      </c>
      <c r="G1601" s="20">
        <f t="shared" si="646"/>
        <v>31.694444444444443</v>
      </c>
      <c r="H1601" s="20">
        <f t="shared" si="650"/>
        <v>429.21376611111197</v>
      </c>
      <c r="I1601" s="20">
        <f t="shared" si="645"/>
        <v>13603.69186479941</v>
      </c>
      <c r="J1601" s="47" t="s">
        <v>67</v>
      </c>
      <c r="K1601" s="48" t="s">
        <v>67</v>
      </c>
      <c r="L1601" s="20">
        <f t="shared" si="648"/>
        <v>7159719.7053131899</v>
      </c>
      <c r="M1601" s="20">
        <f t="shared" si="649"/>
        <v>218059.06581000003</v>
      </c>
      <c r="N1601" s="20">
        <f t="shared" si="625"/>
        <v>13603.69186479941</v>
      </c>
      <c r="O1601" s="20">
        <f t="shared" si="626"/>
        <v>0</v>
      </c>
      <c r="P1601" s="46" t="s">
        <v>67</v>
      </c>
      <c r="Q1601" s="45">
        <f t="shared" si="631"/>
        <v>389.84103277777768</v>
      </c>
      <c r="R1601" s="20">
        <f t="shared" si="632"/>
        <v>134.7894</v>
      </c>
      <c r="S1601" s="20">
        <f t="shared" si="633"/>
        <v>-95.416666666665762</v>
      </c>
      <c r="T1601" s="20"/>
      <c r="U1601" s="20">
        <f t="shared" si="634"/>
        <v>35000</v>
      </c>
      <c r="V1601" s="20">
        <f t="shared" si="647"/>
        <v>10507.922549768351</v>
      </c>
      <c r="W1601" s="20">
        <f t="shared" si="627"/>
        <v>10507.922549768351</v>
      </c>
      <c r="X1601" s="20">
        <f t="shared" si="635"/>
        <v>13603.691864799708</v>
      </c>
      <c r="Y1601" s="20">
        <f t="shared" si="641"/>
        <v>9492.077450231649</v>
      </c>
      <c r="Z1601" s="20">
        <f t="shared" si="636"/>
        <v>9492.077450231649</v>
      </c>
      <c r="AA1601" s="52">
        <f t="shared" si="637"/>
        <v>8049.2816777964381</v>
      </c>
      <c r="AB1601" s="20">
        <f t="shared" si="628"/>
        <v>9492.077450231649</v>
      </c>
      <c r="AC1601" s="20">
        <f t="shared" si="638"/>
        <v>2808583.2529963087</v>
      </c>
      <c r="AD1601" s="20">
        <f t="shared" si="642"/>
        <v>13603.691864799708</v>
      </c>
      <c r="AE1601" s="20">
        <f t="shared" si="643"/>
        <v>0</v>
      </c>
      <c r="AF1601" s="20">
        <f t="shared" si="639"/>
        <v>9492.077450231649</v>
      </c>
      <c r="AG1601" s="16"/>
      <c r="AH1601" s="16"/>
      <c r="AM1601">
        <f t="shared" si="629"/>
        <v>0</v>
      </c>
      <c r="AN1601" s="16">
        <f t="shared" si="630"/>
        <v>35000</v>
      </c>
      <c r="AY1601" s="57">
        <f t="shared" si="644"/>
        <v>10507.922549768351</v>
      </c>
    </row>
    <row r="1602" spans="2:51" x14ac:dyDescent="0.25">
      <c r="B1602" s="7" t="s">
        <v>40</v>
      </c>
      <c r="C1602" s="7">
        <v>1594</v>
      </c>
      <c r="D1602" s="7">
        <v>117</v>
      </c>
      <c r="E1602" s="13">
        <v>113.9</v>
      </c>
      <c r="F1602" s="20">
        <f t="shared" si="640"/>
        <v>-5.5555555555554373E-2</v>
      </c>
      <c r="G1602" s="20">
        <f t="shared" si="646"/>
        <v>31.638888888888889</v>
      </c>
      <c r="H1602" s="20">
        <f t="shared" si="650"/>
        <v>459.65385500000133</v>
      </c>
      <c r="I1602" s="20">
        <f t="shared" si="645"/>
        <v>14542.937245694488</v>
      </c>
      <c r="J1602" s="47" t="s">
        <v>67</v>
      </c>
      <c r="K1602" s="48" t="s">
        <v>67</v>
      </c>
      <c r="L1602" s="20">
        <f t="shared" si="648"/>
        <v>7174262.6425588848</v>
      </c>
      <c r="M1602" s="20">
        <f t="shared" si="649"/>
        <v>218059.06581000003</v>
      </c>
      <c r="N1602" s="20">
        <f t="shared" si="625"/>
        <v>14542.937245694488</v>
      </c>
      <c r="O1602" s="20">
        <f t="shared" si="626"/>
        <v>0</v>
      </c>
      <c r="P1602" s="46" t="s">
        <v>67</v>
      </c>
      <c r="Q1602" s="45">
        <f t="shared" si="631"/>
        <v>388.47556611111111</v>
      </c>
      <c r="R1602" s="20">
        <f t="shared" si="632"/>
        <v>134.7894</v>
      </c>
      <c r="S1602" s="20">
        <f t="shared" si="633"/>
        <v>-63.611111111109757</v>
      </c>
      <c r="T1602" s="20"/>
      <c r="U1602" s="20">
        <f t="shared" si="634"/>
        <v>35000</v>
      </c>
      <c r="V1602" s="20">
        <f t="shared" si="647"/>
        <v>9492.077450231649</v>
      </c>
      <c r="W1602" s="20">
        <f t="shared" si="627"/>
        <v>9492.077450231649</v>
      </c>
      <c r="X1602" s="20">
        <f t="shared" si="635"/>
        <v>14542.93724569492</v>
      </c>
      <c r="Y1602" s="20">
        <f t="shared" si="641"/>
        <v>10507.922549768351</v>
      </c>
      <c r="Z1602" s="20">
        <f t="shared" si="636"/>
        <v>10507.922549768351</v>
      </c>
      <c r="AA1602" s="52">
        <f t="shared" si="637"/>
        <v>8910.7183222035619</v>
      </c>
      <c r="AB1602" s="20">
        <f t="shared" si="628"/>
        <v>10507.922549768351</v>
      </c>
      <c r="AC1602" s="20">
        <f t="shared" si="638"/>
        <v>2817493.9713185122</v>
      </c>
      <c r="AD1602" s="20">
        <f t="shared" si="642"/>
        <v>14542.93724569492</v>
      </c>
      <c r="AE1602" s="20">
        <f t="shared" si="643"/>
        <v>0</v>
      </c>
      <c r="AF1602" s="20">
        <f t="shared" si="639"/>
        <v>10507.922549768351</v>
      </c>
      <c r="AG1602" s="16"/>
      <c r="AH1602" s="16"/>
      <c r="AM1602">
        <f t="shared" si="629"/>
        <v>0</v>
      </c>
      <c r="AN1602" s="16">
        <f t="shared" si="630"/>
        <v>35000</v>
      </c>
      <c r="AY1602" s="57">
        <f t="shared" si="644"/>
        <v>9492.077450231649</v>
      </c>
    </row>
    <row r="1603" spans="2:51" x14ac:dyDescent="0.25">
      <c r="B1603" s="7" t="s">
        <v>40</v>
      </c>
      <c r="C1603" s="7">
        <v>1595</v>
      </c>
      <c r="D1603" s="7">
        <v>118</v>
      </c>
      <c r="E1603" s="13">
        <v>113.7</v>
      </c>
      <c r="F1603" s="20">
        <f t="shared" si="640"/>
        <v>-8.3333333333334522E-2</v>
      </c>
      <c r="G1603" s="20">
        <f t="shared" si="646"/>
        <v>31.583333333333332</v>
      </c>
      <c r="H1603" s="20">
        <f t="shared" si="650"/>
        <v>426.48522833333197</v>
      </c>
      <c r="I1603" s="20">
        <f t="shared" si="645"/>
        <v>13469.825128194401</v>
      </c>
      <c r="J1603" s="47" t="s">
        <v>67</v>
      </c>
      <c r="K1603" s="48" t="s">
        <v>67</v>
      </c>
      <c r="L1603" s="20">
        <f t="shared" si="648"/>
        <v>7187732.4676870788</v>
      </c>
      <c r="M1603" s="20">
        <f t="shared" si="649"/>
        <v>218059.06581000003</v>
      </c>
      <c r="N1603" s="20">
        <f t="shared" si="625"/>
        <v>13469.825128194401</v>
      </c>
      <c r="O1603" s="20">
        <f t="shared" si="626"/>
        <v>0</v>
      </c>
      <c r="P1603" s="46" t="s">
        <v>67</v>
      </c>
      <c r="Q1603" s="45">
        <f t="shared" si="631"/>
        <v>387.11249499999997</v>
      </c>
      <c r="R1603" s="20">
        <f t="shared" si="632"/>
        <v>134.7894</v>
      </c>
      <c r="S1603" s="20">
        <f t="shared" si="633"/>
        <v>-95.416666666668021</v>
      </c>
      <c r="T1603" s="20"/>
      <c r="U1603" s="20">
        <f t="shared" si="634"/>
        <v>35000</v>
      </c>
      <c r="V1603" s="20">
        <f t="shared" si="647"/>
        <v>10507.922549768351</v>
      </c>
      <c r="W1603" s="20">
        <f t="shared" si="627"/>
        <v>10507.922549768351</v>
      </c>
      <c r="X1603" s="20">
        <f t="shared" si="635"/>
        <v>13469.825128193945</v>
      </c>
      <c r="Y1603" s="20">
        <f t="shared" si="641"/>
        <v>9492.077450231649</v>
      </c>
      <c r="Z1603" s="20">
        <f t="shared" si="636"/>
        <v>9492.077450231649</v>
      </c>
      <c r="AA1603" s="52">
        <f t="shared" si="637"/>
        <v>8049.2816777964381</v>
      </c>
      <c r="AB1603" s="20">
        <f t="shared" si="628"/>
        <v>9492.077450231649</v>
      </c>
      <c r="AC1603" s="20">
        <f t="shared" si="638"/>
        <v>2825543.2529963087</v>
      </c>
      <c r="AD1603" s="20">
        <f t="shared" si="642"/>
        <v>13469.825128193945</v>
      </c>
      <c r="AE1603" s="20">
        <f t="shared" si="643"/>
        <v>0</v>
      </c>
      <c r="AF1603" s="20">
        <f t="shared" si="639"/>
        <v>9492.077450231649</v>
      </c>
      <c r="AG1603" s="16"/>
      <c r="AH1603" s="16"/>
      <c r="AM1603">
        <f t="shared" si="629"/>
        <v>0</v>
      </c>
      <c r="AN1603" s="16">
        <f t="shared" si="630"/>
        <v>35000</v>
      </c>
      <c r="AY1603" s="57">
        <f t="shared" si="644"/>
        <v>10507.922549768351</v>
      </c>
    </row>
    <row r="1604" spans="2:51" x14ac:dyDescent="0.25">
      <c r="B1604" s="7" t="s">
        <v>40</v>
      </c>
      <c r="C1604" s="7">
        <v>1596</v>
      </c>
      <c r="D1604" s="7">
        <v>119</v>
      </c>
      <c r="E1604" s="13">
        <v>113.3</v>
      </c>
      <c r="F1604" s="20">
        <f t="shared" si="640"/>
        <v>-0.11111111111111072</v>
      </c>
      <c r="G1604" s="20">
        <f t="shared" si="646"/>
        <v>31.472222222222221</v>
      </c>
      <c r="H1604" s="20">
        <f t="shared" si="650"/>
        <v>391.96071722222263</v>
      </c>
      <c r="I1604" s="20">
        <f t="shared" si="645"/>
        <v>12335.874794799394</v>
      </c>
      <c r="J1604" s="47" t="s">
        <v>67</v>
      </c>
      <c r="K1604" s="48" t="s">
        <v>67</v>
      </c>
      <c r="L1604" s="20">
        <f t="shared" si="648"/>
        <v>7200068.3424818786</v>
      </c>
      <c r="M1604" s="20">
        <f t="shared" si="649"/>
        <v>218059.06581000003</v>
      </c>
      <c r="N1604" s="20">
        <f t="shared" si="625"/>
        <v>12335.874794799394</v>
      </c>
      <c r="O1604" s="20">
        <f t="shared" si="626"/>
        <v>0</v>
      </c>
      <c r="P1604" s="46" t="s">
        <v>67</v>
      </c>
      <c r="Q1604" s="45">
        <f t="shared" si="631"/>
        <v>384.3935394444444</v>
      </c>
      <c r="R1604" s="20">
        <f t="shared" si="632"/>
        <v>134.7894</v>
      </c>
      <c r="S1604" s="20">
        <f t="shared" si="633"/>
        <v>-127.22222222222177</v>
      </c>
      <c r="T1604" s="20"/>
      <c r="U1604" s="20">
        <f t="shared" si="634"/>
        <v>35000</v>
      </c>
      <c r="V1604" s="20">
        <f t="shared" si="647"/>
        <v>9492.077450231649</v>
      </c>
      <c r="W1604" s="20">
        <f t="shared" si="627"/>
        <v>9492.077450231649</v>
      </c>
      <c r="X1604" s="20">
        <f t="shared" si="635"/>
        <v>12335.874794799834</v>
      </c>
      <c r="Y1604" s="20">
        <f t="shared" si="641"/>
        <v>10507.922549768351</v>
      </c>
      <c r="Z1604" s="20">
        <f t="shared" si="636"/>
        <v>10507.922549768351</v>
      </c>
      <c r="AA1604" s="52">
        <f t="shared" si="637"/>
        <v>8910.7183222035619</v>
      </c>
      <c r="AB1604" s="20">
        <f t="shared" si="628"/>
        <v>10507.922549768351</v>
      </c>
      <c r="AC1604" s="20">
        <f t="shared" si="638"/>
        <v>2834453.9713185122</v>
      </c>
      <c r="AD1604" s="20">
        <f t="shared" si="642"/>
        <v>12335.874794799834</v>
      </c>
      <c r="AE1604" s="20">
        <f t="shared" si="643"/>
        <v>0</v>
      </c>
      <c r="AF1604" s="20">
        <f t="shared" si="639"/>
        <v>10507.922549768351</v>
      </c>
      <c r="AG1604" s="16"/>
      <c r="AH1604" s="16"/>
      <c r="AM1604">
        <f t="shared" si="629"/>
        <v>0</v>
      </c>
      <c r="AN1604" s="16">
        <f t="shared" si="630"/>
        <v>35000</v>
      </c>
      <c r="AY1604" s="57">
        <f t="shared" si="644"/>
        <v>9492.077450231649</v>
      </c>
    </row>
    <row r="1605" spans="2:51" x14ac:dyDescent="0.25">
      <c r="B1605" s="7" t="s">
        <v>40</v>
      </c>
      <c r="C1605" s="7">
        <v>1597</v>
      </c>
      <c r="D1605" s="7">
        <v>120</v>
      </c>
      <c r="E1605" s="13">
        <v>112.9</v>
      </c>
      <c r="F1605" s="20">
        <f t="shared" si="640"/>
        <v>-0.15277777777777699</v>
      </c>
      <c r="G1605" s="20">
        <f t="shared" si="646"/>
        <v>31.361111111111111</v>
      </c>
      <c r="H1605" s="20">
        <f t="shared" si="650"/>
        <v>341.54301055555641</v>
      </c>
      <c r="I1605" s="20">
        <f t="shared" si="645"/>
        <v>10711.1683032562</v>
      </c>
      <c r="J1605" s="47" t="s">
        <v>67</v>
      </c>
      <c r="K1605" s="48" t="s">
        <v>67</v>
      </c>
      <c r="L1605" s="20">
        <f t="shared" si="648"/>
        <v>7210779.5107851345</v>
      </c>
      <c r="M1605" s="20">
        <f t="shared" si="649"/>
        <v>218059.06581000003</v>
      </c>
      <c r="N1605" s="20">
        <f t="shared" si="625"/>
        <v>10711.1683032562</v>
      </c>
      <c r="O1605" s="20">
        <f t="shared" si="626"/>
        <v>0</v>
      </c>
      <c r="P1605" s="46" t="s">
        <v>67</v>
      </c>
      <c r="Q1605" s="45">
        <f t="shared" si="631"/>
        <v>381.6841661111111</v>
      </c>
      <c r="R1605" s="20">
        <f t="shared" si="632"/>
        <v>134.7894</v>
      </c>
      <c r="S1605" s="20">
        <f t="shared" si="633"/>
        <v>-174.93055555555466</v>
      </c>
      <c r="T1605" s="20"/>
      <c r="U1605" s="20">
        <f t="shared" si="634"/>
        <v>35000</v>
      </c>
      <c r="V1605" s="20">
        <f t="shared" si="647"/>
        <v>10507.922549768351</v>
      </c>
      <c r="W1605" s="20">
        <f t="shared" si="627"/>
        <v>10507.922549768351</v>
      </c>
      <c r="X1605" s="20">
        <f t="shared" si="635"/>
        <v>10711.168303255923</v>
      </c>
      <c r="Y1605" s="20">
        <f t="shared" si="641"/>
        <v>9492.077450231649</v>
      </c>
      <c r="Z1605" s="20">
        <f t="shared" si="636"/>
        <v>9492.077450231649</v>
      </c>
      <c r="AA1605" s="52">
        <f t="shared" si="637"/>
        <v>8049.2816777964381</v>
      </c>
      <c r="AB1605" s="20">
        <f t="shared" si="628"/>
        <v>9492.077450231649</v>
      </c>
      <c r="AC1605" s="20">
        <f t="shared" si="638"/>
        <v>2842503.2529963087</v>
      </c>
      <c r="AD1605" s="20">
        <f t="shared" si="642"/>
        <v>10711.168303255923</v>
      </c>
      <c r="AE1605" s="20">
        <f t="shared" si="643"/>
        <v>0</v>
      </c>
      <c r="AF1605" s="20">
        <f t="shared" si="639"/>
        <v>9492.077450231649</v>
      </c>
      <c r="AG1605" s="16"/>
      <c r="AH1605" s="16"/>
      <c r="AM1605">
        <f t="shared" si="629"/>
        <v>0</v>
      </c>
      <c r="AN1605" s="16">
        <f t="shared" si="630"/>
        <v>35000</v>
      </c>
      <c r="AY1605" s="57">
        <f t="shared" si="644"/>
        <v>10507.922549768351</v>
      </c>
    </row>
    <row r="1606" spans="2:51" x14ac:dyDescent="0.25">
      <c r="B1606" s="7" t="s">
        <v>40</v>
      </c>
      <c r="C1606" s="7">
        <v>1598</v>
      </c>
      <c r="D1606" s="7">
        <v>121</v>
      </c>
      <c r="E1606" s="13">
        <v>112.2</v>
      </c>
      <c r="F1606" s="20">
        <f t="shared" si="640"/>
        <v>-0.20833333333333331</v>
      </c>
      <c r="G1606" s="20">
        <f t="shared" si="646"/>
        <v>31.166666666666668</v>
      </c>
      <c r="H1606" s="20">
        <f t="shared" si="650"/>
        <v>273.21355333333338</v>
      </c>
      <c r="I1606" s="20">
        <f t="shared" si="645"/>
        <v>8515.1557455555576</v>
      </c>
      <c r="J1606" s="47" t="s">
        <v>67</v>
      </c>
      <c r="K1606" s="48" t="s">
        <v>67</v>
      </c>
      <c r="L1606" s="20">
        <f t="shared" si="648"/>
        <v>7219294.6665306902</v>
      </c>
      <c r="M1606" s="20">
        <f t="shared" si="649"/>
        <v>218059.06581000003</v>
      </c>
      <c r="N1606" s="20">
        <f t="shared" si="625"/>
        <v>8515.1557455555576</v>
      </c>
      <c r="O1606" s="20">
        <f t="shared" si="626"/>
        <v>0</v>
      </c>
      <c r="P1606" s="46" t="s">
        <v>67</v>
      </c>
      <c r="Q1606" s="45">
        <f t="shared" si="631"/>
        <v>376.96582000000001</v>
      </c>
      <c r="R1606" s="20">
        <f t="shared" si="632"/>
        <v>134.7894</v>
      </c>
      <c r="S1606" s="20">
        <f t="shared" si="633"/>
        <v>-238.54166666666666</v>
      </c>
      <c r="T1606" s="20"/>
      <c r="U1606" s="20">
        <f t="shared" si="634"/>
        <v>35000</v>
      </c>
      <c r="V1606" s="20">
        <f t="shared" si="647"/>
        <v>9492.077450231649</v>
      </c>
      <c r="W1606" s="20">
        <f t="shared" si="627"/>
        <v>11484.844254444353</v>
      </c>
      <c r="X1606" s="20">
        <f t="shared" si="635"/>
        <v>8515.1557455556467</v>
      </c>
      <c r="Y1606" s="20">
        <f t="shared" si="641"/>
        <v>10507.922549768351</v>
      </c>
      <c r="Z1606" s="20">
        <f t="shared" si="636"/>
        <v>8515.1557455556467</v>
      </c>
      <c r="AA1606" s="52">
        <f t="shared" si="637"/>
        <v>7220.8520722311878</v>
      </c>
      <c r="AB1606" s="20">
        <f t="shared" si="628"/>
        <v>8515.1557455556467</v>
      </c>
      <c r="AC1606" s="20">
        <f t="shared" si="638"/>
        <v>2849724.1050685397</v>
      </c>
      <c r="AD1606" s="20">
        <f t="shared" si="642"/>
        <v>8515.1557455556467</v>
      </c>
      <c r="AE1606" s="20">
        <f t="shared" si="643"/>
        <v>0</v>
      </c>
      <c r="AF1606" s="20">
        <f t="shared" si="639"/>
        <v>8515.1557455556467</v>
      </c>
      <c r="AG1606" s="16"/>
      <c r="AH1606" s="16"/>
      <c r="AM1606">
        <f t="shared" si="629"/>
        <v>0</v>
      </c>
      <c r="AN1606" s="16">
        <f t="shared" si="630"/>
        <v>35000</v>
      </c>
      <c r="AY1606" s="57">
        <f t="shared" si="644"/>
        <v>9492.077450231649</v>
      </c>
    </row>
    <row r="1607" spans="2:51" x14ac:dyDescent="0.25">
      <c r="B1607" s="7" t="s">
        <v>40</v>
      </c>
      <c r="C1607" s="7">
        <v>1599</v>
      </c>
      <c r="D1607" s="7">
        <v>122</v>
      </c>
      <c r="E1607" s="13">
        <v>111.4</v>
      </c>
      <c r="F1607" s="20">
        <f t="shared" si="640"/>
        <v>-0.23611111111111149</v>
      </c>
      <c r="G1607" s="20">
        <f t="shared" si="646"/>
        <v>30.944444444444446</v>
      </c>
      <c r="H1607" s="20">
        <f t="shared" si="650"/>
        <v>236.05153555555512</v>
      </c>
      <c r="I1607" s="20">
        <f t="shared" si="645"/>
        <v>7304.4836280246782</v>
      </c>
      <c r="J1607" s="47" t="s">
        <v>67</v>
      </c>
      <c r="K1607" s="48" t="s">
        <v>67</v>
      </c>
      <c r="L1607" s="20">
        <f t="shared" si="648"/>
        <v>7226599.1501587145</v>
      </c>
      <c r="M1607" s="20">
        <f t="shared" si="649"/>
        <v>218059.06581000003</v>
      </c>
      <c r="N1607" s="20">
        <f t="shared" si="625"/>
        <v>7304.4836280246782</v>
      </c>
      <c r="O1607" s="20">
        <f t="shared" si="626"/>
        <v>0</v>
      </c>
      <c r="P1607" s="46" t="s">
        <v>67</v>
      </c>
      <c r="Q1607" s="45">
        <f t="shared" si="631"/>
        <v>371.6093577777778</v>
      </c>
      <c r="R1607" s="20">
        <f t="shared" si="632"/>
        <v>134.7894</v>
      </c>
      <c r="S1607" s="20">
        <f t="shared" si="633"/>
        <v>-270.34722222222268</v>
      </c>
      <c r="T1607" s="20"/>
      <c r="U1607" s="20">
        <f t="shared" si="634"/>
        <v>35000</v>
      </c>
      <c r="V1607" s="20">
        <f t="shared" si="647"/>
        <v>8515.1557455556467</v>
      </c>
      <c r="W1607" s="20">
        <f t="shared" si="627"/>
        <v>12695.516371975653</v>
      </c>
      <c r="X1607" s="20">
        <f t="shared" si="635"/>
        <v>7304.4836280243471</v>
      </c>
      <c r="Y1607" s="20">
        <f t="shared" si="641"/>
        <v>11484.844254444353</v>
      </c>
      <c r="Z1607" s="20">
        <f t="shared" si="636"/>
        <v>7304.4836280243471</v>
      </c>
      <c r="AA1607" s="52">
        <f t="shared" si="637"/>
        <v>6194.2021165646465</v>
      </c>
      <c r="AB1607" s="20">
        <f t="shared" si="628"/>
        <v>7304.4836280243471</v>
      </c>
      <c r="AC1607" s="20">
        <f t="shared" si="638"/>
        <v>2855918.3071851046</v>
      </c>
      <c r="AD1607" s="20">
        <f t="shared" si="642"/>
        <v>7304.4836280243471</v>
      </c>
      <c r="AE1607" s="20">
        <f t="shared" si="643"/>
        <v>0</v>
      </c>
      <c r="AF1607" s="20">
        <f t="shared" si="639"/>
        <v>7304.4836280243471</v>
      </c>
      <c r="AG1607" s="16"/>
      <c r="AH1607" s="16"/>
      <c r="AM1607">
        <f t="shared" si="629"/>
        <v>0</v>
      </c>
      <c r="AN1607" s="16">
        <f t="shared" si="630"/>
        <v>35000</v>
      </c>
      <c r="AY1607" s="57">
        <f t="shared" si="644"/>
        <v>8515.1557455556467</v>
      </c>
    </row>
    <row r="1608" spans="2:51" x14ac:dyDescent="0.25">
      <c r="B1608" s="7" t="s">
        <v>40</v>
      </c>
      <c r="C1608" s="7">
        <v>1600</v>
      </c>
      <c r="D1608" s="7">
        <v>123</v>
      </c>
      <c r="E1608" s="13">
        <v>110.5</v>
      </c>
      <c r="F1608" s="20">
        <f t="shared" si="640"/>
        <v>-0.26388888888888967</v>
      </c>
      <c r="G1608" s="20">
        <f t="shared" si="646"/>
        <v>30.694444444444443</v>
      </c>
      <c r="H1608" s="20">
        <f t="shared" si="650"/>
        <v>198.26577499999905</v>
      </c>
      <c r="I1608" s="20">
        <f t="shared" si="645"/>
        <v>6085.657815972193</v>
      </c>
      <c r="J1608" s="47" t="s">
        <v>67</v>
      </c>
      <c r="K1608" s="48" t="s">
        <v>67</v>
      </c>
      <c r="L1608" s="20">
        <f t="shared" si="648"/>
        <v>7232684.8079746868</v>
      </c>
      <c r="M1608" s="20">
        <f t="shared" si="649"/>
        <v>218059.06581000003</v>
      </c>
      <c r="N1608" s="20">
        <f t="shared" ref="N1608:N1671" si="651">MAX(0,I1608)*AH$6</f>
        <v>6085.657815972193</v>
      </c>
      <c r="O1608" s="20">
        <f t="shared" ref="O1608:O1671" si="652">MAX(0,-H1608)*AH$6</f>
        <v>0</v>
      </c>
      <c r="P1608" s="46" t="s">
        <v>67</v>
      </c>
      <c r="Q1608" s="45">
        <f t="shared" si="631"/>
        <v>365.62915277777773</v>
      </c>
      <c r="R1608" s="20">
        <f t="shared" si="632"/>
        <v>134.7894</v>
      </c>
      <c r="S1608" s="20">
        <f t="shared" si="633"/>
        <v>-302.15277777777868</v>
      </c>
      <c r="T1608" s="20"/>
      <c r="U1608" s="20">
        <f t="shared" si="634"/>
        <v>35000</v>
      </c>
      <c r="V1608" s="20">
        <f t="shared" si="647"/>
        <v>7304.4836280243471</v>
      </c>
      <c r="W1608" s="20">
        <f t="shared" ref="W1608:W1671" si="653">MAX(0,MIN(AH$8,W1607+V1608-AB1608))</f>
        <v>13914.342184027657</v>
      </c>
      <c r="X1608" s="20">
        <f t="shared" si="635"/>
        <v>6085.6578159723431</v>
      </c>
      <c r="Y1608" s="20">
        <f t="shared" si="641"/>
        <v>12695.516371975653</v>
      </c>
      <c r="Z1608" s="20">
        <f t="shared" si="636"/>
        <v>6085.6578159723431</v>
      </c>
      <c r="AA1608" s="52">
        <f t="shared" si="637"/>
        <v>5160.6378279445471</v>
      </c>
      <c r="AB1608" s="20">
        <f t="shared" ref="AB1608:AB1671" si="654">Z1608*AH$6</f>
        <v>6085.6578159723431</v>
      </c>
      <c r="AC1608" s="20">
        <f t="shared" si="638"/>
        <v>2861078.9450130491</v>
      </c>
      <c r="AD1608" s="20">
        <f t="shared" si="642"/>
        <v>6085.6578159723431</v>
      </c>
      <c r="AE1608" s="20">
        <f t="shared" si="643"/>
        <v>0</v>
      </c>
      <c r="AF1608" s="20">
        <f t="shared" si="639"/>
        <v>6085.6578159723431</v>
      </c>
      <c r="AG1608" s="16"/>
      <c r="AH1608" s="16"/>
      <c r="AM1608">
        <f t="shared" ref="AM1608:AM1671" si="655">MIN(AE1609/AH$6,AH$7)</f>
        <v>0</v>
      </c>
      <c r="AN1608" s="16">
        <f t="shared" ref="AN1608:AN1671" si="656">U1609-AM1608</f>
        <v>35000</v>
      </c>
      <c r="AY1608" s="57">
        <f t="shared" si="644"/>
        <v>7304.4836280243471</v>
      </c>
    </row>
    <row r="1609" spans="2:51" x14ac:dyDescent="0.25">
      <c r="B1609" s="7" t="s">
        <v>40</v>
      </c>
      <c r="C1609" s="7">
        <v>1601</v>
      </c>
      <c r="D1609" s="7">
        <v>124</v>
      </c>
      <c r="E1609" s="13">
        <v>109.5</v>
      </c>
      <c r="F1609" s="20">
        <f t="shared" si="640"/>
        <v>-0.27777777777777779</v>
      </c>
      <c r="G1609" s="20">
        <f t="shared" si="646"/>
        <v>30.416666666666664</v>
      </c>
      <c r="H1609" s="20">
        <f t="shared" si="650"/>
        <v>175.77521944444436</v>
      </c>
      <c r="I1609" s="20">
        <f t="shared" si="645"/>
        <v>5346.496258101849</v>
      </c>
      <c r="J1609" s="47" t="s">
        <v>67</v>
      </c>
      <c r="K1609" s="48" t="s">
        <v>67</v>
      </c>
      <c r="L1609" s="20">
        <f t="shared" si="648"/>
        <v>7238031.3042327883</v>
      </c>
      <c r="M1609" s="20">
        <f t="shared" si="649"/>
        <v>218059.06581000003</v>
      </c>
      <c r="N1609" s="20">
        <f t="shared" si="651"/>
        <v>5346.496258101849</v>
      </c>
      <c r="O1609" s="20">
        <f t="shared" si="652"/>
        <v>0</v>
      </c>
      <c r="P1609" s="46" t="s">
        <v>67</v>
      </c>
      <c r="Q1609" s="45">
        <f t="shared" ref="Q1609:Q1672" si="657">0.5*K$10*K$12*K$13*(G1609^2)</f>
        <v>359.0413749999999</v>
      </c>
      <c r="R1609" s="20">
        <f t="shared" ref="R1609:R1672" si="658">K$7*K$8*K$9</f>
        <v>134.7894</v>
      </c>
      <c r="S1609" s="20">
        <f t="shared" ref="S1609:S1672" si="659">K$7*F1609</f>
        <v>-318.05555555555554</v>
      </c>
      <c r="T1609" s="20"/>
      <c r="U1609" s="20">
        <f t="shared" ref="U1609:U1672" si="660">MIN(T1609,AH$7)</f>
        <v>35000</v>
      </c>
      <c r="V1609" s="20">
        <f t="shared" si="647"/>
        <v>6085.6578159723431</v>
      </c>
      <c r="W1609" s="20">
        <f t="shared" si="653"/>
        <v>14653.503741898574</v>
      </c>
      <c r="X1609" s="20">
        <f t="shared" ref="X1609:X1672" si="661">AD1609/AH$6</f>
        <v>5346.4962581014261</v>
      </c>
      <c r="Y1609" s="20">
        <f t="shared" si="641"/>
        <v>13914.342184027657</v>
      </c>
      <c r="Z1609" s="20">
        <f t="shared" ref="Z1609:Z1672" si="662">MIN(X1609,AH$7,Y1609)</f>
        <v>5346.4962581014261</v>
      </c>
      <c r="AA1609" s="52">
        <f t="shared" ref="AA1609:AA1672" si="663">Z1609*AH$10</f>
        <v>4533.8288268700089</v>
      </c>
      <c r="AB1609" s="20">
        <f t="shared" si="654"/>
        <v>5346.4962581014261</v>
      </c>
      <c r="AC1609" s="20">
        <f t="shared" ref="AC1609:AC1672" si="664">AC1608+AA1609*AH$6</f>
        <v>2865612.7738399189</v>
      </c>
      <c r="AD1609" s="20">
        <f t="shared" si="642"/>
        <v>5346.4962581014261</v>
      </c>
      <c r="AE1609" s="20">
        <f t="shared" si="643"/>
        <v>0</v>
      </c>
      <c r="AF1609" s="20">
        <f t="shared" ref="AF1609:AF1672" si="665">Z1609*AH$6</f>
        <v>5346.4962581014261</v>
      </c>
      <c r="AG1609" s="16"/>
      <c r="AH1609" s="16"/>
      <c r="AM1609">
        <f t="shared" si="655"/>
        <v>0</v>
      </c>
      <c r="AN1609" s="16">
        <f t="shared" si="656"/>
        <v>35000</v>
      </c>
      <c r="AY1609" s="57">
        <f t="shared" si="644"/>
        <v>6085.6578159723431</v>
      </c>
    </row>
    <row r="1610" spans="2:51" x14ac:dyDescent="0.25">
      <c r="B1610" s="7" t="s">
        <v>40</v>
      </c>
      <c r="C1610" s="7">
        <v>1602</v>
      </c>
      <c r="D1610" s="7">
        <v>125</v>
      </c>
      <c r="E1610" s="13">
        <v>108.5</v>
      </c>
      <c r="F1610" s="20">
        <f t="shared" ref="F1610:F1673" si="666">($E1611-$E1609)/2/3.6</f>
        <v>-0.24999999999999961</v>
      </c>
      <c r="G1610" s="20">
        <f t="shared" si="646"/>
        <v>30.138888888888889</v>
      </c>
      <c r="H1610" s="20">
        <f t="shared" si="650"/>
        <v>201.05288611111155</v>
      </c>
      <c r="I1610" s="20">
        <f t="shared" si="645"/>
        <v>6059.5105952932236</v>
      </c>
      <c r="J1610" s="47" t="s">
        <v>67</v>
      </c>
      <c r="K1610" s="48" t="s">
        <v>67</v>
      </c>
      <c r="L1610" s="20">
        <f t="shared" si="648"/>
        <v>7244090.8148280811</v>
      </c>
      <c r="M1610" s="20">
        <f t="shared" si="649"/>
        <v>218059.06581000003</v>
      </c>
      <c r="N1610" s="20">
        <f t="shared" si="651"/>
        <v>6059.5105952932236</v>
      </c>
      <c r="O1610" s="20">
        <f t="shared" si="652"/>
        <v>0</v>
      </c>
      <c r="P1610" s="46" t="s">
        <v>67</v>
      </c>
      <c r="Q1610" s="45">
        <f t="shared" si="657"/>
        <v>352.51348611111109</v>
      </c>
      <c r="R1610" s="20">
        <f t="shared" si="658"/>
        <v>134.7894</v>
      </c>
      <c r="S1610" s="20">
        <f t="shared" si="659"/>
        <v>-286.24999999999955</v>
      </c>
      <c r="T1610" s="20"/>
      <c r="U1610" s="20">
        <f t="shared" si="660"/>
        <v>35000</v>
      </c>
      <c r="V1610" s="20">
        <f t="shared" si="647"/>
        <v>5346.4962581014261</v>
      </c>
      <c r="W1610" s="20">
        <f t="shared" si="653"/>
        <v>13940.489404707216</v>
      </c>
      <c r="X1610" s="20">
        <f t="shared" si="661"/>
        <v>6059.5105952927843</v>
      </c>
      <c r="Y1610" s="20">
        <f t="shared" ref="Y1610:Y1673" si="667">W1609/AH$6</f>
        <v>14653.503741898574</v>
      </c>
      <c r="Z1610" s="20">
        <f t="shared" si="662"/>
        <v>6059.5105952927843</v>
      </c>
      <c r="AA1610" s="52">
        <f t="shared" si="663"/>
        <v>5138.4649848082809</v>
      </c>
      <c r="AB1610" s="20">
        <f t="shared" si="654"/>
        <v>6059.5105952927843</v>
      </c>
      <c r="AC1610" s="20">
        <f t="shared" si="664"/>
        <v>2870751.238824727</v>
      </c>
      <c r="AD1610" s="20">
        <f t="shared" ref="AD1610:AD1673" si="668">MAX(0,L1610-L1609)</f>
        <v>6059.5105952927843</v>
      </c>
      <c r="AE1610" s="20">
        <f t="shared" ref="AE1610:AE1673" si="669">MAX(0,M1610-M1609)</f>
        <v>0</v>
      </c>
      <c r="AF1610" s="20">
        <f t="shared" si="665"/>
        <v>6059.5105952927843</v>
      </c>
      <c r="AG1610" s="16"/>
      <c r="AH1610" s="16"/>
      <c r="AM1610">
        <f t="shared" si="655"/>
        <v>0</v>
      </c>
      <c r="AN1610" s="16">
        <f t="shared" si="656"/>
        <v>35000</v>
      </c>
      <c r="AY1610" s="57">
        <f t="shared" si="644"/>
        <v>5346.4962581014261</v>
      </c>
    </row>
    <row r="1611" spans="2:51" x14ac:dyDescent="0.25">
      <c r="B1611" s="7" t="s">
        <v>40</v>
      </c>
      <c r="C1611" s="7">
        <v>1603</v>
      </c>
      <c r="D1611" s="7">
        <v>126</v>
      </c>
      <c r="E1611" s="13">
        <v>107.7</v>
      </c>
      <c r="F1611" s="20">
        <f t="shared" si="666"/>
        <v>-0.19444444444444522</v>
      </c>
      <c r="G1611" s="20">
        <f t="shared" si="646"/>
        <v>29.916666666666668</v>
      </c>
      <c r="H1611" s="20">
        <f t="shared" si="650"/>
        <v>259.48480611111029</v>
      </c>
      <c r="I1611" s="20">
        <f t="shared" si="645"/>
        <v>7762.9204494907162</v>
      </c>
      <c r="J1611" s="47" t="s">
        <v>67</v>
      </c>
      <c r="K1611" s="48" t="s">
        <v>67</v>
      </c>
      <c r="L1611" s="20">
        <f t="shared" si="648"/>
        <v>7251853.7352775717</v>
      </c>
      <c r="M1611" s="20">
        <f t="shared" si="649"/>
        <v>218059.06581000003</v>
      </c>
      <c r="N1611" s="20">
        <f t="shared" si="651"/>
        <v>7762.9204494907162</v>
      </c>
      <c r="O1611" s="20">
        <f t="shared" si="652"/>
        <v>0</v>
      </c>
      <c r="P1611" s="46" t="s">
        <v>67</v>
      </c>
      <c r="Q1611" s="45">
        <f t="shared" si="657"/>
        <v>347.33429500000005</v>
      </c>
      <c r="R1611" s="20">
        <f t="shared" si="658"/>
        <v>134.7894</v>
      </c>
      <c r="S1611" s="20">
        <f t="shared" si="659"/>
        <v>-222.6388888888898</v>
      </c>
      <c r="T1611" s="20"/>
      <c r="U1611" s="20">
        <f t="shared" si="660"/>
        <v>35000</v>
      </c>
      <c r="V1611" s="20">
        <f t="shared" si="647"/>
        <v>6059.5105952927843</v>
      </c>
      <c r="W1611" s="20">
        <f t="shared" si="653"/>
        <v>12237.079550509341</v>
      </c>
      <c r="X1611" s="20">
        <f t="shared" si="661"/>
        <v>7762.9204494906589</v>
      </c>
      <c r="Y1611" s="20">
        <f t="shared" si="667"/>
        <v>13940.489404707216</v>
      </c>
      <c r="Z1611" s="20">
        <f t="shared" si="662"/>
        <v>7762.9204494906589</v>
      </c>
      <c r="AA1611" s="52">
        <f t="shared" si="663"/>
        <v>6582.9565411680787</v>
      </c>
      <c r="AB1611" s="20">
        <f t="shared" si="654"/>
        <v>7762.9204494906589</v>
      </c>
      <c r="AC1611" s="20">
        <f t="shared" si="664"/>
        <v>2877334.1953658951</v>
      </c>
      <c r="AD1611" s="20">
        <f t="shared" si="668"/>
        <v>7762.9204494906589</v>
      </c>
      <c r="AE1611" s="20">
        <f t="shared" si="669"/>
        <v>0</v>
      </c>
      <c r="AF1611" s="20">
        <f t="shared" si="665"/>
        <v>7762.9204494906589</v>
      </c>
      <c r="AG1611" s="16"/>
      <c r="AH1611" s="16"/>
      <c r="AM1611">
        <f t="shared" si="655"/>
        <v>0</v>
      </c>
      <c r="AN1611" s="16">
        <f t="shared" si="656"/>
        <v>35000</v>
      </c>
      <c r="AY1611" s="57">
        <f t="shared" si="644"/>
        <v>6059.5105952927843</v>
      </c>
    </row>
    <row r="1612" spans="2:51" x14ac:dyDescent="0.25">
      <c r="B1612" s="7" t="s">
        <v>40</v>
      </c>
      <c r="C1612" s="7">
        <v>1604</v>
      </c>
      <c r="D1612" s="7">
        <v>127</v>
      </c>
      <c r="E1612" s="13">
        <v>107.1</v>
      </c>
      <c r="F1612" s="20">
        <f t="shared" si="666"/>
        <v>-0.15277777777777896</v>
      </c>
      <c r="G1612" s="20">
        <f t="shared" si="646"/>
        <v>29.749999999999996</v>
      </c>
      <c r="H1612" s="20">
        <f t="shared" si="650"/>
        <v>303.33389944444298</v>
      </c>
      <c r="I1612" s="20">
        <f t="shared" si="645"/>
        <v>9024.183508472177</v>
      </c>
      <c r="J1612" s="47" t="s">
        <v>67</v>
      </c>
      <c r="K1612" s="48" t="s">
        <v>67</v>
      </c>
      <c r="L1612" s="20">
        <f t="shared" si="648"/>
        <v>7260877.9187860442</v>
      </c>
      <c r="M1612" s="20">
        <f t="shared" si="649"/>
        <v>218059.06581000003</v>
      </c>
      <c r="N1612" s="20">
        <f t="shared" si="651"/>
        <v>9024.183508472177</v>
      </c>
      <c r="O1612" s="20">
        <f t="shared" si="652"/>
        <v>0</v>
      </c>
      <c r="P1612" s="46" t="s">
        <v>67</v>
      </c>
      <c r="Q1612" s="45">
        <f t="shared" si="657"/>
        <v>343.47505499999988</v>
      </c>
      <c r="R1612" s="20">
        <f t="shared" si="658"/>
        <v>134.7894</v>
      </c>
      <c r="S1612" s="20">
        <f t="shared" si="659"/>
        <v>-174.93055555555691</v>
      </c>
      <c r="T1612" s="20"/>
      <c r="U1612" s="20">
        <f t="shared" si="660"/>
        <v>35000</v>
      </c>
      <c r="V1612" s="20">
        <f t="shared" si="647"/>
        <v>7762.9204494906589</v>
      </c>
      <c r="W1612" s="20">
        <f t="shared" si="653"/>
        <v>10975.816491527483</v>
      </c>
      <c r="X1612" s="20">
        <f t="shared" si="661"/>
        <v>9024.1835084725171</v>
      </c>
      <c r="Y1612" s="20">
        <f t="shared" si="667"/>
        <v>12237.079550509341</v>
      </c>
      <c r="Z1612" s="20">
        <f t="shared" si="662"/>
        <v>9024.1835084725171</v>
      </c>
      <c r="AA1612" s="52">
        <f t="shared" si="663"/>
        <v>7652.5076151846943</v>
      </c>
      <c r="AB1612" s="20">
        <f t="shared" si="654"/>
        <v>9024.1835084725171</v>
      </c>
      <c r="AC1612" s="20">
        <f t="shared" si="664"/>
        <v>2884986.7029810799</v>
      </c>
      <c r="AD1612" s="20">
        <f t="shared" si="668"/>
        <v>9024.1835084725171</v>
      </c>
      <c r="AE1612" s="20">
        <f t="shared" si="669"/>
        <v>0</v>
      </c>
      <c r="AF1612" s="20">
        <f t="shared" si="665"/>
        <v>9024.1835084725171</v>
      </c>
      <c r="AG1612" s="16"/>
      <c r="AH1612" s="16"/>
      <c r="AM1612">
        <f t="shared" si="655"/>
        <v>0</v>
      </c>
      <c r="AN1612" s="16">
        <f t="shared" si="656"/>
        <v>35000</v>
      </c>
      <c r="AY1612" s="57">
        <f t="shared" si="644"/>
        <v>7762.9204494906589</v>
      </c>
    </row>
    <row r="1613" spans="2:51" x14ac:dyDescent="0.25">
      <c r="B1613" s="7" t="s">
        <v>40</v>
      </c>
      <c r="C1613" s="7">
        <v>1605</v>
      </c>
      <c r="D1613" s="7">
        <v>128</v>
      </c>
      <c r="E1613" s="13">
        <v>106.6</v>
      </c>
      <c r="F1613" s="20">
        <f t="shared" si="666"/>
        <v>-9.7222222222220642E-2</v>
      </c>
      <c r="G1613" s="20">
        <f t="shared" si="646"/>
        <v>29.611111111111107</v>
      </c>
      <c r="H1613" s="20">
        <f t="shared" si="650"/>
        <v>363.74544666666839</v>
      </c>
      <c r="I1613" s="20">
        <f t="shared" si="645"/>
        <v>10770.906837407458</v>
      </c>
      <c r="J1613" s="47" t="s">
        <v>67</v>
      </c>
      <c r="K1613" s="48" t="s">
        <v>67</v>
      </c>
      <c r="L1613" s="20">
        <f t="shared" si="648"/>
        <v>7271648.8256234517</v>
      </c>
      <c r="M1613" s="20">
        <f t="shared" si="649"/>
        <v>218059.06581000003</v>
      </c>
      <c r="N1613" s="20">
        <f t="shared" si="651"/>
        <v>10770.906837407458</v>
      </c>
      <c r="O1613" s="20">
        <f t="shared" si="652"/>
        <v>0</v>
      </c>
      <c r="P1613" s="46" t="s">
        <v>67</v>
      </c>
      <c r="Q1613" s="45">
        <f t="shared" si="657"/>
        <v>340.27549111111102</v>
      </c>
      <c r="R1613" s="20">
        <f t="shared" si="658"/>
        <v>134.7894</v>
      </c>
      <c r="S1613" s="20">
        <f t="shared" si="659"/>
        <v>-111.31944444444264</v>
      </c>
      <c r="T1613" s="20"/>
      <c r="U1613" s="20">
        <f t="shared" si="660"/>
        <v>35000</v>
      </c>
      <c r="V1613" s="20">
        <f t="shared" si="647"/>
        <v>9024.1835084725171</v>
      </c>
      <c r="W1613" s="20">
        <f t="shared" si="653"/>
        <v>9229.0931625925004</v>
      </c>
      <c r="X1613" s="20">
        <f t="shared" si="661"/>
        <v>10770.9068374075</v>
      </c>
      <c r="Y1613" s="20">
        <f t="shared" si="667"/>
        <v>10975.816491527483</v>
      </c>
      <c r="Z1613" s="20">
        <f t="shared" si="662"/>
        <v>10770.9068374075</v>
      </c>
      <c r="AA1613" s="52">
        <f t="shared" si="663"/>
        <v>9133.7289981215599</v>
      </c>
      <c r="AB1613" s="20">
        <f t="shared" si="654"/>
        <v>10770.9068374075</v>
      </c>
      <c r="AC1613" s="20">
        <f t="shared" si="664"/>
        <v>2894120.4319792013</v>
      </c>
      <c r="AD1613" s="20">
        <f t="shared" si="668"/>
        <v>10770.9068374075</v>
      </c>
      <c r="AE1613" s="20">
        <f t="shared" si="669"/>
        <v>0</v>
      </c>
      <c r="AF1613" s="20">
        <f t="shared" si="665"/>
        <v>10770.9068374075</v>
      </c>
      <c r="AG1613" s="16"/>
      <c r="AH1613" s="16"/>
      <c r="AM1613">
        <f t="shared" si="655"/>
        <v>0</v>
      </c>
      <c r="AN1613" s="16">
        <f t="shared" si="656"/>
        <v>35000</v>
      </c>
      <c r="AY1613" s="57">
        <f t="shared" si="644"/>
        <v>9024.1835084725171</v>
      </c>
    </row>
    <row r="1614" spans="2:51" x14ac:dyDescent="0.25">
      <c r="B1614" s="7" t="s">
        <v>40</v>
      </c>
      <c r="C1614" s="7">
        <v>1606</v>
      </c>
      <c r="D1614" s="7">
        <v>129</v>
      </c>
      <c r="E1614" s="13">
        <v>106.4</v>
      </c>
      <c r="F1614" s="20">
        <f t="shared" si="666"/>
        <v>-5.5555555555554373E-2</v>
      </c>
      <c r="G1614" s="20">
        <f t="shared" si="646"/>
        <v>29.555555555555557</v>
      </c>
      <c r="H1614" s="20">
        <f t="shared" si="650"/>
        <v>410.178146666668</v>
      </c>
      <c r="I1614" s="20">
        <f t="shared" si="645"/>
        <v>12123.043001481521</v>
      </c>
      <c r="J1614" s="47" t="s">
        <v>67</v>
      </c>
      <c r="K1614" s="48" t="s">
        <v>67</v>
      </c>
      <c r="L1614" s="20">
        <f t="shared" si="648"/>
        <v>7283771.8686249331</v>
      </c>
      <c r="M1614" s="20">
        <f t="shared" si="649"/>
        <v>218059.06581000003</v>
      </c>
      <c r="N1614" s="20">
        <f t="shared" si="651"/>
        <v>12123.043001481521</v>
      </c>
      <c r="O1614" s="20">
        <f t="shared" si="652"/>
        <v>0</v>
      </c>
      <c r="P1614" s="46" t="s">
        <v>67</v>
      </c>
      <c r="Q1614" s="45">
        <f t="shared" si="657"/>
        <v>338.99985777777778</v>
      </c>
      <c r="R1614" s="20">
        <f t="shared" si="658"/>
        <v>134.7894</v>
      </c>
      <c r="S1614" s="20">
        <f t="shared" si="659"/>
        <v>-63.611111111109757</v>
      </c>
      <c r="T1614" s="20"/>
      <c r="U1614" s="20">
        <f t="shared" si="660"/>
        <v>35000</v>
      </c>
      <c r="V1614" s="20">
        <f t="shared" si="647"/>
        <v>10770.9068374075</v>
      </c>
      <c r="W1614" s="20">
        <f t="shared" si="653"/>
        <v>10770.9068374075</v>
      </c>
      <c r="X1614" s="20">
        <f t="shared" si="661"/>
        <v>12123.043001481332</v>
      </c>
      <c r="Y1614" s="20">
        <f t="shared" si="667"/>
        <v>9229.0931625925004</v>
      </c>
      <c r="Z1614" s="20">
        <f t="shared" si="662"/>
        <v>9229.0931625925004</v>
      </c>
      <c r="AA1614" s="52">
        <f t="shared" si="663"/>
        <v>7826.2710018784401</v>
      </c>
      <c r="AB1614" s="20">
        <f t="shared" si="654"/>
        <v>9229.0931625925004</v>
      </c>
      <c r="AC1614" s="20">
        <f t="shared" si="664"/>
        <v>2901946.7029810799</v>
      </c>
      <c r="AD1614" s="20">
        <f t="shared" si="668"/>
        <v>12123.043001481332</v>
      </c>
      <c r="AE1614" s="20">
        <f t="shared" si="669"/>
        <v>0</v>
      </c>
      <c r="AF1614" s="20">
        <f t="shared" si="665"/>
        <v>9229.0931625925004</v>
      </c>
      <c r="AG1614" s="16"/>
      <c r="AH1614" s="16"/>
      <c r="AM1614">
        <f t="shared" si="655"/>
        <v>0</v>
      </c>
      <c r="AN1614" s="16">
        <f t="shared" si="656"/>
        <v>35000</v>
      </c>
      <c r="AY1614" s="57">
        <f t="shared" ref="AY1614:AY1677" si="670">AH$8-W1613</f>
        <v>10770.9068374075</v>
      </c>
    </row>
    <row r="1615" spans="2:51" x14ac:dyDescent="0.25">
      <c r="B1615" s="7" t="s">
        <v>40</v>
      </c>
      <c r="C1615" s="7">
        <v>1607</v>
      </c>
      <c r="D1615" s="7">
        <v>130</v>
      </c>
      <c r="E1615" s="13">
        <v>106.2</v>
      </c>
      <c r="F1615" s="20">
        <f t="shared" si="666"/>
        <v>-2.7777777777778172E-2</v>
      </c>
      <c r="G1615" s="20">
        <f t="shared" si="646"/>
        <v>29.5</v>
      </c>
      <c r="H1615" s="20">
        <f t="shared" si="650"/>
        <v>440.71046444444397</v>
      </c>
      <c r="I1615" s="20">
        <f t="shared" si="645"/>
        <v>13000.958701111098</v>
      </c>
      <c r="J1615" s="47" t="s">
        <v>67</v>
      </c>
      <c r="K1615" s="48" t="s">
        <v>67</v>
      </c>
      <c r="L1615" s="20">
        <f t="shared" si="648"/>
        <v>7296772.8273260444</v>
      </c>
      <c r="M1615" s="20">
        <f t="shared" si="649"/>
        <v>218059.06581000003</v>
      </c>
      <c r="N1615" s="20">
        <f t="shared" si="651"/>
        <v>13000.958701111098</v>
      </c>
      <c r="O1615" s="20">
        <f t="shared" si="652"/>
        <v>0</v>
      </c>
      <c r="P1615" s="46" t="s">
        <v>67</v>
      </c>
      <c r="Q1615" s="45">
        <f t="shared" si="657"/>
        <v>337.72661999999997</v>
      </c>
      <c r="R1615" s="20">
        <f t="shared" si="658"/>
        <v>134.7894</v>
      </c>
      <c r="S1615" s="20">
        <f t="shared" si="659"/>
        <v>-31.805555555556008</v>
      </c>
      <c r="T1615" s="20"/>
      <c r="U1615" s="20">
        <f t="shared" si="660"/>
        <v>35000</v>
      </c>
      <c r="V1615" s="20">
        <f t="shared" si="647"/>
        <v>9229.0931625925004</v>
      </c>
      <c r="W1615" s="20">
        <f t="shared" si="653"/>
        <v>9229.0931625925004</v>
      </c>
      <c r="X1615" s="20">
        <f t="shared" si="661"/>
        <v>13000.958701111376</v>
      </c>
      <c r="Y1615" s="20">
        <f t="shared" si="667"/>
        <v>10770.9068374075</v>
      </c>
      <c r="Z1615" s="20">
        <f t="shared" si="662"/>
        <v>10770.9068374075</v>
      </c>
      <c r="AA1615" s="52">
        <f t="shared" si="663"/>
        <v>9133.7289981215599</v>
      </c>
      <c r="AB1615" s="20">
        <f t="shared" si="654"/>
        <v>10770.9068374075</v>
      </c>
      <c r="AC1615" s="20">
        <f t="shared" si="664"/>
        <v>2911080.4319792013</v>
      </c>
      <c r="AD1615" s="20">
        <f t="shared" si="668"/>
        <v>13000.958701111376</v>
      </c>
      <c r="AE1615" s="20">
        <f t="shared" si="669"/>
        <v>0</v>
      </c>
      <c r="AF1615" s="20">
        <f t="shared" si="665"/>
        <v>10770.9068374075</v>
      </c>
      <c r="AG1615" s="16"/>
      <c r="AH1615" s="16"/>
      <c r="AM1615">
        <f t="shared" si="655"/>
        <v>0</v>
      </c>
      <c r="AN1615" s="16">
        <f t="shared" si="656"/>
        <v>35000</v>
      </c>
      <c r="AY1615" s="57">
        <f t="shared" si="670"/>
        <v>9229.0931625925004</v>
      </c>
    </row>
    <row r="1616" spans="2:51" x14ac:dyDescent="0.25">
      <c r="B1616" s="7" t="s">
        <v>40</v>
      </c>
      <c r="C1616" s="7">
        <v>1608</v>
      </c>
      <c r="D1616" s="7">
        <v>131</v>
      </c>
      <c r="E1616" s="13">
        <v>106.2</v>
      </c>
      <c r="F1616" s="20">
        <f t="shared" si="666"/>
        <v>0</v>
      </c>
      <c r="G1616" s="20">
        <f t="shared" si="646"/>
        <v>29.5</v>
      </c>
      <c r="H1616" s="20">
        <f t="shared" si="650"/>
        <v>472.51601999999997</v>
      </c>
      <c r="I1616" s="20">
        <f t="shared" si="645"/>
        <v>13939.222589999999</v>
      </c>
      <c r="J1616" s="47" t="s">
        <v>67</v>
      </c>
      <c r="K1616" s="48" t="s">
        <v>67</v>
      </c>
      <c r="L1616" s="20">
        <f t="shared" si="648"/>
        <v>7310712.0499160448</v>
      </c>
      <c r="M1616" s="20">
        <f t="shared" si="649"/>
        <v>218059.06581000003</v>
      </c>
      <c r="N1616" s="20">
        <f t="shared" si="651"/>
        <v>13939.222589999999</v>
      </c>
      <c r="O1616" s="20">
        <f t="shared" si="652"/>
        <v>0</v>
      </c>
      <c r="P1616" s="46" t="s">
        <v>67</v>
      </c>
      <c r="Q1616" s="45">
        <f t="shared" si="657"/>
        <v>337.72661999999997</v>
      </c>
      <c r="R1616" s="20">
        <f t="shared" si="658"/>
        <v>134.7894</v>
      </c>
      <c r="S1616" s="20">
        <f t="shared" si="659"/>
        <v>0</v>
      </c>
      <c r="T1616" s="20"/>
      <c r="U1616" s="20">
        <f t="shared" si="660"/>
        <v>35000</v>
      </c>
      <c r="V1616" s="20">
        <f t="shared" si="647"/>
        <v>10770.9068374075</v>
      </c>
      <c r="W1616" s="20">
        <f t="shared" si="653"/>
        <v>10770.9068374075</v>
      </c>
      <c r="X1616" s="20">
        <f t="shared" si="661"/>
        <v>13939.222590000369</v>
      </c>
      <c r="Y1616" s="20">
        <f t="shared" si="667"/>
        <v>9229.0931625925004</v>
      </c>
      <c r="Z1616" s="20">
        <f t="shared" si="662"/>
        <v>9229.0931625925004</v>
      </c>
      <c r="AA1616" s="52">
        <f t="shared" si="663"/>
        <v>7826.2710018784401</v>
      </c>
      <c r="AB1616" s="20">
        <f t="shared" si="654"/>
        <v>9229.0931625925004</v>
      </c>
      <c r="AC1616" s="20">
        <f t="shared" si="664"/>
        <v>2918906.7029810799</v>
      </c>
      <c r="AD1616" s="20">
        <f t="shared" si="668"/>
        <v>13939.222590000369</v>
      </c>
      <c r="AE1616" s="20">
        <f t="shared" si="669"/>
        <v>0</v>
      </c>
      <c r="AF1616" s="20">
        <f t="shared" si="665"/>
        <v>9229.0931625925004</v>
      </c>
      <c r="AG1616" s="16"/>
      <c r="AH1616" s="16"/>
      <c r="AM1616">
        <f t="shared" si="655"/>
        <v>0</v>
      </c>
      <c r="AN1616" s="16">
        <f t="shared" si="656"/>
        <v>35000</v>
      </c>
      <c r="AY1616" s="57">
        <f t="shared" si="670"/>
        <v>10770.9068374075</v>
      </c>
    </row>
    <row r="1617" spans="2:51" x14ac:dyDescent="0.25">
      <c r="B1617" s="7" t="s">
        <v>40</v>
      </c>
      <c r="C1617" s="7">
        <v>1609</v>
      </c>
      <c r="D1617" s="7">
        <v>132</v>
      </c>
      <c r="E1617" s="13">
        <v>106.2</v>
      </c>
      <c r="F1617" s="20">
        <f t="shared" si="666"/>
        <v>2.7777777777778172E-2</v>
      </c>
      <c r="G1617" s="20">
        <f t="shared" si="646"/>
        <v>29.5</v>
      </c>
      <c r="H1617" s="20">
        <f t="shared" si="650"/>
        <v>504.32157555555597</v>
      </c>
      <c r="I1617" s="20">
        <f t="shared" si="645"/>
        <v>14877.486478888901</v>
      </c>
      <c r="J1617" s="47" t="s">
        <v>67</v>
      </c>
      <c r="K1617" s="48" t="s">
        <v>67</v>
      </c>
      <c r="L1617" s="20">
        <f t="shared" si="648"/>
        <v>7325589.5363949342</v>
      </c>
      <c r="M1617" s="20">
        <f t="shared" si="649"/>
        <v>218059.06581000003</v>
      </c>
      <c r="N1617" s="20">
        <f t="shared" si="651"/>
        <v>14877.486478888901</v>
      </c>
      <c r="O1617" s="20">
        <f t="shared" si="652"/>
        <v>0</v>
      </c>
      <c r="P1617" s="46" t="s">
        <v>67</v>
      </c>
      <c r="Q1617" s="45">
        <f t="shared" si="657"/>
        <v>337.72661999999997</v>
      </c>
      <c r="R1617" s="20">
        <f t="shared" si="658"/>
        <v>134.7894</v>
      </c>
      <c r="S1617" s="20">
        <f t="shared" si="659"/>
        <v>31.805555555556008</v>
      </c>
      <c r="T1617" s="20"/>
      <c r="U1617" s="20">
        <f t="shared" si="660"/>
        <v>35000</v>
      </c>
      <c r="V1617" s="20">
        <f t="shared" si="647"/>
        <v>9229.0931625925004</v>
      </c>
      <c r="W1617" s="20">
        <f t="shared" si="653"/>
        <v>9229.0931625925004</v>
      </c>
      <c r="X1617" s="20">
        <f t="shared" si="661"/>
        <v>14877.486478889361</v>
      </c>
      <c r="Y1617" s="20">
        <f t="shared" si="667"/>
        <v>10770.9068374075</v>
      </c>
      <c r="Z1617" s="20">
        <f t="shared" si="662"/>
        <v>10770.9068374075</v>
      </c>
      <c r="AA1617" s="52">
        <f t="shared" si="663"/>
        <v>9133.7289981215599</v>
      </c>
      <c r="AB1617" s="20">
        <f t="shared" si="654"/>
        <v>10770.9068374075</v>
      </c>
      <c r="AC1617" s="20">
        <f t="shared" si="664"/>
        <v>2928040.4319792013</v>
      </c>
      <c r="AD1617" s="20">
        <f t="shared" si="668"/>
        <v>14877.486478889361</v>
      </c>
      <c r="AE1617" s="20">
        <f t="shared" si="669"/>
        <v>0</v>
      </c>
      <c r="AF1617" s="20">
        <f t="shared" si="665"/>
        <v>10770.9068374075</v>
      </c>
      <c r="AG1617" s="16"/>
      <c r="AH1617" s="16"/>
      <c r="AM1617">
        <f t="shared" si="655"/>
        <v>0</v>
      </c>
      <c r="AN1617" s="16">
        <f t="shared" si="656"/>
        <v>35000</v>
      </c>
      <c r="AY1617" s="57">
        <f t="shared" si="670"/>
        <v>9229.0931625925004</v>
      </c>
    </row>
    <row r="1618" spans="2:51" x14ac:dyDescent="0.25">
      <c r="B1618" s="7" t="s">
        <v>40</v>
      </c>
      <c r="C1618" s="7">
        <v>1610</v>
      </c>
      <c r="D1618" s="7">
        <v>133</v>
      </c>
      <c r="E1618" s="13">
        <v>106.4</v>
      </c>
      <c r="F1618" s="20">
        <f t="shared" si="666"/>
        <v>4.1666666666666269E-2</v>
      </c>
      <c r="G1618" s="20">
        <f t="shared" si="646"/>
        <v>29.555555555555557</v>
      </c>
      <c r="H1618" s="20">
        <f t="shared" si="650"/>
        <v>521.49759111111064</v>
      </c>
      <c r="I1618" s="20">
        <f t="shared" si="645"/>
        <v>15413.151026172827</v>
      </c>
      <c r="J1618" s="47" t="s">
        <v>67</v>
      </c>
      <c r="K1618" s="48" t="s">
        <v>67</v>
      </c>
      <c r="L1618" s="20">
        <f t="shared" si="648"/>
        <v>7341002.6874211067</v>
      </c>
      <c r="M1618" s="20">
        <f t="shared" si="649"/>
        <v>218059.06581000003</v>
      </c>
      <c r="N1618" s="20">
        <f t="shared" si="651"/>
        <v>15413.151026172827</v>
      </c>
      <c r="O1618" s="20">
        <f t="shared" si="652"/>
        <v>0</v>
      </c>
      <c r="P1618" s="46" t="s">
        <v>67</v>
      </c>
      <c r="Q1618" s="45">
        <f t="shared" si="657"/>
        <v>338.99985777777778</v>
      </c>
      <c r="R1618" s="20">
        <f t="shared" si="658"/>
        <v>134.7894</v>
      </c>
      <c r="S1618" s="20">
        <f t="shared" si="659"/>
        <v>47.708333333332881</v>
      </c>
      <c r="T1618" s="20"/>
      <c r="U1618" s="20">
        <f t="shared" si="660"/>
        <v>35000</v>
      </c>
      <c r="V1618" s="20">
        <f t="shared" si="647"/>
        <v>10770.9068374075</v>
      </c>
      <c r="W1618" s="20">
        <f t="shared" si="653"/>
        <v>10770.9068374075</v>
      </c>
      <c r="X1618" s="20">
        <f t="shared" si="661"/>
        <v>15413.151026172563</v>
      </c>
      <c r="Y1618" s="20">
        <f t="shared" si="667"/>
        <v>9229.0931625925004</v>
      </c>
      <c r="Z1618" s="20">
        <f t="shared" si="662"/>
        <v>9229.0931625925004</v>
      </c>
      <c r="AA1618" s="52">
        <f t="shared" si="663"/>
        <v>7826.2710018784401</v>
      </c>
      <c r="AB1618" s="20">
        <f t="shared" si="654"/>
        <v>9229.0931625925004</v>
      </c>
      <c r="AC1618" s="20">
        <f t="shared" si="664"/>
        <v>2935866.7029810799</v>
      </c>
      <c r="AD1618" s="20">
        <f t="shared" si="668"/>
        <v>15413.151026172563</v>
      </c>
      <c r="AE1618" s="20">
        <f t="shared" si="669"/>
        <v>0</v>
      </c>
      <c r="AF1618" s="20">
        <f t="shared" si="665"/>
        <v>9229.0931625925004</v>
      </c>
      <c r="AG1618" s="16"/>
      <c r="AH1618" s="16"/>
      <c r="AM1618">
        <f t="shared" si="655"/>
        <v>0</v>
      </c>
      <c r="AN1618" s="16">
        <f t="shared" si="656"/>
        <v>35000</v>
      </c>
      <c r="AY1618" s="57">
        <f t="shared" si="670"/>
        <v>10770.9068374075</v>
      </c>
    </row>
    <row r="1619" spans="2:51" x14ac:dyDescent="0.25">
      <c r="B1619" s="7" t="s">
        <v>40</v>
      </c>
      <c r="C1619" s="7">
        <v>1611</v>
      </c>
      <c r="D1619" s="7">
        <v>134</v>
      </c>
      <c r="E1619" s="13">
        <v>106.5</v>
      </c>
      <c r="F1619" s="20">
        <f t="shared" si="666"/>
        <v>5.5555555555554373E-2</v>
      </c>
      <c r="G1619" s="20">
        <f t="shared" si="646"/>
        <v>29.583333333333332</v>
      </c>
      <c r="H1619" s="20">
        <f t="shared" si="650"/>
        <v>538.03788611110974</v>
      </c>
      <c r="I1619" s="20">
        <f t="shared" si="645"/>
        <v>15916.954130786997</v>
      </c>
      <c r="J1619" s="47" t="s">
        <v>67</v>
      </c>
      <c r="K1619" s="48" t="s">
        <v>67</v>
      </c>
      <c r="L1619" s="20">
        <f t="shared" si="648"/>
        <v>7356919.6415518941</v>
      </c>
      <c r="M1619" s="20">
        <f t="shared" si="649"/>
        <v>218059.06581000003</v>
      </c>
      <c r="N1619" s="20">
        <f t="shared" si="651"/>
        <v>15916.954130786997</v>
      </c>
      <c r="O1619" s="20">
        <f t="shared" si="652"/>
        <v>0</v>
      </c>
      <c r="P1619" s="46" t="s">
        <v>67</v>
      </c>
      <c r="Q1619" s="45">
        <f t="shared" si="657"/>
        <v>339.63737499999996</v>
      </c>
      <c r="R1619" s="20">
        <f t="shared" si="658"/>
        <v>134.7894</v>
      </c>
      <c r="S1619" s="20">
        <f t="shared" si="659"/>
        <v>63.611111111109757</v>
      </c>
      <c r="T1619" s="20"/>
      <c r="U1619" s="20">
        <f t="shared" si="660"/>
        <v>35000</v>
      </c>
      <c r="V1619" s="20">
        <f t="shared" si="647"/>
        <v>9229.0931625925004</v>
      </c>
      <c r="W1619" s="20">
        <f t="shared" si="653"/>
        <v>9229.0931625925004</v>
      </c>
      <c r="X1619" s="20">
        <f t="shared" si="661"/>
        <v>15916.954130787402</v>
      </c>
      <c r="Y1619" s="20">
        <f t="shared" si="667"/>
        <v>10770.9068374075</v>
      </c>
      <c r="Z1619" s="20">
        <f t="shared" si="662"/>
        <v>10770.9068374075</v>
      </c>
      <c r="AA1619" s="52">
        <f t="shared" si="663"/>
        <v>9133.7289981215599</v>
      </c>
      <c r="AB1619" s="20">
        <f t="shared" si="654"/>
        <v>10770.9068374075</v>
      </c>
      <c r="AC1619" s="20">
        <f t="shared" si="664"/>
        <v>2945000.4319792013</v>
      </c>
      <c r="AD1619" s="20">
        <f t="shared" si="668"/>
        <v>15916.954130787402</v>
      </c>
      <c r="AE1619" s="20">
        <f t="shared" si="669"/>
        <v>0</v>
      </c>
      <c r="AF1619" s="20">
        <f t="shared" si="665"/>
        <v>10770.9068374075</v>
      </c>
      <c r="AG1619" s="16"/>
      <c r="AH1619" s="16"/>
      <c r="AM1619">
        <f t="shared" si="655"/>
        <v>0</v>
      </c>
      <c r="AN1619" s="16">
        <f t="shared" si="656"/>
        <v>35000</v>
      </c>
      <c r="AY1619" s="57">
        <f t="shared" si="670"/>
        <v>9229.0931625925004</v>
      </c>
    </row>
    <row r="1620" spans="2:51" x14ac:dyDescent="0.25">
      <c r="B1620" s="7" t="s">
        <v>40</v>
      </c>
      <c r="C1620" s="7">
        <v>1612</v>
      </c>
      <c r="D1620" s="7">
        <v>135</v>
      </c>
      <c r="E1620" s="13">
        <v>106.8</v>
      </c>
      <c r="F1620" s="20">
        <f t="shared" si="666"/>
        <v>9.7222222222222612E-2</v>
      </c>
      <c r="G1620" s="20">
        <f t="shared" si="646"/>
        <v>29.666666666666664</v>
      </c>
      <c r="H1620" s="20">
        <f t="shared" si="650"/>
        <v>587.66236444444485</v>
      </c>
      <c r="I1620" s="20">
        <f t="shared" si="645"/>
        <v>17433.98347851853</v>
      </c>
      <c r="J1620" s="47" t="s">
        <v>67</v>
      </c>
      <c r="K1620" s="48" t="s">
        <v>67</v>
      </c>
      <c r="L1620" s="20">
        <f t="shared" si="648"/>
        <v>7374353.6250304123</v>
      </c>
      <c r="M1620" s="20">
        <f t="shared" si="649"/>
        <v>218059.06581000003</v>
      </c>
      <c r="N1620" s="20">
        <f t="shared" si="651"/>
        <v>17433.98347851853</v>
      </c>
      <c r="O1620" s="20">
        <f t="shared" si="652"/>
        <v>0</v>
      </c>
      <c r="P1620" s="46" t="s">
        <v>67</v>
      </c>
      <c r="Q1620" s="45">
        <f t="shared" si="657"/>
        <v>341.55351999999993</v>
      </c>
      <c r="R1620" s="20">
        <f t="shared" si="658"/>
        <v>134.7894</v>
      </c>
      <c r="S1620" s="20">
        <f t="shared" si="659"/>
        <v>111.3194444444449</v>
      </c>
      <c r="T1620" s="20"/>
      <c r="U1620" s="20">
        <f t="shared" si="660"/>
        <v>35000</v>
      </c>
      <c r="V1620" s="20">
        <f t="shared" si="647"/>
        <v>10770.9068374075</v>
      </c>
      <c r="W1620" s="20">
        <f t="shared" si="653"/>
        <v>10770.9068374075</v>
      </c>
      <c r="X1620" s="20">
        <f t="shared" si="661"/>
        <v>17433.983478518203</v>
      </c>
      <c r="Y1620" s="20">
        <f t="shared" si="667"/>
        <v>9229.0931625925004</v>
      </c>
      <c r="Z1620" s="20">
        <f t="shared" si="662"/>
        <v>9229.0931625925004</v>
      </c>
      <c r="AA1620" s="52">
        <f t="shared" si="663"/>
        <v>7826.2710018784401</v>
      </c>
      <c r="AB1620" s="20">
        <f t="shared" si="654"/>
        <v>9229.0931625925004</v>
      </c>
      <c r="AC1620" s="20">
        <f t="shared" si="664"/>
        <v>2952826.7029810799</v>
      </c>
      <c r="AD1620" s="20">
        <f t="shared" si="668"/>
        <v>17433.983478518203</v>
      </c>
      <c r="AE1620" s="20">
        <f t="shared" si="669"/>
        <v>0</v>
      </c>
      <c r="AF1620" s="20">
        <f t="shared" si="665"/>
        <v>9229.0931625925004</v>
      </c>
      <c r="AG1620" s="16"/>
      <c r="AH1620" s="16"/>
      <c r="AM1620">
        <f t="shared" si="655"/>
        <v>0</v>
      </c>
      <c r="AN1620" s="16">
        <f t="shared" si="656"/>
        <v>35000</v>
      </c>
      <c r="AY1620" s="57">
        <f t="shared" si="670"/>
        <v>10770.9068374075</v>
      </c>
    </row>
    <row r="1621" spans="2:51" x14ac:dyDescent="0.25">
      <c r="B1621" s="7" t="s">
        <v>40</v>
      </c>
      <c r="C1621" s="7">
        <v>1613</v>
      </c>
      <c r="D1621" s="7">
        <v>136</v>
      </c>
      <c r="E1621" s="13">
        <v>107.2</v>
      </c>
      <c r="F1621" s="20">
        <f t="shared" si="666"/>
        <v>0.1388888888888889</v>
      </c>
      <c r="G1621" s="20">
        <f t="shared" si="646"/>
        <v>29.777777777777779</v>
      </c>
      <c r="H1621" s="20">
        <f t="shared" si="650"/>
        <v>637.93394222222219</v>
      </c>
      <c r="I1621" s="20">
        <f t="shared" si="645"/>
        <v>18996.255168395062</v>
      </c>
      <c r="J1621" s="47" t="s">
        <v>67</v>
      </c>
      <c r="K1621" s="48" t="s">
        <v>67</v>
      </c>
      <c r="L1621" s="20">
        <f t="shared" si="648"/>
        <v>7393349.8801988075</v>
      </c>
      <c r="M1621" s="20">
        <f t="shared" si="649"/>
        <v>218059.06581000003</v>
      </c>
      <c r="N1621" s="20">
        <f t="shared" si="651"/>
        <v>18996.255168395062</v>
      </c>
      <c r="O1621" s="20">
        <f t="shared" si="652"/>
        <v>0</v>
      </c>
      <c r="P1621" s="46" t="s">
        <v>67</v>
      </c>
      <c r="Q1621" s="45">
        <f t="shared" si="657"/>
        <v>344.11676444444441</v>
      </c>
      <c r="R1621" s="20">
        <f t="shared" si="658"/>
        <v>134.7894</v>
      </c>
      <c r="S1621" s="20">
        <f t="shared" si="659"/>
        <v>159.02777777777777</v>
      </c>
      <c r="T1621" s="20"/>
      <c r="U1621" s="20">
        <f t="shared" si="660"/>
        <v>35000</v>
      </c>
      <c r="V1621" s="20">
        <f t="shared" si="647"/>
        <v>9229.0931625925004</v>
      </c>
      <c r="W1621" s="20">
        <f t="shared" si="653"/>
        <v>9229.0931625925004</v>
      </c>
      <c r="X1621" s="20">
        <f t="shared" si="661"/>
        <v>18996.255168395117</v>
      </c>
      <c r="Y1621" s="20">
        <f t="shared" si="667"/>
        <v>10770.9068374075</v>
      </c>
      <c r="Z1621" s="20">
        <f t="shared" si="662"/>
        <v>10770.9068374075</v>
      </c>
      <c r="AA1621" s="52">
        <f t="shared" si="663"/>
        <v>9133.7289981215599</v>
      </c>
      <c r="AB1621" s="20">
        <f t="shared" si="654"/>
        <v>10770.9068374075</v>
      </c>
      <c r="AC1621" s="20">
        <f t="shared" si="664"/>
        <v>2961960.4319792013</v>
      </c>
      <c r="AD1621" s="20">
        <f t="shared" si="668"/>
        <v>18996.255168395117</v>
      </c>
      <c r="AE1621" s="20">
        <f t="shared" si="669"/>
        <v>0</v>
      </c>
      <c r="AF1621" s="20">
        <f t="shared" si="665"/>
        <v>10770.9068374075</v>
      </c>
      <c r="AG1621" s="16"/>
      <c r="AH1621" s="16"/>
      <c r="AM1621">
        <f t="shared" si="655"/>
        <v>0</v>
      </c>
      <c r="AN1621" s="16">
        <f t="shared" si="656"/>
        <v>35000</v>
      </c>
      <c r="AY1621" s="57">
        <f t="shared" si="670"/>
        <v>9229.0931625925004</v>
      </c>
    </row>
    <row r="1622" spans="2:51" x14ac:dyDescent="0.25">
      <c r="B1622" s="7" t="s">
        <v>40</v>
      </c>
      <c r="C1622" s="7">
        <v>1614</v>
      </c>
      <c r="D1622" s="7">
        <v>137</v>
      </c>
      <c r="E1622" s="13">
        <v>107.8</v>
      </c>
      <c r="F1622" s="20">
        <f t="shared" si="666"/>
        <v>0.18055555555555516</v>
      </c>
      <c r="G1622" s="20">
        <f t="shared" si="646"/>
        <v>29.944444444444443</v>
      </c>
      <c r="H1622" s="20">
        <f t="shared" si="650"/>
        <v>689.50510888888834</v>
      </c>
      <c r="I1622" s="20">
        <f t="shared" ref="I1622:I1685" si="671">H1622*G1622</f>
        <v>20646.847427283934</v>
      </c>
      <c r="J1622" s="47" t="s">
        <v>67</v>
      </c>
      <c r="K1622" s="48" t="s">
        <v>67</v>
      </c>
      <c r="L1622" s="20">
        <f t="shared" si="648"/>
        <v>7413996.7276260918</v>
      </c>
      <c r="M1622" s="20">
        <f t="shared" si="649"/>
        <v>218059.06581000003</v>
      </c>
      <c r="N1622" s="20">
        <f t="shared" si="651"/>
        <v>20646.847427283934</v>
      </c>
      <c r="O1622" s="20">
        <f t="shared" si="652"/>
        <v>0</v>
      </c>
      <c r="P1622" s="46" t="s">
        <v>67</v>
      </c>
      <c r="Q1622" s="45">
        <f t="shared" si="657"/>
        <v>347.97959777777771</v>
      </c>
      <c r="R1622" s="20">
        <f t="shared" si="658"/>
        <v>134.7894</v>
      </c>
      <c r="S1622" s="20">
        <f t="shared" si="659"/>
        <v>206.73611111111066</v>
      </c>
      <c r="T1622" s="20"/>
      <c r="U1622" s="20">
        <f t="shared" si="660"/>
        <v>35000</v>
      </c>
      <c r="V1622" s="20">
        <f t="shared" si="647"/>
        <v>10770.9068374075</v>
      </c>
      <c r="W1622" s="20">
        <f t="shared" si="653"/>
        <v>10770.9068374075</v>
      </c>
      <c r="X1622" s="20">
        <f t="shared" si="661"/>
        <v>20646.847427284345</v>
      </c>
      <c r="Y1622" s="20">
        <f t="shared" si="667"/>
        <v>9229.0931625925004</v>
      </c>
      <c r="Z1622" s="20">
        <f t="shared" si="662"/>
        <v>9229.0931625925004</v>
      </c>
      <c r="AA1622" s="52">
        <f t="shared" si="663"/>
        <v>7826.2710018784401</v>
      </c>
      <c r="AB1622" s="20">
        <f t="shared" si="654"/>
        <v>9229.0931625925004</v>
      </c>
      <c r="AC1622" s="20">
        <f t="shared" si="664"/>
        <v>2969786.7029810799</v>
      </c>
      <c r="AD1622" s="20">
        <f t="shared" si="668"/>
        <v>20646.847427284345</v>
      </c>
      <c r="AE1622" s="20">
        <f t="shared" si="669"/>
        <v>0</v>
      </c>
      <c r="AF1622" s="20">
        <f t="shared" si="665"/>
        <v>9229.0931625925004</v>
      </c>
      <c r="AG1622" s="16"/>
      <c r="AH1622" s="16"/>
      <c r="AM1622">
        <f t="shared" si="655"/>
        <v>0</v>
      </c>
      <c r="AN1622" s="16">
        <f t="shared" si="656"/>
        <v>35000</v>
      </c>
      <c r="AY1622" s="57">
        <f t="shared" si="670"/>
        <v>10770.9068374075</v>
      </c>
    </row>
    <row r="1623" spans="2:51" x14ac:dyDescent="0.25">
      <c r="B1623" s="7" t="s">
        <v>40</v>
      </c>
      <c r="C1623" s="7">
        <v>1615</v>
      </c>
      <c r="D1623" s="7">
        <v>138</v>
      </c>
      <c r="E1623" s="13">
        <v>108.5</v>
      </c>
      <c r="F1623" s="20">
        <f t="shared" si="666"/>
        <v>0.2222222222222234</v>
      </c>
      <c r="G1623" s="20">
        <f t="shared" ref="G1623:G1686" si="672">E1623/3.6</f>
        <v>30.138888888888889</v>
      </c>
      <c r="H1623" s="20">
        <f t="shared" si="650"/>
        <v>741.74733055555691</v>
      </c>
      <c r="I1623" s="20">
        <f t="shared" si="671"/>
        <v>22355.440379243868</v>
      </c>
      <c r="J1623" s="47" t="s">
        <v>67</v>
      </c>
      <c r="K1623" s="48" t="s">
        <v>67</v>
      </c>
      <c r="L1623" s="20">
        <f t="shared" si="648"/>
        <v>7436352.1680053361</v>
      </c>
      <c r="M1623" s="20">
        <f t="shared" si="649"/>
        <v>218059.06581000003</v>
      </c>
      <c r="N1623" s="20">
        <f t="shared" si="651"/>
        <v>22355.440379243868</v>
      </c>
      <c r="O1623" s="20">
        <f t="shared" si="652"/>
        <v>0</v>
      </c>
      <c r="P1623" s="46" t="s">
        <v>67</v>
      </c>
      <c r="Q1623" s="45">
        <f t="shared" si="657"/>
        <v>352.51348611111109</v>
      </c>
      <c r="R1623" s="20">
        <f t="shared" si="658"/>
        <v>134.7894</v>
      </c>
      <c r="S1623" s="20">
        <f t="shared" si="659"/>
        <v>254.44444444444579</v>
      </c>
      <c r="T1623" s="20"/>
      <c r="U1623" s="20">
        <f t="shared" si="660"/>
        <v>35000</v>
      </c>
      <c r="V1623" s="20">
        <f t="shared" si="647"/>
        <v>9229.0931625925004</v>
      </c>
      <c r="W1623" s="20">
        <f t="shared" si="653"/>
        <v>9229.0931625925004</v>
      </c>
      <c r="X1623" s="20">
        <f t="shared" si="661"/>
        <v>22355.440379244275</v>
      </c>
      <c r="Y1623" s="20">
        <f t="shared" si="667"/>
        <v>10770.9068374075</v>
      </c>
      <c r="Z1623" s="20">
        <f t="shared" si="662"/>
        <v>10770.9068374075</v>
      </c>
      <c r="AA1623" s="52">
        <f t="shared" si="663"/>
        <v>9133.7289981215599</v>
      </c>
      <c r="AB1623" s="20">
        <f t="shared" si="654"/>
        <v>10770.9068374075</v>
      </c>
      <c r="AC1623" s="20">
        <f t="shared" si="664"/>
        <v>2978920.4319792013</v>
      </c>
      <c r="AD1623" s="20">
        <f t="shared" si="668"/>
        <v>22355.440379244275</v>
      </c>
      <c r="AE1623" s="20">
        <f t="shared" si="669"/>
        <v>0</v>
      </c>
      <c r="AF1623" s="20">
        <f t="shared" si="665"/>
        <v>10770.9068374075</v>
      </c>
      <c r="AG1623" s="16"/>
      <c r="AH1623" s="16"/>
      <c r="AM1623">
        <f t="shared" si="655"/>
        <v>0</v>
      </c>
      <c r="AN1623" s="16">
        <f t="shared" si="656"/>
        <v>35000</v>
      </c>
      <c r="AY1623" s="57">
        <f t="shared" si="670"/>
        <v>9229.0931625925004</v>
      </c>
    </row>
    <row r="1624" spans="2:51" x14ac:dyDescent="0.25">
      <c r="B1624" s="7" t="s">
        <v>40</v>
      </c>
      <c r="C1624" s="7">
        <v>1616</v>
      </c>
      <c r="D1624" s="7">
        <v>139</v>
      </c>
      <c r="E1624" s="13">
        <v>109.4</v>
      </c>
      <c r="F1624" s="20">
        <f t="shared" si="666"/>
        <v>0.27777777777777779</v>
      </c>
      <c r="G1624" s="20">
        <f t="shared" si="672"/>
        <v>30.388888888888889</v>
      </c>
      <c r="H1624" s="20">
        <f t="shared" si="650"/>
        <v>811.23084666666659</v>
      </c>
      <c r="I1624" s="20">
        <f t="shared" si="671"/>
        <v>24652.404062592592</v>
      </c>
      <c r="J1624" s="47" t="s">
        <v>67</v>
      </c>
      <c r="K1624" s="48" t="s">
        <v>67</v>
      </c>
      <c r="L1624" s="20">
        <f t="shared" si="648"/>
        <v>7461004.5720679285</v>
      </c>
      <c r="M1624" s="20">
        <f t="shared" si="649"/>
        <v>218059.06581000003</v>
      </c>
      <c r="N1624" s="20">
        <f t="shared" si="651"/>
        <v>24652.404062592592</v>
      </c>
      <c r="O1624" s="20">
        <f t="shared" si="652"/>
        <v>0</v>
      </c>
      <c r="P1624" s="46" t="s">
        <v>67</v>
      </c>
      <c r="Q1624" s="45">
        <f t="shared" si="657"/>
        <v>358.38589111111111</v>
      </c>
      <c r="R1624" s="20">
        <f t="shared" si="658"/>
        <v>134.7894</v>
      </c>
      <c r="S1624" s="20">
        <f t="shared" si="659"/>
        <v>318.05555555555554</v>
      </c>
      <c r="T1624" s="20"/>
      <c r="U1624" s="20">
        <f t="shared" si="660"/>
        <v>35000</v>
      </c>
      <c r="V1624" s="20">
        <f t="shared" si="647"/>
        <v>10770.9068374075</v>
      </c>
      <c r="W1624" s="20">
        <f t="shared" si="653"/>
        <v>10770.9068374075</v>
      </c>
      <c r="X1624" s="20">
        <f t="shared" si="661"/>
        <v>24652.404062592424</v>
      </c>
      <c r="Y1624" s="20">
        <f t="shared" si="667"/>
        <v>9229.0931625925004</v>
      </c>
      <c r="Z1624" s="20">
        <f t="shared" si="662"/>
        <v>9229.0931625925004</v>
      </c>
      <c r="AA1624" s="52">
        <f t="shared" si="663"/>
        <v>7826.2710018784401</v>
      </c>
      <c r="AB1624" s="20">
        <f t="shared" si="654"/>
        <v>9229.0931625925004</v>
      </c>
      <c r="AC1624" s="20">
        <f t="shared" si="664"/>
        <v>2986746.7029810799</v>
      </c>
      <c r="AD1624" s="20">
        <f t="shared" si="668"/>
        <v>24652.404062592424</v>
      </c>
      <c r="AE1624" s="20">
        <f t="shared" si="669"/>
        <v>0</v>
      </c>
      <c r="AF1624" s="20">
        <f t="shared" si="665"/>
        <v>9229.0931625925004</v>
      </c>
      <c r="AG1624" s="16"/>
      <c r="AH1624" s="16"/>
      <c r="AM1624">
        <f t="shared" si="655"/>
        <v>0</v>
      </c>
      <c r="AN1624" s="16">
        <f t="shared" si="656"/>
        <v>35000</v>
      </c>
      <c r="AY1624" s="57">
        <f t="shared" si="670"/>
        <v>10770.9068374075</v>
      </c>
    </row>
    <row r="1625" spans="2:51" x14ac:dyDescent="0.25">
      <c r="B1625" s="7" t="s">
        <v>40</v>
      </c>
      <c r="C1625" s="7">
        <v>1617</v>
      </c>
      <c r="D1625" s="7">
        <v>140</v>
      </c>
      <c r="E1625" s="13">
        <v>110.5</v>
      </c>
      <c r="F1625" s="20">
        <f t="shared" si="666"/>
        <v>0.31944444444444403</v>
      </c>
      <c r="G1625" s="20">
        <f t="shared" si="672"/>
        <v>30.694444444444443</v>
      </c>
      <c r="H1625" s="20">
        <f t="shared" si="650"/>
        <v>866.18244166666614</v>
      </c>
      <c r="I1625" s="20">
        <f t="shared" si="671"/>
        <v>26586.988834490723</v>
      </c>
      <c r="J1625" s="47" t="s">
        <v>67</v>
      </c>
      <c r="K1625" s="48" t="s">
        <v>67</v>
      </c>
      <c r="L1625" s="20">
        <f t="shared" si="648"/>
        <v>7487591.5609024195</v>
      </c>
      <c r="M1625" s="20">
        <f t="shared" si="649"/>
        <v>218059.06581000003</v>
      </c>
      <c r="N1625" s="20">
        <f t="shared" si="651"/>
        <v>26586.988834490723</v>
      </c>
      <c r="O1625" s="20">
        <f t="shared" si="652"/>
        <v>0</v>
      </c>
      <c r="P1625" s="46" t="s">
        <v>67</v>
      </c>
      <c r="Q1625" s="45">
        <f t="shared" si="657"/>
        <v>365.62915277777773</v>
      </c>
      <c r="R1625" s="20">
        <f t="shared" si="658"/>
        <v>134.7894</v>
      </c>
      <c r="S1625" s="20">
        <f t="shared" si="659"/>
        <v>365.7638888888884</v>
      </c>
      <c r="T1625" s="20"/>
      <c r="U1625" s="20">
        <f t="shared" si="660"/>
        <v>35000</v>
      </c>
      <c r="V1625" s="20">
        <f t="shared" si="647"/>
        <v>9229.0931625925004</v>
      </c>
      <c r="W1625" s="20">
        <f t="shared" si="653"/>
        <v>9229.0931625925004</v>
      </c>
      <c r="X1625" s="20">
        <f t="shared" si="661"/>
        <v>26586.988834491</v>
      </c>
      <c r="Y1625" s="20">
        <f t="shared" si="667"/>
        <v>10770.9068374075</v>
      </c>
      <c r="Z1625" s="20">
        <f t="shared" si="662"/>
        <v>10770.9068374075</v>
      </c>
      <c r="AA1625" s="52">
        <f t="shared" si="663"/>
        <v>9133.7289981215599</v>
      </c>
      <c r="AB1625" s="20">
        <f t="shared" si="654"/>
        <v>10770.9068374075</v>
      </c>
      <c r="AC1625" s="20">
        <f t="shared" si="664"/>
        <v>2995880.4319792013</v>
      </c>
      <c r="AD1625" s="20">
        <f t="shared" si="668"/>
        <v>26586.988834491</v>
      </c>
      <c r="AE1625" s="20">
        <f t="shared" si="669"/>
        <v>0</v>
      </c>
      <c r="AF1625" s="20">
        <f t="shared" si="665"/>
        <v>10770.9068374075</v>
      </c>
      <c r="AG1625" s="16"/>
      <c r="AH1625" s="16"/>
      <c r="AM1625">
        <f t="shared" si="655"/>
        <v>0</v>
      </c>
      <c r="AN1625" s="16">
        <f t="shared" si="656"/>
        <v>35000</v>
      </c>
      <c r="AY1625" s="57">
        <f t="shared" si="670"/>
        <v>9229.0931625925004</v>
      </c>
    </row>
    <row r="1626" spans="2:51" x14ac:dyDescent="0.25">
      <c r="B1626" s="7" t="s">
        <v>40</v>
      </c>
      <c r="C1626" s="7">
        <v>1618</v>
      </c>
      <c r="D1626" s="7">
        <v>141</v>
      </c>
      <c r="E1626" s="13">
        <v>111.7</v>
      </c>
      <c r="F1626" s="20">
        <f t="shared" si="666"/>
        <v>0.34722222222222221</v>
      </c>
      <c r="G1626" s="20">
        <f t="shared" si="672"/>
        <v>31.027777777777779</v>
      </c>
      <c r="H1626" s="20">
        <f t="shared" si="650"/>
        <v>905.97238388888888</v>
      </c>
      <c r="I1626" s="20">
        <f t="shared" si="671"/>
        <v>28110.309800108025</v>
      </c>
      <c r="J1626" s="47" t="s">
        <v>67</v>
      </c>
      <c r="K1626" s="48" t="s">
        <v>67</v>
      </c>
      <c r="L1626" s="20">
        <f t="shared" si="648"/>
        <v>7515701.8707025275</v>
      </c>
      <c r="M1626" s="20">
        <f t="shared" si="649"/>
        <v>218059.06581000003</v>
      </c>
      <c r="N1626" s="20">
        <f t="shared" si="651"/>
        <v>28110.309800108025</v>
      </c>
      <c r="O1626" s="20">
        <f t="shared" si="652"/>
        <v>0</v>
      </c>
      <c r="P1626" s="46" t="s">
        <v>67</v>
      </c>
      <c r="Q1626" s="45">
        <f t="shared" si="657"/>
        <v>373.61353944444443</v>
      </c>
      <c r="R1626" s="20">
        <f t="shared" si="658"/>
        <v>134.7894</v>
      </c>
      <c r="S1626" s="20">
        <f t="shared" si="659"/>
        <v>397.56944444444446</v>
      </c>
      <c r="T1626" s="20"/>
      <c r="U1626" s="20">
        <f t="shared" si="660"/>
        <v>35000</v>
      </c>
      <c r="V1626" s="20">
        <f t="shared" si="647"/>
        <v>10770.9068374075</v>
      </c>
      <c r="W1626" s="20">
        <f t="shared" si="653"/>
        <v>10770.9068374075</v>
      </c>
      <c r="X1626" s="20">
        <f t="shared" si="661"/>
        <v>28110.309800107963</v>
      </c>
      <c r="Y1626" s="20">
        <f t="shared" si="667"/>
        <v>9229.0931625925004</v>
      </c>
      <c r="Z1626" s="20">
        <f t="shared" si="662"/>
        <v>9229.0931625925004</v>
      </c>
      <c r="AA1626" s="52">
        <f t="shared" si="663"/>
        <v>7826.2710018784401</v>
      </c>
      <c r="AB1626" s="20">
        <f t="shared" si="654"/>
        <v>9229.0931625925004</v>
      </c>
      <c r="AC1626" s="20">
        <f t="shared" si="664"/>
        <v>3003706.7029810799</v>
      </c>
      <c r="AD1626" s="20">
        <f t="shared" si="668"/>
        <v>28110.309800107963</v>
      </c>
      <c r="AE1626" s="20">
        <f t="shared" si="669"/>
        <v>0</v>
      </c>
      <c r="AF1626" s="20">
        <f t="shared" si="665"/>
        <v>9229.0931625925004</v>
      </c>
      <c r="AG1626" s="16"/>
      <c r="AH1626" s="16"/>
      <c r="AM1626">
        <f t="shared" si="655"/>
        <v>0</v>
      </c>
      <c r="AN1626" s="16">
        <f t="shared" si="656"/>
        <v>35000</v>
      </c>
      <c r="AY1626" s="57">
        <f t="shared" si="670"/>
        <v>10770.9068374075</v>
      </c>
    </row>
    <row r="1627" spans="2:51" x14ac:dyDescent="0.25">
      <c r="B1627" s="7" t="s">
        <v>40</v>
      </c>
      <c r="C1627" s="7">
        <v>1619</v>
      </c>
      <c r="D1627" s="7">
        <v>142</v>
      </c>
      <c r="E1627" s="13">
        <v>113</v>
      </c>
      <c r="F1627" s="20">
        <f t="shared" si="666"/>
        <v>0.33333333333333215</v>
      </c>
      <c r="G1627" s="20">
        <f t="shared" si="672"/>
        <v>31.388888888888889</v>
      </c>
      <c r="H1627" s="20">
        <f t="shared" si="650"/>
        <v>898.81667777777648</v>
      </c>
      <c r="I1627" s="20">
        <f t="shared" si="671"/>
        <v>28212.856830246874</v>
      </c>
      <c r="J1627" s="47" t="s">
        <v>67</v>
      </c>
      <c r="K1627" s="48" t="s">
        <v>67</v>
      </c>
      <c r="L1627" s="20">
        <f t="shared" si="648"/>
        <v>7543914.7275327742</v>
      </c>
      <c r="M1627" s="20">
        <f t="shared" si="649"/>
        <v>218059.06581000003</v>
      </c>
      <c r="N1627" s="20">
        <f t="shared" si="651"/>
        <v>28212.856830246874</v>
      </c>
      <c r="O1627" s="20">
        <f t="shared" si="652"/>
        <v>0</v>
      </c>
      <c r="P1627" s="46" t="s">
        <v>67</v>
      </c>
      <c r="Q1627" s="45">
        <f t="shared" si="657"/>
        <v>382.3606111111111</v>
      </c>
      <c r="R1627" s="20">
        <f t="shared" si="658"/>
        <v>134.7894</v>
      </c>
      <c r="S1627" s="20">
        <f t="shared" si="659"/>
        <v>381.66666666666532</v>
      </c>
      <c r="T1627" s="20"/>
      <c r="U1627" s="20">
        <f t="shared" si="660"/>
        <v>35000</v>
      </c>
      <c r="V1627" s="20">
        <f t="shared" ref="V1627:V1690" si="673">MAX(0,MIN(AY1627,U1627*AH$9*AH$6))</f>
        <v>9229.0931625925004</v>
      </c>
      <c r="W1627" s="20">
        <f t="shared" si="653"/>
        <v>9229.0931625925004</v>
      </c>
      <c r="X1627" s="20">
        <f t="shared" si="661"/>
        <v>28212.856830246747</v>
      </c>
      <c r="Y1627" s="20">
        <f t="shared" si="667"/>
        <v>10770.9068374075</v>
      </c>
      <c r="Z1627" s="20">
        <f t="shared" si="662"/>
        <v>10770.9068374075</v>
      </c>
      <c r="AA1627" s="52">
        <f t="shared" si="663"/>
        <v>9133.7289981215599</v>
      </c>
      <c r="AB1627" s="20">
        <f t="shared" si="654"/>
        <v>10770.9068374075</v>
      </c>
      <c r="AC1627" s="20">
        <f t="shared" si="664"/>
        <v>3012840.4319792013</v>
      </c>
      <c r="AD1627" s="20">
        <f t="shared" si="668"/>
        <v>28212.856830246747</v>
      </c>
      <c r="AE1627" s="20">
        <f t="shared" si="669"/>
        <v>0</v>
      </c>
      <c r="AF1627" s="20">
        <f t="shared" si="665"/>
        <v>10770.9068374075</v>
      </c>
      <c r="AG1627" s="16"/>
      <c r="AH1627" s="16"/>
      <c r="AM1627">
        <f t="shared" si="655"/>
        <v>0</v>
      </c>
      <c r="AN1627" s="16">
        <f t="shared" si="656"/>
        <v>35000</v>
      </c>
      <c r="AY1627" s="57">
        <f t="shared" si="670"/>
        <v>9229.0931625925004</v>
      </c>
    </row>
    <row r="1628" spans="2:51" x14ac:dyDescent="0.25">
      <c r="B1628" s="7" t="s">
        <v>40</v>
      </c>
      <c r="C1628" s="7">
        <v>1620</v>
      </c>
      <c r="D1628" s="7">
        <v>143</v>
      </c>
      <c r="E1628" s="13">
        <v>114.1</v>
      </c>
      <c r="F1628" s="20">
        <f t="shared" si="666"/>
        <v>0.29166666666666585</v>
      </c>
      <c r="G1628" s="20">
        <f t="shared" si="672"/>
        <v>31.694444444444443</v>
      </c>
      <c r="H1628" s="20">
        <f t="shared" si="650"/>
        <v>858.58876611111009</v>
      </c>
      <c r="I1628" s="20">
        <f t="shared" si="671"/>
        <v>27212.493948132684</v>
      </c>
      <c r="J1628" s="47" t="s">
        <v>67</v>
      </c>
      <c r="K1628" s="48" t="s">
        <v>67</v>
      </c>
      <c r="L1628" s="20">
        <f t="shared" si="648"/>
        <v>7571127.2214809069</v>
      </c>
      <c r="M1628" s="20">
        <f t="shared" si="649"/>
        <v>218059.06581000003</v>
      </c>
      <c r="N1628" s="20">
        <f t="shared" si="651"/>
        <v>27212.493948132684</v>
      </c>
      <c r="O1628" s="20">
        <f t="shared" si="652"/>
        <v>0</v>
      </c>
      <c r="P1628" s="46" t="s">
        <v>67</v>
      </c>
      <c r="Q1628" s="45">
        <f t="shared" si="657"/>
        <v>389.84103277777768</v>
      </c>
      <c r="R1628" s="20">
        <f t="shared" si="658"/>
        <v>134.7894</v>
      </c>
      <c r="S1628" s="20">
        <f t="shared" si="659"/>
        <v>333.9583333333324</v>
      </c>
      <c r="T1628" s="20"/>
      <c r="U1628" s="20">
        <f t="shared" si="660"/>
        <v>35000</v>
      </c>
      <c r="V1628" s="20">
        <f t="shared" si="673"/>
        <v>10770.9068374075</v>
      </c>
      <c r="W1628" s="20">
        <f t="shared" si="653"/>
        <v>10770.9068374075</v>
      </c>
      <c r="X1628" s="20">
        <f t="shared" si="661"/>
        <v>27212.493948132731</v>
      </c>
      <c r="Y1628" s="20">
        <f t="shared" si="667"/>
        <v>9229.0931625925004</v>
      </c>
      <c r="Z1628" s="20">
        <f t="shared" si="662"/>
        <v>9229.0931625925004</v>
      </c>
      <c r="AA1628" s="52">
        <f t="shared" si="663"/>
        <v>7826.2710018784401</v>
      </c>
      <c r="AB1628" s="20">
        <f t="shared" si="654"/>
        <v>9229.0931625925004</v>
      </c>
      <c r="AC1628" s="20">
        <f t="shared" si="664"/>
        <v>3020666.7029810799</v>
      </c>
      <c r="AD1628" s="20">
        <f t="shared" si="668"/>
        <v>27212.493948132731</v>
      </c>
      <c r="AE1628" s="20">
        <f t="shared" si="669"/>
        <v>0</v>
      </c>
      <c r="AF1628" s="20">
        <f t="shared" si="665"/>
        <v>9229.0931625925004</v>
      </c>
      <c r="AG1628" s="16"/>
      <c r="AH1628" s="16"/>
      <c r="AM1628">
        <f t="shared" si="655"/>
        <v>0</v>
      </c>
      <c r="AN1628" s="16">
        <f t="shared" si="656"/>
        <v>35000</v>
      </c>
      <c r="AY1628" s="57">
        <f t="shared" si="670"/>
        <v>10770.9068374075</v>
      </c>
    </row>
    <row r="1629" spans="2:51" x14ac:dyDescent="0.25">
      <c r="B1629" s="7" t="s">
        <v>40</v>
      </c>
      <c r="C1629" s="7">
        <v>1621</v>
      </c>
      <c r="D1629" s="7">
        <v>144</v>
      </c>
      <c r="E1629" s="13">
        <v>115.1</v>
      </c>
      <c r="F1629" s="20">
        <f t="shared" si="666"/>
        <v>0.25000000000000155</v>
      </c>
      <c r="G1629" s="20">
        <f t="shared" si="672"/>
        <v>31.972222222222221</v>
      </c>
      <c r="H1629" s="20">
        <f t="shared" si="650"/>
        <v>817.74369944444607</v>
      </c>
      <c r="I1629" s="20">
        <f t="shared" si="671"/>
        <v>26145.083279459926</v>
      </c>
      <c r="J1629" s="47" t="s">
        <v>67</v>
      </c>
      <c r="K1629" s="48" t="s">
        <v>67</v>
      </c>
      <c r="L1629" s="20">
        <f t="shared" si="648"/>
        <v>7597272.3047603667</v>
      </c>
      <c r="M1629" s="20">
        <f t="shared" si="649"/>
        <v>218059.06581000003</v>
      </c>
      <c r="N1629" s="20">
        <f t="shared" si="651"/>
        <v>26145.083279459926</v>
      </c>
      <c r="O1629" s="20">
        <f t="shared" si="652"/>
        <v>0</v>
      </c>
      <c r="P1629" s="46" t="s">
        <v>67</v>
      </c>
      <c r="Q1629" s="45">
        <f t="shared" si="657"/>
        <v>396.70429944444436</v>
      </c>
      <c r="R1629" s="20">
        <f t="shared" si="658"/>
        <v>134.7894</v>
      </c>
      <c r="S1629" s="20">
        <f t="shared" si="659"/>
        <v>286.25000000000176</v>
      </c>
      <c r="T1629" s="20"/>
      <c r="U1629" s="20">
        <f t="shared" si="660"/>
        <v>35000</v>
      </c>
      <c r="V1629" s="20">
        <f t="shared" si="673"/>
        <v>9229.0931625925004</v>
      </c>
      <c r="W1629" s="20">
        <f t="shared" si="653"/>
        <v>9229.0931625925004</v>
      </c>
      <c r="X1629" s="20">
        <f t="shared" si="661"/>
        <v>26145.083279459737</v>
      </c>
      <c r="Y1629" s="20">
        <f t="shared" si="667"/>
        <v>10770.9068374075</v>
      </c>
      <c r="Z1629" s="20">
        <f t="shared" si="662"/>
        <v>10770.9068374075</v>
      </c>
      <c r="AA1629" s="52">
        <f t="shared" si="663"/>
        <v>9133.7289981215599</v>
      </c>
      <c r="AB1629" s="20">
        <f t="shared" si="654"/>
        <v>10770.9068374075</v>
      </c>
      <c r="AC1629" s="20">
        <f t="shared" si="664"/>
        <v>3029800.4319792013</v>
      </c>
      <c r="AD1629" s="20">
        <f t="shared" si="668"/>
        <v>26145.083279459737</v>
      </c>
      <c r="AE1629" s="20">
        <f t="shared" si="669"/>
        <v>0</v>
      </c>
      <c r="AF1629" s="20">
        <f t="shared" si="665"/>
        <v>10770.9068374075</v>
      </c>
      <c r="AG1629" s="16"/>
      <c r="AH1629" s="16"/>
      <c r="AM1629">
        <f t="shared" si="655"/>
        <v>0</v>
      </c>
      <c r="AN1629" s="16">
        <f t="shared" si="656"/>
        <v>35000</v>
      </c>
      <c r="AY1629" s="57">
        <f t="shared" si="670"/>
        <v>9229.0931625925004</v>
      </c>
    </row>
    <row r="1630" spans="2:51" x14ac:dyDescent="0.25">
      <c r="B1630" s="7" t="s">
        <v>40</v>
      </c>
      <c r="C1630" s="7">
        <v>1622</v>
      </c>
      <c r="D1630" s="7">
        <v>145</v>
      </c>
      <c r="E1630" s="13">
        <v>115.9</v>
      </c>
      <c r="F1630" s="20">
        <f t="shared" si="666"/>
        <v>0.19444444444444522</v>
      </c>
      <c r="G1630" s="20">
        <f t="shared" si="672"/>
        <v>32.194444444444443</v>
      </c>
      <c r="H1630" s="20">
        <f t="shared" si="650"/>
        <v>759.6663216666675</v>
      </c>
      <c r="I1630" s="20">
        <f t="shared" si="671"/>
        <v>24457.035189212987</v>
      </c>
      <c r="J1630" s="47" t="s">
        <v>67</v>
      </c>
      <c r="K1630" s="48" t="s">
        <v>67</v>
      </c>
      <c r="L1630" s="20">
        <f t="shared" si="648"/>
        <v>7621729.3399495799</v>
      </c>
      <c r="M1630" s="20">
        <f t="shared" si="649"/>
        <v>218059.06581000003</v>
      </c>
      <c r="N1630" s="20">
        <f t="shared" si="651"/>
        <v>24457.035189212987</v>
      </c>
      <c r="O1630" s="20">
        <f t="shared" si="652"/>
        <v>0</v>
      </c>
      <c r="P1630" s="46" t="s">
        <v>67</v>
      </c>
      <c r="Q1630" s="45">
        <f t="shared" si="657"/>
        <v>402.23803277777773</v>
      </c>
      <c r="R1630" s="20">
        <f t="shared" si="658"/>
        <v>134.7894</v>
      </c>
      <c r="S1630" s="20">
        <f t="shared" si="659"/>
        <v>222.6388888888898</v>
      </c>
      <c r="T1630" s="20"/>
      <c r="U1630" s="20">
        <f t="shared" si="660"/>
        <v>35000</v>
      </c>
      <c r="V1630" s="20">
        <f t="shared" si="673"/>
        <v>10770.9068374075</v>
      </c>
      <c r="W1630" s="20">
        <f t="shared" si="653"/>
        <v>10770.9068374075</v>
      </c>
      <c r="X1630" s="20">
        <f t="shared" si="661"/>
        <v>24457.035189213231</v>
      </c>
      <c r="Y1630" s="20">
        <f t="shared" si="667"/>
        <v>9229.0931625925004</v>
      </c>
      <c r="Z1630" s="20">
        <f t="shared" si="662"/>
        <v>9229.0931625925004</v>
      </c>
      <c r="AA1630" s="52">
        <f t="shared" si="663"/>
        <v>7826.2710018784401</v>
      </c>
      <c r="AB1630" s="20">
        <f t="shared" si="654"/>
        <v>9229.0931625925004</v>
      </c>
      <c r="AC1630" s="20">
        <f t="shared" si="664"/>
        <v>3037626.7029810799</v>
      </c>
      <c r="AD1630" s="20">
        <f t="shared" si="668"/>
        <v>24457.035189213231</v>
      </c>
      <c r="AE1630" s="20">
        <f t="shared" si="669"/>
        <v>0</v>
      </c>
      <c r="AF1630" s="20">
        <f t="shared" si="665"/>
        <v>9229.0931625925004</v>
      </c>
      <c r="AG1630" s="16"/>
      <c r="AH1630" s="16"/>
      <c r="AM1630">
        <f t="shared" si="655"/>
        <v>0</v>
      </c>
      <c r="AN1630" s="16">
        <f t="shared" si="656"/>
        <v>35000</v>
      </c>
      <c r="AY1630" s="57">
        <f t="shared" si="670"/>
        <v>10770.9068374075</v>
      </c>
    </row>
    <row r="1631" spans="2:51" x14ac:dyDescent="0.25">
      <c r="B1631" s="7" t="s">
        <v>40</v>
      </c>
      <c r="C1631" s="7">
        <v>1623</v>
      </c>
      <c r="D1631" s="7">
        <v>146</v>
      </c>
      <c r="E1631" s="13">
        <v>116.5</v>
      </c>
      <c r="F1631" s="20">
        <f t="shared" si="666"/>
        <v>0.11111111111111072</v>
      </c>
      <c r="G1631" s="20">
        <f t="shared" si="672"/>
        <v>32.361111111111107</v>
      </c>
      <c r="H1631" s="20">
        <f t="shared" si="650"/>
        <v>668.42510833333267</v>
      </c>
      <c r="I1631" s="20">
        <f t="shared" si="671"/>
        <v>21630.979200231457</v>
      </c>
      <c r="J1631" s="47" t="s">
        <v>67</v>
      </c>
      <c r="K1631" s="48" t="s">
        <v>67</v>
      </c>
      <c r="L1631" s="20">
        <f t="shared" si="648"/>
        <v>7643360.3191498118</v>
      </c>
      <c r="M1631" s="20">
        <f t="shared" si="649"/>
        <v>218059.06581000003</v>
      </c>
      <c r="N1631" s="20">
        <f t="shared" si="651"/>
        <v>21630.979200231457</v>
      </c>
      <c r="O1631" s="20">
        <f t="shared" si="652"/>
        <v>0</v>
      </c>
      <c r="P1631" s="46" t="s">
        <v>67</v>
      </c>
      <c r="Q1631" s="45">
        <f t="shared" si="657"/>
        <v>406.41348611111101</v>
      </c>
      <c r="R1631" s="20">
        <f t="shared" si="658"/>
        <v>134.7894</v>
      </c>
      <c r="S1631" s="20">
        <f t="shared" si="659"/>
        <v>127.22222222222177</v>
      </c>
      <c r="T1631" s="20"/>
      <c r="U1631" s="20">
        <f t="shared" si="660"/>
        <v>35000</v>
      </c>
      <c r="V1631" s="20">
        <f t="shared" si="673"/>
        <v>9229.0931625925004</v>
      </c>
      <c r="W1631" s="20">
        <f t="shared" si="653"/>
        <v>9229.0931625925004</v>
      </c>
      <c r="X1631" s="20">
        <f t="shared" si="661"/>
        <v>21630.979200231843</v>
      </c>
      <c r="Y1631" s="20">
        <f t="shared" si="667"/>
        <v>10770.9068374075</v>
      </c>
      <c r="Z1631" s="20">
        <f t="shared" si="662"/>
        <v>10770.9068374075</v>
      </c>
      <c r="AA1631" s="52">
        <f t="shared" si="663"/>
        <v>9133.7289981215599</v>
      </c>
      <c r="AB1631" s="20">
        <f t="shared" si="654"/>
        <v>10770.9068374075</v>
      </c>
      <c r="AC1631" s="20">
        <f t="shared" si="664"/>
        <v>3046760.4319792013</v>
      </c>
      <c r="AD1631" s="20">
        <f t="shared" si="668"/>
        <v>21630.979200231843</v>
      </c>
      <c r="AE1631" s="20">
        <f t="shared" si="669"/>
        <v>0</v>
      </c>
      <c r="AF1631" s="20">
        <f t="shared" si="665"/>
        <v>10770.9068374075</v>
      </c>
      <c r="AG1631" s="16"/>
      <c r="AH1631" s="16"/>
      <c r="AM1631">
        <f t="shared" si="655"/>
        <v>0</v>
      </c>
      <c r="AN1631" s="16">
        <f t="shared" si="656"/>
        <v>35000</v>
      </c>
      <c r="AY1631" s="57">
        <f t="shared" si="670"/>
        <v>9229.0931625925004</v>
      </c>
    </row>
    <row r="1632" spans="2:51" x14ac:dyDescent="0.25">
      <c r="B1632" s="7" t="s">
        <v>40</v>
      </c>
      <c r="C1632" s="7">
        <v>1624</v>
      </c>
      <c r="D1632" s="7">
        <v>147</v>
      </c>
      <c r="E1632" s="13">
        <v>116.7</v>
      </c>
      <c r="F1632" s="20">
        <f t="shared" si="666"/>
        <v>1.3888888888888099E-2</v>
      </c>
      <c r="G1632" s="20">
        <f t="shared" si="672"/>
        <v>32.416666666666664</v>
      </c>
      <c r="H1632" s="20">
        <f t="shared" si="650"/>
        <v>558.50227277777685</v>
      </c>
      <c r="I1632" s="20">
        <f t="shared" si="671"/>
        <v>18104.782009212933</v>
      </c>
      <c r="J1632" s="47" t="s">
        <v>67</v>
      </c>
      <c r="K1632" s="48" t="s">
        <v>67</v>
      </c>
      <c r="L1632" s="20">
        <f t="shared" ref="L1632:M1695" si="674">L1631+N1632</f>
        <v>7661465.101159025</v>
      </c>
      <c r="M1632" s="20">
        <f t="shared" si="674"/>
        <v>218059.06581000003</v>
      </c>
      <c r="N1632" s="20">
        <f t="shared" si="651"/>
        <v>18104.782009212933</v>
      </c>
      <c r="O1632" s="20">
        <f t="shared" si="652"/>
        <v>0</v>
      </c>
      <c r="P1632" s="46" t="s">
        <v>67</v>
      </c>
      <c r="Q1632" s="45">
        <f t="shared" si="657"/>
        <v>407.81009499999993</v>
      </c>
      <c r="R1632" s="20">
        <f t="shared" si="658"/>
        <v>134.7894</v>
      </c>
      <c r="S1632" s="20">
        <f t="shared" si="659"/>
        <v>15.902777777776873</v>
      </c>
      <c r="T1632" s="20"/>
      <c r="U1632" s="20">
        <f t="shared" si="660"/>
        <v>35000</v>
      </c>
      <c r="V1632" s="20">
        <f t="shared" si="673"/>
        <v>10770.9068374075</v>
      </c>
      <c r="W1632" s="20">
        <f t="shared" si="653"/>
        <v>10770.9068374075</v>
      </c>
      <c r="X1632" s="20">
        <f t="shared" si="661"/>
        <v>18104.782009213232</v>
      </c>
      <c r="Y1632" s="20">
        <f t="shared" si="667"/>
        <v>9229.0931625925004</v>
      </c>
      <c r="Z1632" s="20">
        <f t="shared" si="662"/>
        <v>9229.0931625925004</v>
      </c>
      <c r="AA1632" s="52">
        <f t="shared" si="663"/>
        <v>7826.2710018784401</v>
      </c>
      <c r="AB1632" s="20">
        <f t="shared" si="654"/>
        <v>9229.0931625925004</v>
      </c>
      <c r="AC1632" s="20">
        <f t="shared" si="664"/>
        <v>3054586.7029810799</v>
      </c>
      <c r="AD1632" s="20">
        <f t="shared" si="668"/>
        <v>18104.782009213232</v>
      </c>
      <c r="AE1632" s="20">
        <f t="shared" si="669"/>
        <v>0</v>
      </c>
      <c r="AF1632" s="20">
        <f t="shared" si="665"/>
        <v>9229.0931625925004</v>
      </c>
      <c r="AG1632" s="16"/>
      <c r="AH1632" s="16"/>
      <c r="AM1632">
        <f t="shared" si="655"/>
        <v>0</v>
      </c>
      <c r="AN1632" s="16">
        <f t="shared" si="656"/>
        <v>35000</v>
      </c>
      <c r="AY1632" s="57">
        <f t="shared" si="670"/>
        <v>10770.9068374075</v>
      </c>
    </row>
    <row r="1633" spans="2:51" x14ac:dyDescent="0.25">
      <c r="B1633" s="7" t="s">
        <v>40</v>
      </c>
      <c r="C1633" s="7">
        <v>1625</v>
      </c>
      <c r="D1633" s="7">
        <v>148</v>
      </c>
      <c r="E1633" s="13">
        <v>116.6</v>
      </c>
      <c r="F1633" s="20">
        <f t="shared" si="666"/>
        <v>-6.9444444444444448E-2</v>
      </c>
      <c r="G1633" s="20">
        <f t="shared" si="672"/>
        <v>32.388888888888886</v>
      </c>
      <c r="H1633" s="20">
        <f t="shared" si="650"/>
        <v>462.38700222222201</v>
      </c>
      <c r="I1633" s="20">
        <f t="shared" si="671"/>
        <v>14976.201238641966</v>
      </c>
      <c r="J1633" s="47" t="s">
        <v>67</v>
      </c>
      <c r="K1633" s="48" t="s">
        <v>67</v>
      </c>
      <c r="L1633" s="20">
        <f t="shared" si="674"/>
        <v>7676441.3023976665</v>
      </c>
      <c r="M1633" s="20">
        <f t="shared" si="674"/>
        <v>218059.06581000003</v>
      </c>
      <c r="N1633" s="20">
        <f t="shared" si="651"/>
        <v>14976.201238641966</v>
      </c>
      <c r="O1633" s="20">
        <f t="shared" si="652"/>
        <v>0</v>
      </c>
      <c r="P1633" s="46" t="s">
        <v>67</v>
      </c>
      <c r="Q1633" s="45">
        <f t="shared" si="657"/>
        <v>407.11149111111098</v>
      </c>
      <c r="R1633" s="20">
        <f t="shared" si="658"/>
        <v>134.7894</v>
      </c>
      <c r="S1633" s="20">
        <f t="shared" si="659"/>
        <v>-79.513888888888886</v>
      </c>
      <c r="T1633" s="20"/>
      <c r="U1633" s="20">
        <f t="shared" si="660"/>
        <v>35000</v>
      </c>
      <c r="V1633" s="20">
        <f t="shared" si="673"/>
        <v>9229.0931625925004</v>
      </c>
      <c r="W1633" s="20">
        <f t="shared" si="653"/>
        <v>9229.0931625925004</v>
      </c>
      <c r="X1633" s="20">
        <f t="shared" si="661"/>
        <v>14976.201238641515</v>
      </c>
      <c r="Y1633" s="20">
        <f t="shared" si="667"/>
        <v>10770.9068374075</v>
      </c>
      <c r="Z1633" s="20">
        <f t="shared" si="662"/>
        <v>10770.9068374075</v>
      </c>
      <c r="AA1633" s="52">
        <f t="shared" si="663"/>
        <v>9133.7289981215599</v>
      </c>
      <c r="AB1633" s="20">
        <f t="shared" si="654"/>
        <v>10770.9068374075</v>
      </c>
      <c r="AC1633" s="20">
        <f t="shared" si="664"/>
        <v>3063720.4319792013</v>
      </c>
      <c r="AD1633" s="20">
        <f t="shared" si="668"/>
        <v>14976.201238641515</v>
      </c>
      <c r="AE1633" s="20">
        <f t="shared" si="669"/>
        <v>0</v>
      </c>
      <c r="AF1633" s="20">
        <f t="shared" si="665"/>
        <v>10770.9068374075</v>
      </c>
      <c r="AG1633" s="16"/>
      <c r="AH1633" s="16"/>
      <c r="AM1633">
        <f t="shared" si="655"/>
        <v>0</v>
      </c>
      <c r="AN1633" s="16">
        <f t="shared" si="656"/>
        <v>35000</v>
      </c>
      <c r="AY1633" s="57">
        <f t="shared" si="670"/>
        <v>9229.0931625925004</v>
      </c>
    </row>
    <row r="1634" spans="2:51" x14ac:dyDescent="0.25">
      <c r="B1634" s="7" t="s">
        <v>40</v>
      </c>
      <c r="C1634" s="7">
        <v>1626</v>
      </c>
      <c r="D1634" s="7">
        <v>149</v>
      </c>
      <c r="E1634" s="13">
        <v>116.2</v>
      </c>
      <c r="F1634" s="20">
        <f t="shared" si="666"/>
        <v>-0.19444444444444325</v>
      </c>
      <c r="G1634" s="20">
        <f t="shared" si="672"/>
        <v>32.277777777777779</v>
      </c>
      <c r="H1634" s="20">
        <f t="shared" si="650"/>
        <v>316.47357555555686</v>
      </c>
      <c r="I1634" s="20">
        <f t="shared" si="671"/>
        <v>10215.063744321031</v>
      </c>
      <c r="J1634" s="47" t="s">
        <v>67</v>
      </c>
      <c r="K1634" s="48" t="s">
        <v>67</v>
      </c>
      <c r="L1634" s="20">
        <f t="shared" si="674"/>
        <v>7686656.366141988</v>
      </c>
      <c r="M1634" s="20">
        <f t="shared" si="674"/>
        <v>218059.06581000003</v>
      </c>
      <c r="N1634" s="20">
        <f t="shared" si="651"/>
        <v>10215.063744321031</v>
      </c>
      <c r="O1634" s="20">
        <f t="shared" si="652"/>
        <v>0</v>
      </c>
      <c r="P1634" s="46" t="s">
        <v>67</v>
      </c>
      <c r="Q1634" s="45">
        <f t="shared" si="657"/>
        <v>404.32306444444447</v>
      </c>
      <c r="R1634" s="20">
        <f t="shared" si="658"/>
        <v>134.7894</v>
      </c>
      <c r="S1634" s="20">
        <f t="shared" si="659"/>
        <v>-222.63888888888752</v>
      </c>
      <c r="T1634" s="20"/>
      <c r="U1634" s="20">
        <f t="shared" si="660"/>
        <v>35000</v>
      </c>
      <c r="V1634" s="20">
        <f t="shared" si="673"/>
        <v>10770.9068374075</v>
      </c>
      <c r="W1634" s="20">
        <f t="shared" si="653"/>
        <v>10770.9068374075</v>
      </c>
      <c r="X1634" s="20">
        <f t="shared" si="661"/>
        <v>10215.063744321465</v>
      </c>
      <c r="Y1634" s="20">
        <f t="shared" si="667"/>
        <v>9229.0931625925004</v>
      </c>
      <c r="Z1634" s="20">
        <f t="shared" si="662"/>
        <v>9229.0931625925004</v>
      </c>
      <c r="AA1634" s="52">
        <f t="shared" si="663"/>
        <v>7826.2710018784401</v>
      </c>
      <c r="AB1634" s="20">
        <f t="shared" si="654"/>
        <v>9229.0931625925004</v>
      </c>
      <c r="AC1634" s="20">
        <f t="shared" si="664"/>
        <v>3071546.7029810799</v>
      </c>
      <c r="AD1634" s="20">
        <f t="shared" si="668"/>
        <v>10215.063744321465</v>
      </c>
      <c r="AE1634" s="20">
        <f t="shared" si="669"/>
        <v>0</v>
      </c>
      <c r="AF1634" s="20">
        <f t="shared" si="665"/>
        <v>9229.0931625925004</v>
      </c>
      <c r="AG1634" s="16"/>
      <c r="AH1634" s="16"/>
      <c r="AM1634">
        <f t="shared" si="655"/>
        <v>0</v>
      </c>
      <c r="AN1634" s="16">
        <f t="shared" si="656"/>
        <v>35000</v>
      </c>
      <c r="AY1634" s="57">
        <f t="shared" si="670"/>
        <v>10770.9068374075</v>
      </c>
    </row>
    <row r="1635" spans="2:51" x14ac:dyDescent="0.25">
      <c r="B1635" s="7" t="s">
        <v>40</v>
      </c>
      <c r="C1635" s="7">
        <v>1627</v>
      </c>
      <c r="D1635" s="7">
        <v>150</v>
      </c>
      <c r="E1635" s="13">
        <v>115.2</v>
      </c>
      <c r="F1635" s="20">
        <f t="shared" si="666"/>
        <v>-0.33333333333333409</v>
      </c>
      <c r="G1635" s="20">
        <f t="shared" si="672"/>
        <v>32</v>
      </c>
      <c r="H1635" s="20">
        <f t="shared" si="650"/>
        <v>150.51665333333244</v>
      </c>
      <c r="I1635" s="20">
        <f t="shared" si="671"/>
        <v>4816.5329066666382</v>
      </c>
      <c r="J1635" s="47" t="s">
        <v>67</v>
      </c>
      <c r="K1635" s="48" t="s">
        <v>67</v>
      </c>
      <c r="L1635" s="20">
        <f t="shared" si="674"/>
        <v>7691472.8990486544</v>
      </c>
      <c r="M1635" s="20">
        <f t="shared" si="674"/>
        <v>218059.06581000003</v>
      </c>
      <c r="N1635" s="20">
        <f t="shared" si="651"/>
        <v>4816.5329066666382</v>
      </c>
      <c r="O1635" s="20">
        <f t="shared" si="652"/>
        <v>0</v>
      </c>
      <c r="P1635" s="46" t="s">
        <v>67</v>
      </c>
      <c r="Q1635" s="45">
        <f t="shared" si="657"/>
        <v>397.39391999999998</v>
      </c>
      <c r="R1635" s="20">
        <f t="shared" si="658"/>
        <v>134.7894</v>
      </c>
      <c r="S1635" s="20">
        <f t="shared" si="659"/>
        <v>-381.66666666666754</v>
      </c>
      <c r="T1635" s="20"/>
      <c r="U1635" s="20">
        <f t="shared" si="660"/>
        <v>35000</v>
      </c>
      <c r="V1635" s="20">
        <f t="shared" si="673"/>
        <v>9229.0931625925004</v>
      </c>
      <c r="W1635" s="20">
        <f t="shared" si="653"/>
        <v>15183.467093333602</v>
      </c>
      <c r="X1635" s="20">
        <f t="shared" si="661"/>
        <v>4816.532906666398</v>
      </c>
      <c r="Y1635" s="20">
        <f t="shared" si="667"/>
        <v>10770.9068374075</v>
      </c>
      <c r="Z1635" s="20">
        <f t="shared" si="662"/>
        <v>4816.532906666398</v>
      </c>
      <c r="AA1635" s="52">
        <f t="shared" si="663"/>
        <v>4084.4199048531054</v>
      </c>
      <c r="AB1635" s="20">
        <f t="shared" si="654"/>
        <v>4816.532906666398</v>
      </c>
      <c r="AC1635" s="20">
        <f t="shared" si="664"/>
        <v>3075631.1228859331</v>
      </c>
      <c r="AD1635" s="20">
        <f t="shared" si="668"/>
        <v>4816.532906666398</v>
      </c>
      <c r="AE1635" s="20">
        <f t="shared" si="669"/>
        <v>0</v>
      </c>
      <c r="AF1635" s="20">
        <f t="shared" si="665"/>
        <v>4816.532906666398</v>
      </c>
      <c r="AG1635" s="16"/>
      <c r="AH1635" s="16"/>
      <c r="AM1635">
        <f t="shared" si="655"/>
        <v>0</v>
      </c>
      <c r="AN1635" s="16">
        <f t="shared" si="656"/>
        <v>35000</v>
      </c>
      <c r="AY1635" s="57">
        <f t="shared" si="670"/>
        <v>9229.0931625925004</v>
      </c>
    </row>
    <row r="1636" spans="2:51" x14ac:dyDescent="0.25">
      <c r="B1636" s="7" t="s">
        <v>40</v>
      </c>
      <c r="C1636" s="7">
        <v>1628</v>
      </c>
      <c r="D1636" s="7">
        <v>151</v>
      </c>
      <c r="E1636" s="13">
        <v>113.8</v>
      </c>
      <c r="F1636" s="20">
        <f t="shared" si="666"/>
        <v>-0.44444444444444481</v>
      </c>
      <c r="G1636" s="20">
        <f t="shared" si="672"/>
        <v>31.611111111111111</v>
      </c>
      <c r="H1636" s="20">
        <f t="shared" si="650"/>
        <v>13.694242222221703</v>
      </c>
      <c r="I1636" s="20">
        <f t="shared" si="671"/>
        <v>432.89021246911938</v>
      </c>
      <c r="J1636" s="47" t="s">
        <v>67</v>
      </c>
      <c r="K1636" s="48" t="s">
        <v>67</v>
      </c>
      <c r="L1636" s="20">
        <f t="shared" si="674"/>
        <v>7691905.7892611232</v>
      </c>
      <c r="M1636" s="20">
        <f t="shared" si="674"/>
        <v>218059.06581000003</v>
      </c>
      <c r="N1636" s="20">
        <f t="shared" si="651"/>
        <v>432.89021246911938</v>
      </c>
      <c r="O1636" s="20">
        <f t="shared" si="652"/>
        <v>0</v>
      </c>
      <c r="P1636" s="46" t="s">
        <v>67</v>
      </c>
      <c r="Q1636" s="45">
        <f t="shared" si="657"/>
        <v>387.79373111111107</v>
      </c>
      <c r="R1636" s="20">
        <f t="shared" si="658"/>
        <v>134.7894</v>
      </c>
      <c r="S1636" s="20">
        <f t="shared" si="659"/>
        <v>-508.88888888888931</v>
      </c>
      <c r="T1636" s="20"/>
      <c r="U1636" s="20">
        <f t="shared" si="660"/>
        <v>35000</v>
      </c>
      <c r="V1636" s="20">
        <f t="shared" si="673"/>
        <v>4816.532906666398</v>
      </c>
      <c r="W1636" s="20">
        <f t="shared" si="653"/>
        <v>19567.109787531197</v>
      </c>
      <c r="X1636" s="20">
        <f t="shared" si="661"/>
        <v>432.89021246880293</v>
      </c>
      <c r="Y1636" s="20">
        <f t="shared" si="667"/>
        <v>15183.467093333602</v>
      </c>
      <c r="Z1636" s="20">
        <f t="shared" si="662"/>
        <v>432.89021246880293</v>
      </c>
      <c r="AA1636" s="52">
        <f t="shared" si="663"/>
        <v>367.09090017354487</v>
      </c>
      <c r="AB1636" s="20">
        <f t="shared" si="654"/>
        <v>432.89021246880293</v>
      </c>
      <c r="AC1636" s="20">
        <f t="shared" si="664"/>
        <v>3075998.2137861066</v>
      </c>
      <c r="AD1636" s="20">
        <f t="shared" si="668"/>
        <v>432.89021246880293</v>
      </c>
      <c r="AE1636" s="20">
        <f t="shared" si="669"/>
        <v>0</v>
      </c>
      <c r="AF1636" s="20">
        <f t="shared" si="665"/>
        <v>432.89021246880293</v>
      </c>
      <c r="AG1636" s="16"/>
      <c r="AH1636" s="16"/>
      <c r="AM1636">
        <f t="shared" si="655"/>
        <v>77.990266666660318</v>
      </c>
      <c r="AN1636" s="16">
        <f t="shared" si="656"/>
        <v>34922.00973333334</v>
      </c>
      <c r="AY1636" s="57">
        <f t="shared" si="670"/>
        <v>4816.532906666398</v>
      </c>
    </row>
    <row r="1637" spans="2:51" x14ac:dyDescent="0.25">
      <c r="B1637" s="7" t="s">
        <v>40</v>
      </c>
      <c r="C1637" s="7">
        <v>1629</v>
      </c>
      <c r="D1637" s="7">
        <v>152</v>
      </c>
      <c r="E1637" s="13">
        <v>112</v>
      </c>
      <c r="F1637" s="20">
        <f t="shared" si="666"/>
        <v>-0.51388888888888928</v>
      </c>
      <c r="G1637" s="20">
        <f t="shared" si="672"/>
        <v>31.111111111111111</v>
      </c>
      <c r="H1637" s="20">
        <f t="shared" ref="H1637:H1700" si="675">Q1637+R1637+S1637</f>
        <v>-77.990266666667196</v>
      </c>
      <c r="I1637" s="20">
        <f t="shared" si="671"/>
        <v>-2426.3638518518683</v>
      </c>
      <c r="J1637" s="47" t="s">
        <v>67</v>
      </c>
      <c r="K1637" s="48" t="s">
        <v>67</v>
      </c>
      <c r="L1637" s="20">
        <f t="shared" si="674"/>
        <v>7691905.7892611232</v>
      </c>
      <c r="M1637" s="20">
        <f t="shared" si="674"/>
        <v>218137.05607666669</v>
      </c>
      <c r="N1637" s="20">
        <f t="shared" si="651"/>
        <v>0</v>
      </c>
      <c r="O1637" s="20">
        <f t="shared" si="652"/>
        <v>77.990266666667196</v>
      </c>
      <c r="P1637" s="46" t="s">
        <v>67</v>
      </c>
      <c r="Q1637" s="45">
        <f t="shared" si="657"/>
        <v>375.62311111111109</v>
      </c>
      <c r="R1637" s="20">
        <f t="shared" si="658"/>
        <v>134.7894</v>
      </c>
      <c r="S1637" s="20">
        <f t="shared" si="659"/>
        <v>-588.40277777777828</v>
      </c>
      <c r="T1637" s="20"/>
      <c r="U1637" s="20">
        <f t="shared" si="660"/>
        <v>35000</v>
      </c>
      <c r="V1637" s="20">
        <f t="shared" si="673"/>
        <v>432.89021246880293</v>
      </c>
      <c r="W1637" s="20">
        <f t="shared" si="653"/>
        <v>20000</v>
      </c>
      <c r="X1637" s="20">
        <f t="shared" si="661"/>
        <v>0</v>
      </c>
      <c r="Y1637" s="20">
        <f t="shared" si="667"/>
        <v>19567.109787531197</v>
      </c>
      <c r="Z1637" s="20">
        <f t="shared" si="662"/>
        <v>0</v>
      </c>
      <c r="AA1637" s="52">
        <f t="shared" si="663"/>
        <v>0</v>
      </c>
      <c r="AB1637" s="20">
        <f t="shared" si="654"/>
        <v>0</v>
      </c>
      <c r="AC1637" s="20">
        <f t="shared" si="664"/>
        <v>3075998.2137861066</v>
      </c>
      <c r="AD1637" s="20">
        <f t="shared" si="668"/>
        <v>0</v>
      </c>
      <c r="AE1637" s="20">
        <f t="shared" si="669"/>
        <v>77.990266666660318</v>
      </c>
      <c r="AF1637" s="20">
        <f t="shared" si="665"/>
        <v>0</v>
      </c>
      <c r="AG1637" s="16"/>
      <c r="AH1637" s="16"/>
      <c r="AM1637">
        <f t="shared" si="655"/>
        <v>90.6265227777767</v>
      </c>
      <c r="AN1637" s="16">
        <f t="shared" si="656"/>
        <v>34909.373477222223</v>
      </c>
      <c r="AY1637" s="57">
        <f t="shared" si="670"/>
        <v>432.89021246880293</v>
      </c>
    </row>
    <row r="1638" spans="2:51" x14ac:dyDescent="0.25">
      <c r="B1638" s="7" t="s">
        <v>40</v>
      </c>
      <c r="C1638" s="7">
        <v>1630</v>
      </c>
      <c r="D1638" s="7">
        <v>153</v>
      </c>
      <c r="E1638" s="13">
        <v>110.1</v>
      </c>
      <c r="F1638" s="20">
        <f t="shared" si="666"/>
        <v>-0.51388888888888928</v>
      </c>
      <c r="G1638" s="20">
        <f t="shared" si="672"/>
        <v>30.583333333333332</v>
      </c>
      <c r="H1638" s="20">
        <f t="shared" si="675"/>
        <v>-90.626522777778348</v>
      </c>
      <c r="I1638" s="20">
        <f t="shared" si="671"/>
        <v>-2771.6611549537211</v>
      </c>
      <c r="J1638" s="47" t="s">
        <v>67</v>
      </c>
      <c r="K1638" s="48" t="s">
        <v>67</v>
      </c>
      <c r="L1638" s="20">
        <f t="shared" si="674"/>
        <v>7691905.7892611232</v>
      </c>
      <c r="M1638" s="20">
        <f t="shared" si="674"/>
        <v>218227.68259944447</v>
      </c>
      <c r="N1638" s="20">
        <f t="shared" si="651"/>
        <v>0</v>
      </c>
      <c r="O1638" s="20">
        <f t="shared" si="652"/>
        <v>90.626522777778348</v>
      </c>
      <c r="P1638" s="46" t="s">
        <v>67</v>
      </c>
      <c r="Q1638" s="45">
        <f t="shared" si="657"/>
        <v>362.98685499999993</v>
      </c>
      <c r="R1638" s="20">
        <f t="shared" si="658"/>
        <v>134.7894</v>
      </c>
      <c r="S1638" s="20">
        <f t="shared" si="659"/>
        <v>-588.40277777777828</v>
      </c>
      <c r="T1638" s="20"/>
      <c r="U1638" s="20">
        <f t="shared" si="660"/>
        <v>35000</v>
      </c>
      <c r="V1638" s="20">
        <f t="shared" si="673"/>
        <v>0</v>
      </c>
      <c r="W1638" s="20">
        <f t="shared" si="653"/>
        <v>20000</v>
      </c>
      <c r="X1638" s="20">
        <f t="shared" si="661"/>
        <v>0</v>
      </c>
      <c r="Y1638" s="20">
        <f t="shared" si="667"/>
        <v>20000</v>
      </c>
      <c r="Z1638" s="20">
        <f t="shared" si="662"/>
        <v>0</v>
      </c>
      <c r="AA1638" s="52">
        <f t="shared" si="663"/>
        <v>0</v>
      </c>
      <c r="AB1638" s="20">
        <f t="shared" si="654"/>
        <v>0</v>
      </c>
      <c r="AC1638" s="20">
        <f t="shared" si="664"/>
        <v>3075998.2137861066</v>
      </c>
      <c r="AD1638" s="20">
        <f t="shared" si="668"/>
        <v>0</v>
      </c>
      <c r="AE1638" s="20">
        <f t="shared" si="669"/>
        <v>90.6265227777767</v>
      </c>
      <c r="AF1638" s="20">
        <f t="shared" si="665"/>
        <v>0</v>
      </c>
      <c r="AG1638" s="16"/>
      <c r="AH1638" s="16"/>
      <c r="AM1638">
        <f t="shared" si="655"/>
        <v>6.9816161111230031</v>
      </c>
      <c r="AN1638" s="16">
        <f t="shared" si="656"/>
        <v>34993.018383888877</v>
      </c>
      <c r="AY1638" s="57">
        <f t="shared" si="670"/>
        <v>0</v>
      </c>
    </row>
    <row r="1639" spans="2:51" x14ac:dyDescent="0.25">
      <c r="B1639" s="7" t="s">
        <v>40</v>
      </c>
      <c r="C1639" s="7">
        <v>1631</v>
      </c>
      <c r="D1639" s="7">
        <v>154</v>
      </c>
      <c r="E1639" s="13">
        <v>108.3</v>
      </c>
      <c r="F1639" s="20">
        <f t="shared" si="666"/>
        <v>-0.43055555555555475</v>
      </c>
      <c r="G1639" s="20">
        <f t="shared" si="672"/>
        <v>30.083333333333332</v>
      </c>
      <c r="H1639" s="20">
        <f t="shared" si="675"/>
        <v>-6.9816161111102133</v>
      </c>
      <c r="I1639" s="20">
        <f t="shared" si="671"/>
        <v>-210.03028467589891</v>
      </c>
      <c r="J1639" s="47" t="s">
        <v>67</v>
      </c>
      <c r="K1639" s="48" t="s">
        <v>67</v>
      </c>
      <c r="L1639" s="20">
        <f t="shared" si="674"/>
        <v>7691905.7892611232</v>
      </c>
      <c r="M1639" s="20">
        <f t="shared" si="674"/>
        <v>218234.66421555559</v>
      </c>
      <c r="N1639" s="20">
        <f t="shared" si="651"/>
        <v>0</v>
      </c>
      <c r="O1639" s="20">
        <f t="shared" si="652"/>
        <v>6.9816161111102133</v>
      </c>
      <c r="P1639" s="46" t="s">
        <v>67</v>
      </c>
      <c r="Q1639" s="45">
        <f t="shared" si="657"/>
        <v>351.21509499999996</v>
      </c>
      <c r="R1639" s="20">
        <f t="shared" si="658"/>
        <v>134.7894</v>
      </c>
      <c r="S1639" s="20">
        <f t="shared" si="659"/>
        <v>-492.98611111111018</v>
      </c>
      <c r="T1639" s="20"/>
      <c r="U1639" s="20">
        <f t="shared" si="660"/>
        <v>35000</v>
      </c>
      <c r="V1639" s="20">
        <f t="shared" si="673"/>
        <v>0</v>
      </c>
      <c r="W1639" s="20">
        <f t="shared" si="653"/>
        <v>20000</v>
      </c>
      <c r="X1639" s="20">
        <f t="shared" si="661"/>
        <v>0</v>
      </c>
      <c r="Y1639" s="20">
        <f t="shared" si="667"/>
        <v>20000</v>
      </c>
      <c r="Z1639" s="20">
        <f t="shared" si="662"/>
        <v>0</v>
      </c>
      <c r="AA1639" s="52">
        <f t="shared" si="663"/>
        <v>0</v>
      </c>
      <c r="AB1639" s="20">
        <f t="shared" si="654"/>
        <v>0</v>
      </c>
      <c r="AC1639" s="20">
        <f t="shared" si="664"/>
        <v>3075998.2137861066</v>
      </c>
      <c r="AD1639" s="20">
        <f t="shared" si="668"/>
        <v>0</v>
      </c>
      <c r="AE1639" s="20">
        <f t="shared" si="669"/>
        <v>6.9816161111230031</v>
      </c>
      <c r="AF1639" s="20">
        <f t="shared" si="665"/>
        <v>0</v>
      </c>
      <c r="AG1639" s="16"/>
      <c r="AH1639" s="16"/>
      <c r="AM1639">
        <f t="shared" si="655"/>
        <v>0</v>
      </c>
      <c r="AN1639" s="16">
        <f t="shared" si="656"/>
        <v>35000</v>
      </c>
      <c r="AY1639" s="57">
        <f t="shared" si="670"/>
        <v>0</v>
      </c>
    </row>
    <row r="1640" spans="2:51" x14ac:dyDescent="0.25">
      <c r="B1640" s="7" t="s">
        <v>40</v>
      </c>
      <c r="C1640" s="7">
        <v>1632</v>
      </c>
      <c r="D1640" s="7">
        <v>155</v>
      </c>
      <c r="E1640" s="13">
        <v>107</v>
      </c>
      <c r="F1640" s="20">
        <f t="shared" si="666"/>
        <v>-0.30555555555555597</v>
      </c>
      <c r="G1640" s="20">
        <f t="shared" si="672"/>
        <v>29.722222222222221</v>
      </c>
      <c r="H1640" s="20">
        <f t="shared" si="675"/>
        <v>127.7622333333328</v>
      </c>
      <c r="I1640" s="20">
        <f t="shared" si="671"/>
        <v>3797.3774907407246</v>
      </c>
      <c r="J1640" s="47" t="s">
        <v>67</v>
      </c>
      <c r="K1640" s="48" t="s">
        <v>67</v>
      </c>
      <c r="L1640" s="20">
        <f t="shared" si="674"/>
        <v>7695703.1667518634</v>
      </c>
      <c r="M1640" s="20">
        <f t="shared" si="674"/>
        <v>218234.66421555559</v>
      </c>
      <c r="N1640" s="20">
        <f t="shared" si="651"/>
        <v>3797.3774907407246</v>
      </c>
      <c r="O1640" s="20">
        <f t="shared" si="652"/>
        <v>0</v>
      </c>
      <c r="P1640" s="46" t="s">
        <v>67</v>
      </c>
      <c r="Q1640" s="45">
        <f t="shared" si="657"/>
        <v>342.8339444444444</v>
      </c>
      <c r="R1640" s="20">
        <f t="shared" si="658"/>
        <v>134.7894</v>
      </c>
      <c r="S1640" s="20">
        <f t="shared" si="659"/>
        <v>-349.8611111111116</v>
      </c>
      <c r="T1640" s="20"/>
      <c r="U1640" s="20">
        <f t="shared" si="660"/>
        <v>35000</v>
      </c>
      <c r="V1640" s="20">
        <f t="shared" si="673"/>
        <v>0</v>
      </c>
      <c r="W1640" s="20">
        <f t="shared" si="653"/>
        <v>16202.622509259731</v>
      </c>
      <c r="X1640" s="20">
        <f t="shared" si="661"/>
        <v>3797.3774907402694</v>
      </c>
      <c r="Y1640" s="20">
        <f t="shared" si="667"/>
        <v>20000</v>
      </c>
      <c r="Z1640" s="20">
        <f t="shared" si="662"/>
        <v>3797.3774907402694</v>
      </c>
      <c r="AA1640" s="52">
        <f t="shared" si="663"/>
        <v>3220.1761121477484</v>
      </c>
      <c r="AB1640" s="20">
        <f t="shared" si="654"/>
        <v>3797.3774907402694</v>
      </c>
      <c r="AC1640" s="20">
        <f t="shared" si="664"/>
        <v>3079218.3898982545</v>
      </c>
      <c r="AD1640" s="20">
        <f t="shared" si="668"/>
        <v>3797.3774907402694</v>
      </c>
      <c r="AE1640" s="20">
        <f t="shared" si="669"/>
        <v>0</v>
      </c>
      <c r="AF1640" s="20">
        <f t="shared" si="665"/>
        <v>3797.3774907402694</v>
      </c>
      <c r="AG1640" s="16"/>
      <c r="AH1640" s="16"/>
      <c r="AM1640">
        <f t="shared" si="655"/>
        <v>0</v>
      </c>
      <c r="AN1640" s="16">
        <f t="shared" si="656"/>
        <v>35000</v>
      </c>
      <c r="AY1640" s="57">
        <f t="shared" si="670"/>
        <v>0</v>
      </c>
    </row>
    <row r="1641" spans="2:51" x14ac:dyDescent="0.25">
      <c r="B1641" s="7" t="s">
        <v>40</v>
      </c>
      <c r="C1641" s="7">
        <v>1633</v>
      </c>
      <c r="D1641" s="7">
        <v>156</v>
      </c>
      <c r="E1641" s="13">
        <v>106.1</v>
      </c>
      <c r="F1641" s="20">
        <f t="shared" si="666"/>
        <v>-0.16666666666666705</v>
      </c>
      <c r="G1641" s="20">
        <f t="shared" si="672"/>
        <v>29.472222222222221</v>
      </c>
      <c r="H1641" s="20">
        <f t="shared" si="675"/>
        <v>281.04696611111063</v>
      </c>
      <c r="I1641" s="20">
        <f t="shared" si="671"/>
        <v>8283.0786401080113</v>
      </c>
      <c r="J1641" s="47" t="s">
        <v>67</v>
      </c>
      <c r="K1641" s="48" t="s">
        <v>67</v>
      </c>
      <c r="L1641" s="20">
        <f t="shared" si="674"/>
        <v>7703986.2453919714</v>
      </c>
      <c r="M1641" s="20">
        <f t="shared" si="674"/>
        <v>218234.66421555559</v>
      </c>
      <c r="N1641" s="20">
        <f t="shared" si="651"/>
        <v>8283.0786401080113</v>
      </c>
      <c r="O1641" s="20">
        <f t="shared" si="652"/>
        <v>0</v>
      </c>
      <c r="P1641" s="46" t="s">
        <v>67</v>
      </c>
      <c r="Q1641" s="45">
        <f t="shared" si="657"/>
        <v>337.0908994444444</v>
      </c>
      <c r="R1641" s="20">
        <f t="shared" si="658"/>
        <v>134.7894</v>
      </c>
      <c r="S1641" s="20">
        <f t="shared" si="659"/>
        <v>-190.83333333333377</v>
      </c>
      <c r="T1641" s="20"/>
      <c r="U1641" s="20">
        <f t="shared" si="660"/>
        <v>35000</v>
      </c>
      <c r="V1641" s="20">
        <f t="shared" si="673"/>
        <v>3797.3774907402694</v>
      </c>
      <c r="W1641" s="20">
        <f t="shared" si="653"/>
        <v>11716.921359892003</v>
      </c>
      <c r="X1641" s="20">
        <f t="shared" si="661"/>
        <v>8283.0786401079968</v>
      </c>
      <c r="Y1641" s="20">
        <f t="shared" si="667"/>
        <v>16202.622509259731</v>
      </c>
      <c r="Z1641" s="20">
        <f t="shared" si="662"/>
        <v>8283.0786401079968</v>
      </c>
      <c r="AA1641" s="52">
        <f t="shared" si="663"/>
        <v>7024.0506868115808</v>
      </c>
      <c r="AB1641" s="20">
        <f t="shared" si="654"/>
        <v>8283.0786401079968</v>
      </c>
      <c r="AC1641" s="20">
        <f t="shared" si="664"/>
        <v>3086242.4405850661</v>
      </c>
      <c r="AD1641" s="20">
        <f t="shared" si="668"/>
        <v>8283.0786401079968</v>
      </c>
      <c r="AE1641" s="20">
        <f t="shared" si="669"/>
        <v>0</v>
      </c>
      <c r="AF1641" s="20">
        <f t="shared" si="665"/>
        <v>8283.0786401079968</v>
      </c>
      <c r="AG1641" s="16"/>
      <c r="AH1641" s="16"/>
      <c r="AM1641">
        <f t="shared" si="655"/>
        <v>0</v>
      </c>
      <c r="AN1641" s="16">
        <f t="shared" si="656"/>
        <v>35000</v>
      </c>
      <c r="AY1641" s="57">
        <f t="shared" si="670"/>
        <v>3797.3774907402694</v>
      </c>
    </row>
    <row r="1642" spans="2:51" x14ac:dyDescent="0.25">
      <c r="B1642" s="7" t="s">
        <v>40</v>
      </c>
      <c r="C1642" s="7">
        <v>1634</v>
      </c>
      <c r="D1642" s="7">
        <v>157</v>
      </c>
      <c r="E1642" s="13">
        <v>105.8</v>
      </c>
      <c r="F1642" s="20">
        <f t="shared" si="666"/>
        <v>-5.5555555555554373E-2</v>
      </c>
      <c r="G1642" s="20">
        <f t="shared" si="672"/>
        <v>29.388888888888886</v>
      </c>
      <c r="H1642" s="20">
        <f t="shared" si="675"/>
        <v>406.36562000000123</v>
      </c>
      <c r="I1642" s="20">
        <f t="shared" si="671"/>
        <v>11942.634054444479</v>
      </c>
      <c r="J1642" s="47" t="s">
        <v>67</v>
      </c>
      <c r="K1642" s="48" t="s">
        <v>67</v>
      </c>
      <c r="L1642" s="20">
        <f t="shared" si="674"/>
        <v>7715928.8794464162</v>
      </c>
      <c r="M1642" s="20">
        <f t="shared" si="674"/>
        <v>218234.66421555559</v>
      </c>
      <c r="N1642" s="20">
        <f t="shared" si="651"/>
        <v>11942.634054444479</v>
      </c>
      <c r="O1642" s="20">
        <f t="shared" si="652"/>
        <v>0</v>
      </c>
      <c r="P1642" s="46" t="s">
        <v>67</v>
      </c>
      <c r="Q1642" s="45">
        <f t="shared" si="657"/>
        <v>335.18733111111101</v>
      </c>
      <c r="R1642" s="20">
        <f t="shared" si="658"/>
        <v>134.7894</v>
      </c>
      <c r="S1642" s="20">
        <f t="shared" si="659"/>
        <v>-63.611111111109757</v>
      </c>
      <c r="T1642" s="20"/>
      <c r="U1642" s="20">
        <f t="shared" si="660"/>
        <v>35000</v>
      </c>
      <c r="V1642" s="20">
        <f t="shared" si="673"/>
        <v>8283.0786401079968</v>
      </c>
      <c r="W1642" s="20">
        <f t="shared" si="653"/>
        <v>8283.0786401079968</v>
      </c>
      <c r="X1642" s="20">
        <f t="shared" si="661"/>
        <v>11942.63405444473</v>
      </c>
      <c r="Y1642" s="20">
        <f t="shared" si="667"/>
        <v>11716.921359892003</v>
      </c>
      <c r="Z1642" s="20">
        <f t="shared" si="662"/>
        <v>11716.921359892003</v>
      </c>
      <c r="AA1642" s="52">
        <f t="shared" si="663"/>
        <v>9935.9493131884192</v>
      </c>
      <c r="AB1642" s="20">
        <f t="shared" si="654"/>
        <v>11716.921359892003</v>
      </c>
      <c r="AC1642" s="20">
        <f t="shared" si="664"/>
        <v>3096178.3898982545</v>
      </c>
      <c r="AD1642" s="20">
        <f t="shared" si="668"/>
        <v>11942.63405444473</v>
      </c>
      <c r="AE1642" s="20">
        <f t="shared" si="669"/>
        <v>0</v>
      </c>
      <c r="AF1642" s="20">
        <f t="shared" si="665"/>
        <v>11716.921359892003</v>
      </c>
      <c r="AG1642" s="16"/>
      <c r="AH1642" s="16"/>
      <c r="AM1642">
        <f t="shared" si="655"/>
        <v>0</v>
      </c>
      <c r="AN1642" s="16">
        <f t="shared" si="656"/>
        <v>35000</v>
      </c>
      <c r="AY1642" s="57">
        <f t="shared" si="670"/>
        <v>8283.0786401079968</v>
      </c>
    </row>
    <row r="1643" spans="2:51" x14ac:dyDescent="0.25">
      <c r="B1643" s="7" t="s">
        <v>40</v>
      </c>
      <c r="C1643" s="7">
        <v>1635</v>
      </c>
      <c r="D1643" s="7">
        <v>158</v>
      </c>
      <c r="E1643" s="13">
        <v>105.7</v>
      </c>
      <c r="F1643" s="20">
        <f t="shared" si="666"/>
        <v>-1.3888888888888099E-2</v>
      </c>
      <c r="G1643" s="20">
        <f t="shared" si="672"/>
        <v>29.361111111111111</v>
      </c>
      <c r="H1643" s="20">
        <f t="shared" si="675"/>
        <v>453.44062833333425</v>
      </c>
      <c r="I1643" s="20">
        <f t="shared" si="671"/>
        <v>13313.520670787064</v>
      </c>
      <c r="J1643" s="47" t="s">
        <v>67</v>
      </c>
      <c r="K1643" s="48" t="s">
        <v>67</v>
      </c>
      <c r="L1643" s="20">
        <f t="shared" si="674"/>
        <v>7729242.4001172036</v>
      </c>
      <c r="M1643" s="20">
        <f t="shared" si="674"/>
        <v>218234.66421555559</v>
      </c>
      <c r="N1643" s="20">
        <f t="shared" si="651"/>
        <v>13313.520670787064</v>
      </c>
      <c r="O1643" s="20">
        <f t="shared" si="652"/>
        <v>0</v>
      </c>
      <c r="P1643" s="46" t="s">
        <v>67</v>
      </c>
      <c r="Q1643" s="45">
        <f t="shared" si="657"/>
        <v>334.55400611111111</v>
      </c>
      <c r="R1643" s="20">
        <f t="shared" si="658"/>
        <v>134.7894</v>
      </c>
      <c r="S1643" s="20">
        <f t="shared" si="659"/>
        <v>-15.902777777776873</v>
      </c>
      <c r="T1643" s="20"/>
      <c r="U1643" s="20">
        <f t="shared" si="660"/>
        <v>35000</v>
      </c>
      <c r="V1643" s="20">
        <f t="shared" si="673"/>
        <v>11716.921359892003</v>
      </c>
      <c r="W1643" s="20">
        <f t="shared" si="653"/>
        <v>11716.921359892003</v>
      </c>
      <c r="X1643" s="20">
        <f t="shared" si="661"/>
        <v>13313.520670787431</v>
      </c>
      <c r="Y1643" s="20">
        <f t="shared" si="667"/>
        <v>8283.0786401079968</v>
      </c>
      <c r="Z1643" s="20">
        <f t="shared" si="662"/>
        <v>8283.0786401079968</v>
      </c>
      <c r="AA1643" s="52">
        <f t="shared" si="663"/>
        <v>7024.0506868115808</v>
      </c>
      <c r="AB1643" s="20">
        <f t="shared" si="654"/>
        <v>8283.0786401079968</v>
      </c>
      <c r="AC1643" s="20">
        <f t="shared" si="664"/>
        <v>3103202.4405850661</v>
      </c>
      <c r="AD1643" s="20">
        <f t="shared" si="668"/>
        <v>13313.520670787431</v>
      </c>
      <c r="AE1643" s="20">
        <f t="shared" si="669"/>
        <v>0</v>
      </c>
      <c r="AF1643" s="20">
        <f t="shared" si="665"/>
        <v>8283.0786401079968</v>
      </c>
      <c r="AG1643" s="16"/>
      <c r="AH1643" s="16"/>
      <c r="AM1643">
        <f t="shared" si="655"/>
        <v>0</v>
      </c>
      <c r="AN1643" s="16">
        <f t="shared" si="656"/>
        <v>35000</v>
      </c>
      <c r="AY1643" s="57">
        <f t="shared" si="670"/>
        <v>11716.921359892003</v>
      </c>
    </row>
    <row r="1644" spans="2:51" x14ac:dyDescent="0.25">
      <c r="B1644" s="7" t="s">
        <v>40</v>
      </c>
      <c r="C1644" s="7">
        <v>1636</v>
      </c>
      <c r="D1644" s="7">
        <v>159</v>
      </c>
      <c r="E1644" s="13">
        <v>105.7</v>
      </c>
      <c r="F1644" s="20">
        <f t="shared" si="666"/>
        <v>-1.3888888888890073E-2</v>
      </c>
      <c r="G1644" s="20">
        <f t="shared" si="672"/>
        <v>29.361111111111111</v>
      </c>
      <c r="H1644" s="20">
        <f t="shared" si="675"/>
        <v>453.44062833333197</v>
      </c>
      <c r="I1644" s="20">
        <f t="shared" si="671"/>
        <v>13313.520670786997</v>
      </c>
      <c r="J1644" s="47" t="s">
        <v>67</v>
      </c>
      <c r="K1644" s="48" t="s">
        <v>67</v>
      </c>
      <c r="L1644" s="20">
        <f t="shared" si="674"/>
        <v>7742555.920787991</v>
      </c>
      <c r="M1644" s="20">
        <f t="shared" si="674"/>
        <v>218234.66421555559</v>
      </c>
      <c r="N1644" s="20">
        <f t="shared" si="651"/>
        <v>13313.520670786997</v>
      </c>
      <c r="O1644" s="20">
        <f t="shared" si="652"/>
        <v>0</v>
      </c>
      <c r="P1644" s="46" t="s">
        <v>67</v>
      </c>
      <c r="Q1644" s="45">
        <f t="shared" si="657"/>
        <v>334.55400611111111</v>
      </c>
      <c r="R1644" s="20">
        <f t="shared" si="658"/>
        <v>134.7894</v>
      </c>
      <c r="S1644" s="20">
        <f t="shared" si="659"/>
        <v>-15.902777777779134</v>
      </c>
      <c r="T1644" s="20"/>
      <c r="U1644" s="20">
        <f t="shared" si="660"/>
        <v>35000</v>
      </c>
      <c r="V1644" s="20">
        <f t="shared" si="673"/>
        <v>8283.0786401079968</v>
      </c>
      <c r="W1644" s="20">
        <f t="shared" si="653"/>
        <v>8283.0786401079968</v>
      </c>
      <c r="X1644" s="20">
        <f t="shared" si="661"/>
        <v>13313.520670787431</v>
      </c>
      <c r="Y1644" s="20">
        <f t="shared" si="667"/>
        <v>11716.921359892003</v>
      </c>
      <c r="Z1644" s="20">
        <f t="shared" si="662"/>
        <v>11716.921359892003</v>
      </c>
      <c r="AA1644" s="52">
        <f t="shared" si="663"/>
        <v>9935.9493131884192</v>
      </c>
      <c r="AB1644" s="20">
        <f t="shared" si="654"/>
        <v>11716.921359892003</v>
      </c>
      <c r="AC1644" s="20">
        <f t="shared" si="664"/>
        <v>3113138.3898982545</v>
      </c>
      <c r="AD1644" s="20">
        <f t="shared" si="668"/>
        <v>13313.520670787431</v>
      </c>
      <c r="AE1644" s="20">
        <f t="shared" si="669"/>
        <v>0</v>
      </c>
      <c r="AF1644" s="20">
        <f t="shared" si="665"/>
        <v>11716.921359892003</v>
      </c>
      <c r="AG1644" s="16"/>
      <c r="AH1644" s="16"/>
      <c r="AM1644">
        <f t="shared" si="655"/>
        <v>0</v>
      </c>
      <c r="AN1644" s="16">
        <f t="shared" si="656"/>
        <v>35000</v>
      </c>
      <c r="AY1644" s="57">
        <f t="shared" si="670"/>
        <v>8283.0786401079968</v>
      </c>
    </row>
    <row r="1645" spans="2:51" x14ac:dyDescent="0.25">
      <c r="B1645" s="7" t="s">
        <v>40</v>
      </c>
      <c r="C1645" s="7">
        <v>1637</v>
      </c>
      <c r="D1645" s="7">
        <v>160</v>
      </c>
      <c r="E1645" s="13">
        <v>105.6</v>
      </c>
      <c r="F1645" s="20">
        <f t="shared" si="666"/>
        <v>-5.5555555555556344E-2</v>
      </c>
      <c r="G1645" s="20">
        <f t="shared" si="672"/>
        <v>29.333333333333332</v>
      </c>
      <c r="H1645" s="20">
        <f t="shared" si="675"/>
        <v>405.09956888888797</v>
      </c>
      <c r="I1645" s="20">
        <f t="shared" si="671"/>
        <v>11882.920687407381</v>
      </c>
      <c r="J1645" s="47" t="s">
        <v>67</v>
      </c>
      <c r="K1645" s="48" t="s">
        <v>67</v>
      </c>
      <c r="L1645" s="20">
        <f t="shared" si="674"/>
        <v>7754438.8414753983</v>
      </c>
      <c r="M1645" s="20">
        <f t="shared" si="674"/>
        <v>218234.66421555559</v>
      </c>
      <c r="N1645" s="20">
        <f t="shared" si="651"/>
        <v>11882.920687407381</v>
      </c>
      <c r="O1645" s="20">
        <f t="shared" si="652"/>
        <v>0</v>
      </c>
      <c r="P1645" s="46" t="s">
        <v>67</v>
      </c>
      <c r="Q1645" s="45">
        <f t="shared" si="657"/>
        <v>333.92127999999997</v>
      </c>
      <c r="R1645" s="20">
        <f t="shared" si="658"/>
        <v>134.7894</v>
      </c>
      <c r="S1645" s="20">
        <f t="shared" si="659"/>
        <v>-63.611111111112017</v>
      </c>
      <c r="T1645" s="20"/>
      <c r="U1645" s="20">
        <f t="shared" si="660"/>
        <v>35000</v>
      </c>
      <c r="V1645" s="20">
        <f t="shared" si="673"/>
        <v>11716.921359892003</v>
      </c>
      <c r="W1645" s="20">
        <f t="shared" si="653"/>
        <v>11716.921359892003</v>
      </c>
      <c r="X1645" s="20">
        <f t="shared" si="661"/>
        <v>11882.920687407255</v>
      </c>
      <c r="Y1645" s="20">
        <f t="shared" si="667"/>
        <v>8283.0786401079968</v>
      </c>
      <c r="Z1645" s="20">
        <f t="shared" si="662"/>
        <v>8283.0786401079968</v>
      </c>
      <c r="AA1645" s="52">
        <f t="shared" si="663"/>
        <v>7024.0506868115808</v>
      </c>
      <c r="AB1645" s="20">
        <f t="shared" si="654"/>
        <v>8283.0786401079968</v>
      </c>
      <c r="AC1645" s="20">
        <f t="shared" si="664"/>
        <v>3120162.4405850661</v>
      </c>
      <c r="AD1645" s="20">
        <f t="shared" si="668"/>
        <v>11882.920687407255</v>
      </c>
      <c r="AE1645" s="20">
        <f t="shared" si="669"/>
        <v>0</v>
      </c>
      <c r="AF1645" s="20">
        <f t="shared" si="665"/>
        <v>8283.0786401079968</v>
      </c>
      <c r="AG1645" s="16"/>
      <c r="AH1645" s="16"/>
      <c r="AM1645">
        <f t="shared" si="655"/>
        <v>0</v>
      </c>
      <c r="AN1645" s="16">
        <f t="shared" si="656"/>
        <v>35000</v>
      </c>
      <c r="AY1645" s="57">
        <f t="shared" si="670"/>
        <v>11716.921359892003</v>
      </c>
    </row>
    <row r="1646" spans="2:51" x14ac:dyDescent="0.25">
      <c r="B1646" s="7" t="s">
        <v>40</v>
      </c>
      <c r="C1646" s="7">
        <v>1638</v>
      </c>
      <c r="D1646" s="7">
        <v>161</v>
      </c>
      <c r="E1646" s="13">
        <v>105.3</v>
      </c>
      <c r="F1646" s="20">
        <f t="shared" si="666"/>
        <v>-9.7222222222220642E-2</v>
      </c>
      <c r="G1646" s="20">
        <f t="shared" si="672"/>
        <v>29.25</v>
      </c>
      <c r="H1646" s="20">
        <f t="shared" si="675"/>
        <v>355.49665055555732</v>
      </c>
      <c r="I1646" s="20">
        <f t="shared" si="671"/>
        <v>10398.277028750052</v>
      </c>
      <c r="J1646" s="47" t="s">
        <v>67</v>
      </c>
      <c r="K1646" s="48" t="s">
        <v>67</v>
      </c>
      <c r="L1646" s="20">
        <f t="shared" si="674"/>
        <v>7764837.118504148</v>
      </c>
      <c r="M1646" s="20">
        <f t="shared" si="674"/>
        <v>218234.66421555559</v>
      </c>
      <c r="N1646" s="20">
        <f t="shared" si="651"/>
        <v>10398.277028750052</v>
      </c>
      <c r="O1646" s="20">
        <f t="shared" si="652"/>
        <v>0</v>
      </c>
      <c r="P1646" s="46" t="s">
        <v>67</v>
      </c>
      <c r="Q1646" s="45">
        <f t="shared" si="657"/>
        <v>332.02669499999996</v>
      </c>
      <c r="R1646" s="20">
        <f t="shared" si="658"/>
        <v>134.7894</v>
      </c>
      <c r="S1646" s="20">
        <f t="shared" si="659"/>
        <v>-111.31944444444264</v>
      </c>
      <c r="T1646" s="20"/>
      <c r="U1646" s="20">
        <f t="shared" si="660"/>
        <v>35000</v>
      </c>
      <c r="V1646" s="20">
        <f t="shared" si="673"/>
        <v>8283.0786401079968</v>
      </c>
      <c r="W1646" s="20">
        <f t="shared" si="653"/>
        <v>9601.7229712503031</v>
      </c>
      <c r="X1646" s="20">
        <f t="shared" si="661"/>
        <v>10398.277028749697</v>
      </c>
      <c r="Y1646" s="20">
        <f t="shared" si="667"/>
        <v>11716.921359892003</v>
      </c>
      <c r="Z1646" s="20">
        <f t="shared" si="662"/>
        <v>10398.277028749697</v>
      </c>
      <c r="AA1646" s="52">
        <f t="shared" si="663"/>
        <v>8817.7389203797429</v>
      </c>
      <c r="AB1646" s="20">
        <f t="shared" si="654"/>
        <v>10398.277028749697</v>
      </c>
      <c r="AC1646" s="20">
        <f t="shared" si="664"/>
        <v>3128980.179505446</v>
      </c>
      <c r="AD1646" s="20">
        <f t="shared" si="668"/>
        <v>10398.277028749697</v>
      </c>
      <c r="AE1646" s="20">
        <f t="shared" si="669"/>
        <v>0</v>
      </c>
      <c r="AF1646" s="20">
        <f t="shared" si="665"/>
        <v>10398.277028749697</v>
      </c>
      <c r="AG1646" s="16"/>
      <c r="AH1646" s="16"/>
      <c r="AM1646">
        <f t="shared" si="655"/>
        <v>0</v>
      </c>
      <c r="AN1646" s="16">
        <f t="shared" si="656"/>
        <v>35000</v>
      </c>
      <c r="AY1646" s="57">
        <f t="shared" si="670"/>
        <v>8283.0786401079968</v>
      </c>
    </row>
    <row r="1647" spans="2:51" x14ac:dyDescent="0.25">
      <c r="B1647" s="7" t="s">
        <v>40</v>
      </c>
      <c r="C1647" s="7">
        <v>1639</v>
      </c>
      <c r="D1647" s="7">
        <v>162</v>
      </c>
      <c r="E1647" s="13">
        <v>104.9</v>
      </c>
      <c r="F1647" s="20">
        <f t="shared" si="666"/>
        <v>-0.12499999999999881</v>
      </c>
      <c r="G1647" s="20">
        <f t="shared" si="672"/>
        <v>29.138888888888889</v>
      </c>
      <c r="H1647" s="20">
        <f t="shared" si="675"/>
        <v>321.17336611111244</v>
      </c>
      <c r="I1647" s="20">
        <f t="shared" si="671"/>
        <v>9358.6350291821382</v>
      </c>
      <c r="J1647" s="47" t="s">
        <v>67</v>
      </c>
      <c r="K1647" s="48" t="s">
        <v>67</v>
      </c>
      <c r="L1647" s="20">
        <f t="shared" si="674"/>
        <v>7774195.7535333298</v>
      </c>
      <c r="M1647" s="20">
        <f t="shared" si="674"/>
        <v>218234.66421555559</v>
      </c>
      <c r="N1647" s="20">
        <f t="shared" si="651"/>
        <v>9358.6350291821382</v>
      </c>
      <c r="O1647" s="20">
        <f t="shared" si="652"/>
        <v>0</v>
      </c>
      <c r="P1647" s="46" t="s">
        <v>67</v>
      </c>
      <c r="Q1647" s="45">
        <f t="shared" si="657"/>
        <v>329.50896611111108</v>
      </c>
      <c r="R1647" s="20">
        <f t="shared" si="658"/>
        <v>134.7894</v>
      </c>
      <c r="S1647" s="20">
        <f t="shared" si="659"/>
        <v>-143.12499999999864</v>
      </c>
      <c r="T1647" s="20"/>
      <c r="U1647" s="20">
        <f t="shared" si="660"/>
        <v>35000</v>
      </c>
      <c r="V1647" s="20">
        <f t="shared" si="673"/>
        <v>10398.277028749697</v>
      </c>
      <c r="W1647" s="20">
        <f t="shared" si="653"/>
        <v>10641.364970818162</v>
      </c>
      <c r="X1647" s="20">
        <f t="shared" si="661"/>
        <v>9358.635029181838</v>
      </c>
      <c r="Y1647" s="20">
        <f t="shared" si="667"/>
        <v>9601.7229712503031</v>
      </c>
      <c r="Z1647" s="20">
        <f t="shared" si="662"/>
        <v>9358.635029181838</v>
      </c>
      <c r="AA1647" s="52">
        <f t="shared" si="663"/>
        <v>7936.1225047461985</v>
      </c>
      <c r="AB1647" s="20">
        <f t="shared" si="654"/>
        <v>9358.635029181838</v>
      </c>
      <c r="AC1647" s="20">
        <f t="shared" si="664"/>
        <v>3136916.3020101921</v>
      </c>
      <c r="AD1647" s="20">
        <f t="shared" si="668"/>
        <v>9358.635029181838</v>
      </c>
      <c r="AE1647" s="20">
        <f t="shared" si="669"/>
        <v>0</v>
      </c>
      <c r="AF1647" s="20">
        <f t="shared" si="665"/>
        <v>9358.635029181838</v>
      </c>
      <c r="AG1647" s="16"/>
      <c r="AH1647" s="16"/>
      <c r="AM1647">
        <f t="shared" si="655"/>
        <v>0</v>
      </c>
      <c r="AN1647" s="16">
        <f t="shared" si="656"/>
        <v>35000</v>
      </c>
      <c r="AY1647" s="57">
        <f t="shared" si="670"/>
        <v>10398.277028749697</v>
      </c>
    </row>
    <row r="1648" spans="2:51" x14ac:dyDescent="0.25">
      <c r="B1648" s="7" t="s">
        <v>40</v>
      </c>
      <c r="C1648" s="7">
        <v>1640</v>
      </c>
      <c r="D1648" s="7">
        <v>163</v>
      </c>
      <c r="E1648" s="13">
        <v>104.4</v>
      </c>
      <c r="F1648" s="20">
        <f t="shared" si="666"/>
        <v>-0.12500000000000078</v>
      </c>
      <c r="G1648" s="20">
        <f t="shared" si="672"/>
        <v>29</v>
      </c>
      <c r="H1648" s="20">
        <f t="shared" si="675"/>
        <v>318.03967999999907</v>
      </c>
      <c r="I1648" s="20">
        <f t="shared" si="671"/>
        <v>9223.1507199999724</v>
      </c>
      <c r="J1648" s="47" t="s">
        <v>67</v>
      </c>
      <c r="K1648" s="48" t="s">
        <v>67</v>
      </c>
      <c r="L1648" s="20">
        <f t="shared" si="674"/>
        <v>7783418.9042533301</v>
      </c>
      <c r="M1648" s="20">
        <f t="shared" si="674"/>
        <v>218234.66421555559</v>
      </c>
      <c r="N1648" s="20">
        <f t="shared" si="651"/>
        <v>9223.1507199999724</v>
      </c>
      <c r="O1648" s="20">
        <f t="shared" si="652"/>
        <v>0</v>
      </c>
      <c r="P1648" s="46" t="s">
        <v>67</v>
      </c>
      <c r="Q1648" s="45">
        <f t="shared" si="657"/>
        <v>326.37527999999998</v>
      </c>
      <c r="R1648" s="20">
        <f t="shared" si="658"/>
        <v>134.7894</v>
      </c>
      <c r="S1648" s="20">
        <f t="shared" si="659"/>
        <v>-143.12500000000088</v>
      </c>
      <c r="T1648" s="20"/>
      <c r="U1648" s="20">
        <f t="shared" si="660"/>
        <v>35000</v>
      </c>
      <c r="V1648" s="20">
        <f t="shared" si="673"/>
        <v>9358.635029181838</v>
      </c>
      <c r="W1648" s="20">
        <f t="shared" si="653"/>
        <v>10776.849279999733</v>
      </c>
      <c r="X1648" s="20">
        <f t="shared" si="661"/>
        <v>9223.150720000267</v>
      </c>
      <c r="Y1648" s="20">
        <f t="shared" si="667"/>
        <v>10641.364970818162</v>
      </c>
      <c r="Z1648" s="20">
        <f t="shared" si="662"/>
        <v>9223.150720000267</v>
      </c>
      <c r="AA1648" s="52">
        <f t="shared" si="663"/>
        <v>7821.2318105602262</v>
      </c>
      <c r="AB1648" s="20">
        <f t="shared" si="654"/>
        <v>9223.150720000267</v>
      </c>
      <c r="AC1648" s="20">
        <f t="shared" si="664"/>
        <v>3144737.5338207525</v>
      </c>
      <c r="AD1648" s="20">
        <f t="shared" si="668"/>
        <v>9223.150720000267</v>
      </c>
      <c r="AE1648" s="20">
        <f t="shared" si="669"/>
        <v>0</v>
      </c>
      <c r="AF1648" s="20">
        <f t="shared" si="665"/>
        <v>9223.150720000267</v>
      </c>
      <c r="AG1648" s="16"/>
      <c r="AH1648" s="16"/>
      <c r="AM1648">
        <f t="shared" si="655"/>
        <v>0</v>
      </c>
      <c r="AN1648" s="16">
        <f t="shared" si="656"/>
        <v>35000</v>
      </c>
      <c r="AY1648" s="57">
        <f t="shared" si="670"/>
        <v>9358.635029181838</v>
      </c>
    </row>
    <row r="1649" spans="2:51" x14ac:dyDescent="0.25">
      <c r="B1649" s="7" t="s">
        <v>40</v>
      </c>
      <c r="C1649" s="7">
        <v>1641</v>
      </c>
      <c r="D1649" s="7">
        <v>164</v>
      </c>
      <c r="E1649" s="13">
        <v>104</v>
      </c>
      <c r="F1649" s="20">
        <f t="shared" si="666"/>
        <v>-8.3333333333334522E-2</v>
      </c>
      <c r="G1649" s="20">
        <f t="shared" si="672"/>
        <v>28.888888888888889</v>
      </c>
      <c r="H1649" s="20">
        <f t="shared" si="675"/>
        <v>363.25184444444312</v>
      </c>
      <c r="I1649" s="20">
        <f t="shared" si="671"/>
        <v>10493.942172839468</v>
      </c>
      <c r="J1649" s="47" t="s">
        <v>67</v>
      </c>
      <c r="K1649" s="48" t="s">
        <v>67</v>
      </c>
      <c r="L1649" s="20">
        <f t="shared" si="674"/>
        <v>7793912.8464261694</v>
      </c>
      <c r="M1649" s="20">
        <f t="shared" si="674"/>
        <v>218234.66421555559</v>
      </c>
      <c r="N1649" s="20">
        <f t="shared" si="651"/>
        <v>10493.942172839468</v>
      </c>
      <c r="O1649" s="20">
        <f t="shared" si="652"/>
        <v>0</v>
      </c>
      <c r="P1649" s="46" t="s">
        <v>67</v>
      </c>
      <c r="Q1649" s="45">
        <f t="shared" si="657"/>
        <v>323.87911111111111</v>
      </c>
      <c r="R1649" s="20">
        <f t="shared" si="658"/>
        <v>134.7894</v>
      </c>
      <c r="S1649" s="20">
        <f t="shared" si="659"/>
        <v>-95.416666666668021</v>
      </c>
      <c r="T1649" s="20"/>
      <c r="U1649" s="20">
        <f t="shared" si="660"/>
        <v>35000</v>
      </c>
      <c r="V1649" s="20">
        <f t="shared" si="673"/>
        <v>9223.150720000267</v>
      </c>
      <c r="W1649" s="20">
        <f t="shared" si="653"/>
        <v>9506.0578271606937</v>
      </c>
      <c r="X1649" s="20">
        <f t="shared" si="661"/>
        <v>10493.942172839306</v>
      </c>
      <c r="Y1649" s="20">
        <f t="shared" si="667"/>
        <v>10776.849279999733</v>
      </c>
      <c r="Z1649" s="20">
        <f t="shared" si="662"/>
        <v>10493.942172839306</v>
      </c>
      <c r="AA1649" s="52">
        <f t="shared" si="663"/>
        <v>8898.8629625677313</v>
      </c>
      <c r="AB1649" s="20">
        <f t="shared" si="654"/>
        <v>10493.942172839306</v>
      </c>
      <c r="AC1649" s="20">
        <f t="shared" si="664"/>
        <v>3153636.3967833202</v>
      </c>
      <c r="AD1649" s="20">
        <f t="shared" si="668"/>
        <v>10493.942172839306</v>
      </c>
      <c r="AE1649" s="20">
        <f t="shared" si="669"/>
        <v>0</v>
      </c>
      <c r="AF1649" s="20">
        <f t="shared" si="665"/>
        <v>10493.942172839306</v>
      </c>
      <c r="AG1649" s="16"/>
      <c r="AH1649" s="16"/>
      <c r="AM1649">
        <f t="shared" si="655"/>
        <v>0</v>
      </c>
      <c r="AN1649" s="16">
        <f t="shared" si="656"/>
        <v>35000</v>
      </c>
      <c r="AY1649" s="57">
        <f t="shared" si="670"/>
        <v>9223.150720000267</v>
      </c>
    </row>
    <row r="1650" spans="2:51" x14ac:dyDescent="0.25">
      <c r="B1650" s="7" t="s">
        <v>40</v>
      </c>
      <c r="C1650" s="7">
        <v>1642</v>
      </c>
      <c r="D1650" s="7">
        <v>165</v>
      </c>
      <c r="E1650" s="13">
        <v>103.8</v>
      </c>
      <c r="F1650" s="20">
        <f t="shared" si="666"/>
        <v>-1.3888888888888099E-2</v>
      </c>
      <c r="G1650" s="20">
        <f t="shared" si="672"/>
        <v>28.833333333333332</v>
      </c>
      <c r="H1650" s="20">
        <f t="shared" si="675"/>
        <v>441.52124222222312</v>
      </c>
      <c r="I1650" s="20">
        <f t="shared" si="671"/>
        <v>12730.529150740766</v>
      </c>
      <c r="J1650" s="47" t="s">
        <v>67</v>
      </c>
      <c r="K1650" s="48" t="s">
        <v>67</v>
      </c>
      <c r="L1650" s="20">
        <f t="shared" si="674"/>
        <v>7806643.3755769106</v>
      </c>
      <c r="M1650" s="20">
        <f t="shared" si="674"/>
        <v>218234.66421555559</v>
      </c>
      <c r="N1650" s="20">
        <f t="shared" si="651"/>
        <v>12730.529150740766</v>
      </c>
      <c r="O1650" s="20">
        <f t="shared" si="652"/>
        <v>0</v>
      </c>
      <c r="P1650" s="46" t="s">
        <v>67</v>
      </c>
      <c r="Q1650" s="45">
        <f t="shared" si="657"/>
        <v>322.63461999999998</v>
      </c>
      <c r="R1650" s="20">
        <f t="shared" si="658"/>
        <v>134.7894</v>
      </c>
      <c r="S1650" s="20">
        <f t="shared" si="659"/>
        <v>-15.902777777776873</v>
      </c>
      <c r="T1650" s="20"/>
      <c r="U1650" s="20">
        <f t="shared" si="660"/>
        <v>35000</v>
      </c>
      <c r="V1650" s="20">
        <f t="shared" si="673"/>
        <v>10493.942172839306</v>
      </c>
      <c r="W1650" s="20">
        <f t="shared" si="653"/>
        <v>10493.942172839306</v>
      </c>
      <c r="X1650" s="20">
        <f t="shared" si="661"/>
        <v>12730.529150741175</v>
      </c>
      <c r="Y1650" s="20">
        <f t="shared" si="667"/>
        <v>9506.0578271606937</v>
      </c>
      <c r="Z1650" s="20">
        <f t="shared" si="662"/>
        <v>9506.0578271606937</v>
      </c>
      <c r="AA1650" s="52">
        <f t="shared" si="663"/>
        <v>8061.1370374322678</v>
      </c>
      <c r="AB1650" s="20">
        <f t="shared" si="654"/>
        <v>9506.0578271606937</v>
      </c>
      <c r="AC1650" s="20">
        <f t="shared" si="664"/>
        <v>3161697.5338207525</v>
      </c>
      <c r="AD1650" s="20">
        <f t="shared" si="668"/>
        <v>12730.529150741175</v>
      </c>
      <c r="AE1650" s="20">
        <f t="shared" si="669"/>
        <v>0</v>
      </c>
      <c r="AF1650" s="20">
        <f t="shared" si="665"/>
        <v>9506.0578271606937</v>
      </c>
      <c r="AG1650" s="16"/>
      <c r="AH1650" s="16"/>
      <c r="AM1650">
        <f t="shared" si="655"/>
        <v>0</v>
      </c>
      <c r="AN1650" s="16">
        <f t="shared" si="656"/>
        <v>35000</v>
      </c>
      <c r="AY1650" s="57">
        <f t="shared" si="670"/>
        <v>10493.942172839306</v>
      </c>
    </row>
    <row r="1651" spans="2:51" x14ac:dyDescent="0.25">
      <c r="B1651" s="7" t="s">
        <v>40</v>
      </c>
      <c r="C1651" s="7">
        <v>1643</v>
      </c>
      <c r="D1651" s="7">
        <v>166</v>
      </c>
      <c r="E1651" s="13">
        <v>103.9</v>
      </c>
      <c r="F1651" s="20">
        <f t="shared" si="666"/>
        <v>8.3333333333334522E-2</v>
      </c>
      <c r="G1651" s="20">
        <f t="shared" si="672"/>
        <v>28.861111111111111</v>
      </c>
      <c r="H1651" s="20">
        <f t="shared" si="675"/>
        <v>553.46263277777905</v>
      </c>
      <c r="I1651" s="20">
        <f t="shared" si="671"/>
        <v>15973.546540447567</v>
      </c>
      <c r="J1651" s="47" t="s">
        <v>67</v>
      </c>
      <c r="K1651" s="48" t="s">
        <v>67</v>
      </c>
      <c r="L1651" s="20">
        <f t="shared" si="674"/>
        <v>7822616.9221173581</v>
      </c>
      <c r="M1651" s="20">
        <f t="shared" si="674"/>
        <v>218234.66421555559</v>
      </c>
      <c r="N1651" s="20">
        <f t="shared" si="651"/>
        <v>15973.546540447567</v>
      </c>
      <c r="O1651" s="20">
        <f t="shared" si="652"/>
        <v>0</v>
      </c>
      <c r="P1651" s="46" t="s">
        <v>67</v>
      </c>
      <c r="Q1651" s="45">
        <f t="shared" si="657"/>
        <v>323.25656611111106</v>
      </c>
      <c r="R1651" s="20">
        <f t="shared" si="658"/>
        <v>134.7894</v>
      </c>
      <c r="S1651" s="20">
        <f t="shared" si="659"/>
        <v>95.416666666668021</v>
      </c>
      <c r="T1651" s="20"/>
      <c r="U1651" s="20">
        <f t="shared" si="660"/>
        <v>35000</v>
      </c>
      <c r="V1651" s="20">
        <f t="shared" si="673"/>
        <v>9506.0578271606937</v>
      </c>
      <c r="W1651" s="20">
        <f t="shared" si="653"/>
        <v>9506.0578271606937</v>
      </c>
      <c r="X1651" s="20">
        <f t="shared" si="661"/>
        <v>15973.546540447511</v>
      </c>
      <c r="Y1651" s="20">
        <f t="shared" si="667"/>
        <v>10493.942172839306</v>
      </c>
      <c r="Z1651" s="20">
        <f t="shared" si="662"/>
        <v>10493.942172839306</v>
      </c>
      <c r="AA1651" s="52">
        <f t="shared" si="663"/>
        <v>8898.8629625677313</v>
      </c>
      <c r="AB1651" s="20">
        <f t="shared" si="654"/>
        <v>10493.942172839306</v>
      </c>
      <c r="AC1651" s="20">
        <f t="shared" si="664"/>
        <v>3170596.3967833202</v>
      </c>
      <c r="AD1651" s="20">
        <f t="shared" si="668"/>
        <v>15973.546540447511</v>
      </c>
      <c r="AE1651" s="20">
        <f t="shared" si="669"/>
        <v>0</v>
      </c>
      <c r="AF1651" s="20">
        <f t="shared" si="665"/>
        <v>10493.942172839306</v>
      </c>
      <c r="AG1651" s="16"/>
      <c r="AH1651" s="16"/>
      <c r="AM1651">
        <f t="shared" si="655"/>
        <v>0</v>
      </c>
      <c r="AN1651" s="16">
        <f t="shared" si="656"/>
        <v>35000</v>
      </c>
      <c r="AY1651" s="57">
        <f t="shared" si="670"/>
        <v>9506.0578271606937</v>
      </c>
    </row>
    <row r="1652" spans="2:51" x14ac:dyDescent="0.25">
      <c r="B1652" s="7" t="s">
        <v>40</v>
      </c>
      <c r="C1652" s="7">
        <v>1644</v>
      </c>
      <c r="D1652" s="7">
        <v>167</v>
      </c>
      <c r="E1652" s="13">
        <v>104.4</v>
      </c>
      <c r="F1652" s="20">
        <f t="shared" si="666"/>
        <v>0.16666666666666508</v>
      </c>
      <c r="G1652" s="20">
        <f t="shared" si="672"/>
        <v>29</v>
      </c>
      <c r="H1652" s="20">
        <f t="shared" si="675"/>
        <v>651.99801333333153</v>
      </c>
      <c r="I1652" s="20">
        <f t="shared" si="671"/>
        <v>18907.942386666615</v>
      </c>
      <c r="J1652" s="47" t="s">
        <v>67</v>
      </c>
      <c r="K1652" s="48" t="s">
        <v>67</v>
      </c>
      <c r="L1652" s="20">
        <f t="shared" si="674"/>
        <v>7841524.8645040244</v>
      </c>
      <c r="M1652" s="20">
        <f t="shared" si="674"/>
        <v>218234.66421555559</v>
      </c>
      <c r="N1652" s="20">
        <f t="shared" si="651"/>
        <v>18907.942386666615</v>
      </c>
      <c r="O1652" s="20">
        <f t="shared" si="652"/>
        <v>0</v>
      </c>
      <c r="P1652" s="46" t="s">
        <v>67</v>
      </c>
      <c r="Q1652" s="45">
        <f t="shared" si="657"/>
        <v>326.37527999999998</v>
      </c>
      <c r="R1652" s="20">
        <f t="shared" si="658"/>
        <v>134.7894</v>
      </c>
      <c r="S1652" s="20">
        <f t="shared" si="659"/>
        <v>190.83333333333152</v>
      </c>
      <c r="T1652" s="20"/>
      <c r="U1652" s="20">
        <f t="shared" si="660"/>
        <v>35000</v>
      </c>
      <c r="V1652" s="20">
        <f t="shared" si="673"/>
        <v>10493.942172839306</v>
      </c>
      <c r="W1652" s="20">
        <f t="shared" si="653"/>
        <v>10493.942172839306</v>
      </c>
      <c r="X1652" s="20">
        <f t="shared" si="661"/>
        <v>18907.942386666313</v>
      </c>
      <c r="Y1652" s="20">
        <f t="shared" si="667"/>
        <v>9506.0578271606937</v>
      </c>
      <c r="Z1652" s="20">
        <f t="shared" si="662"/>
        <v>9506.0578271606937</v>
      </c>
      <c r="AA1652" s="52">
        <f t="shared" si="663"/>
        <v>8061.1370374322678</v>
      </c>
      <c r="AB1652" s="20">
        <f t="shared" si="654"/>
        <v>9506.0578271606937</v>
      </c>
      <c r="AC1652" s="20">
        <f t="shared" si="664"/>
        <v>3178657.5338207525</v>
      </c>
      <c r="AD1652" s="20">
        <f t="shared" si="668"/>
        <v>18907.942386666313</v>
      </c>
      <c r="AE1652" s="20">
        <f t="shared" si="669"/>
        <v>0</v>
      </c>
      <c r="AF1652" s="20">
        <f t="shared" si="665"/>
        <v>9506.0578271606937</v>
      </c>
      <c r="AG1652" s="16"/>
      <c r="AH1652" s="16"/>
      <c r="AM1652">
        <f t="shared" si="655"/>
        <v>0</v>
      </c>
      <c r="AN1652" s="16">
        <f t="shared" si="656"/>
        <v>35000</v>
      </c>
      <c r="AY1652" s="57">
        <f t="shared" si="670"/>
        <v>10493.942172839306</v>
      </c>
    </row>
    <row r="1653" spans="2:51" x14ac:dyDescent="0.25">
      <c r="B1653" s="7" t="s">
        <v>40</v>
      </c>
      <c r="C1653" s="7">
        <v>1645</v>
      </c>
      <c r="D1653" s="7">
        <v>168</v>
      </c>
      <c r="E1653" s="13">
        <v>105.1</v>
      </c>
      <c r="F1653" s="20">
        <f t="shared" si="666"/>
        <v>0.23611111111110952</v>
      </c>
      <c r="G1653" s="20">
        <f t="shared" si="672"/>
        <v>29.194444444444443</v>
      </c>
      <c r="H1653" s="20">
        <f t="shared" si="675"/>
        <v>735.90325499999813</v>
      </c>
      <c r="I1653" s="20">
        <f t="shared" si="671"/>
        <v>21484.286694583276</v>
      </c>
      <c r="J1653" s="47" t="s">
        <v>67</v>
      </c>
      <c r="K1653" s="48" t="s">
        <v>67</v>
      </c>
      <c r="L1653" s="20">
        <f t="shared" si="674"/>
        <v>7863009.1511986079</v>
      </c>
      <c r="M1653" s="20">
        <f t="shared" si="674"/>
        <v>218234.66421555559</v>
      </c>
      <c r="N1653" s="20">
        <f t="shared" si="651"/>
        <v>21484.286694583276</v>
      </c>
      <c r="O1653" s="20">
        <f t="shared" si="652"/>
        <v>0</v>
      </c>
      <c r="P1653" s="46" t="s">
        <v>67</v>
      </c>
      <c r="Q1653" s="45">
        <f t="shared" si="657"/>
        <v>330.76663277777772</v>
      </c>
      <c r="R1653" s="20">
        <f t="shared" si="658"/>
        <v>134.7894</v>
      </c>
      <c r="S1653" s="20">
        <f t="shared" si="659"/>
        <v>270.34722222222041</v>
      </c>
      <c r="T1653" s="20"/>
      <c r="U1653" s="20">
        <f t="shared" si="660"/>
        <v>35000</v>
      </c>
      <c r="V1653" s="20">
        <f t="shared" si="673"/>
        <v>9506.0578271606937</v>
      </c>
      <c r="W1653" s="20">
        <f t="shared" si="653"/>
        <v>9506.0578271606937</v>
      </c>
      <c r="X1653" s="20">
        <f t="shared" si="661"/>
        <v>21484.286694583483</v>
      </c>
      <c r="Y1653" s="20">
        <f t="shared" si="667"/>
        <v>10493.942172839306</v>
      </c>
      <c r="Z1653" s="20">
        <f t="shared" si="662"/>
        <v>10493.942172839306</v>
      </c>
      <c r="AA1653" s="52">
        <f t="shared" si="663"/>
        <v>8898.8629625677313</v>
      </c>
      <c r="AB1653" s="20">
        <f t="shared" si="654"/>
        <v>10493.942172839306</v>
      </c>
      <c r="AC1653" s="20">
        <f t="shared" si="664"/>
        <v>3187556.3967833202</v>
      </c>
      <c r="AD1653" s="20">
        <f t="shared" si="668"/>
        <v>21484.286694583483</v>
      </c>
      <c r="AE1653" s="20">
        <f t="shared" si="669"/>
        <v>0</v>
      </c>
      <c r="AF1653" s="20">
        <f t="shared" si="665"/>
        <v>10493.942172839306</v>
      </c>
      <c r="AG1653" s="16"/>
      <c r="AH1653" s="16"/>
      <c r="AM1653">
        <f t="shared" si="655"/>
        <v>0</v>
      </c>
      <c r="AN1653" s="16">
        <f t="shared" si="656"/>
        <v>35000</v>
      </c>
      <c r="AY1653" s="57">
        <f t="shared" si="670"/>
        <v>9506.0578271606937</v>
      </c>
    </row>
    <row r="1654" spans="2:51" x14ac:dyDescent="0.25">
      <c r="B1654" s="7" t="s">
        <v>40</v>
      </c>
      <c r="C1654" s="7">
        <v>1646</v>
      </c>
      <c r="D1654" s="7">
        <v>169</v>
      </c>
      <c r="E1654" s="13">
        <v>106.1</v>
      </c>
      <c r="F1654" s="20">
        <f t="shared" si="666"/>
        <v>0.29166666666666785</v>
      </c>
      <c r="G1654" s="20">
        <f t="shared" si="672"/>
        <v>29.472222222222221</v>
      </c>
      <c r="H1654" s="20">
        <f t="shared" si="675"/>
        <v>805.83863277777914</v>
      </c>
      <c r="I1654" s="20">
        <f t="shared" si="671"/>
        <v>23749.855260478435</v>
      </c>
      <c r="J1654" s="47" t="s">
        <v>67</v>
      </c>
      <c r="K1654" s="48" t="s">
        <v>67</v>
      </c>
      <c r="L1654" s="20">
        <f t="shared" si="674"/>
        <v>7886759.0064590862</v>
      </c>
      <c r="M1654" s="20">
        <f t="shared" si="674"/>
        <v>218234.66421555559</v>
      </c>
      <c r="N1654" s="20">
        <f t="shared" si="651"/>
        <v>23749.855260478435</v>
      </c>
      <c r="O1654" s="20">
        <f t="shared" si="652"/>
        <v>0</v>
      </c>
      <c r="P1654" s="46" t="s">
        <v>67</v>
      </c>
      <c r="Q1654" s="45">
        <f t="shared" si="657"/>
        <v>337.0908994444444</v>
      </c>
      <c r="R1654" s="20">
        <f t="shared" si="658"/>
        <v>134.7894</v>
      </c>
      <c r="S1654" s="20">
        <f t="shared" si="659"/>
        <v>333.95833333333468</v>
      </c>
      <c r="T1654" s="20"/>
      <c r="U1654" s="20">
        <f t="shared" si="660"/>
        <v>35000</v>
      </c>
      <c r="V1654" s="20">
        <f t="shared" si="673"/>
        <v>10493.942172839306</v>
      </c>
      <c r="W1654" s="20">
        <f t="shared" si="653"/>
        <v>10493.942172839306</v>
      </c>
      <c r="X1654" s="20">
        <f t="shared" si="661"/>
        <v>23749.855260478333</v>
      </c>
      <c r="Y1654" s="20">
        <f t="shared" si="667"/>
        <v>9506.0578271606937</v>
      </c>
      <c r="Z1654" s="20">
        <f t="shared" si="662"/>
        <v>9506.0578271606937</v>
      </c>
      <c r="AA1654" s="52">
        <f t="shared" si="663"/>
        <v>8061.1370374322678</v>
      </c>
      <c r="AB1654" s="20">
        <f t="shared" si="654"/>
        <v>9506.0578271606937</v>
      </c>
      <c r="AC1654" s="20">
        <f t="shared" si="664"/>
        <v>3195617.5338207525</v>
      </c>
      <c r="AD1654" s="20">
        <f t="shared" si="668"/>
        <v>23749.855260478333</v>
      </c>
      <c r="AE1654" s="20">
        <f t="shared" si="669"/>
        <v>0</v>
      </c>
      <c r="AF1654" s="20">
        <f t="shared" si="665"/>
        <v>9506.0578271606937</v>
      </c>
      <c r="AG1654" s="16"/>
      <c r="AH1654" s="16"/>
      <c r="AM1654">
        <f t="shared" si="655"/>
        <v>0</v>
      </c>
      <c r="AN1654" s="16">
        <f t="shared" si="656"/>
        <v>35000</v>
      </c>
      <c r="AY1654" s="57">
        <f t="shared" si="670"/>
        <v>10493.942172839306</v>
      </c>
    </row>
    <row r="1655" spans="2:51" x14ac:dyDescent="0.25">
      <c r="B1655" s="7" t="s">
        <v>40</v>
      </c>
      <c r="C1655" s="7">
        <v>1647</v>
      </c>
      <c r="D1655" s="7">
        <v>170</v>
      </c>
      <c r="E1655" s="13">
        <v>107.2</v>
      </c>
      <c r="F1655" s="20">
        <f t="shared" si="666"/>
        <v>0.33333333333333409</v>
      </c>
      <c r="G1655" s="20">
        <f t="shared" si="672"/>
        <v>29.777777777777779</v>
      </c>
      <c r="H1655" s="20">
        <f t="shared" si="675"/>
        <v>860.57283111111201</v>
      </c>
      <c r="I1655" s="20">
        <f t="shared" si="671"/>
        <v>25625.946526419779</v>
      </c>
      <c r="J1655" s="47" t="s">
        <v>67</v>
      </c>
      <c r="K1655" s="48" t="s">
        <v>67</v>
      </c>
      <c r="L1655" s="20">
        <f t="shared" si="674"/>
        <v>7912384.9529855056</v>
      </c>
      <c r="M1655" s="20">
        <f t="shared" si="674"/>
        <v>218234.66421555559</v>
      </c>
      <c r="N1655" s="20">
        <f t="shared" si="651"/>
        <v>25625.946526419779</v>
      </c>
      <c r="O1655" s="20">
        <f t="shared" si="652"/>
        <v>0</v>
      </c>
      <c r="P1655" s="46" t="s">
        <v>67</v>
      </c>
      <c r="Q1655" s="45">
        <f t="shared" si="657"/>
        <v>344.11676444444441</v>
      </c>
      <c r="R1655" s="20">
        <f t="shared" si="658"/>
        <v>134.7894</v>
      </c>
      <c r="S1655" s="20">
        <f t="shared" si="659"/>
        <v>381.66666666666754</v>
      </c>
      <c r="T1655" s="20"/>
      <c r="U1655" s="20">
        <f t="shared" si="660"/>
        <v>35000</v>
      </c>
      <c r="V1655" s="20">
        <f t="shared" si="673"/>
        <v>9506.0578271606937</v>
      </c>
      <c r="W1655" s="20">
        <f t="shared" si="653"/>
        <v>9506.0578271606937</v>
      </c>
      <c r="X1655" s="20">
        <f t="shared" si="661"/>
        <v>25625.946526419371</v>
      </c>
      <c r="Y1655" s="20">
        <f t="shared" si="667"/>
        <v>10493.942172839306</v>
      </c>
      <c r="Z1655" s="20">
        <f t="shared" si="662"/>
        <v>10493.942172839306</v>
      </c>
      <c r="AA1655" s="52">
        <f t="shared" si="663"/>
        <v>8898.8629625677313</v>
      </c>
      <c r="AB1655" s="20">
        <f t="shared" si="654"/>
        <v>10493.942172839306</v>
      </c>
      <c r="AC1655" s="20">
        <f t="shared" si="664"/>
        <v>3204516.3967833202</v>
      </c>
      <c r="AD1655" s="20">
        <f t="shared" si="668"/>
        <v>25625.946526419371</v>
      </c>
      <c r="AE1655" s="20">
        <f t="shared" si="669"/>
        <v>0</v>
      </c>
      <c r="AF1655" s="20">
        <f t="shared" si="665"/>
        <v>10493.942172839306</v>
      </c>
      <c r="AG1655" s="16"/>
      <c r="AH1655" s="16"/>
      <c r="AM1655">
        <f t="shared" si="655"/>
        <v>0</v>
      </c>
      <c r="AN1655" s="16">
        <f t="shared" si="656"/>
        <v>35000</v>
      </c>
      <c r="AY1655" s="57">
        <f t="shared" si="670"/>
        <v>9506.0578271606937</v>
      </c>
    </row>
    <row r="1656" spans="2:51" x14ac:dyDescent="0.25">
      <c r="B1656" s="7" t="s">
        <v>40</v>
      </c>
      <c r="C1656" s="7">
        <v>1648</v>
      </c>
      <c r="D1656" s="7">
        <v>171</v>
      </c>
      <c r="E1656" s="13">
        <v>108.5</v>
      </c>
      <c r="F1656" s="20">
        <f t="shared" si="666"/>
        <v>0.37500000000000039</v>
      </c>
      <c r="G1656" s="20">
        <f t="shared" si="672"/>
        <v>30.138888888888889</v>
      </c>
      <c r="H1656" s="20">
        <f t="shared" si="675"/>
        <v>916.67788611111155</v>
      </c>
      <c r="I1656" s="20">
        <f t="shared" si="671"/>
        <v>27627.652956404334</v>
      </c>
      <c r="J1656" s="47" t="s">
        <v>67</v>
      </c>
      <c r="K1656" s="48" t="s">
        <v>67</v>
      </c>
      <c r="L1656" s="20">
        <f t="shared" si="674"/>
        <v>7940012.6059419103</v>
      </c>
      <c r="M1656" s="20">
        <f t="shared" si="674"/>
        <v>218234.66421555559</v>
      </c>
      <c r="N1656" s="20">
        <f t="shared" si="651"/>
        <v>27627.652956404334</v>
      </c>
      <c r="O1656" s="20">
        <f t="shared" si="652"/>
        <v>0</v>
      </c>
      <c r="P1656" s="46" t="s">
        <v>67</v>
      </c>
      <c r="Q1656" s="45">
        <f t="shared" si="657"/>
        <v>352.51348611111109</v>
      </c>
      <c r="R1656" s="20">
        <f t="shared" si="658"/>
        <v>134.7894</v>
      </c>
      <c r="S1656" s="20">
        <f t="shared" si="659"/>
        <v>429.37500000000045</v>
      </c>
      <c r="T1656" s="20"/>
      <c r="U1656" s="20">
        <f t="shared" si="660"/>
        <v>35000</v>
      </c>
      <c r="V1656" s="20">
        <f t="shared" si="673"/>
        <v>10493.942172839306</v>
      </c>
      <c r="W1656" s="20">
        <f t="shared" si="653"/>
        <v>10493.942172839306</v>
      </c>
      <c r="X1656" s="20">
        <f t="shared" si="661"/>
        <v>27627.652956404723</v>
      </c>
      <c r="Y1656" s="20">
        <f t="shared" si="667"/>
        <v>9506.0578271606937</v>
      </c>
      <c r="Z1656" s="20">
        <f t="shared" si="662"/>
        <v>9506.0578271606937</v>
      </c>
      <c r="AA1656" s="52">
        <f t="shared" si="663"/>
        <v>8061.1370374322678</v>
      </c>
      <c r="AB1656" s="20">
        <f t="shared" si="654"/>
        <v>9506.0578271606937</v>
      </c>
      <c r="AC1656" s="20">
        <f t="shared" si="664"/>
        <v>3212577.5338207525</v>
      </c>
      <c r="AD1656" s="20">
        <f t="shared" si="668"/>
        <v>27627.652956404723</v>
      </c>
      <c r="AE1656" s="20">
        <f t="shared" si="669"/>
        <v>0</v>
      </c>
      <c r="AF1656" s="20">
        <f t="shared" si="665"/>
        <v>9506.0578271606937</v>
      </c>
      <c r="AG1656" s="16"/>
      <c r="AH1656" s="16"/>
      <c r="AM1656">
        <f t="shared" si="655"/>
        <v>0</v>
      </c>
      <c r="AN1656" s="16">
        <f t="shared" si="656"/>
        <v>35000</v>
      </c>
      <c r="AY1656" s="57">
        <f t="shared" si="670"/>
        <v>10493.942172839306</v>
      </c>
    </row>
    <row r="1657" spans="2:51" x14ac:dyDescent="0.25">
      <c r="B1657" s="7" t="s">
        <v>40</v>
      </c>
      <c r="C1657" s="7">
        <v>1649</v>
      </c>
      <c r="D1657" s="7">
        <v>172</v>
      </c>
      <c r="E1657" s="13">
        <v>109.9</v>
      </c>
      <c r="F1657" s="20">
        <f t="shared" si="666"/>
        <v>0.38888888888888851</v>
      </c>
      <c r="G1657" s="20">
        <f t="shared" si="672"/>
        <v>30.527777777777779</v>
      </c>
      <c r="H1657" s="20">
        <f t="shared" si="675"/>
        <v>941.73647722222177</v>
      </c>
      <c r="I1657" s="20">
        <f t="shared" si="671"/>
        <v>28749.121901867271</v>
      </c>
      <c r="J1657" s="47" t="s">
        <v>67</v>
      </c>
      <c r="K1657" s="48" t="s">
        <v>67</v>
      </c>
      <c r="L1657" s="20">
        <f t="shared" si="674"/>
        <v>7968761.7278437773</v>
      </c>
      <c r="M1657" s="20">
        <f t="shared" si="674"/>
        <v>218234.66421555559</v>
      </c>
      <c r="N1657" s="20">
        <f t="shared" si="651"/>
        <v>28749.121901867271</v>
      </c>
      <c r="O1657" s="20">
        <f t="shared" si="652"/>
        <v>0</v>
      </c>
      <c r="P1657" s="46" t="s">
        <v>67</v>
      </c>
      <c r="Q1657" s="45">
        <f t="shared" si="657"/>
        <v>361.66929944444445</v>
      </c>
      <c r="R1657" s="20">
        <f t="shared" si="658"/>
        <v>134.7894</v>
      </c>
      <c r="S1657" s="20">
        <f t="shared" si="659"/>
        <v>445.27777777777732</v>
      </c>
      <c r="T1657" s="20"/>
      <c r="U1657" s="20">
        <f t="shared" si="660"/>
        <v>35000</v>
      </c>
      <c r="V1657" s="20">
        <f t="shared" si="673"/>
        <v>9506.0578271606937</v>
      </c>
      <c r="W1657" s="20">
        <f t="shared" si="653"/>
        <v>9506.0578271606937</v>
      </c>
      <c r="X1657" s="20">
        <f t="shared" si="661"/>
        <v>28749.12190186698</v>
      </c>
      <c r="Y1657" s="20">
        <f t="shared" si="667"/>
        <v>10493.942172839306</v>
      </c>
      <c r="Z1657" s="20">
        <f t="shared" si="662"/>
        <v>10493.942172839306</v>
      </c>
      <c r="AA1657" s="52">
        <f t="shared" si="663"/>
        <v>8898.8629625677313</v>
      </c>
      <c r="AB1657" s="20">
        <f t="shared" si="654"/>
        <v>10493.942172839306</v>
      </c>
      <c r="AC1657" s="20">
        <f t="shared" si="664"/>
        <v>3221476.3967833202</v>
      </c>
      <c r="AD1657" s="20">
        <f t="shared" si="668"/>
        <v>28749.12190186698</v>
      </c>
      <c r="AE1657" s="20">
        <f t="shared" si="669"/>
        <v>0</v>
      </c>
      <c r="AF1657" s="20">
        <f t="shared" si="665"/>
        <v>10493.942172839306</v>
      </c>
      <c r="AG1657" s="16"/>
      <c r="AH1657" s="16"/>
      <c r="AM1657">
        <f t="shared" si="655"/>
        <v>0</v>
      </c>
      <c r="AN1657" s="16">
        <f t="shared" si="656"/>
        <v>35000</v>
      </c>
      <c r="AY1657" s="57">
        <f t="shared" si="670"/>
        <v>9506.0578271606937</v>
      </c>
    </row>
    <row r="1658" spans="2:51" x14ac:dyDescent="0.25">
      <c r="B1658" s="7" t="s">
        <v>40</v>
      </c>
      <c r="C1658" s="7">
        <v>1650</v>
      </c>
      <c r="D1658" s="7">
        <v>173</v>
      </c>
      <c r="E1658" s="13">
        <v>111.3</v>
      </c>
      <c r="F1658" s="20">
        <f t="shared" si="666"/>
        <v>0.38888888888888851</v>
      </c>
      <c r="G1658" s="20">
        <f t="shared" si="672"/>
        <v>30.916666666666664</v>
      </c>
      <c r="H1658" s="20">
        <f t="shared" si="675"/>
        <v>951.00967277777727</v>
      </c>
      <c r="I1658" s="20">
        <f t="shared" si="671"/>
        <v>29402.049050046277</v>
      </c>
      <c r="J1658" s="47" t="s">
        <v>67</v>
      </c>
      <c r="K1658" s="48" t="s">
        <v>67</v>
      </c>
      <c r="L1658" s="20">
        <f t="shared" si="674"/>
        <v>7998163.7768938234</v>
      </c>
      <c r="M1658" s="20">
        <f t="shared" si="674"/>
        <v>218234.66421555559</v>
      </c>
      <c r="N1658" s="20">
        <f t="shared" si="651"/>
        <v>29402.049050046277</v>
      </c>
      <c r="O1658" s="20">
        <f t="shared" si="652"/>
        <v>0</v>
      </c>
      <c r="P1658" s="46" t="s">
        <v>67</v>
      </c>
      <c r="Q1658" s="45">
        <f t="shared" si="657"/>
        <v>370.94249499999989</v>
      </c>
      <c r="R1658" s="20">
        <f t="shared" si="658"/>
        <v>134.7894</v>
      </c>
      <c r="S1658" s="20">
        <f t="shared" si="659"/>
        <v>445.27777777777732</v>
      </c>
      <c r="T1658" s="20"/>
      <c r="U1658" s="20">
        <f t="shared" si="660"/>
        <v>35000</v>
      </c>
      <c r="V1658" s="20">
        <f t="shared" si="673"/>
        <v>10493.942172839306</v>
      </c>
      <c r="W1658" s="20">
        <f t="shared" si="653"/>
        <v>10493.942172839306</v>
      </c>
      <c r="X1658" s="20">
        <f t="shared" si="661"/>
        <v>29402.049050046131</v>
      </c>
      <c r="Y1658" s="20">
        <f t="shared" si="667"/>
        <v>9506.0578271606937</v>
      </c>
      <c r="Z1658" s="20">
        <f t="shared" si="662"/>
        <v>9506.0578271606937</v>
      </c>
      <c r="AA1658" s="52">
        <f t="shared" si="663"/>
        <v>8061.1370374322678</v>
      </c>
      <c r="AB1658" s="20">
        <f t="shared" si="654"/>
        <v>9506.0578271606937</v>
      </c>
      <c r="AC1658" s="20">
        <f t="shared" si="664"/>
        <v>3229537.5338207525</v>
      </c>
      <c r="AD1658" s="20">
        <f t="shared" si="668"/>
        <v>29402.049050046131</v>
      </c>
      <c r="AE1658" s="20">
        <f t="shared" si="669"/>
        <v>0</v>
      </c>
      <c r="AF1658" s="20">
        <f t="shared" si="665"/>
        <v>9506.0578271606937</v>
      </c>
      <c r="AG1658" s="16"/>
      <c r="AH1658" s="16"/>
      <c r="AM1658">
        <f t="shared" si="655"/>
        <v>0</v>
      </c>
      <c r="AN1658" s="16">
        <f t="shared" si="656"/>
        <v>35000</v>
      </c>
      <c r="AY1658" s="57">
        <f t="shared" si="670"/>
        <v>10493.942172839306</v>
      </c>
    </row>
    <row r="1659" spans="2:51" x14ac:dyDescent="0.25">
      <c r="B1659" s="7" t="s">
        <v>40</v>
      </c>
      <c r="C1659" s="7">
        <v>1651</v>
      </c>
      <c r="D1659" s="7">
        <v>174</v>
      </c>
      <c r="E1659" s="13">
        <v>112.7</v>
      </c>
      <c r="F1659" s="20">
        <f t="shared" si="666"/>
        <v>0.36111111111111227</v>
      </c>
      <c r="G1659" s="20">
        <f t="shared" si="672"/>
        <v>31.305555555555557</v>
      </c>
      <c r="H1659" s="20">
        <f t="shared" si="675"/>
        <v>928.59469500000137</v>
      </c>
      <c r="I1659" s="20">
        <f t="shared" si="671"/>
        <v>29070.17281291671</v>
      </c>
      <c r="J1659" s="47" t="s">
        <v>67</v>
      </c>
      <c r="K1659" s="48" t="s">
        <v>67</v>
      </c>
      <c r="L1659" s="20">
        <f t="shared" si="674"/>
        <v>8027233.9497067397</v>
      </c>
      <c r="M1659" s="20">
        <f t="shared" si="674"/>
        <v>218234.66421555559</v>
      </c>
      <c r="N1659" s="20">
        <f t="shared" si="651"/>
        <v>29070.17281291671</v>
      </c>
      <c r="O1659" s="20">
        <f t="shared" si="652"/>
        <v>0</v>
      </c>
      <c r="P1659" s="46" t="s">
        <v>67</v>
      </c>
      <c r="Q1659" s="45">
        <f t="shared" si="657"/>
        <v>380.33307277777777</v>
      </c>
      <c r="R1659" s="20">
        <f t="shared" si="658"/>
        <v>134.7894</v>
      </c>
      <c r="S1659" s="20">
        <f t="shared" si="659"/>
        <v>413.47222222222354</v>
      </c>
      <c r="T1659" s="20"/>
      <c r="U1659" s="20">
        <f t="shared" si="660"/>
        <v>35000</v>
      </c>
      <c r="V1659" s="20">
        <f t="shared" si="673"/>
        <v>9506.0578271606937</v>
      </c>
      <c r="W1659" s="20">
        <f t="shared" si="653"/>
        <v>9506.0578271606937</v>
      </c>
      <c r="X1659" s="20">
        <f t="shared" si="661"/>
        <v>29070.172812916338</v>
      </c>
      <c r="Y1659" s="20">
        <f t="shared" si="667"/>
        <v>10493.942172839306</v>
      </c>
      <c r="Z1659" s="20">
        <f t="shared" si="662"/>
        <v>10493.942172839306</v>
      </c>
      <c r="AA1659" s="52">
        <f t="shared" si="663"/>
        <v>8898.8629625677313</v>
      </c>
      <c r="AB1659" s="20">
        <f t="shared" si="654"/>
        <v>10493.942172839306</v>
      </c>
      <c r="AC1659" s="20">
        <f t="shared" si="664"/>
        <v>3238436.3967833202</v>
      </c>
      <c r="AD1659" s="20">
        <f t="shared" si="668"/>
        <v>29070.172812916338</v>
      </c>
      <c r="AE1659" s="20">
        <f t="shared" si="669"/>
        <v>0</v>
      </c>
      <c r="AF1659" s="20">
        <f t="shared" si="665"/>
        <v>10493.942172839306</v>
      </c>
      <c r="AG1659" s="16"/>
      <c r="AH1659" s="16"/>
      <c r="AM1659">
        <f t="shared" si="655"/>
        <v>0</v>
      </c>
      <c r="AN1659" s="16">
        <f t="shared" si="656"/>
        <v>35000</v>
      </c>
      <c r="AY1659" s="57">
        <f t="shared" si="670"/>
        <v>9506.0578271606937</v>
      </c>
    </row>
    <row r="1660" spans="2:51" x14ac:dyDescent="0.25">
      <c r="B1660" s="7" t="s">
        <v>40</v>
      </c>
      <c r="C1660" s="7">
        <v>1652</v>
      </c>
      <c r="D1660" s="7">
        <v>175</v>
      </c>
      <c r="E1660" s="13">
        <v>113.9</v>
      </c>
      <c r="F1660" s="20">
        <f t="shared" si="666"/>
        <v>0.31944444444444403</v>
      </c>
      <c r="G1660" s="20">
        <f t="shared" si="672"/>
        <v>31.638888888888889</v>
      </c>
      <c r="H1660" s="20">
        <f t="shared" si="675"/>
        <v>889.02885499999957</v>
      </c>
      <c r="I1660" s="20">
        <f t="shared" si="671"/>
        <v>28127.885162361097</v>
      </c>
      <c r="J1660" s="47" t="s">
        <v>67</v>
      </c>
      <c r="K1660" s="48" t="s">
        <v>67</v>
      </c>
      <c r="L1660" s="20">
        <f t="shared" si="674"/>
        <v>8055361.8348691007</v>
      </c>
      <c r="M1660" s="20">
        <f t="shared" si="674"/>
        <v>218234.66421555559</v>
      </c>
      <c r="N1660" s="20">
        <f t="shared" si="651"/>
        <v>28127.885162361097</v>
      </c>
      <c r="O1660" s="20">
        <f t="shared" si="652"/>
        <v>0</v>
      </c>
      <c r="P1660" s="46" t="s">
        <v>67</v>
      </c>
      <c r="Q1660" s="45">
        <f t="shared" si="657"/>
        <v>388.47556611111111</v>
      </c>
      <c r="R1660" s="20">
        <f t="shared" si="658"/>
        <v>134.7894</v>
      </c>
      <c r="S1660" s="20">
        <f t="shared" si="659"/>
        <v>365.7638888888884</v>
      </c>
      <c r="T1660" s="20"/>
      <c r="U1660" s="20">
        <f t="shared" si="660"/>
        <v>35000</v>
      </c>
      <c r="V1660" s="20">
        <f t="shared" si="673"/>
        <v>10493.942172839306</v>
      </c>
      <c r="W1660" s="20">
        <f t="shared" si="653"/>
        <v>10493.942172839306</v>
      </c>
      <c r="X1660" s="20">
        <f t="shared" si="661"/>
        <v>28127.885162360966</v>
      </c>
      <c r="Y1660" s="20">
        <f t="shared" si="667"/>
        <v>9506.0578271606937</v>
      </c>
      <c r="Z1660" s="20">
        <f t="shared" si="662"/>
        <v>9506.0578271606937</v>
      </c>
      <c r="AA1660" s="52">
        <f t="shared" si="663"/>
        <v>8061.1370374322678</v>
      </c>
      <c r="AB1660" s="20">
        <f t="shared" si="654"/>
        <v>9506.0578271606937</v>
      </c>
      <c r="AC1660" s="20">
        <f t="shared" si="664"/>
        <v>3246497.5338207525</v>
      </c>
      <c r="AD1660" s="20">
        <f t="shared" si="668"/>
        <v>28127.885162360966</v>
      </c>
      <c r="AE1660" s="20">
        <f t="shared" si="669"/>
        <v>0</v>
      </c>
      <c r="AF1660" s="20">
        <f t="shared" si="665"/>
        <v>9506.0578271606937</v>
      </c>
      <c r="AG1660" s="16"/>
      <c r="AH1660" s="16"/>
      <c r="AM1660">
        <f t="shared" si="655"/>
        <v>0</v>
      </c>
      <c r="AN1660" s="16">
        <f t="shared" si="656"/>
        <v>35000</v>
      </c>
      <c r="AY1660" s="57">
        <f t="shared" si="670"/>
        <v>10493.942172839306</v>
      </c>
    </row>
    <row r="1661" spans="2:51" x14ac:dyDescent="0.25">
      <c r="B1661" s="7" t="s">
        <v>40</v>
      </c>
      <c r="C1661" s="7">
        <v>1653</v>
      </c>
      <c r="D1661" s="7">
        <v>176</v>
      </c>
      <c r="E1661" s="13">
        <v>115</v>
      </c>
      <c r="F1661" s="20">
        <f t="shared" si="666"/>
        <v>0.29166666666666585</v>
      </c>
      <c r="G1661" s="20">
        <f t="shared" si="672"/>
        <v>31.944444444444443</v>
      </c>
      <c r="H1661" s="20">
        <f t="shared" si="675"/>
        <v>864.76301111111002</v>
      </c>
      <c r="I1661" s="20">
        <f t="shared" si="671"/>
        <v>27624.373966049345</v>
      </c>
      <c r="J1661" s="47" t="s">
        <v>67</v>
      </c>
      <c r="K1661" s="48" t="s">
        <v>67</v>
      </c>
      <c r="L1661" s="20">
        <f t="shared" si="674"/>
        <v>8082986.2088351501</v>
      </c>
      <c r="M1661" s="20">
        <f t="shared" si="674"/>
        <v>218234.66421555559</v>
      </c>
      <c r="N1661" s="20">
        <f t="shared" si="651"/>
        <v>27624.373966049345</v>
      </c>
      <c r="O1661" s="20">
        <f t="shared" si="652"/>
        <v>0</v>
      </c>
      <c r="P1661" s="46" t="s">
        <v>67</v>
      </c>
      <c r="Q1661" s="45">
        <f t="shared" si="657"/>
        <v>396.01527777777773</v>
      </c>
      <c r="R1661" s="20">
        <f t="shared" si="658"/>
        <v>134.7894</v>
      </c>
      <c r="S1661" s="20">
        <f t="shared" si="659"/>
        <v>333.9583333333324</v>
      </c>
      <c r="T1661" s="20"/>
      <c r="U1661" s="20">
        <f t="shared" si="660"/>
        <v>35000</v>
      </c>
      <c r="V1661" s="20">
        <f t="shared" si="673"/>
        <v>9506.0578271606937</v>
      </c>
      <c r="W1661" s="20">
        <f t="shared" si="653"/>
        <v>9506.0578271606937</v>
      </c>
      <c r="X1661" s="20">
        <f t="shared" si="661"/>
        <v>27624.373966049403</v>
      </c>
      <c r="Y1661" s="20">
        <f t="shared" si="667"/>
        <v>10493.942172839306</v>
      </c>
      <c r="Z1661" s="20">
        <f t="shared" si="662"/>
        <v>10493.942172839306</v>
      </c>
      <c r="AA1661" s="52">
        <f t="shared" si="663"/>
        <v>8898.8629625677313</v>
      </c>
      <c r="AB1661" s="20">
        <f t="shared" si="654"/>
        <v>10493.942172839306</v>
      </c>
      <c r="AC1661" s="20">
        <f t="shared" si="664"/>
        <v>3255396.3967833202</v>
      </c>
      <c r="AD1661" s="20">
        <f t="shared" si="668"/>
        <v>27624.373966049403</v>
      </c>
      <c r="AE1661" s="20">
        <f t="shared" si="669"/>
        <v>0</v>
      </c>
      <c r="AF1661" s="20">
        <f t="shared" si="665"/>
        <v>10493.942172839306</v>
      </c>
      <c r="AG1661" s="16"/>
      <c r="AH1661" s="16"/>
      <c r="AM1661">
        <f t="shared" si="655"/>
        <v>0</v>
      </c>
      <c r="AN1661" s="16">
        <f t="shared" si="656"/>
        <v>35000</v>
      </c>
      <c r="AY1661" s="57">
        <f t="shared" si="670"/>
        <v>9506.0578271606937</v>
      </c>
    </row>
    <row r="1662" spans="2:51" x14ac:dyDescent="0.25">
      <c r="B1662" s="7" t="s">
        <v>40</v>
      </c>
      <c r="C1662" s="7">
        <v>1654</v>
      </c>
      <c r="D1662" s="7">
        <v>177</v>
      </c>
      <c r="E1662" s="13">
        <v>116</v>
      </c>
      <c r="F1662" s="20">
        <f t="shared" si="666"/>
        <v>0.24999999999999961</v>
      </c>
      <c r="G1662" s="20">
        <f t="shared" si="672"/>
        <v>32.222222222222221</v>
      </c>
      <c r="H1662" s="20">
        <f t="shared" si="675"/>
        <v>823.97184444444395</v>
      </c>
      <c r="I1662" s="20">
        <f t="shared" si="671"/>
        <v>26550.203876543193</v>
      </c>
      <c r="J1662" s="47" t="s">
        <v>67</v>
      </c>
      <c r="K1662" s="48" t="s">
        <v>67</v>
      </c>
      <c r="L1662" s="20">
        <f t="shared" si="674"/>
        <v>8109536.412711693</v>
      </c>
      <c r="M1662" s="20">
        <f t="shared" si="674"/>
        <v>218234.66421555559</v>
      </c>
      <c r="N1662" s="20">
        <f t="shared" si="651"/>
        <v>26550.203876543193</v>
      </c>
      <c r="O1662" s="20">
        <f t="shared" si="652"/>
        <v>0</v>
      </c>
      <c r="P1662" s="46" t="s">
        <v>67</v>
      </c>
      <c r="Q1662" s="45">
        <f t="shared" si="657"/>
        <v>402.9324444444444</v>
      </c>
      <c r="R1662" s="20">
        <f t="shared" si="658"/>
        <v>134.7894</v>
      </c>
      <c r="S1662" s="20">
        <f t="shared" si="659"/>
        <v>286.24999999999955</v>
      </c>
      <c r="T1662" s="20"/>
      <c r="U1662" s="20">
        <f t="shared" si="660"/>
        <v>35000</v>
      </c>
      <c r="V1662" s="20">
        <f t="shared" si="673"/>
        <v>10493.942172839306</v>
      </c>
      <c r="W1662" s="20">
        <f t="shared" si="653"/>
        <v>10493.942172839306</v>
      </c>
      <c r="X1662" s="20">
        <f t="shared" si="661"/>
        <v>26550.203876542859</v>
      </c>
      <c r="Y1662" s="20">
        <f t="shared" si="667"/>
        <v>9506.0578271606937</v>
      </c>
      <c r="Z1662" s="20">
        <f t="shared" si="662"/>
        <v>9506.0578271606937</v>
      </c>
      <c r="AA1662" s="52">
        <f t="shared" si="663"/>
        <v>8061.1370374322678</v>
      </c>
      <c r="AB1662" s="20">
        <f t="shared" si="654"/>
        <v>9506.0578271606937</v>
      </c>
      <c r="AC1662" s="20">
        <f t="shared" si="664"/>
        <v>3263457.5338207525</v>
      </c>
      <c r="AD1662" s="20">
        <f t="shared" si="668"/>
        <v>26550.203876542859</v>
      </c>
      <c r="AE1662" s="20">
        <f t="shared" si="669"/>
        <v>0</v>
      </c>
      <c r="AF1662" s="20">
        <f t="shared" si="665"/>
        <v>9506.0578271606937</v>
      </c>
      <c r="AG1662" s="16"/>
      <c r="AH1662" s="16"/>
      <c r="AM1662">
        <f t="shared" si="655"/>
        <v>0</v>
      </c>
      <c r="AN1662" s="16">
        <f t="shared" si="656"/>
        <v>35000</v>
      </c>
      <c r="AY1662" s="57">
        <f t="shared" si="670"/>
        <v>10493.942172839306</v>
      </c>
    </row>
    <row r="1663" spans="2:51" x14ac:dyDescent="0.25">
      <c r="B1663" s="7" t="s">
        <v>40</v>
      </c>
      <c r="C1663" s="7">
        <v>1655</v>
      </c>
      <c r="D1663" s="7">
        <v>178</v>
      </c>
      <c r="E1663" s="13">
        <v>116.8</v>
      </c>
      <c r="F1663" s="20">
        <f t="shared" si="666"/>
        <v>0.22222222222222143</v>
      </c>
      <c r="G1663" s="20">
        <f t="shared" si="672"/>
        <v>32.444444444444443</v>
      </c>
      <c r="H1663" s="20">
        <f t="shared" si="675"/>
        <v>797.74314222222131</v>
      </c>
      <c r="I1663" s="20">
        <f t="shared" si="671"/>
        <v>25882.333058765402</v>
      </c>
      <c r="J1663" s="47" t="s">
        <v>67</v>
      </c>
      <c r="K1663" s="48" t="s">
        <v>67</v>
      </c>
      <c r="L1663" s="20">
        <f t="shared" si="674"/>
        <v>8135418.7457704581</v>
      </c>
      <c r="M1663" s="20">
        <f t="shared" si="674"/>
        <v>218234.66421555559</v>
      </c>
      <c r="N1663" s="20">
        <f t="shared" si="651"/>
        <v>25882.333058765402</v>
      </c>
      <c r="O1663" s="20">
        <f t="shared" si="652"/>
        <v>0</v>
      </c>
      <c r="P1663" s="46" t="s">
        <v>67</v>
      </c>
      <c r="Q1663" s="45">
        <f t="shared" si="657"/>
        <v>408.5092977777777</v>
      </c>
      <c r="R1663" s="20">
        <f t="shared" si="658"/>
        <v>134.7894</v>
      </c>
      <c r="S1663" s="20">
        <f t="shared" si="659"/>
        <v>254.44444444444355</v>
      </c>
      <c r="T1663" s="20"/>
      <c r="U1663" s="20">
        <f t="shared" si="660"/>
        <v>35000</v>
      </c>
      <c r="V1663" s="20">
        <f t="shared" si="673"/>
        <v>9506.0578271606937</v>
      </c>
      <c r="W1663" s="20">
        <f t="shared" si="653"/>
        <v>9506.0578271606937</v>
      </c>
      <c r="X1663" s="20">
        <f t="shared" si="661"/>
        <v>25882.333058765158</v>
      </c>
      <c r="Y1663" s="20">
        <f t="shared" si="667"/>
        <v>10493.942172839306</v>
      </c>
      <c r="Z1663" s="20">
        <f t="shared" si="662"/>
        <v>10493.942172839306</v>
      </c>
      <c r="AA1663" s="52">
        <f t="shared" si="663"/>
        <v>8898.8629625677313</v>
      </c>
      <c r="AB1663" s="20">
        <f t="shared" si="654"/>
        <v>10493.942172839306</v>
      </c>
      <c r="AC1663" s="20">
        <f t="shared" si="664"/>
        <v>3272356.3967833202</v>
      </c>
      <c r="AD1663" s="20">
        <f t="shared" si="668"/>
        <v>25882.333058765158</v>
      </c>
      <c r="AE1663" s="20">
        <f t="shared" si="669"/>
        <v>0</v>
      </c>
      <c r="AF1663" s="20">
        <f t="shared" si="665"/>
        <v>10493.942172839306</v>
      </c>
      <c r="AG1663" s="16"/>
      <c r="AH1663" s="16"/>
      <c r="AM1663">
        <f t="shared" si="655"/>
        <v>0</v>
      </c>
      <c r="AN1663" s="16">
        <f t="shared" si="656"/>
        <v>35000</v>
      </c>
      <c r="AY1663" s="57">
        <f t="shared" si="670"/>
        <v>9506.0578271606937</v>
      </c>
    </row>
    <row r="1664" spans="2:51" x14ac:dyDescent="0.25">
      <c r="B1664" s="7" t="s">
        <v>40</v>
      </c>
      <c r="C1664" s="7">
        <v>1656</v>
      </c>
      <c r="D1664" s="7">
        <v>179</v>
      </c>
      <c r="E1664" s="13">
        <v>117.6</v>
      </c>
      <c r="F1664" s="20">
        <f t="shared" si="666"/>
        <v>0.2222222222222234</v>
      </c>
      <c r="G1664" s="20">
        <f t="shared" si="672"/>
        <v>32.666666666666664</v>
      </c>
      <c r="H1664" s="20">
        <f t="shared" si="675"/>
        <v>803.35832444444566</v>
      </c>
      <c r="I1664" s="20">
        <f t="shared" si="671"/>
        <v>26243.038598518557</v>
      </c>
      <c r="J1664" s="47" t="s">
        <v>67</v>
      </c>
      <c r="K1664" s="48" t="s">
        <v>67</v>
      </c>
      <c r="L1664" s="20">
        <f t="shared" si="674"/>
        <v>8161661.784368977</v>
      </c>
      <c r="M1664" s="20">
        <f t="shared" si="674"/>
        <v>218234.66421555559</v>
      </c>
      <c r="N1664" s="20">
        <f t="shared" si="651"/>
        <v>26243.038598518557</v>
      </c>
      <c r="O1664" s="20">
        <f t="shared" si="652"/>
        <v>0</v>
      </c>
      <c r="P1664" s="46" t="s">
        <v>67</v>
      </c>
      <c r="Q1664" s="45">
        <f t="shared" si="657"/>
        <v>414.12447999999989</v>
      </c>
      <c r="R1664" s="20">
        <f t="shared" si="658"/>
        <v>134.7894</v>
      </c>
      <c r="S1664" s="20">
        <f t="shared" si="659"/>
        <v>254.44444444444579</v>
      </c>
      <c r="T1664" s="20"/>
      <c r="U1664" s="20">
        <f t="shared" si="660"/>
        <v>35000</v>
      </c>
      <c r="V1664" s="20">
        <f t="shared" si="673"/>
        <v>10493.942172839306</v>
      </c>
      <c r="W1664" s="20">
        <f t="shared" si="653"/>
        <v>10493.942172839306</v>
      </c>
      <c r="X1664" s="20">
        <f t="shared" si="661"/>
        <v>26243.038598518819</v>
      </c>
      <c r="Y1664" s="20">
        <f t="shared" si="667"/>
        <v>9506.0578271606937</v>
      </c>
      <c r="Z1664" s="20">
        <f t="shared" si="662"/>
        <v>9506.0578271606937</v>
      </c>
      <c r="AA1664" s="52">
        <f t="shared" si="663"/>
        <v>8061.1370374322678</v>
      </c>
      <c r="AB1664" s="20">
        <f t="shared" si="654"/>
        <v>9506.0578271606937</v>
      </c>
      <c r="AC1664" s="20">
        <f t="shared" si="664"/>
        <v>3280417.5338207525</v>
      </c>
      <c r="AD1664" s="20">
        <f t="shared" si="668"/>
        <v>26243.038598518819</v>
      </c>
      <c r="AE1664" s="20">
        <f t="shared" si="669"/>
        <v>0</v>
      </c>
      <c r="AF1664" s="20">
        <f t="shared" si="665"/>
        <v>9506.0578271606937</v>
      </c>
      <c r="AG1664" s="16"/>
      <c r="AH1664" s="16"/>
      <c r="AM1664">
        <f t="shared" si="655"/>
        <v>0</v>
      </c>
      <c r="AN1664" s="16">
        <f t="shared" si="656"/>
        <v>35000</v>
      </c>
      <c r="AY1664" s="57">
        <f t="shared" si="670"/>
        <v>10493.942172839306</v>
      </c>
    </row>
    <row r="1665" spans="2:51" x14ac:dyDescent="0.25">
      <c r="B1665" s="7" t="s">
        <v>40</v>
      </c>
      <c r="C1665" s="7">
        <v>1657</v>
      </c>
      <c r="D1665" s="7">
        <v>180</v>
      </c>
      <c r="E1665" s="13">
        <v>118.4</v>
      </c>
      <c r="F1665" s="20">
        <f t="shared" si="666"/>
        <v>0.2222222222222234</v>
      </c>
      <c r="G1665" s="20">
        <f t="shared" si="672"/>
        <v>32.888888888888893</v>
      </c>
      <c r="H1665" s="20">
        <f t="shared" si="675"/>
        <v>809.01183555555701</v>
      </c>
      <c r="I1665" s="20">
        <f t="shared" si="671"/>
        <v>26607.500369382768</v>
      </c>
      <c r="J1665" s="47" t="s">
        <v>67</v>
      </c>
      <c r="K1665" s="48" t="s">
        <v>67</v>
      </c>
      <c r="L1665" s="20">
        <f t="shared" si="674"/>
        <v>8188269.28473836</v>
      </c>
      <c r="M1665" s="20">
        <f t="shared" si="674"/>
        <v>218234.66421555559</v>
      </c>
      <c r="N1665" s="20">
        <f t="shared" si="651"/>
        <v>26607.500369382768</v>
      </c>
      <c r="O1665" s="20">
        <f t="shared" si="652"/>
        <v>0</v>
      </c>
      <c r="P1665" s="46" t="s">
        <v>67</v>
      </c>
      <c r="Q1665" s="45">
        <f t="shared" si="657"/>
        <v>419.77799111111119</v>
      </c>
      <c r="R1665" s="20">
        <f t="shared" si="658"/>
        <v>134.7894</v>
      </c>
      <c r="S1665" s="20">
        <f t="shared" si="659"/>
        <v>254.44444444444579</v>
      </c>
      <c r="T1665" s="20"/>
      <c r="U1665" s="20">
        <f t="shared" si="660"/>
        <v>35000</v>
      </c>
      <c r="V1665" s="20">
        <f t="shared" si="673"/>
        <v>9506.0578271606937</v>
      </c>
      <c r="W1665" s="20">
        <f t="shared" si="653"/>
        <v>9506.0578271606937</v>
      </c>
      <c r="X1665" s="20">
        <f t="shared" si="661"/>
        <v>26607.500369383022</v>
      </c>
      <c r="Y1665" s="20">
        <f t="shared" si="667"/>
        <v>10493.942172839306</v>
      </c>
      <c r="Z1665" s="20">
        <f t="shared" si="662"/>
        <v>10493.942172839306</v>
      </c>
      <c r="AA1665" s="52">
        <f t="shared" si="663"/>
        <v>8898.8629625677313</v>
      </c>
      <c r="AB1665" s="20">
        <f t="shared" si="654"/>
        <v>10493.942172839306</v>
      </c>
      <c r="AC1665" s="20">
        <f t="shared" si="664"/>
        <v>3289316.3967833202</v>
      </c>
      <c r="AD1665" s="20">
        <f t="shared" si="668"/>
        <v>26607.500369383022</v>
      </c>
      <c r="AE1665" s="20">
        <f t="shared" si="669"/>
        <v>0</v>
      </c>
      <c r="AF1665" s="20">
        <f t="shared" si="665"/>
        <v>10493.942172839306</v>
      </c>
      <c r="AG1665" s="16"/>
      <c r="AH1665" s="16"/>
      <c r="AM1665">
        <f t="shared" si="655"/>
        <v>0</v>
      </c>
      <c r="AN1665" s="16">
        <f t="shared" si="656"/>
        <v>35000</v>
      </c>
      <c r="AY1665" s="57">
        <f t="shared" si="670"/>
        <v>9506.0578271606937</v>
      </c>
    </row>
    <row r="1666" spans="2:51" x14ac:dyDescent="0.25">
      <c r="B1666" s="7" t="s">
        <v>40</v>
      </c>
      <c r="C1666" s="7">
        <v>1658</v>
      </c>
      <c r="D1666" s="7">
        <v>181</v>
      </c>
      <c r="E1666" s="13">
        <v>119.2</v>
      </c>
      <c r="F1666" s="20">
        <f t="shared" si="666"/>
        <v>0.22222222222222143</v>
      </c>
      <c r="G1666" s="20">
        <f t="shared" si="672"/>
        <v>33.111111111111114</v>
      </c>
      <c r="H1666" s="20">
        <f t="shared" si="675"/>
        <v>814.7036755555547</v>
      </c>
      <c r="I1666" s="20">
        <f t="shared" si="671"/>
        <v>26975.743923950591</v>
      </c>
      <c r="J1666" s="47" t="s">
        <v>67</v>
      </c>
      <c r="K1666" s="48" t="s">
        <v>67</v>
      </c>
      <c r="L1666" s="20">
        <f t="shared" si="674"/>
        <v>8215245.0286623109</v>
      </c>
      <c r="M1666" s="20">
        <f t="shared" si="674"/>
        <v>218234.66421555559</v>
      </c>
      <c r="N1666" s="20">
        <f t="shared" si="651"/>
        <v>26975.743923950591</v>
      </c>
      <c r="O1666" s="20">
        <f t="shared" si="652"/>
        <v>0</v>
      </c>
      <c r="P1666" s="46" t="s">
        <v>67</v>
      </c>
      <c r="Q1666" s="45">
        <f t="shared" si="657"/>
        <v>425.4698311111112</v>
      </c>
      <c r="R1666" s="20">
        <f t="shared" si="658"/>
        <v>134.7894</v>
      </c>
      <c r="S1666" s="20">
        <f t="shared" si="659"/>
        <v>254.44444444444355</v>
      </c>
      <c r="T1666" s="20"/>
      <c r="U1666" s="20">
        <f t="shared" si="660"/>
        <v>35000</v>
      </c>
      <c r="V1666" s="20">
        <f t="shared" si="673"/>
        <v>10493.942172839306</v>
      </c>
      <c r="W1666" s="20">
        <f t="shared" si="653"/>
        <v>10493.942172839306</v>
      </c>
      <c r="X1666" s="20">
        <f t="shared" si="661"/>
        <v>26975.74392395094</v>
      </c>
      <c r="Y1666" s="20">
        <f t="shared" si="667"/>
        <v>9506.0578271606937</v>
      </c>
      <c r="Z1666" s="20">
        <f t="shared" si="662"/>
        <v>9506.0578271606937</v>
      </c>
      <c r="AA1666" s="52">
        <f t="shared" si="663"/>
        <v>8061.1370374322678</v>
      </c>
      <c r="AB1666" s="20">
        <f t="shared" si="654"/>
        <v>9506.0578271606937</v>
      </c>
      <c r="AC1666" s="20">
        <f t="shared" si="664"/>
        <v>3297377.5338207525</v>
      </c>
      <c r="AD1666" s="20">
        <f t="shared" si="668"/>
        <v>26975.74392395094</v>
      </c>
      <c r="AE1666" s="20">
        <f t="shared" si="669"/>
        <v>0</v>
      </c>
      <c r="AF1666" s="20">
        <f t="shared" si="665"/>
        <v>9506.0578271606937</v>
      </c>
      <c r="AG1666" s="16"/>
      <c r="AH1666" s="16"/>
      <c r="AM1666">
        <f t="shared" si="655"/>
        <v>0</v>
      </c>
      <c r="AN1666" s="16">
        <f t="shared" si="656"/>
        <v>35000</v>
      </c>
      <c r="AY1666" s="57">
        <f t="shared" si="670"/>
        <v>10493.942172839306</v>
      </c>
    </row>
    <row r="1667" spans="2:51" x14ac:dyDescent="0.25">
      <c r="B1667" s="7" t="s">
        <v>40</v>
      </c>
      <c r="C1667" s="7">
        <v>1659</v>
      </c>
      <c r="D1667" s="7">
        <v>182</v>
      </c>
      <c r="E1667" s="13">
        <v>120</v>
      </c>
      <c r="F1667" s="20">
        <f t="shared" si="666"/>
        <v>0.22222222222222143</v>
      </c>
      <c r="G1667" s="20">
        <f t="shared" si="672"/>
        <v>33.333333333333336</v>
      </c>
      <c r="H1667" s="20">
        <f t="shared" si="675"/>
        <v>820.43384444444359</v>
      </c>
      <c r="I1667" s="20">
        <f t="shared" si="671"/>
        <v>27347.794814814788</v>
      </c>
      <c r="J1667" s="47" t="s">
        <v>67</v>
      </c>
      <c r="K1667" s="48" t="s">
        <v>67</v>
      </c>
      <c r="L1667" s="20">
        <f t="shared" si="674"/>
        <v>8242592.8234771257</v>
      </c>
      <c r="M1667" s="20">
        <f t="shared" si="674"/>
        <v>218234.66421555559</v>
      </c>
      <c r="N1667" s="20">
        <f t="shared" si="651"/>
        <v>27347.794814814788</v>
      </c>
      <c r="O1667" s="20">
        <f t="shared" si="652"/>
        <v>0</v>
      </c>
      <c r="P1667" s="46" t="s">
        <v>67</v>
      </c>
      <c r="Q1667" s="45">
        <f t="shared" si="657"/>
        <v>431.20000000000005</v>
      </c>
      <c r="R1667" s="20">
        <f t="shared" si="658"/>
        <v>134.7894</v>
      </c>
      <c r="S1667" s="20">
        <f t="shared" si="659"/>
        <v>254.44444444444355</v>
      </c>
      <c r="T1667" s="20"/>
      <c r="U1667" s="20">
        <f t="shared" si="660"/>
        <v>35000</v>
      </c>
      <c r="V1667" s="20">
        <f t="shared" si="673"/>
        <v>9506.0578271606937</v>
      </c>
      <c r="W1667" s="20">
        <f t="shared" si="653"/>
        <v>9506.0578271606937</v>
      </c>
      <c r="X1667" s="20">
        <f t="shared" si="661"/>
        <v>27347.794814814813</v>
      </c>
      <c r="Y1667" s="20">
        <f t="shared" si="667"/>
        <v>10493.942172839306</v>
      </c>
      <c r="Z1667" s="20">
        <f t="shared" si="662"/>
        <v>10493.942172839306</v>
      </c>
      <c r="AA1667" s="52">
        <f t="shared" si="663"/>
        <v>8898.8629625677313</v>
      </c>
      <c r="AB1667" s="20">
        <f t="shared" si="654"/>
        <v>10493.942172839306</v>
      </c>
      <c r="AC1667" s="20">
        <f t="shared" si="664"/>
        <v>3306276.3967833202</v>
      </c>
      <c r="AD1667" s="20">
        <f t="shared" si="668"/>
        <v>27347.794814814813</v>
      </c>
      <c r="AE1667" s="20">
        <f t="shared" si="669"/>
        <v>0</v>
      </c>
      <c r="AF1667" s="20">
        <f t="shared" si="665"/>
        <v>10493.942172839306</v>
      </c>
      <c r="AG1667" s="16"/>
      <c r="AH1667" s="16"/>
      <c r="AM1667">
        <f t="shared" si="655"/>
        <v>0</v>
      </c>
      <c r="AN1667" s="16">
        <f t="shared" si="656"/>
        <v>35000</v>
      </c>
      <c r="AY1667" s="57">
        <f t="shared" si="670"/>
        <v>9506.0578271606937</v>
      </c>
    </row>
    <row r="1668" spans="2:51" x14ac:dyDescent="0.25">
      <c r="B1668" s="7" t="s">
        <v>40</v>
      </c>
      <c r="C1668" s="7">
        <v>1660</v>
      </c>
      <c r="D1668" s="7">
        <v>183</v>
      </c>
      <c r="E1668" s="13">
        <v>120.8</v>
      </c>
      <c r="F1668" s="20">
        <f t="shared" si="666"/>
        <v>0.22222222222222143</v>
      </c>
      <c r="G1668" s="20">
        <f t="shared" si="672"/>
        <v>33.555555555555557</v>
      </c>
      <c r="H1668" s="20">
        <f t="shared" si="675"/>
        <v>826.20234222222132</v>
      </c>
      <c r="I1668" s="20">
        <f t="shared" si="671"/>
        <v>27723.678594567871</v>
      </c>
      <c r="J1668" s="47" t="s">
        <v>67</v>
      </c>
      <c r="K1668" s="48" t="s">
        <v>67</v>
      </c>
      <c r="L1668" s="20">
        <f t="shared" si="674"/>
        <v>8270316.5020716935</v>
      </c>
      <c r="M1668" s="20">
        <f t="shared" si="674"/>
        <v>218234.66421555559</v>
      </c>
      <c r="N1668" s="20">
        <f t="shared" si="651"/>
        <v>27723.678594567871</v>
      </c>
      <c r="O1668" s="20">
        <f t="shared" si="652"/>
        <v>0</v>
      </c>
      <c r="P1668" s="46" t="s">
        <v>67</v>
      </c>
      <c r="Q1668" s="45">
        <f t="shared" si="657"/>
        <v>436.96849777777783</v>
      </c>
      <c r="R1668" s="20">
        <f t="shared" si="658"/>
        <v>134.7894</v>
      </c>
      <c r="S1668" s="20">
        <f t="shared" si="659"/>
        <v>254.44444444444355</v>
      </c>
      <c r="T1668" s="20"/>
      <c r="U1668" s="20">
        <f t="shared" si="660"/>
        <v>35000</v>
      </c>
      <c r="V1668" s="20">
        <f t="shared" si="673"/>
        <v>10493.942172839306</v>
      </c>
      <c r="W1668" s="20">
        <f t="shared" si="653"/>
        <v>10493.942172839306</v>
      </c>
      <c r="X1668" s="20">
        <f t="shared" si="661"/>
        <v>27723.678594567813</v>
      </c>
      <c r="Y1668" s="20">
        <f t="shared" si="667"/>
        <v>9506.0578271606937</v>
      </c>
      <c r="Z1668" s="20">
        <f t="shared" si="662"/>
        <v>9506.0578271606937</v>
      </c>
      <c r="AA1668" s="52">
        <f t="shared" si="663"/>
        <v>8061.1370374322678</v>
      </c>
      <c r="AB1668" s="20">
        <f t="shared" si="654"/>
        <v>9506.0578271606937</v>
      </c>
      <c r="AC1668" s="20">
        <f t="shared" si="664"/>
        <v>3314337.5338207525</v>
      </c>
      <c r="AD1668" s="20">
        <f t="shared" si="668"/>
        <v>27723.678594567813</v>
      </c>
      <c r="AE1668" s="20">
        <f t="shared" si="669"/>
        <v>0</v>
      </c>
      <c r="AF1668" s="20">
        <f t="shared" si="665"/>
        <v>9506.0578271606937</v>
      </c>
      <c r="AG1668" s="16"/>
      <c r="AH1668" s="16"/>
      <c r="AM1668">
        <f t="shared" si="655"/>
        <v>0</v>
      </c>
      <c r="AN1668" s="16">
        <f t="shared" si="656"/>
        <v>35000</v>
      </c>
      <c r="AY1668" s="57">
        <f t="shared" si="670"/>
        <v>10493.942172839306</v>
      </c>
    </row>
    <row r="1669" spans="2:51" x14ac:dyDescent="0.25">
      <c r="B1669" s="7" t="s">
        <v>40</v>
      </c>
      <c r="C1669" s="7">
        <v>1661</v>
      </c>
      <c r="D1669" s="7">
        <v>184</v>
      </c>
      <c r="E1669" s="13">
        <v>121.6</v>
      </c>
      <c r="F1669" s="20">
        <f t="shared" si="666"/>
        <v>0.20833333333333331</v>
      </c>
      <c r="G1669" s="20">
        <f t="shared" si="672"/>
        <v>33.777777777777779</v>
      </c>
      <c r="H1669" s="20">
        <f t="shared" si="675"/>
        <v>816.10639111111107</v>
      </c>
      <c r="I1669" s="20">
        <f t="shared" si="671"/>
        <v>27566.260321975307</v>
      </c>
      <c r="J1669" s="47" t="s">
        <v>67</v>
      </c>
      <c r="K1669" s="48" t="s">
        <v>67</v>
      </c>
      <c r="L1669" s="20">
        <f t="shared" si="674"/>
        <v>8297882.7623936692</v>
      </c>
      <c r="M1669" s="20">
        <f t="shared" si="674"/>
        <v>218234.66421555559</v>
      </c>
      <c r="N1669" s="20">
        <f t="shared" si="651"/>
        <v>27566.260321975307</v>
      </c>
      <c r="O1669" s="20">
        <f t="shared" si="652"/>
        <v>0</v>
      </c>
      <c r="P1669" s="46" t="s">
        <v>67</v>
      </c>
      <c r="Q1669" s="45">
        <f t="shared" si="657"/>
        <v>442.77532444444444</v>
      </c>
      <c r="R1669" s="20">
        <f t="shared" si="658"/>
        <v>134.7894</v>
      </c>
      <c r="S1669" s="20">
        <f t="shared" si="659"/>
        <v>238.54166666666666</v>
      </c>
      <c r="T1669" s="20"/>
      <c r="U1669" s="20">
        <f t="shared" si="660"/>
        <v>35000</v>
      </c>
      <c r="V1669" s="20">
        <f t="shared" si="673"/>
        <v>9506.0578271606937</v>
      </c>
      <c r="W1669" s="20">
        <f t="shared" si="653"/>
        <v>9506.0578271606937</v>
      </c>
      <c r="X1669" s="20">
        <f t="shared" si="661"/>
        <v>27566.260321975686</v>
      </c>
      <c r="Y1669" s="20">
        <f t="shared" si="667"/>
        <v>10493.942172839306</v>
      </c>
      <c r="Z1669" s="20">
        <f t="shared" si="662"/>
        <v>10493.942172839306</v>
      </c>
      <c r="AA1669" s="52">
        <f t="shared" si="663"/>
        <v>8898.8629625677313</v>
      </c>
      <c r="AB1669" s="20">
        <f t="shared" si="654"/>
        <v>10493.942172839306</v>
      </c>
      <c r="AC1669" s="20">
        <f t="shared" si="664"/>
        <v>3323236.3967833202</v>
      </c>
      <c r="AD1669" s="20">
        <f t="shared" si="668"/>
        <v>27566.260321975686</v>
      </c>
      <c r="AE1669" s="20">
        <f t="shared" si="669"/>
        <v>0</v>
      </c>
      <c r="AF1669" s="20">
        <f t="shared" si="665"/>
        <v>10493.942172839306</v>
      </c>
      <c r="AG1669" s="16"/>
      <c r="AH1669" s="16"/>
      <c r="AM1669">
        <f t="shared" si="655"/>
        <v>0</v>
      </c>
      <c r="AN1669" s="16">
        <f t="shared" si="656"/>
        <v>35000</v>
      </c>
      <c r="AY1669" s="57">
        <f t="shared" si="670"/>
        <v>9506.0578271606937</v>
      </c>
    </row>
    <row r="1670" spans="2:51" x14ac:dyDescent="0.25">
      <c r="B1670" s="7" t="s">
        <v>40</v>
      </c>
      <c r="C1670" s="7">
        <v>1662</v>
      </c>
      <c r="D1670" s="7">
        <v>185</v>
      </c>
      <c r="E1670" s="13">
        <v>122.3</v>
      </c>
      <c r="F1670" s="20">
        <f t="shared" si="666"/>
        <v>0.20833333333333331</v>
      </c>
      <c r="G1670" s="20">
        <f t="shared" si="672"/>
        <v>33.972222222222221</v>
      </c>
      <c r="H1670" s="20">
        <f t="shared" si="675"/>
        <v>821.21880611111112</v>
      </c>
      <c r="I1670" s="20">
        <f t="shared" si="671"/>
        <v>27898.62777427469</v>
      </c>
      <c r="J1670" s="47" t="s">
        <v>67</v>
      </c>
      <c r="K1670" s="48" t="s">
        <v>67</v>
      </c>
      <c r="L1670" s="20">
        <f t="shared" si="674"/>
        <v>8325781.3901679441</v>
      </c>
      <c r="M1670" s="20">
        <f t="shared" si="674"/>
        <v>218234.66421555559</v>
      </c>
      <c r="N1670" s="20">
        <f t="shared" si="651"/>
        <v>27898.62777427469</v>
      </c>
      <c r="O1670" s="20">
        <f t="shared" si="652"/>
        <v>0</v>
      </c>
      <c r="P1670" s="46" t="s">
        <v>67</v>
      </c>
      <c r="Q1670" s="45">
        <f t="shared" si="657"/>
        <v>447.88773944444443</v>
      </c>
      <c r="R1670" s="20">
        <f t="shared" si="658"/>
        <v>134.7894</v>
      </c>
      <c r="S1670" s="20">
        <f t="shared" si="659"/>
        <v>238.54166666666666</v>
      </c>
      <c r="T1670" s="20"/>
      <c r="U1670" s="20">
        <f t="shared" si="660"/>
        <v>35000</v>
      </c>
      <c r="V1670" s="20">
        <f t="shared" si="673"/>
        <v>10493.942172839306</v>
      </c>
      <c r="W1670" s="20">
        <f t="shared" si="653"/>
        <v>10493.942172839306</v>
      </c>
      <c r="X1670" s="20">
        <f t="shared" si="661"/>
        <v>27898.627774274908</v>
      </c>
      <c r="Y1670" s="20">
        <f t="shared" si="667"/>
        <v>9506.0578271606937</v>
      </c>
      <c r="Z1670" s="20">
        <f t="shared" si="662"/>
        <v>9506.0578271606937</v>
      </c>
      <c r="AA1670" s="52">
        <f t="shared" si="663"/>
        <v>8061.1370374322678</v>
      </c>
      <c r="AB1670" s="20">
        <f t="shared" si="654"/>
        <v>9506.0578271606937</v>
      </c>
      <c r="AC1670" s="20">
        <f t="shared" si="664"/>
        <v>3331297.5338207525</v>
      </c>
      <c r="AD1670" s="20">
        <f t="shared" si="668"/>
        <v>27898.627774274908</v>
      </c>
      <c r="AE1670" s="20">
        <f t="shared" si="669"/>
        <v>0</v>
      </c>
      <c r="AF1670" s="20">
        <f t="shared" si="665"/>
        <v>9506.0578271606937</v>
      </c>
      <c r="AG1670" s="16"/>
      <c r="AH1670" s="16"/>
      <c r="AM1670">
        <f t="shared" si="655"/>
        <v>0</v>
      </c>
      <c r="AN1670" s="16">
        <f t="shared" si="656"/>
        <v>35000</v>
      </c>
      <c r="AY1670" s="57">
        <f t="shared" si="670"/>
        <v>10493.942172839306</v>
      </c>
    </row>
    <row r="1671" spans="2:51" x14ac:dyDescent="0.25">
      <c r="B1671" s="7" t="s">
        <v>40</v>
      </c>
      <c r="C1671" s="7">
        <v>1663</v>
      </c>
      <c r="D1671" s="7">
        <v>186</v>
      </c>
      <c r="E1671" s="13">
        <v>123.1</v>
      </c>
      <c r="F1671" s="20">
        <f t="shared" si="666"/>
        <v>0.20833333333333331</v>
      </c>
      <c r="G1671" s="20">
        <f t="shared" si="672"/>
        <v>34.194444444444443</v>
      </c>
      <c r="H1671" s="20">
        <f t="shared" si="675"/>
        <v>827.09749944444434</v>
      </c>
      <c r="I1671" s="20">
        <f t="shared" si="671"/>
        <v>28282.13949489197</v>
      </c>
      <c r="J1671" s="47" t="s">
        <v>67</v>
      </c>
      <c r="K1671" s="48" t="s">
        <v>67</v>
      </c>
      <c r="L1671" s="20">
        <f t="shared" si="674"/>
        <v>8354063.5296628363</v>
      </c>
      <c r="M1671" s="20">
        <f t="shared" si="674"/>
        <v>218234.66421555559</v>
      </c>
      <c r="N1671" s="20">
        <f t="shared" si="651"/>
        <v>28282.13949489197</v>
      </c>
      <c r="O1671" s="20">
        <f t="shared" si="652"/>
        <v>0</v>
      </c>
      <c r="P1671" s="46" t="s">
        <v>67</v>
      </c>
      <c r="Q1671" s="45">
        <f t="shared" si="657"/>
        <v>453.76643277777771</v>
      </c>
      <c r="R1671" s="20">
        <f t="shared" si="658"/>
        <v>134.7894</v>
      </c>
      <c r="S1671" s="20">
        <f t="shared" si="659"/>
        <v>238.54166666666666</v>
      </c>
      <c r="T1671" s="20"/>
      <c r="U1671" s="20">
        <f t="shared" si="660"/>
        <v>35000</v>
      </c>
      <c r="V1671" s="20">
        <f t="shared" si="673"/>
        <v>9506.0578271606937</v>
      </c>
      <c r="W1671" s="20">
        <f t="shared" si="653"/>
        <v>9506.0578271606937</v>
      </c>
      <c r="X1671" s="20">
        <f t="shared" si="661"/>
        <v>28282.13949489221</v>
      </c>
      <c r="Y1671" s="20">
        <f t="shared" si="667"/>
        <v>10493.942172839306</v>
      </c>
      <c r="Z1671" s="20">
        <f t="shared" si="662"/>
        <v>10493.942172839306</v>
      </c>
      <c r="AA1671" s="52">
        <f t="shared" si="663"/>
        <v>8898.8629625677313</v>
      </c>
      <c r="AB1671" s="20">
        <f t="shared" si="654"/>
        <v>10493.942172839306</v>
      </c>
      <c r="AC1671" s="20">
        <f t="shared" si="664"/>
        <v>3340196.3967833202</v>
      </c>
      <c r="AD1671" s="20">
        <f t="shared" si="668"/>
        <v>28282.13949489221</v>
      </c>
      <c r="AE1671" s="20">
        <f t="shared" si="669"/>
        <v>0</v>
      </c>
      <c r="AF1671" s="20">
        <f t="shared" si="665"/>
        <v>10493.942172839306</v>
      </c>
      <c r="AG1671" s="16"/>
      <c r="AH1671" s="16"/>
      <c r="AM1671">
        <f t="shared" si="655"/>
        <v>0</v>
      </c>
      <c r="AN1671" s="16">
        <f t="shared" si="656"/>
        <v>35000</v>
      </c>
      <c r="AY1671" s="57">
        <f t="shared" si="670"/>
        <v>9506.0578271606937</v>
      </c>
    </row>
    <row r="1672" spans="2:51" x14ac:dyDescent="0.25">
      <c r="B1672" s="7" t="s">
        <v>40</v>
      </c>
      <c r="C1672" s="7">
        <v>1664</v>
      </c>
      <c r="D1672" s="7">
        <v>187</v>
      </c>
      <c r="E1672" s="13">
        <v>123.8</v>
      </c>
      <c r="F1672" s="20">
        <f t="shared" si="666"/>
        <v>0.18055555555555713</v>
      </c>
      <c r="G1672" s="20">
        <f t="shared" si="672"/>
        <v>34.388888888888886</v>
      </c>
      <c r="H1672" s="20">
        <f t="shared" si="675"/>
        <v>800.46724222222394</v>
      </c>
      <c r="I1672" s="20">
        <f t="shared" si="671"/>
        <v>27527.179051975367</v>
      </c>
      <c r="J1672" s="47" t="s">
        <v>67</v>
      </c>
      <c r="K1672" s="48" t="s">
        <v>67</v>
      </c>
      <c r="L1672" s="20">
        <f t="shared" si="674"/>
        <v>8381590.7087148121</v>
      </c>
      <c r="M1672" s="20">
        <f t="shared" si="674"/>
        <v>218234.66421555559</v>
      </c>
      <c r="N1672" s="20">
        <f t="shared" ref="N1672:N1735" si="676">MAX(0,I1672)*AH$6</f>
        <v>27527.179051975367</v>
      </c>
      <c r="O1672" s="20">
        <f t="shared" ref="O1672:O1735" si="677">MAX(0,-H1672)*AH$6</f>
        <v>0</v>
      </c>
      <c r="P1672" s="46" t="s">
        <v>67</v>
      </c>
      <c r="Q1672" s="45">
        <f t="shared" si="657"/>
        <v>458.94173111111104</v>
      </c>
      <c r="R1672" s="20">
        <f t="shared" si="658"/>
        <v>134.7894</v>
      </c>
      <c r="S1672" s="20">
        <f t="shared" si="659"/>
        <v>206.7361111111129</v>
      </c>
      <c r="T1672" s="20"/>
      <c r="U1672" s="20">
        <f t="shared" si="660"/>
        <v>35000</v>
      </c>
      <c r="V1672" s="20">
        <f t="shared" si="673"/>
        <v>10493.942172839306</v>
      </c>
      <c r="W1672" s="20">
        <f t="shared" ref="W1672:W1735" si="678">MAX(0,MIN(AH$8,W1671+V1672-AB1672))</f>
        <v>10493.942172839306</v>
      </c>
      <c r="X1672" s="20">
        <f t="shared" si="661"/>
        <v>27527.17905197572</v>
      </c>
      <c r="Y1672" s="20">
        <f t="shared" si="667"/>
        <v>9506.0578271606937</v>
      </c>
      <c r="Z1672" s="20">
        <f t="shared" si="662"/>
        <v>9506.0578271606937</v>
      </c>
      <c r="AA1672" s="52">
        <f t="shared" si="663"/>
        <v>8061.1370374322678</v>
      </c>
      <c r="AB1672" s="20">
        <f t="shared" ref="AB1672:AB1735" si="679">Z1672*AH$6</f>
        <v>9506.0578271606937</v>
      </c>
      <c r="AC1672" s="20">
        <f t="shared" si="664"/>
        <v>3348257.5338207525</v>
      </c>
      <c r="AD1672" s="20">
        <f t="shared" si="668"/>
        <v>27527.17905197572</v>
      </c>
      <c r="AE1672" s="20">
        <f t="shared" si="669"/>
        <v>0</v>
      </c>
      <c r="AF1672" s="20">
        <f t="shared" si="665"/>
        <v>9506.0578271606937</v>
      </c>
      <c r="AG1672" s="16"/>
      <c r="AH1672" s="16"/>
      <c r="AM1672">
        <f t="shared" ref="AM1672:AM1735" si="680">MIN(AE1673/AH$6,AH$7)</f>
        <v>0</v>
      </c>
      <c r="AN1672" s="16">
        <f t="shared" ref="AN1672:AN1735" si="681">U1673-AM1672</f>
        <v>35000</v>
      </c>
      <c r="AY1672" s="57">
        <f t="shared" si="670"/>
        <v>10493.942172839306</v>
      </c>
    </row>
    <row r="1673" spans="2:51" x14ac:dyDescent="0.25">
      <c r="B1673" s="7" t="s">
        <v>40</v>
      </c>
      <c r="C1673" s="7">
        <v>1665</v>
      </c>
      <c r="D1673" s="7">
        <v>188</v>
      </c>
      <c r="E1673" s="13">
        <v>124.4</v>
      </c>
      <c r="F1673" s="20">
        <f t="shared" si="666"/>
        <v>0.16666666666666705</v>
      </c>
      <c r="G1673" s="20">
        <f t="shared" si="672"/>
        <v>34.555555555555557</v>
      </c>
      <c r="H1673" s="20">
        <f t="shared" si="675"/>
        <v>789.02379111111168</v>
      </c>
      <c r="I1673" s="20">
        <f t="shared" si="671"/>
        <v>27265.155448395082</v>
      </c>
      <c r="J1673" s="47" t="s">
        <v>67</v>
      </c>
      <c r="K1673" s="48" t="s">
        <v>67</v>
      </c>
      <c r="L1673" s="20">
        <f t="shared" si="674"/>
        <v>8408855.8641632069</v>
      </c>
      <c r="M1673" s="20">
        <f t="shared" si="674"/>
        <v>218234.66421555559</v>
      </c>
      <c r="N1673" s="20">
        <f t="shared" si="676"/>
        <v>27265.155448395082</v>
      </c>
      <c r="O1673" s="20">
        <f t="shared" si="677"/>
        <v>0</v>
      </c>
      <c r="P1673" s="46" t="s">
        <v>67</v>
      </c>
      <c r="Q1673" s="45">
        <f t="shared" ref="Q1673:Q1736" si="682">0.5*K$10*K$12*K$13*(G1673^2)</f>
        <v>463.40105777777785</v>
      </c>
      <c r="R1673" s="20">
        <f t="shared" ref="R1673:R1736" si="683">K$7*K$8*K$9</f>
        <v>134.7894</v>
      </c>
      <c r="S1673" s="20">
        <f t="shared" ref="S1673:S1736" si="684">K$7*F1673</f>
        <v>190.83333333333377</v>
      </c>
      <c r="T1673" s="20"/>
      <c r="U1673" s="20">
        <f t="shared" ref="U1673:U1736" si="685">MIN(T1673,AH$7)</f>
        <v>35000</v>
      </c>
      <c r="V1673" s="20">
        <f t="shared" si="673"/>
        <v>9506.0578271606937</v>
      </c>
      <c r="W1673" s="20">
        <f t="shared" si="678"/>
        <v>9506.0578271606937</v>
      </c>
      <c r="X1673" s="20">
        <f t="shared" ref="X1673:X1736" si="686">AD1673/AH$6</f>
        <v>27265.155448394828</v>
      </c>
      <c r="Y1673" s="20">
        <f t="shared" si="667"/>
        <v>10493.942172839306</v>
      </c>
      <c r="Z1673" s="20">
        <f t="shared" ref="Z1673:Z1736" si="687">MIN(X1673,AH$7,Y1673)</f>
        <v>10493.942172839306</v>
      </c>
      <c r="AA1673" s="52">
        <f t="shared" ref="AA1673:AA1736" si="688">Z1673*AH$10</f>
        <v>8898.8629625677313</v>
      </c>
      <c r="AB1673" s="20">
        <f t="shared" si="679"/>
        <v>10493.942172839306</v>
      </c>
      <c r="AC1673" s="20">
        <f t="shared" ref="AC1673:AC1736" si="689">AC1672+AA1673*AH$6</f>
        <v>3357156.3967833202</v>
      </c>
      <c r="AD1673" s="20">
        <f t="shared" si="668"/>
        <v>27265.155448394828</v>
      </c>
      <c r="AE1673" s="20">
        <f t="shared" si="669"/>
        <v>0</v>
      </c>
      <c r="AF1673" s="20">
        <f t="shared" ref="AF1673:AF1736" si="690">Z1673*AH$6</f>
        <v>10493.942172839306</v>
      </c>
      <c r="AG1673" s="16"/>
      <c r="AH1673" s="16"/>
      <c r="AM1673">
        <f t="shared" si="680"/>
        <v>0</v>
      </c>
      <c r="AN1673" s="16">
        <f t="shared" si="681"/>
        <v>35000</v>
      </c>
      <c r="AY1673" s="57">
        <f t="shared" si="670"/>
        <v>9506.0578271606937</v>
      </c>
    </row>
    <row r="1674" spans="2:51" x14ac:dyDescent="0.25">
      <c r="B1674" s="7" t="s">
        <v>40</v>
      </c>
      <c r="C1674" s="7">
        <v>1666</v>
      </c>
      <c r="D1674" s="7">
        <v>189</v>
      </c>
      <c r="E1674" s="13">
        <v>125</v>
      </c>
      <c r="F1674" s="20">
        <f t="shared" ref="F1674:F1737" si="691">($E1675-$E1673)/2/3.6</f>
        <v>0.1388888888888889</v>
      </c>
      <c r="G1674" s="20">
        <f t="shared" si="672"/>
        <v>34.722222222222221</v>
      </c>
      <c r="H1674" s="20">
        <f t="shared" si="675"/>
        <v>761.69912222222229</v>
      </c>
      <c r="I1674" s="20">
        <f t="shared" si="671"/>
        <v>26447.886188271608</v>
      </c>
      <c r="J1674" s="47" t="s">
        <v>67</v>
      </c>
      <c r="K1674" s="48" t="s">
        <v>67</v>
      </c>
      <c r="L1674" s="20">
        <f t="shared" si="674"/>
        <v>8435303.7503514793</v>
      </c>
      <c r="M1674" s="20">
        <f t="shared" si="674"/>
        <v>218234.66421555559</v>
      </c>
      <c r="N1674" s="20">
        <f t="shared" si="676"/>
        <v>26447.886188271608</v>
      </c>
      <c r="O1674" s="20">
        <f t="shared" si="677"/>
        <v>0</v>
      </c>
      <c r="P1674" s="46" t="s">
        <v>67</v>
      </c>
      <c r="Q1674" s="45">
        <f t="shared" si="682"/>
        <v>467.8819444444444</v>
      </c>
      <c r="R1674" s="20">
        <f t="shared" si="683"/>
        <v>134.7894</v>
      </c>
      <c r="S1674" s="20">
        <f t="shared" si="684"/>
        <v>159.02777777777777</v>
      </c>
      <c r="T1674" s="20"/>
      <c r="U1674" s="20">
        <f t="shared" si="685"/>
        <v>35000</v>
      </c>
      <c r="V1674" s="20">
        <f t="shared" si="673"/>
        <v>10493.942172839306</v>
      </c>
      <c r="W1674" s="20">
        <f t="shared" si="678"/>
        <v>10493.942172839306</v>
      </c>
      <c r="X1674" s="20">
        <f t="shared" si="686"/>
        <v>26447.886188272387</v>
      </c>
      <c r="Y1674" s="20">
        <f t="shared" ref="Y1674:Y1737" si="692">W1673/AH$6</f>
        <v>9506.0578271606937</v>
      </c>
      <c r="Z1674" s="20">
        <f t="shared" si="687"/>
        <v>9506.0578271606937</v>
      </c>
      <c r="AA1674" s="52">
        <f t="shared" si="688"/>
        <v>8061.1370374322678</v>
      </c>
      <c r="AB1674" s="20">
        <f t="shared" si="679"/>
        <v>9506.0578271606937</v>
      </c>
      <c r="AC1674" s="20">
        <f t="shared" si="689"/>
        <v>3365217.5338207525</v>
      </c>
      <c r="AD1674" s="20">
        <f t="shared" ref="AD1674:AD1737" si="693">MAX(0,L1674-L1673)</f>
        <v>26447.886188272387</v>
      </c>
      <c r="AE1674" s="20">
        <f t="shared" ref="AE1674:AE1737" si="694">MAX(0,M1674-M1673)</f>
        <v>0</v>
      </c>
      <c r="AF1674" s="20">
        <f t="shared" si="690"/>
        <v>9506.0578271606937</v>
      </c>
      <c r="AG1674" s="16"/>
      <c r="AH1674" s="16"/>
      <c r="AM1674">
        <f t="shared" si="680"/>
        <v>0</v>
      </c>
      <c r="AN1674" s="16">
        <f t="shared" si="681"/>
        <v>35000</v>
      </c>
      <c r="AY1674" s="57">
        <f t="shared" si="670"/>
        <v>10493.942172839306</v>
      </c>
    </row>
    <row r="1675" spans="2:51" x14ac:dyDescent="0.25">
      <c r="B1675" s="7" t="s">
        <v>40</v>
      </c>
      <c r="C1675" s="7">
        <v>1667</v>
      </c>
      <c r="D1675" s="7">
        <v>190</v>
      </c>
      <c r="E1675" s="13">
        <v>125.4</v>
      </c>
      <c r="F1675" s="20">
        <f t="shared" si="691"/>
        <v>0.11111111111111072</v>
      </c>
      <c r="G1675" s="20">
        <f t="shared" si="672"/>
        <v>34.833333333333336</v>
      </c>
      <c r="H1675" s="20">
        <f t="shared" si="675"/>
        <v>732.89280222222169</v>
      </c>
      <c r="I1675" s="20">
        <f t="shared" si="671"/>
        <v>25529.099277407389</v>
      </c>
      <c r="J1675" s="47" t="s">
        <v>67</v>
      </c>
      <c r="K1675" s="48" t="s">
        <v>67</v>
      </c>
      <c r="L1675" s="20">
        <f t="shared" si="674"/>
        <v>8460832.8496288862</v>
      </c>
      <c r="M1675" s="20">
        <f t="shared" si="674"/>
        <v>218234.66421555559</v>
      </c>
      <c r="N1675" s="20">
        <f t="shared" si="676"/>
        <v>25529.099277407389</v>
      </c>
      <c r="O1675" s="20">
        <f t="shared" si="677"/>
        <v>0</v>
      </c>
      <c r="P1675" s="46" t="s">
        <v>67</v>
      </c>
      <c r="Q1675" s="45">
        <f t="shared" si="682"/>
        <v>470.88118000000003</v>
      </c>
      <c r="R1675" s="20">
        <f t="shared" si="683"/>
        <v>134.7894</v>
      </c>
      <c r="S1675" s="20">
        <f t="shared" si="684"/>
        <v>127.22222222222177</v>
      </c>
      <c r="T1675" s="20"/>
      <c r="U1675" s="20">
        <f t="shared" si="685"/>
        <v>35000</v>
      </c>
      <c r="V1675" s="20">
        <f t="shared" si="673"/>
        <v>9506.0578271606937</v>
      </c>
      <c r="W1675" s="20">
        <f t="shared" si="678"/>
        <v>9506.0578271606937</v>
      </c>
      <c r="X1675" s="20">
        <f t="shared" si="686"/>
        <v>25529.099277406931</v>
      </c>
      <c r="Y1675" s="20">
        <f t="shared" si="692"/>
        <v>10493.942172839306</v>
      </c>
      <c r="Z1675" s="20">
        <f t="shared" si="687"/>
        <v>10493.942172839306</v>
      </c>
      <c r="AA1675" s="52">
        <f t="shared" si="688"/>
        <v>8898.8629625677313</v>
      </c>
      <c r="AB1675" s="20">
        <f t="shared" si="679"/>
        <v>10493.942172839306</v>
      </c>
      <c r="AC1675" s="20">
        <f t="shared" si="689"/>
        <v>3374116.3967833202</v>
      </c>
      <c r="AD1675" s="20">
        <f t="shared" si="693"/>
        <v>25529.099277406931</v>
      </c>
      <c r="AE1675" s="20">
        <f t="shared" si="694"/>
        <v>0</v>
      </c>
      <c r="AF1675" s="20">
        <f t="shared" si="690"/>
        <v>10493.942172839306</v>
      </c>
      <c r="AG1675" s="16"/>
      <c r="AH1675" s="16"/>
      <c r="AM1675">
        <f t="shared" si="680"/>
        <v>0</v>
      </c>
      <c r="AN1675" s="16">
        <f t="shared" si="681"/>
        <v>35000</v>
      </c>
      <c r="AY1675" s="57">
        <f t="shared" si="670"/>
        <v>9506.0578271606937</v>
      </c>
    </row>
    <row r="1676" spans="2:51" x14ac:dyDescent="0.25">
      <c r="B1676" s="7" t="s">
        <v>40</v>
      </c>
      <c r="C1676" s="7">
        <v>1668</v>
      </c>
      <c r="D1676" s="7">
        <v>191</v>
      </c>
      <c r="E1676" s="13">
        <v>125.8</v>
      </c>
      <c r="F1676" s="20">
        <f t="shared" si="691"/>
        <v>9.7222222222220642E-2</v>
      </c>
      <c r="G1676" s="20">
        <f t="shared" si="672"/>
        <v>34.944444444444443</v>
      </c>
      <c r="H1676" s="20">
        <f t="shared" si="675"/>
        <v>719.99884222222033</v>
      </c>
      <c r="I1676" s="20">
        <f t="shared" si="671"/>
        <v>25159.959542098699</v>
      </c>
      <c r="J1676" s="47" t="s">
        <v>67</v>
      </c>
      <c r="K1676" s="48" t="s">
        <v>67</v>
      </c>
      <c r="L1676" s="20">
        <f t="shared" si="674"/>
        <v>8485992.8091709856</v>
      </c>
      <c r="M1676" s="20">
        <f t="shared" si="674"/>
        <v>218234.66421555559</v>
      </c>
      <c r="N1676" s="20">
        <f t="shared" si="676"/>
        <v>25159.959542098699</v>
      </c>
      <c r="O1676" s="20">
        <f t="shared" si="677"/>
        <v>0</v>
      </c>
      <c r="P1676" s="46" t="s">
        <v>67</v>
      </c>
      <c r="Q1676" s="45">
        <f t="shared" si="682"/>
        <v>473.88999777777769</v>
      </c>
      <c r="R1676" s="20">
        <f t="shared" si="683"/>
        <v>134.7894</v>
      </c>
      <c r="S1676" s="20">
        <f t="shared" si="684"/>
        <v>111.31944444444264</v>
      </c>
      <c r="T1676" s="20"/>
      <c r="U1676" s="20">
        <f t="shared" si="685"/>
        <v>35000</v>
      </c>
      <c r="V1676" s="20">
        <f t="shared" si="673"/>
        <v>10493.942172839306</v>
      </c>
      <c r="W1676" s="20">
        <f t="shared" si="678"/>
        <v>10493.942172839306</v>
      </c>
      <c r="X1676" s="20">
        <f t="shared" si="686"/>
        <v>25159.959542099386</v>
      </c>
      <c r="Y1676" s="20">
        <f t="shared" si="692"/>
        <v>9506.0578271606937</v>
      </c>
      <c r="Z1676" s="20">
        <f t="shared" si="687"/>
        <v>9506.0578271606937</v>
      </c>
      <c r="AA1676" s="52">
        <f t="shared" si="688"/>
        <v>8061.1370374322678</v>
      </c>
      <c r="AB1676" s="20">
        <f t="shared" si="679"/>
        <v>9506.0578271606937</v>
      </c>
      <c r="AC1676" s="20">
        <f t="shared" si="689"/>
        <v>3382177.5338207525</v>
      </c>
      <c r="AD1676" s="20">
        <f t="shared" si="693"/>
        <v>25159.959542099386</v>
      </c>
      <c r="AE1676" s="20">
        <f t="shared" si="694"/>
        <v>0</v>
      </c>
      <c r="AF1676" s="20">
        <f t="shared" si="690"/>
        <v>9506.0578271606937</v>
      </c>
      <c r="AG1676" s="16"/>
      <c r="AH1676" s="16"/>
      <c r="AM1676">
        <f t="shared" si="680"/>
        <v>0</v>
      </c>
      <c r="AN1676" s="16">
        <f t="shared" si="681"/>
        <v>35000</v>
      </c>
      <c r="AY1676" s="57">
        <f t="shared" si="670"/>
        <v>10493.942172839306</v>
      </c>
    </row>
    <row r="1677" spans="2:51" x14ac:dyDescent="0.25">
      <c r="B1677" s="7" t="s">
        <v>40</v>
      </c>
      <c r="C1677" s="7">
        <v>1669</v>
      </c>
      <c r="D1677" s="7">
        <v>192</v>
      </c>
      <c r="E1677" s="13">
        <v>126.1</v>
      </c>
      <c r="F1677" s="20">
        <f t="shared" si="691"/>
        <v>8.3333333333334522E-2</v>
      </c>
      <c r="G1677" s="20">
        <f t="shared" si="672"/>
        <v>35.027777777777779</v>
      </c>
      <c r="H1677" s="20">
        <f t="shared" si="675"/>
        <v>706.35896611111241</v>
      </c>
      <c r="I1677" s="20">
        <f t="shared" si="671"/>
        <v>24742.184896280909</v>
      </c>
      <c r="J1677" s="47" t="s">
        <v>67</v>
      </c>
      <c r="K1677" s="48" t="s">
        <v>67</v>
      </c>
      <c r="L1677" s="20">
        <f t="shared" si="674"/>
        <v>8510734.9940672666</v>
      </c>
      <c r="M1677" s="20">
        <f t="shared" si="674"/>
        <v>218234.66421555559</v>
      </c>
      <c r="N1677" s="20">
        <f t="shared" si="676"/>
        <v>24742.184896280909</v>
      </c>
      <c r="O1677" s="20">
        <f t="shared" si="677"/>
        <v>0</v>
      </c>
      <c r="P1677" s="46" t="s">
        <v>67</v>
      </c>
      <c r="Q1677" s="45">
        <f t="shared" si="682"/>
        <v>476.15289944444442</v>
      </c>
      <c r="R1677" s="20">
        <f t="shared" si="683"/>
        <v>134.7894</v>
      </c>
      <c r="S1677" s="20">
        <f t="shared" si="684"/>
        <v>95.416666666668021</v>
      </c>
      <c r="T1677" s="20"/>
      <c r="U1677" s="20">
        <f t="shared" si="685"/>
        <v>35000</v>
      </c>
      <c r="V1677" s="20">
        <f t="shared" si="673"/>
        <v>9506.0578271606937</v>
      </c>
      <c r="W1677" s="20">
        <f t="shared" si="678"/>
        <v>9506.0578271606937</v>
      </c>
      <c r="X1677" s="20">
        <f t="shared" si="686"/>
        <v>24742.184896280989</v>
      </c>
      <c r="Y1677" s="20">
        <f t="shared" si="692"/>
        <v>10493.942172839306</v>
      </c>
      <c r="Z1677" s="20">
        <f t="shared" si="687"/>
        <v>10493.942172839306</v>
      </c>
      <c r="AA1677" s="52">
        <f t="shared" si="688"/>
        <v>8898.8629625677313</v>
      </c>
      <c r="AB1677" s="20">
        <f t="shared" si="679"/>
        <v>10493.942172839306</v>
      </c>
      <c r="AC1677" s="20">
        <f t="shared" si="689"/>
        <v>3391076.3967833202</v>
      </c>
      <c r="AD1677" s="20">
        <f t="shared" si="693"/>
        <v>24742.184896280989</v>
      </c>
      <c r="AE1677" s="20">
        <f t="shared" si="694"/>
        <v>0</v>
      </c>
      <c r="AF1677" s="20">
        <f t="shared" si="690"/>
        <v>10493.942172839306</v>
      </c>
      <c r="AG1677" s="16"/>
      <c r="AH1677" s="16"/>
      <c r="AM1677">
        <f t="shared" si="680"/>
        <v>0</v>
      </c>
      <c r="AN1677" s="16">
        <f t="shared" si="681"/>
        <v>35000</v>
      </c>
      <c r="AY1677" s="57">
        <f t="shared" si="670"/>
        <v>9506.0578271606937</v>
      </c>
    </row>
    <row r="1678" spans="2:51" x14ac:dyDescent="0.25">
      <c r="B1678" s="7" t="s">
        <v>40</v>
      </c>
      <c r="C1678" s="7">
        <v>1670</v>
      </c>
      <c r="D1678" s="7">
        <v>193</v>
      </c>
      <c r="E1678" s="13">
        <v>126.4</v>
      </c>
      <c r="F1678" s="20">
        <f t="shared" si="691"/>
        <v>6.9444444444444448E-2</v>
      </c>
      <c r="G1678" s="20">
        <f t="shared" si="672"/>
        <v>35.111111111111114</v>
      </c>
      <c r="H1678" s="20">
        <f t="shared" si="675"/>
        <v>692.72448000000009</v>
      </c>
      <c r="I1678" s="20">
        <f t="shared" si="671"/>
        <v>24322.326186666673</v>
      </c>
      <c r="J1678" s="47" t="s">
        <v>67</v>
      </c>
      <c r="K1678" s="48" t="s">
        <v>67</v>
      </c>
      <c r="L1678" s="20">
        <f t="shared" si="674"/>
        <v>8535057.3202539328</v>
      </c>
      <c r="M1678" s="20">
        <f t="shared" si="674"/>
        <v>218234.66421555559</v>
      </c>
      <c r="N1678" s="20">
        <f t="shared" si="676"/>
        <v>24322.326186666673</v>
      </c>
      <c r="O1678" s="20">
        <f t="shared" si="677"/>
        <v>0</v>
      </c>
      <c r="P1678" s="46" t="s">
        <v>67</v>
      </c>
      <c r="Q1678" s="45">
        <f t="shared" si="682"/>
        <v>478.42119111111117</v>
      </c>
      <c r="R1678" s="20">
        <f t="shared" si="683"/>
        <v>134.7894</v>
      </c>
      <c r="S1678" s="20">
        <f t="shared" si="684"/>
        <v>79.513888888888886</v>
      </c>
      <c r="T1678" s="20"/>
      <c r="U1678" s="20">
        <f t="shared" si="685"/>
        <v>35000</v>
      </c>
      <c r="V1678" s="20">
        <f t="shared" si="673"/>
        <v>10493.942172839306</v>
      </c>
      <c r="W1678" s="20">
        <f t="shared" si="678"/>
        <v>10493.942172839306</v>
      </c>
      <c r="X1678" s="20">
        <f t="shared" si="686"/>
        <v>24322.326186666265</v>
      </c>
      <c r="Y1678" s="20">
        <f t="shared" si="692"/>
        <v>9506.0578271606937</v>
      </c>
      <c r="Z1678" s="20">
        <f t="shared" si="687"/>
        <v>9506.0578271606937</v>
      </c>
      <c r="AA1678" s="52">
        <f t="shared" si="688"/>
        <v>8061.1370374322678</v>
      </c>
      <c r="AB1678" s="20">
        <f t="shared" si="679"/>
        <v>9506.0578271606937</v>
      </c>
      <c r="AC1678" s="20">
        <f t="shared" si="689"/>
        <v>3399137.5338207525</v>
      </c>
      <c r="AD1678" s="20">
        <f t="shared" si="693"/>
        <v>24322.326186666265</v>
      </c>
      <c r="AE1678" s="20">
        <f t="shared" si="694"/>
        <v>0</v>
      </c>
      <c r="AF1678" s="20">
        <f t="shared" si="690"/>
        <v>9506.0578271606937</v>
      </c>
      <c r="AG1678" s="16"/>
      <c r="AH1678" s="16"/>
      <c r="AM1678">
        <f t="shared" si="680"/>
        <v>0</v>
      </c>
      <c r="AN1678" s="16">
        <f t="shared" si="681"/>
        <v>35000</v>
      </c>
      <c r="AY1678" s="57">
        <f t="shared" ref="AY1678:AY1741" si="695">AH$8-W1677</f>
        <v>10493.942172839306</v>
      </c>
    </row>
    <row r="1679" spans="2:51" x14ac:dyDescent="0.25">
      <c r="B1679" s="7" t="s">
        <v>40</v>
      </c>
      <c r="C1679" s="7">
        <v>1671</v>
      </c>
      <c r="D1679" s="7">
        <v>194</v>
      </c>
      <c r="E1679" s="13">
        <v>126.6</v>
      </c>
      <c r="F1679" s="20">
        <f t="shared" si="691"/>
        <v>4.1666666666666269E-2</v>
      </c>
      <c r="G1679" s="20">
        <f t="shared" si="672"/>
        <v>35.166666666666664</v>
      </c>
      <c r="H1679" s="20">
        <f t="shared" si="675"/>
        <v>662.4341133333329</v>
      </c>
      <c r="I1679" s="20">
        <f t="shared" si="671"/>
        <v>23295.599652222205</v>
      </c>
      <c r="J1679" s="47" t="s">
        <v>67</v>
      </c>
      <c r="K1679" s="48" t="s">
        <v>67</v>
      </c>
      <c r="L1679" s="20">
        <f t="shared" si="674"/>
        <v>8558352.9199061543</v>
      </c>
      <c r="M1679" s="20">
        <f t="shared" si="674"/>
        <v>218234.66421555559</v>
      </c>
      <c r="N1679" s="20">
        <f t="shared" si="676"/>
        <v>23295.599652222205</v>
      </c>
      <c r="O1679" s="20">
        <f t="shared" si="677"/>
        <v>0</v>
      </c>
      <c r="P1679" s="46" t="s">
        <v>67</v>
      </c>
      <c r="Q1679" s="45">
        <f t="shared" si="682"/>
        <v>479.93637999999993</v>
      </c>
      <c r="R1679" s="20">
        <f t="shared" si="683"/>
        <v>134.7894</v>
      </c>
      <c r="S1679" s="20">
        <f t="shared" si="684"/>
        <v>47.708333333332881</v>
      </c>
      <c r="T1679" s="20"/>
      <c r="U1679" s="20">
        <f t="shared" si="685"/>
        <v>35000</v>
      </c>
      <c r="V1679" s="20">
        <f t="shared" si="673"/>
        <v>9506.0578271606937</v>
      </c>
      <c r="W1679" s="20">
        <f t="shared" si="678"/>
        <v>9506.0578271606937</v>
      </c>
      <c r="X1679" s="20">
        <f t="shared" si="686"/>
        <v>23295.599652221426</v>
      </c>
      <c r="Y1679" s="20">
        <f t="shared" si="692"/>
        <v>10493.942172839306</v>
      </c>
      <c r="Z1679" s="20">
        <f t="shared" si="687"/>
        <v>10493.942172839306</v>
      </c>
      <c r="AA1679" s="52">
        <f t="shared" si="688"/>
        <v>8898.8629625677313</v>
      </c>
      <c r="AB1679" s="20">
        <f t="shared" si="679"/>
        <v>10493.942172839306</v>
      </c>
      <c r="AC1679" s="20">
        <f t="shared" si="689"/>
        <v>3408036.3967833202</v>
      </c>
      <c r="AD1679" s="20">
        <f t="shared" si="693"/>
        <v>23295.599652221426</v>
      </c>
      <c r="AE1679" s="20">
        <f t="shared" si="694"/>
        <v>0</v>
      </c>
      <c r="AF1679" s="20">
        <f t="shared" si="690"/>
        <v>10493.942172839306</v>
      </c>
      <c r="AG1679" s="16"/>
      <c r="AH1679" s="16"/>
      <c r="AM1679">
        <f t="shared" si="680"/>
        <v>0</v>
      </c>
      <c r="AN1679" s="16">
        <f t="shared" si="681"/>
        <v>35000</v>
      </c>
      <c r="AY1679" s="57">
        <f t="shared" si="695"/>
        <v>9506.0578271606937</v>
      </c>
    </row>
    <row r="1680" spans="2:51" x14ac:dyDescent="0.25">
      <c r="B1680" s="7" t="s">
        <v>40</v>
      </c>
      <c r="C1680" s="7">
        <v>1672</v>
      </c>
      <c r="D1680" s="7">
        <v>195</v>
      </c>
      <c r="E1680" s="13">
        <v>126.7</v>
      </c>
      <c r="F1680" s="20">
        <f t="shared" si="691"/>
        <v>2.7777777777778172E-2</v>
      </c>
      <c r="G1680" s="20">
        <f t="shared" si="672"/>
        <v>35.194444444444443</v>
      </c>
      <c r="H1680" s="20">
        <f t="shared" si="675"/>
        <v>647.28982833333373</v>
      </c>
      <c r="I1680" s="20">
        <f t="shared" si="671"/>
        <v>22781.005902731493</v>
      </c>
      <c r="J1680" s="47" t="s">
        <v>67</v>
      </c>
      <c r="K1680" s="48" t="s">
        <v>67</v>
      </c>
      <c r="L1680" s="20">
        <f t="shared" si="674"/>
        <v>8581133.9258088861</v>
      </c>
      <c r="M1680" s="20">
        <f t="shared" si="674"/>
        <v>218234.66421555559</v>
      </c>
      <c r="N1680" s="20">
        <f t="shared" si="676"/>
        <v>22781.005902731493</v>
      </c>
      <c r="O1680" s="20">
        <f t="shared" si="677"/>
        <v>0</v>
      </c>
      <c r="P1680" s="46" t="s">
        <v>67</v>
      </c>
      <c r="Q1680" s="45">
        <f t="shared" si="682"/>
        <v>480.69487277777773</v>
      </c>
      <c r="R1680" s="20">
        <f t="shared" si="683"/>
        <v>134.7894</v>
      </c>
      <c r="S1680" s="20">
        <f t="shared" si="684"/>
        <v>31.805555555556008</v>
      </c>
      <c r="T1680" s="20"/>
      <c r="U1680" s="20">
        <f t="shared" si="685"/>
        <v>35000</v>
      </c>
      <c r="V1680" s="20">
        <f t="shared" si="673"/>
        <v>10493.942172839306</v>
      </c>
      <c r="W1680" s="20">
        <f t="shared" si="678"/>
        <v>10493.942172839306</v>
      </c>
      <c r="X1680" s="20">
        <f t="shared" si="686"/>
        <v>22781.005902731791</v>
      </c>
      <c r="Y1680" s="20">
        <f t="shared" si="692"/>
        <v>9506.0578271606937</v>
      </c>
      <c r="Z1680" s="20">
        <f t="shared" si="687"/>
        <v>9506.0578271606937</v>
      </c>
      <c r="AA1680" s="52">
        <f t="shared" si="688"/>
        <v>8061.1370374322678</v>
      </c>
      <c r="AB1680" s="20">
        <f t="shared" si="679"/>
        <v>9506.0578271606937</v>
      </c>
      <c r="AC1680" s="20">
        <f t="shared" si="689"/>
        <v>3416097.5338207525</v>
      </c>
      <c r="AD1680" s="20">
        <f t="shared" si="693"/>
        <v>22781.005902731791</v>
      </c>
      <c r="AE1680" s="20">
        <f t="shared" si="694"/>
        <v>0</v>
      </c>
      <c r="AF1680" s="20">
        <f t="shared" si="690"/>
        <v>9506.0578271606937</v>
      </c>
      <c r="AG1680" s="16"/>
      <c r="AH1680" s="16"/>
      <c r="AM1680">
        <f t="shared" si="680"/>
        <v>0</v>
      </c>
      <c r="AN1680" s="16">
        <f t="shared" si="681"/>
        <v>35000</v>
      </c>
      <c r="AY1680" s="57">
        <f t="shared" si="695"/>
        <v>10493.942172839306</v>
      </c>
    </row>
    <row r="1681" spans="2:51" x14ac:dyDescent="0.25">
      <c r="B1681" s="7" t="s">
        <v>40</v>
      </c>
      <c r="C1681" s="7">
        <v>1673</v>
      </c>
      <c r="D1681" s="7">
        <v>196</v>
      </c>
      <c r="E1681" s="13">
        <v>126.8</v>
      </c>
      <c r="F1681" s="20">
        <f t="shared" si="691"/>
        <v>2.7777777777778172E-2</v>
      </c>
      <c r="G1681" s="20">
        <f t="shared" si="672"/>
        <v>35.222222222222221</v>
      </c>
      <c r="H1681" s="20">
        <f t="shared" si="675"/>
        <v>648.04892000000041</v>
      </c>
      <c r="I1681" s="20">
        <f t="shared" si="671"/>
        <v>22825.723071111126</v>
      </c>
      <c r="J1681" s="47" t="s">
        <v>67</v>
      </c>
      <c r="K1681" s="48" t="s">
        <v>67</v>
      </c>
      <c r="L1681" s="20">
        <f t="shared" si="674"/>
        <v>8603959.6488799974</v>
      </c>
      <c r="M1681" s="20">
        <f t="shared" si="674"/>
        <v>218234.66421555559</v>
      </c>
      <c r="N1681" s="20">
        <f t="shared" si="676"/>
        <v>22825.723071111126</v>
      </c>
      <c r="O1681" s="20">
        <f t="shared" si="677"/>
        <v>0</v>
      </c>
      <c r="P1681" s="46" t="s">
        <v>67</v>
      </c>
      <c r="Q1681" s="45">
        <f t="shared" si="682"/>
        <v>481.45396444444441</v>
      </c>
      <c r="R1681" s="20">
        <f t="shared" si="683"/>
        <v>134.7894</v>
      </c>
      <c r="S1681" s="20">
        <f t="shared" si="684"/>
        <v>31.805555555556008</v>
      </c>
      <c r="T1681" s="20"/>
      <c r="U1681" s="20">
        <f t="shared" si="685"/>
        <v>35000</v>
      </c>
      <c r="V1681" s="20">
        <f t="shared" si="673"/>
        <v>9506.0578271606937</v>
      </c>
      <c r="W1681" s="20">
        <f t="shared" si="678"/>
        <v>9506.0578271606937</v>
      </c>
      <c r="X1681" s="20">
        <f t="shared" si="686"/>
        <v>22825.723071111366</v>
      </c>
      <c r="Y1681" s="20">
        <f t="shared" si="692"/>
        <v>10493.942172839306</v>
      </c>
      <c r="Z1681" s="20">
        <f t="shared" si="687"/>
        <v>10493.942172839306</v>
      </c>
      <c r="AA1681" s="52">
        <f t="shared" si="688"/>
        <v>8898.8629625677313</v>
      </c>
      <c r="AB1681" s="20">
        <f t="shared" si="679"/>
        <v>10493.942172839306</v>
      </c>
      <c r="AC1681" s="20">
        <f t="shared" si="689"/>
        <v>3424996.3967833202</v>
      </c>
      <c r="AD1681" s="20">
        <f t="shared" si="693"/>
        <v>22825.723071111366</v>
      </c>
      <c r="AE1681" s="20">
        <f t="shared" si="694"/>
        <v>0</v>
      </c>
      <c r="AF1681" s="20">
        <f t="shared" si="690"/>
        <v>10493.942172839306</v>
      </c>
      <c r="AG1681" s="16"/>
      <c r="AH1681" s="16"/>
      <c r="AM1681">
        <f t="shared" si="680"/>
        <v>0</v>
      </c>
      <c r="AN1681" s="16">
        <f t="shared" si="681"/>
        <v>35000</v>
      </c>
      <c r="AY1681" s="57">
        <f t="shared" si="695"/>
        <v>9506.0578271606937</v>
      </c>
    </row>
    <row r="1682" spans="2:51" x14ac:dyDescent="0.25">
      <c r="B1682" s="7" t="s">
        <v>40</v>
      </c>
      <c r="C1682" s="7">
        <v>1674</v>
      </c>
      <c r="D1682" s="7">
        <v>197</v>
      </c>
      <c r="E1682" s="13">
        <v>126.9</v>
      </c>
      <c r="F1682" s="20">
        <f t="shared" si="691"/>
        <v>1.3888888888890073E-2</v>
      </c>
      <c r="G1682" s="20">
        <f t="shared" si="672"/>
        <v>35.25</v>
      </c>
      <c r="H1682" s="20">
        <f t="shared" si="675"/>
        <v>632.90583277777898</v>
      </c>
      <c r="I1682" s="20">
        <f t="shared" si="671"/>
        <v>22309.93060541671</v>
      </c>
      <c r="J1682" s="47" t="s">
        <v>67</v>
      </c>
      <c r="K1682" s="48" t="s">
        <v>67</v>
      </c>
      <c r="L1682" s="20">
        <f t="shared" si="674"/>
        <v>8626269.5794854145</v>
      </c>
      <c r="M1682" s="20">
        <f t="shared" si="674"/>
        <v>218234.66421555559</v>
      </c>
      <c r="N1682" s="20">
        <f t="shared" si="676"/>
        <v>22309.93060541671</v>
      </c>
      <c r="O1682" s="20">
        <f t="shared" si="677"/>
        <v>0</v>
      </c>
      <c r="P1682" s="46" t="s">
        <v>67</v>
      </c>
      <c r="Q1682" s="45">
        <f t="shared" si="682"/>
        <v>482.21365499999996</v>
      </c>
      <c r="R1682" s="20">
        <f t="shared" si="683"/>
        <v>134.7894</v>
      </c>
      <c r="S1682" s="20">
        <f t="shared" si="684"/>
        <v>15.902777777779134</v>
      </c>
      <c r="T1682" s="20"/>
      <c r="U1682" s="20">
        <f t="shared" si="685"/>
        <v>35000</v>
      </c>
      <c r="V1682" s="20">
        <f t="shared" si="673"/>
        <v>10493.942172839306</v>
      </c>
      <c r="W1682" s="20">
        <f t="shared" si="678"/>
        <v>10493.942172839306</v>
      </c>
      <c r="X1682" s="20">
        <f t="shared" si="686"/>
        <v>22309.930605417117</v>
      </c>
      <c r="Y1682" s="20">
        <f t="shared" si="692"/>
        <v>9506.0578271606937</v>
      </c>
      <c r="Z1682" s="20">
        <f t="shared" si="687"/>
        <v>9506.0578271606937</v>
      </c>
      <c r="AA1682" s="52">
        <f t="shared" si="688"/>
        <v>8061.1370374322678</v>
      </c>
      <c r="AB1682" s="20">
        <f t="shared" si="679"/>
        <v>9506.0578271606937</v>
      </c>
      <c r="AC1682" s="20">
        <f t="shared" si="689"/>
        <v>3433057.5338207525</v>
      </c>
      <c r="AD1682" s="20">
        <f t="shared" si="693"/>
        <v>22309.930605417117</v>
      </c>
      <c r="AE1682" s="20">
        <f t="shared" si="694"/>
        <v>0</v>
      </c>
      <c r="AF1682" s="20">
        <f t="shared" si="690"/>
        <v>9506.0578271606937</v>
      </c>
      <c r="AG1682" s="16"/>
      <c r="AH1682" s="16"/>
      <c r="AM1682">
        <f t="shared" si="680"/>
        <v>0</v>
      </c>
      <c r="AN1682" s="16">
        <f t="shared" si="681"/>
        <v>35000</v>
      </c>
      <c r="AY1682" s="57">
        <f t="shared" si="695"/>
        <v>10493.942172839306</v>
      </c>
    </row>
    <row r="1683" spans="2:51" x14ac:dyDescent="0.25">
      <c r="B1683" s="7" t="s">
        <v>40</v>
      </c>
      <c r="C1683" s="7">
        <v>1675</v>
      </c>
      <c r="D1683" s="7">
        <v>198</v>
      </c>
      <c r="E1683" s="13">
        <v>126.9</v>
      </c>
      <c r="F1683" s="20">
        <f t="shared" si="691"/>
        <v>0</v>
      </c>
      <c r="G1683" s="20">
        <f t="shared" si="672"/>
        <v>35.25</v>
      </c>
      <c r="H1683" s="20">
        <f t="shared" si="675"/>
        <v>617.0030549999999</v>
      </c>
      <c r="I1683" s="20">
        <f t="shared" si="671"/>
        <v>21749.357688749995</v>
      </c>
      <c r="J1683" s="47" t="s">
        <v>67</v>
      </c>
      <c r="K1683" s="48" t="s">
        <v>67</v>
      </c>
      <c r="L1683" s="20">
        <f t="shared" si="674"/>
        <v>8648018.9371741638</v>
      </c>
      <c r="M1683" s="20">
        <f t="shared" si="674"/>
        <v>218234.66421555559</v>
      </c>
      <c r="N1683" s="20">
        <f t="shared" si="676"/>
        <v>21749.357688749995</v>
      </c>
      <c r="O1683" s="20">
        <f t="shared" si="677"/>
        <v>0</v>
      </c>
      <c r="P1683" s="46" t="s">
        <v>67</v>
      </c>
      <c r="Q1683" s="45">
        <f t="shared" si="682"/>
        <v>482.21365499999996</v>
      </c>
      <c r="R1683" s="20">
        <f t="shared" si="683"/>
        <v>134.7894</v>
      </c>
      <c r="S1683" s="20">
        <f t="shared" si="684"/>
        <v>0</v>
      </c>
      <c r="T1683" s="20"/>
      <c r="U1683" s="20">
        <f t="shared" si="685"/>
        <v>35000</v>
      </c>
      <c r="V1683" s="20">
        <f t="shared" si="673"/>
        <v>9506.0578271606937</v>
      </c>
      <c r="W1683" s="20">
        <f t="shared" si="678"/>
        <v>9506.0578271606937</v>
      </c>
      <c r="X1683" s="20">
        <f t="shared" si="686"/>
        <v>21749.357688749209</v>
      </c>
      <c r="Y1683" s="20">
        <f t="shared" si="692"/>
        <v>10493.942172839306</v>
      </c>
      <c r="Z1683" s="20">
        <f t="shared" si="687"/>
        <v>10493.942172839306</v>
      </c>
      <c r="AA1683" s="52">
        <f t="shared" si="688"/>
        <v>8898.8629625677313</v>
      </c>
      <c r="AB1683" s="20">
        <f t="shared" si="679"/>
        <v>10493.942172839306</v>
      </c>
      <c r="AC1683" s="20">
        <f t="shared" si="689"/>
        <v>3441956.3967833202</v>
      </c>
      <c r="AD1683" s="20">
        <f t="shared" si="693"/>
        <v>21749.357688749209</v>
      </c>
      <c r="AE1683" s="20">
        <f t="shared" si="694"/>
        <v>0</v>
      </c>
      <c r="AF1683" s="20">
        <f t="shared" si="690"/>
        <v>10493.942172839306</v>
      </c>
      <c r="AG1683" s="16"/>
      <c r="AH1683" s="16"/>
      <c r="AM1683">
        <f t="shared" si="680"/>
        <v>0</v>
      </c>
      <c r="AN1683" s="16">
        <f t="shared" si="681"/>
        <v>35000</v>
      </c>
      <c r="AY1683" s="57">
        <f t="shared" si="695"/>
        <v>9506.0578271606937</v>
      </c>
    </row>
    <row r="1684" spans="2:51" x14ac:dyDescent="0.25">
      <c r="B1684" s="7" t="s">
        <v>40</v>
      </c>
      <c r="C1684" s="7">
        <v>1676</v>
      </c>
      <c r="D1684" s="7">
        <v>199</v>
      </c>
      <c r="E1684" s="13">
        <v>126.9</v>
      </c>
      <c r="F1684" s="20">
        <f t="shared" si="691"/>
        <v>-1.3888888888890073E-2</v>
      </c>
      <c r="G1684" s="20">
        <f t="shared" si="672"/>
        <v>35.25</v>
      </c>
      <c r="H1684" s="20">
        <f t="shared" si="675"/>
        <v>601.10027722222083</v>
      </c>
      <c r="I1684" s="20">
        <f t="shared" si="671"/>
        <v>21188.784772083283</v>
      </c>
      <c r="J1684" s="47" t="s">
        <v>67</v>
      </c>
      <c r="K1684" s="48" t="s">
        <v>67</v>
      </c>
      <c r="L1684" s="20">
        <f t="shared" si="674"/>
        <v>8669207.7219462469</v>
      </c>
      <c r="M1684" s="20">
        <f t="shared" si="674"/>
        <v>218234.66421555559</v>
      </c>
      <c r="N1684" s="20">
        <f t="shared" si="676"/>
        <v>21188.784772083283</v>
      </c>
      <c r="O1684" s="20">
        <f t="shared" si="677"/>
        <v>0</v>
      </c>
      <c r="P1684" s="46" t="s">
        <v>67</v>
      </c>
      <c r="Q1684" s="45">
        <f t="shared" si="682"/>
        <v>482.21365499999996</v>
      </c>
      <c r="R1684" s="20">
        <f t="shared" si="683"/>
        <v>134.7894</v>
      </c>
      <c r="S1684" s="20">
        <f t="shared" si="684"/>
        <v>-15.902777777779134</v>
      </c>
      <c r="T1684" s="20"/>
      <c r="U1684" s="20">
        <f t="shared" si="685"/>
        <v>35000</v>
      </c>
      <c r="V1684" s="20">
        <f t="shared" si="673"/>
        <v>10493.942172839306</v>
      </c>
      <c r="W1684" s="20">
        <f t="shared" si="678"/>
        <v>10493.942172839306</v>
      </c>
      <c r="X1684" s="20">
        <f t="shared" si="686"/>
        <v>21188.784772083163</v>
      </c>
      <c r="Y1684" s="20">
        <f t="shared" si="692"/>
        <v>9506.0578271606937</v>
      </c>
      <c r="Z1684" s="20">
        <f t="shared" si="687"/>
        <v>9506.0578271606937</v>
      </c>
      <c r="AA1684" s="52">
        <f t="shared" si="688"/>
        <v>8061.1370374322678</v>
      </c>
      <c r="AB1684" s="20">
        <f t="shared" si="679"/>
        <v>9506.0578271606937</v>
      </c>
      <c r="AC1684" s="20">
        <f t="shared" si="689"/>
        <v>3450017.5338207525</v>
      </c>
      <c r="AD1684" s="20">
        <f t="shared" si="693"/>
        <v>21188.784772083163</v>
      </c>
      <c r="AE1684" s="20">
        <f t="shared" si="694"/>
        <v>0</v>
      </c>
      <c r="AF1684" s="20">
        <f t="shared" si="690"/>
        <v>9506.0578271606937</v>
      </c>
      <c r="AG1684" s="16"/>
      <c r="AH1684" s="16"/>
      <c r="AM1684">
        <f t="shared" si="680"/>
        <v>0</v>
      </c>
      <c r="AN1684" s="16">
        <f t="shared" si="681"/>
        <v>35000</v>
      </c>
      <c r="AY1684" s="57">
        <f t="shared" si="695"/>
        <v>10493.942172839306</v>
      </c>
    </row>
    <row r="1685" spans="2:51" x14ac:dyDescent="0.25">
      <c r="B1685" s="7" t="s">
        <v>40</v>
      </c>
      <c r="C1685" s="7">
        <v>1677</v>
      </c>
      <c r="D1685" s="7">
        <v>200</v>
      </c>
      <c r="E1685" s="13">
        <v>126.8</v>
      </c>
      <c r="F1685" s="20">
        <f t="shared" si="691"/>
        <v>-4.1666666666668246E-2</v>
      </c>
      <c r="G1685" s="20">
        <f t="shared" si="672"/>
        <v>35.222222222222221</v>
      </c>
      <c r="H1685" s="20">
        <f t="shared" si="675"/>
        <v>568.53503111110922</v>
      </c>
      <c r="I1685" s="20">
        <f t="shared" si="671"/>
        <v>20025.067206913514</v>
      </c>
      <c r="J1685" s="47" t="s">
        <v>67</v>
      </c>
      <c r="K1685" s="48" t="s">
        <v>67</v>
      </c>
      <c r="L1685" s="20">
        <f t="shared" si="674"/>
        <v>8689232.7891531605</v>
      </c>
      <c r="M1685" s="20">
        <f t="shared" si="674"/>
        <v>218234.66421555559</v>
      </c>
      <c r="N1685" s="20">
        <f t="shared" si="676"/>
        <v>20025.067206913514</v>
      </c>
      <c r="O1685" s="20">
        <f t="shared" si="677"/>
        <v>0</v>
      </c>
      <c r="P1685" s="46" t="s">
        <v>67</v>
      </c>
      <c r="Q1685" s="45">
        <f t="shared" si="682"/>
        <v>481.45396444444441</v>
      </c>
      <c r="R1685" s="20">
        <f t="shared" si="683"/>
        <v>134.7894</v>
      </c>
      <c r="S1685" s="20">
        <f t="shared" si="684"/>
        <v>-47.70833333333514</v>
      </c>
      <c r="T1685" s="20"/>
      <c r="U1685" s="20">
        <f t="shared" si="685"/>
        <v>35000</v>
      </c>
      <c r="V1685" s="20">
        <f t="shared" si="673"/>
        <v>9506.0578271606937</v>
      </c>
      <c r="W1685" s="20">
        <f t="shared" si="678"/>
        <v>9506.0578271606937</v>
      </c>
      <c r="X1685" s="20">
        <f t="shared" si="686"/>
        <v>20025.067206913605</v>
      </c>
      <c r="Y1685" s="20">
        <f t="shared" si="692"/>
        <v>10493.942172839306</v>
      </c>
      <c r="Z1685" s="20">
        <f t="shared" si="687"/>
        <v>10493.942172839306</v>
      </c>
      <c r="AA1685" s="52">
        <f t="shared" si="688"/>
        <v>8898.8629625677313</v>
      </c>
      <c r="AB1685" s="20">
        <f t="shared" si="679"/>
        <v>10493.942172839306</v>
      </c>
      <c r="AC1685" s="20">
        <f t="shared" si="689"/>
        <v>3458916.3967833202</v>
      </c>
      <c r="AD1685" s="20">
        <f t="shared" si="693"/>
        <v>20025.067206913605</v>
      </c>
      <c r="AE1685" s="20">
        <f t="shared" si="694"/>
        <v>0</v>
      </c>
      <c r="AF1685" s="20">
        <f t="shared" si="690"/>
        <v>10493.942172839306</v>
      </c>
      <c r="AG1685" s="16"/>
      <c r="AH1685" s="16"/>
      <c r="AM1685">
        <f t="shared" si="680"/>
        <v>0</v>
      </c>
      <c r="AN1685" s="16">
        <f t="shared" si="681"/>
        <v>35000</v>
      </c>
      <c r="AY1685" s="57">
        <f t="shared" si="695"/>
        <v>9506.0578271606937</v>
      </c>
    </row>
    <row r="1686" spans="2:51" x14ac:dyDescent="0.25">
      <c r="B1686" s="7" t="s">
        <v>40</v>
      </c>
      <c r="C1686" s="7">
        <v>1678</v>
      </c>
      <c r="D1686" s="7">
        <v>201</v>
      </c>
      <c r="E1686" s="13">
        <v>126.6</v>
      </c>
      <c r="F1686" s="20">
        <f t="shared" si="691"/>
        <v>-6.9444444444444448E-2</v>
      </c>
      <c r="G1686" s="20">
        <f t="shared" si="672"/>
        <v>35.166666666666664</v>
      </c>
      <c r="H1686" s="20">
        <f t="shared" si="675"/>
        <v>535.21189111111107</v>
      </c>
      <c r="I1686" s="20">
        <f t="shared" ref="I1686:I1749" si="696">H1686*G1686</f>
        <v>18821.618170740738</v>
      </c>
      <c r="J1686" s="47" t="s">
        <v>67</v>
      </c>
      <c r="K1686" s="48" t="s">
        <v>67</v>
      </c>
      <c r="L1686" s="20">
        <f t="shared" si="674"/>
        <v>8708054.4073239006</v>
      </c>
      <c r="M1686" s="20">
        <f t="shared" si="674"/>
        <v>218234.66421555559</v>
      </c>
      <c r="N1686" s="20">
        <f t="shared" si="676"/>
        <v>18821.618170740738</v>
      </c>
      <c r="O1686" s="20">
        <f t="shared" si="677"/>
        <v>0</v>
      </c>
      <c r="P1686" s="46" t="s">
        <v>67</v>
      </c>
      <c r="Q1686" s="45">
        <f t="shared" si="682"/>
        <v>479.93637999999993</v>
      </c>
      <c r="R1686" s="20">
        <f t="shared" si="683"/>
        <v>134.7894</v>
      </c>
      <c r="S1686" s="20">
        <f t="shared" si="684"/>
        <v>-79.513888888888886</v>
      </c>
      <c r="T1686" s="20"/>
      <c r="U1686" s="20">
        <f t="shared" si="685"/>
        <v>35000</v>
      </c>
      <c r="V1686" s="20">
        <f t="shared" si="673"/>
        <v>10493.942172839306</v>
      </c>
      <c r="W1686" s="20">
        <f t="shared" si="678"/>
        <v>10493.942172839306</v>
      </c>
      <c r="X1686" s="20">
        <f t="shared" si="686"/>
        <v>18821.618170740083</v>
      </c>
      <c r="Y1686" s="20">
        <f t="shared" si="692"/>
        <v>9506.0578271606937</v>
      </c>
      <c r="Z1686" s="20">
        <f t="shared" si="687"/>
        <v>9506.0578271606937</v>
      </c>
      <c r="AA1686" s="52">
        <f t="shared" si="688"/>
        <v>8061.1370374322678</v>
      </c>
      <c r="AB1686" s="20">
        <f t="shared" si="679"/>
        <v>9506.0578271606937</v>
      </c>
      <c r="AC1686" s="20">
        <f t="shared" si="689"/>
        <v>3466977.5338207525</v>
      </c>
      <c r="AD1686" s="20">
        <f t="shared" si="693"/>
        <v>18821.618170740083</v>
      </c>
      <c r="AE1686" s="20">
        <f t="shared" si="694"/>
        <v>0</v>
      </c>
      <c r="AF1686" s="20">
        <f t="shared" si="690"/>
        <v>9506.0578271606937</v>
      </c>
      <c r="AG1686" s="16"/>
      <c r="AH1686" s="16"/>
      <c r="AM1686">
        <f t="shared" si="680"/>
        <v>0</v>
      </c>
      <c r="AN1686" s="16">
        <f t="shared" si="681"/>
        <v>35000</v>
      </c>
      <c r="AY1686" s="57">
        <f t="shared" si="695"/>
        <v>10493.942172839306</v>
      </c>
    </row>
    <row r="1687" spans="2:51" x14ac:dyDescent="0.25">
      <c r="B1687" s="7" t="s">
        <v>40</v>
      </c>
      <c r="C1687" s="7">
        <v>1679</v>
      </c>
      <c r="D1687" s="7">
        <v>202</v>
      </c>
      <c r="E1687" s="13">
        <v>126.3</v>
      </c>
      <c r="F1687" s="20">
        <f t="shared" si="691"/>
        <v>-8.3333333333332538E-2</v>
      </c>
      <c r="G1687" s="20">
        <f t="shared" ref="G1687:G1750" si="697">E1687/3.6</f>
        <v>35.083333333333329</v>
      </c>
      <c r="H1687" s="20">
        <f t="shared" si="675"/>
        <v>517.03722833333416</v>
      </c>
      <c r="I1687" s="20">
        <f t="shared" si="696"/>
        <v>18139.389427361137</v>
      </c>
      <c r="J1687" s="47" t="s">
        <v>67</v>
      </c>
      <c r="K1687" s="48" t="s">
        <v>67</v>
      </c>
      <c r="L1687" s="20">
        <f t="shared" si="674"/>
        <v>8726193.7967512626</v>
      </c>
      <c r="M1687" s="20">
        <f t="shared" si="674"/>
        <v>218234.66421555559</v>
      </c>
      <c r="N1687" s="20">
        <f t="shared" si="676"/>
        <v>18139.389427361137</v>
      </c>
      <c r="O1687" s="20">
        <f t="shared" si="677"/>
        <v>0</v>
      </c>
      <c r="P1687" s="46" t="s">
        <v>67</v>
      </c>
      <c r="Q1687" s="45">
        <f t="shared" si="682"/>
        <v>477.66449499999982</v>
      </c>
      <c r="R1687" s="20">
        <f t="shared" si="683"/>
        <v>134.7894</v>
      </c>
      <c r="S1687" s="20">
        <f t="shared" si="684"/>
        <v>-95.416666666665762</v>
      </c>
      <c r="T1687" s="20"/>
      <c r="U1687" s="20">
        <f t="shared" si="685"/>
        <v>35000</v>
      </c>
      <c r="V1687" s="20">
        <f t="shared" si="673"/>
        <v>9506.0578271606937</v>
      </c>
      <c r="W1687" s="20">
        <f t="shared" si="678"/>
        <v>9506.0578271606937</v>
      </c>
      <c r="X1687" s="20">
        <f t="shared" si="686"/>
        <v>18139.38942736201</v>
      </c>
      <c r="Y1687" s="20">
        <f t="shared" si="692"/>
        <v>10493.942172839306</v>
      </c>
      <c r="Z1687" s="20">
        <f t="shared" si="687"/>
        <v>10493.942172839306</v>
      </c>
      <c r="AA1687" s="52">
        <f t="shared" si="688"/>
        <v>8898.8629625677313</v>
      </c>
      <c r="AB1687" s="20">
        <f t="shared" si="679"/>
        <v>10493.942172839306</v>
      </c>
      <c r="AC1687" s="20">
        <f t="shared" si="689"/>
        <v>3475876.3967833202</v>
      </c>
      <c r="AD1687" s="20">
        <f t="shared" si="693"/>
        <v>18139.38942736201</v>
      </c>
      <c r="AE1687" s="20">
        <f t="shared" si="694"/>
        <v>0</v>
      </c>
      <c r="AF1687" s="20">
        <f t="shared" si="690"/>
        <v>10493.942172839306</v>
      </c>
      <c r="AG1687" s="16"/>
      <c r="AH1687" s="16"/>
      <c r="AM1687">
        <f t="shared" si="680"/>
        <v>0</v>
      </c>
      <c r="AN1687" s="16">
        <f t="shared" si="681"/>
        <v>35000</v>
      </c>
      <c r="AY1687" s="57">
        <f t="shared" si="695"/>
        <v>9506.0578271606937</v>
      </c>
    </row>
    <row r="1688" spans="2:51" x14ac:dyDescent="0.25">
      <c r="B1688" s="7" t="s">
        <v>40</v>
      </c>
      <c r="C1688" s="7">
        <v>1680</v>
      </c>
      <c r="D1688" s="7">
        <v>203</v>
      </c>
      <c r="E1688" s="13">
        <v>126</v>
      </c>
      <c r="F1688" s="20">
        <f t="shared" si="691"/>
        <v>-8.3333333333332538E-2</v>
      </c>
      <c r="G1688" s="20">
        <f t="shared" si="697"/>
        <v>35</v>
      </c>
      <c r="H1688" s="20">
        <f t="shared" si="675"/>
        <v>514.77073333333431</v>
      </c>
      <c r="I1688" s="20">
        <f t="shared" si="696"/>
        <v>18016.975666666702</v>
      </c>
      <c r="J1688" s="47" t="s">
        <v>67</v>
      </c>
      <c r="K1688" s="48" t="s">
        <v>67</v>
      </c>
      <c r="L1688" s="20">
        <f t="shared" si="674"/>
        <v>8744210.772417929</v>
      </c>
      <c r="M1688" s="20">
        <f t="shared" si="674"/>
        <v>218234.66421555559</v>
      </c>
      <c r="N1688" s="20">
        <f t="shared" si="676"/>
        <v>18016.975666666702</v>
      </c>
      <c r="O1688" s="20">
        <f t="shared" si="677"/>
        <v>0</v>
      </c>
      <c r="P1688" s="46" t="s">
        <v>67</v>
      </c>
      <c r="Q1688" s="45">
        <f t="shared" si="682"/>
        <v>475.39799999999997</v>
      </c>
      <c r="R1688" s="20">
        <f t="shared" si="683"/>
        <v>134.7894</v>
      </c>
      <c r="S1688" s="20">
        <f t="shared" si="684"/>
        <v>-95.416666666665762</v>
      </c>
      <c r="T1688" s="20"/>
      <c r="U1688" s="20">
        <f t="shared" si="685"/>
        <v>35000</v>
      </c>
      <c r="V1688" s="20">
        <f t="shared" si="673"/>
        <v>10493.942172839306</v>
      </c>
      <c r="W1688" s="20">
        <f t="shared" si="678"/>
        <v>10493.942172839306</v>
      </c>
      <c r="X1688" s="20">
        <f t="shared" si="686"/>
        <v>18016.975666666403</v>
      </c>
      <c r="Y1688" s="20">
        <f t="shared" si="692"/>
        <v>9506.0578271606937</v>
      </c>
      <c r="Z1688" s="20">
        <f t="shared" si="687"/>
        <v>9506.0578271606937</v>
      </c>
      <c r="AA1688" s="52">
        <f t="shared" si="688"/>
        <v>8061.1370374322678</v>
      </c>
      <c r="AB1688" s="20">
        <f t="shared" si="679"/>
        <v>9506.0578271606937</v>
      </c>
      <c r="AC1688" s="20">
        <f t="shared" si="689"/>
        <v>3483937.5338207525</v>
      </c>
      <c r="AD1688" s="20">
        <f t="shared" si="693"/>
        <v>18016.975666666403</v>
      </c>
      <c r="AE1688" s="20">
        <f t="shared" si="694"/>
        <v>0</v>
      </c>
      <c r="AF1688" s="20">
        <f t="shared" si="690"/>
        <v>9506.0578271606937</v>
      </c>
      <c r="AG1688" s="16"/>
      <c r="AH1688" s="16"/>
      <c r="AM1688">
        <f t="shared" si="680"/>
        <v>0</v>
      </c>
      <c r="AN1688" s="16">
        <f t="shared" si="681"/>
        <v>35000</v>
      </c>
      <c r="AY1688" s="57">
        <f t="shared" si="695"/>
        <v>10493.942172839306</v>
      </c>
    </row>
    <row r="1689" spans="2:51" x14ac:dyDescent="0.25">
      <c r="B1689" s="7" t="s">
        <v>40</v>
      </c>
      <c r="C1689" s="7">
        <v>1681</v>
      </c>
      <c r="D1689" s="7">
        <v>204</v>
      </c>
      <c r="E1689" s="13">
        <v>125.7</v>
      </c>
      <c r="F1689" s="20">
        <f t="shared" si="691"/>
        <v>-5.5555555555556344E-2</v>
      </c>
      <c r="G1689" s="20">
        <f t="shared" si="697"/>
        <v>34.916666666666664</v>
      </c>
      <c r="H1689" s="20">
        <f t="shared" si="675"/>
        <v>544.31518388888787</v>
      </c>
      <c r="I1689" s="20">
        <f t="shared" si="696"/>
        <v>19005.671837453669</v>
      </c>
      <c r="J1689" s="47" t="s">
        <v>67</v>
      </c>
      <c r="K1689" s="48" t="s">
        <v>67</v>
      </c>
      <c r="L1689" s="20">
        <f t="shared" si="674"/>
        <v>8763216.4442553818</v>
      </c>
      <c r="M1689" s="20">
        <f t="shared" si="674"/>
        <v>218234.66421555559</v>
      </c>
      <c r="N1689" s="20">
        <f t="shared" si="676"/>
        <v>19005.671837453669</v>
      </c>
      <c r="O1689" s="20">
        <f t="shared" si="677"/>
        <v>0</v>
      </c>
      <c r="P1689" s="46" t="s">
        <v>67</v>
      </c>
      <c r="Q1689" s="45">
        <f t="shared" si="682"/>
        <v>473.13689499999987</v>
      </c>
      <c r="R1689" s="20">
        <f t="shared" si="683"/>
        <v>134.7894</v>
      </c>
      <c r="S1689" s="20">
        <f t="shared" si="684"/>
        <v>-63.611111111112017</v>
      </c>
      <c r="T1689" s="20"/>
      <c r="U1689" s="20">
        <f t="shared" si="685"/>
        <v>35000</v>
      </c>
      <c r="V1689" s="20">
        <f t="shared" si="673"/>
        <v>9506.0578271606937</v>
      </c>
      <c r="W1689" s="20">
        <f t="shared" si="678"/>
        <v>9506.0578271606937</v>
      </c>
      <c r="X1689" s="20">
        <f t="shared" si="686"/>
        <v>19005.671837452799</v>
      </c>
      <c r="Y1689" s="20">
        <f t="shared" si="692"/>
        <v>10493.942172839306</v>
      </c>
      <c r="Z1689" s="20">
        <f t="shared" si="687"/>
        <v>10493.942172839306</v>
      </c>
      <c r="AA1689" s="52">
        <f t="shared" si="688"/>
        <v>8898.8629625677313</v>
      </c>
      <c r="AB1689" s="20">
        <f t="shared" si="679"/>
        <v>10493.942172839306</v>
      </c>
      <c r="AC1689" s="20">
        <f t="shared" si="689"/>
        <v>3492836.3967833202</v>
      </c>
      <c r="AD1689" s="20">
        <f t="shared" si="693"/>
        <v>19005.671837452799</v>
      </c>
      <c r="AE1689" s="20">
        <f t="shared" si="694"/>
        <v>0</v>
      </c>
      <c r="AF1689" s="20">
        <f t="shared" si="690"/>
        <v>10493.942172839306</v>
      </c>
      <c r="AG1689" s="16"/>
      <c r="AH1689" s="16"/>
      <c r="AM1689">
        <f t="shared" si="680"/>
        <v>0</v>
      </c>
      <c r="AN1689" s="16">
        <f t="shared" si="681"/>
        <v>35000</v>
      </c>
      <c r="AY1689" s="57">
        <f t="shared" si="695"/>
        <v>9506.0578271606937</v>
      </c>
    </row>
    <row r="1690" spans="2:51" x14ac:dyDescent="0.25">
      <c r="B1690" s="7" t="s">
        <v>40</v>
      </c>
      <c r="C1690" s="7">
        <v>1682</v>
      </c>
      <c r="D1690" s="7">
        <v>205</v>
      </c>
      <c r="E1690" s="13">
        <v>125.6</v>
      </c>
      <c r="F1690" s="20">
        <f t="shared" si="691"/>
        <v>-1.3888888888890073E-2</v>
      </c>
      <c r="G1690" s="20">
        <f t="shared" si="697"/>
        <v>34.888888888888886</v>
      </c>
      <c r="H1690" s="20">
        <f t="shared" si="675"/>
        <v>591.27101333333201</v>
      </c>
      <c r="I1690" s="20">
        <f t="shared" si="696"/>
        <v>20628.788687407359</v>
      </c>
      <c r="J1690" s="47" t="s">
        <v>67</v>
      </c>
      <c r="K1690" s="48" t="s">
        <v>67</v>
      </c>
      <c r="L1690" s="20">
        <f t="shared" si="674"/>
        <v>8783845.2329427898</v>
      </c>
      <c r="M1690" s="20">
        <f t="shared" si="674"/>
        <v>218234.66421555559</v>
      </c>
      <c r="N1690" s="20">
        <f t="shared" si="676"/>
        <v>20628.788687407359</v>
      </c>
      <c r="O1690" s="20">
        <f t="shared" si="677"/>
        <v>0</v>
      </c>
      <c r="P1690" s="46" t="s">
        <v>67</v>
      </c>
      <c r="Q1690" s="45">
        <f t="shared" si="682"/>
        <v>472.38439111111103</v>
      </c>
      <c r="R1690" s="20">
        <f t="shared" si="683"/>
        <v>134.7894</v>
      </c>
      <c r="S1690" s="20">
        <f t="shared" si="684"/>
        <v>-15.902777777779134</v>
      </c>
      <c r="T1690" s="20"/>
      <c r="U1690" s="20">
        <f t="shared" si="685"/>
        <v>35000</v>
      </c>
      <c r="V1690" s="20">
        <f t="shared" si="673"/>
        <v>10493.942172839306</v>
      </c>
      <c r="W1690" s="20">
        <f t="shared" si="678"/>
        <v>10493.942172839306</v>
      </c>
      <c r="X1690" s="20">
        <f t="shared" si="686"/>
        <v>20628.78868740797</v>
      </c>
      <c r="Y1690" s="20">
        <f t="shared" si="692"/>
        <v>9506.0578271606937</v>
      </c>
      <c r="Z1690" s="20">
        <f t="shared" si="687"/>
        <v>9506.0578271606937</v>
      </c>
      <c r="AA1690" s="52">
        <f t="shared" si="688"/>
        <v>8061.1370374322678</v>
      </c>
      <c r="AB1690" s="20">
        <f t="shared" si="679"/>
        <v>9506.0578271606937</v>
      </c>
      <c r="AC1690" s="20">
        <f t="shared" si="689"/>
        <v>3500897.5338207525</v>
      </c>
      <c r="AD1690" s="20">
        <f t="shared" si="693"/>
        <v>20628.78868740797</v>
      </c>
      <c r="AE1690" s="20">
        <f t="shared" si="694"/>
        <v>0</v>
      </c>
      <c r="AF1690" s="20">
        <f t="shared" si="690"/>
        <v>9506.0578271606937</v>
      </c>
      <c r="AG1690" s="16"/>
      <c r="AH1690" s="16"/>
      <c r="AM1690">
        <f t="shared" si="680"/>
        <v>0</v>
      </c>
      <c r="AN1690" s="16">
        <f t="shared" si="681"/>
        <v>35000</v>
      </c>
      <c r="AY1690" s="57">
        <f t="shared" si="695"/>
        <v>10493.942172839306</v>
      </c>
    </row>
    <row r="1691" spans="2:51" x14ac:dyDescent="0.25">
      <c r="B1691" s="7" t="s">
        <v>40</v>
      </c>
      <c r="C1691" s="7">
        <v>1683</v>
      </c>
      <c r="D1691" s="7">
        <v>206</v>
      </c>
      <c r="E1691" s="13">
        <v>125.6</v>
      </c>
      <c r="F1691" s="20">
        <f t="shared" si="691"/>
        <v>2.7777777777778172E-2</v>
      </c>
      <c r="G1691" s="20">
        <f t="shared" si="697"/>
        <v>34.888888888888886</v>
      </c>
      <c r="H1691" s="20">
        <f t="shared" si="675"/>
        <v>638.97934666666708</v>
      </c>
      <c r="I1691" s="20">
        <f t="shared" si="696"/>
        <v>22293.279428148162</v>
      </c>
      <c r="J1691" s="47" t="s">
        <v>67</v>
      </c>
      <c r="K1691" s="48" t="s">
        <v>67</v>
      </c>
      <c r="L1691" s="20">
        <f t="shared" si="674"/>
        <v>8806138.5123709384</v>
      </c>
      <c r="M1691" s="20">
        <f t="shared" si="674"/>
        <v>218234.66421555559</v>
      </c>
      <c r="N1691" s="20">
        <f t="shared" si="676"/>
        <v>22293.279428148162</v>
      </c>
      <c r="O1691" s="20">
        <f t="shared" si="677"/>
        <v>0</v>
      </c>
      <c r="P1691" s="46" t="s">
        <v>67</v>
      </c>
      <c r="Q1691" s="45">
        <f t="shared" si="682"/>
        <v>472.38439111111103</v>
      </c>
      <c r="R1691" s="20">
        <f t="shared" si="683"/>
        <v>134.7894</v>
      </c>
      <c r="S1691" s="20">
        <f t="shared" si="684"/>
        <v>31.805555555556008</v>
      </c>
      <c r="T1691" s="20"/>
      <c r="U1691" s="20">
        <f t="shared" si="685"/>
        <v>35000</v>
      </c>
      <c r="V1691" s="20">
        <f t="shared" ref="V1691:V1754" si="698">MAX(0,MIN(AY1691,U1691*AH$9*AH$6))</f>
        <v>9506.0578271606937</v>
      </c>
      <c r="W1691" s="20">
        <f t="shared" si="678"/>
        <v>9506.0578271606937</v>
      </c>
      <c r="X1691" s="20">
        <f t="shared" si="686"/>
        <v>22293.279428148642</v>
      </c>
      <c r="Y1691" s="20">
        <f t="shared" si="692"/>
        <v>10493.942172839306</v>
      </c>
      <c r="Z1691" s="20">
        <f t="shared" si="687"/>
        <v>10493.942172839306</v>
      </c>
      <c r="AA1691" s="52">
        <f t="shared" si="688"/>
        <v>8898.8629625677313</v>
      </c>
      <c r="AB1691" s="20">
        <f t="shared" si="679"/>
        <v>10493.942172839306</v>
      </c>
      <c r="AC1691" s="20">
        <f t="shared" si="689"/>
        <v>3509796.3967833202</v>
      </c>
      <c r="AD1691" s="20">
        <f t="shared" si="693"/>
        <v>22293.279428148642</v>
      </c>
      <c r="AE1691" s="20">
        <f t="shared" si="694"/>
        <v>0</v>
      </c>
      <c r="AF1691" s="20">
        <f t="shared" si="690"/>
        <v>10493.942172839306</v>
      </c>
      <c r="AG1691" s="16"/>
      <c r="AH1691" s="16"/>
      <c r="AM1691">
        <f t="shared" si="680"/>
        <v>0</v>
      </c>
      <c r="AN1691" s="16">
        <f t="shared" si="681"/>
        <v>35000</v>
      </c>
      <c r="AY1691" s="57">
        <f t="shared" si="695"/>
        <v>9506.0578271606937</v>
      </c>
    </row>
    <row r="1692" spans="2:51" x14ac:dyDescent="0.25">
      <c r="B1692" s="7" t="s">
        <v>40</v>
      </c>
      <c r="C1692" s="7">
        <v>1684</v>
      </c>
      <c r="D1692" s="7">
        <v>207</v>
      </c>
      <c r="E1692" s="13">
        <v>125.8</v>
      </c>
      <c r="F1692" s="20">
        <f t="shared" si="691"/>
        <v>8.3333333333334522E-2</v>
      </c>
      <c r="G1692" s="20">
        <f t="shared" si="697"/>
        <v>34.944444444444443</v>
      </c>
      <c r="H1692" s="20">
        <f t="shared" si="675"/>
        <v>704.09606444444569</v>
      </c>
      <c r="I1692" s="20">
        <f t="shared" si="696"/>
        <v>24604.245807530908</v>
      </c>
      <c r="J1692" s="47" t="s">
        <v>67</v>
      </c>
      <c r="K1692" s="48" t="s">
        <v>67</v>
      </c>
      <c r="L1692" s="20">
        <f t="shared" si="674"/>
        <v>8830742.7581784688</v>
      </c>
      <c r="M1692" s="20">
        <f t="shared" si="674"/>
        <v>218234.66421555559</v>
      </c>
      <c r="N1692" s="20">
        <f t="shared" si="676"/>
        <v>24604.245807530908</v>
      </c>
      <c r="O1692" s="20">
        <f t="shared" si="677"/>
        <v>0</v>
      </c>
      <c r="P1692" s="46" t="s">
        <v>67</v>
      </c>
      <c r="Q1692" s="45">
        <f t="shared" si="682"/>
        <v>473.88999777777769</v>
      </c>
      <c r="R1692" s="20">
        <f t="shared" si="683"/>
        <v>134.7894</v>
      </c>
      <c r="S1692" s="20">
        <f t="shared" si="684"/>
        <v>95.416666666668021</v>
      </c>
      <c r="T1692" s="20"/>
      <c r="U1692" s="20">
        <f t="shared" si="685"/>
        <v>35000</v>
      </c>
      <c r="V1692" s="20">
        <f t="shared" si="698"/>
        <v>10493.942172839306</v>
      </c>
      <c r="W1692" s="20">
        <f t="shared" si="678"/>
        <v>10493.942172839306</v>
      </c>
      <c r="X1692" s="20">
        <f t="shared" si="686"/>
        <v>24604.245807530358</v>
      </c>
      <c r="Y1692" s="20">
        <f t="shared" si="692"/>
        <v>9506.0578271606937</v>
      </c>
      <c r="Z1692" s="20">
        <f t="shared" si="687"/>
        <v>9506.0578271606937</v>
      </c>
      <c r="AA1692" s="52">
        <f t="shared" si="688"/>
        <v>8061.1370374322678</v>
      </c>
      <c r="AB1692" s="20">
        <f t="shared" si="679"/>
        <v>9506.0578271606937</v>
      </c>
      <c r="AC1692" s="20">
        <f t="shared" si="689"/>
        <v>3517857.5338207525</v>
      </c>
      <c r="AD1692" s="20">
        <f t="shared" si="693"/>
        <v>24604.245807530358</v>
      </c>
      <c r="AE1692" s="20">
        <f t="shared" si="694"/>
        <v>0</v>
      </c>
      <c r="AF1692" s="20">
        <f t="shared" si="690"/>
        <v>9506.0578271606937</v>
      </c>
      <c r="AG1692" s="16"/>
      <c r="AH1692" s="16"/>
      <c r="AM1692">
        <f t="shared" si="680"/>
        <v>0</v>
      </c>
      <c r="AN1692" s="16">
        <f t="shared" si="681"/>
        <v>35000</v>
      </c>
      <c r="AY1692" s="57">
        <f t="shared" si="695"/>
        <v>10493.942172839306</v>
      </c>
    </row>
    <row r="1693" spans="2:51" x14ac:dyDescent="0.25">
      <c r="B1693" s="7" t="s">
        <v>40</v>
      </c>
      <c r="C1693" s="7">
        <v>1685</v>
      </c>
      <c r="D1693" s="7">
        <v>208</v>
      </c>
      <c r="E1693" s="13">
        <v>126.2</v>
      </c>
      <c r="F1693" s="20">
        <f t="shared" si="691"/>
        <v>0.11111111111111072</v>
      </c>
      <c r="G1693" s="20">
        <f t="shared" si="697"/>
        <v>35.055555555555557</v>
      </c>
      <c r="H1693" s="20">
        <f t="shared" si="675"/>
        <v>738.92001999999957</v>
      </c>
      <c r="I1693" s="20">
        <f t="shared" si="696"/>
        <v>25903.25181222221</v>
      </c>
      <c r="J1693" s="47" t="s">
        <v>67</v>
      </c>
      <c r="K1693" s="48" t="s">
        <v>67</v>
      </c>
      <c r="L1693" s="20">
        <f t="shared" si="674"/>
        <v>8856646.0099906903</v>
      </c>
      <c r="M1693" s="20">
        <f t="shared" si="674"/>
        <v>218234.66421555559</v>
      </c>
      <c r="N1693" s="20">
        <f t="shared" si="676"/>
        <v>25903.25181222221</v>
      </c>
      <c r="O1693" s="20">
        <f t="shared" si="677"/>
        <v>0</v>
      </c>
      <c r="P1693" s="46" t="s">
        <v>67</v>
      </c>
      <c r="Q1693" s="45">
        <f t="shared" si="682"/>
        <v>476.90839777777779</v>
      </c>
      <c r="R1693" s="20">
        <f t="shared" si="683"/>
        <v>134.7894</v>
      </c>
      <c r="S1693" s="20">
        <f t="shared" si="684"/>
        <v>127.22222222222177</v>
      </c>
      <c r="T1693" s="20"/>
      <c r="U1693" s="20">
        <f t="shared" si="685"/>
        <v>35000</v>
      </c>
      <c r="V1693" s="20">
        <f t="shared" si="698"/>
        <v>9506.0578271606937</v>
      </c>
      <c r="W1693" s="20">
        <f t="shared" si="678"/>
        <v>9506.0578271606937</v>
      </c>
      <c r="X1693" s="20">
        <f t="shared" si="686"/>
        <v>25903.251812221482</v>
      </c>
      <c r="Y1693" s="20">
        <f t="shared" si="692"/>
        <v>10493.942172839306</v>
      </c>
      <c r="Z1693" s="20">
        <f t="shared" si="687"/>
        <v>10493.942172839306</v>
      </c>
      <c r="AA1693" s="52">
        <f t="shared" si="688"/>
        <v>8898.8629625677313</v>
      </c>
      <c r="AB1693" s="20">
        <f t="shared" si="679"/>
        <v>10493.942172839306</v>
      </c>
      <c r="AC1693" s="20">
        <f t="shared" si="689"/>
        <v>3526756.3967833202</v>
      </c>
      <c r="AD1693" s="20">
        <f t="shared" si="693"/>
        <v>25903.251812221482</v>
      </c>
      <c r="AE1693" s="20">
        <f t="shared" si="694"/>
        <v>0</v>
      </c>
      <c r="AF1693" s="20">
        <f t="shared" si="690"/>
        <v>10493.942172839306</v>
      </c>
      <c r="AG1693" s="16"/>
      <c r="AH1693" s="16"/>
      <c r="AM1693">
        <f t="shared" si="680"/>
        <v>0</v>
      </c>
      <c r="AN1693" s="16">
        <f t="shared" si="681"/>
        <v>35000</v>
      </c>
      <c r="AY1693" s="57">
        <f t="shared" si="695"/>
        <v>9506.0578271606937</v>
      </c>
    </row>
    <row r="1694" spans="2:51" x14ac:dyDescent="0.25">
      <c r="B1694" s="7" t="s">
        <v>40</v>
      </c>
      <c r="C1694" s="7">
        <v>1686</v>
      </c>
      <c r="D1694" s="7">
        <v>209</v>
      </c>
      <c r="E1694" s="13">
        <v>126.6</v>
      </c>
      <c r="F1694" s="20">
        <f t="shared" si="691"/>
        <v>0.11111111111111072</v>
      </c>
      <c r="G1694" s="20">
        <f t="shared" si="697"/>
        <v>35.166666666666664</v>
      </c>
      <c r="H1694" s="20">
        <f t="shared" si="675"/>
        <v>741.9480022222217</v>
      </c>
      <c r="I1694" s="20">
        <f t="shared" si="696"/>
        <v>26091.838078148128</v>
      </c>
      <c r="J1694" s="47" t="s">
        <v>67</v>
      </c>
      <c r="K1694" s="48" t="s">
        <v>67</v>
      </c>
      <c r="L1694" s="20">
        <f t="shared" si="674"/>
        <v>8882737.8480688389</v>
      </c>
      <c r="M1694" s="20">
        <f t="shared" si="674"/>
        <v>218234.66421555559</v>
      </c>
      <c r="N1694" s="20">
        <f t="shared" si="676"/>
        <v>26091.838078148128</v>
      </c>
      <c r="O1694" s="20">
        <f t="shared" si="677"/>
        <v>0</v>
      </c>
      <c r="P1694" s="46" t="s">
        <v>67</v>
      </c>
      <c r="Q1694" s="45">
        <f t="shared" si="682"/>
        <v>479.93637999999993</v>
      </c>
      <c r="R1694" s="20">
        <f t="shared" si="683"/>
        <v>134.7894</v>
      </c>
      <c r="S1694" s="20">
        <f t="shared" si="684"/>
        <v>127.22222222222177</v>
      </c>
      <c r="T1694" s="20"/>
      <c r="U1694" s="20">
        <f t="shared" si="685"/>
        <v>35000</v>
      </c>
      <c r="V1694" s="20">
        <f t="shared" si="698"/>
        <v>10493.942172839306</v>
      </c>
      <c r="W1694" s="20">
        <f t="shared" si="678"/>
        <v>10493.942172839306</v>
      </c>
      <c r="X1694" s="20">
        <f t="shared" si="686"/>
        <v>26091.838078148663</v>
      </c>
      <c r="Y1694" s="20">
        <f t="shared" si="692"/>
        <v>9506.0578271606937</v>
      </c>
      <c r="Z1694" s="20">
        <f t="shared" si="687"/>
        <v>9506.0578271606937</v>
      </c>
      <c r="AA1694" s="52">
        <f t="shared" si="688"/>
        <v>8061.1370374322678</v>
      </c>
      <c r="AB1694" s="20">
        <f t="shared" si="679"/>
        <v>9506.0578271606937</v>
      </c>
      <c r="AC1694" s="20">
        <f t="shared" si="689"/>
        <v>3534817.5338207525</v>
      </c>
      <c r="AD1694" s="20">
        <f t="shared" si="693"/>
        <v>26091.838078148663</v>
      </c>
      <c r="AE1694" s="20">
        <f t="shared" si="694"/>
        <v>0</v>
      </c>
      <c r="AF1694" s="20">
        <f t="shared" si="690"/>
        <v>9506.0578271606937</v>
      </c>
      <c r="AG1694" s="16"/>
      <c r="AH1694" s="16"/>
      <c r="AM1694">
        <f t="shared" si="680"/>
        <v>0</v>
      </c>
      <c r="AN1694" s="16">
        <f t="shared" si="681"/>
        <v>35000</v>
      </c>
      <c r="AY1694" s="57">
        <f t="shared" si="695"/>
        <v>10493.942172839306</v>
      </c>
    </row>
    <row r="1695" spans="2:51" x14ac:dyDescent="0.25">
      <c r="B1695" s="7" t="s">
        <v>40</v>
      </c>
      <c r="C1695" s="7">
        <v>1687</v>
      </c>
      <c r="D1695" s="7">
        <v>210</v>
      </c>
      <c r="E1695" s="13">
        <v>127</v>
      </c>
      <c r="F1695" s="20">
        <f t="shared" si="691"/>
        <v>0.11111111111111269</v>
      </c>
      <c r="G1695" s="20">
        <f t="shared" si="697"/>
        <v>35.277777777777779</v>
      </c>
      <c r="H1695" s="20">
        <f t="shared" si="675"/>
        <v>744.98556666666843</v>
      </c>
      <c r="I1695" s="20">
        <f t="shared" si="696"/>
        <v>26281.43526851858</v>
      </c>
      <c r="J1695" s="47" t="s">
        <v>67</v>
      </c>
      <c r="K1695" s="48" t="s">
        <v>67</v>
      </c>
      <c r="L1695" s="20">
        <f t="shared" si="674"/>
        <v>8909019.2833373584</v>
      </c>
      <c r="M1695" s="20">
        <f t="shared" si="674"/>
        <v>218234.66421555559</v>
      </c>
      <c r="N1695" s="20">
        <f t="shared" si="676"/>
        <v>26281.43526851858</v>
      </c>
      <c r="O1695" s="20">
        <f t="shared" si="677"/>
        <v>0</v>
      </c>
      <c r="P1695" s="46" t="s">
        <v>67</v>
      </c>
      <c r="Q1695" s="45">
        <f t="shared" si="682"/>
        <v>482.97394444444444</v>
      </c>
      <c r="R1695" s="20">
        <f t="shared" si="683"/>
        <v>134.7894</v>
      </c>
      <c r="S1695" s="20">
        <f t="shared" si="684"/>
        <v>127.22222222222403</v>
      </c>
      <c r="T1695" s="20"/>
      <c r="U1695" s="20">
        <f t="shared" si="685"/>
        <v>35000</v>
      </c>
      <c r="V1695" s="20">
        <f t="shared" si="698"/>
        <v>9506.0578271606937</v>
      </c>
      <c r="W1695" s="20">
        <f t="shared" si="678"/>
        <v>9506.0578271606937</v>
      </c>
      <c r="X1695" s="20">
        <f t="shared" si="686"/>
        <v>26281.435268519446</v>
      </c>
      <c r="Y1695" s="20">
        <f t="shared" si="692"/>
        <v>10493.942172839306</v>
      </c>
      <c r="Z1695" s="20">
        <f t="shared" si="687"/>
        <v>10493.942172839306</v>
      </c>
      <c r="AA1695" s="52">
        <f t="shared" si="688"/>
        <v>8898.8629625677313</v>
      </c>
      <c r="AB1695" s="20">
        <f t="shared" si="679"/>
        <v>10493.942172839306</v>
      </c>
      <c r="AC1695" s="20">
        <f t="shared" si="689"/>
        <v>3543716.3967833202</v>
      </c>
      <c r="AD1695" s="20">
        <f t="shared" si="693"/>
        <v>26281.435268519446</v>
      </c>
      <c r="AE1695" s="20">
        <f t="shared" si="694"/>
        <v>0</v>
      </c>
      <c r="AF1695" s="20">
        <f t="shared" si="690"/>
        <v>10493.942172839306</v>
      </c>
      <c r="AG1695" s="16"/>
      <c r="AH1695" s="16"/>
      <c r="AM1695">
        <f t="shared" si="680"/>
        <v>0</v>
      </c>
      <c r="AN1695" s="16">
        <f t="shared" si="681"/>
        <v>35000</v>
      </c>
      <c r="AY1695" s="57">
        <f t="shared" si="695"/>
        <v>9506.0578271606937</v>
      </c>
    </row>
    <row r="1696" spans="2:51" x14ac:dyDescent="0.25">
      <c r="B1696" s="7" t="s">
        <v>40</v>
      </c>
      <c r="C1696" s="7">
        <v>1688</v>
      </c>
      <c r="D1696" s="7">
        <v>211</v>
      </c>
      <c r="E1696" s="13">
        <v>127.4</v>
      </c>
      <c r="F1696" s="20">
        <f t="shared" si="691"/>
        <v>8.3333333333332538E-2</v>
      </c>
      <c r="G1696" s="20">
        <f t="shared" si="697"/>
        <v>35.388888888888893</v>
      </c>
      <c r="H1696" s="20">
        <f t="shared" si="675"/>
        <v>716.22715777777694</v>
      </c>
      <c r="I1696" s="20">
        <f t="shared" si="696"/>
        <v>25346.483305802441</v>
      </c>
      <c r="J1696" s="47" t="s">
        <v>67</v>
      </c>
      <c r="K1696" s="48" t="s">
        <v>67</v>
      </c>
      <c r="L1696" s="20">
        <f t="shared" ref="L1696:M1759" si="699">L1695+N1696</f>
        <v>8934365.766643161</v>
      </c>
      <c r="M1696" s="20">
        <f t="shared" si="699"/>
        <v>218234.66421555559</v>
      </c>
      <c r="N1696" s="20">
        <f t="shared" si="676"/>
        <v>25346.483305802441</v>
      </c>
      <c r="O1696" s="20">
        <f t="shared" si="677"/>
        <v>0</v>
      </c>
      <c r="P1696" s="46" t="s">
        <v>67</v>
      </c>
      <c r="Q1696" s="45">
        <f t="shared" si="682"/>
        <v>486.02109111111122</v>
      </c>
      <c r="R1696" s="20">
        <f t="shared" si="683"/>
        <v>134.7894</v>
      </c>
      <c r="S1696" s="20">
        <f t="shared" si="684"/>
        <v>95.416666666665762</v>
      </c>
      <c r="T1696" s="20"/>
      <c r="U1696" s="20">
        <f t="shared" si="685"/>
        <v>35000</v>
      </c>
      <c r="V1696" s="20">
        <f t="shared" si="698"/>
        <v>10493.942172839306</v>
      </c>
      <c r="W1696" s="20">
        <f t="shared" si="678"/>
        <v>10493.942172839306</v>
      </c>
      <c r="X1696" s="20">
        <f t="shared" si="686"/>
        <v>25346.483305802569</v>
      </c>
      <c r="Y1696" s="20">
        <f t="shared" si="692"/>
        <v>9506.0578271606937</v>
      </c>
      <c r="Z1696" s="20">
        <f t="shared" si="687"/>
        <v>9506.0578271606937</v>
      </c>
      <c r="AA1696" s="52">
        <f t="shared" si="688"/>
        <v>8061.1370374322678</v>
      </c>
      <c r="AB1696" s="20">
        <f t="shared" si="679"/>
        <v>9506.0578271606937</v>
      </c>
      <c r="AC1696" s="20">
        <f t="shared" si="689"/>
        <v>3551777.5338207525</v>
      </c>
      <c r="AD1696" s="20">
        <f t="shared" si="693"/>
        <v>25346.483305802569</v>
      </c>
      <c r="AE1696" s="20">
        <f t="shared" si="694"/>
        <v>0</v>
      </c>
      <c r="AF1696" s="20">
        <f t="shared" si="690"/>
        <v>9506.0578271606937</v>
      </c>
      <c r="AG1696" s="16"/>
      <c r="AH1696" s="16"/>
      <c r="AM1696">
        <f t="shared" si="680"/>
        <v>0</v>
      </c>
      <c r="AN1696" s="16">
        <f t="shared" si="681"/>
        <v>35000</v>
      </c>
      <c r="AY1696" s="57">
        <f t="shared" si="695"/>
        <v>10493.942172839306</v>
      </c>
    </row>
    <row r="1697" spans="2:51" x14ac:dyDescent="0.25">
      <c r="B1697" s="7" t="s">
        <v>40</v>
      </c>
      <c r="C1697" s="7">
        <v>1689</v>
      </c>
      <c r="D1697" s="7">
        <v>212</v>
      </c>
      <c r="E1697" s="13">
        <v>127.6</v>
      </c>
      <c r="F1697" s="20">
        <f t="shared" si="691"/>
        <v>5.5555555555554373E-2</v>
      </c>
      <c r="G1697" s="20">
        <f t="shared" si="697"/>
        <v>35.444444444444443</v>
      </c>
      <c r="H1697" s="20">
        <f t="shared" si="675"/>
        <v>685.94876888888746</v>
      </c>
      <c r="I1697" s="20">
        <f t="shared" si="696"/>
        <v>24313.073030617234</v>
      </c>
      <c r="J1697" s="47" t="s">
        <v>67</v>
      </c>
      <c r="K1697" s="48" t="s">
        <v>67</v>
      </c>
      <c r="L1697" s="20">
        <f t="shared" si="699"/>
        <v>8958678.839673778</v>
      </c>
      <c r="M1697" s="20">
        <f t="shared" si="699"/>
        <v>218234.66421555559</v>
      </c>
      <c r="N1697" s="20">
        <f t="shared" si="676"/>
        <v>24313.073030617234</v>
      </c>
      <c r="O1697" s="20">
        <f t="shared" si="677"/>
        <v>0</v>
      </c>
      <c r="P1697" s="46" t="s">
        <v>67</v>
      </c>
      <c r="Q1697" s="45">
        <f t="shared" si="682"/>
        <v>487.54825777777774</v>
      </c>
      <c r="R1697" s="20">
        <f t="shared" si="683"/>
        <v>134.7894</v>
      </c>
      <c r="S1697" s="20">
        <f t="shared" si="684"/>
        <v>63.611111111109757</v>
      </c>
      <c r="T1697" s="20"/>
      <c r="U1697" s="20">
        <f t="shared" si="685"/>
        <v>35000</v>
      </c>
      <c r="V1697" s="20">
        <f t="shared" si="698"/>
        <v>9506.0578271606937</v>
      </c>
      <c r="W1697" s="20">
        <f t="shared" si="678"/>
        <v>9506.0578271606937</v>
      </c>
      <c r="X1697" s="20">
        <f t="shared" si="686"/>
        <v>24313.073030617088</v>
      </c>
      <c r="Y1697" s="20">
        <f t="shared" si="692"/>
        <v>10493.942172839306</v>
      </c>
      <c r="Z1697" s="20">
        <f t="shared" si="687"/>
        <v>10493.942172839306</v>
      </c>
      <c r="AA1697" s="52">
        <f t="shared" si="688"/>
        <v>8898.8629625677313</v>
      </c>
      <c r="AB1697" s="20">
        <f t="shared" si="679"/>
        <v>10493.942172839306</v>
      </c>
      <c r="AC1697" s="20">
        <f t="shared" si="689"/>
        <v>3560676.3967833202</v>
      </c>
      <c r="AD1697" s="20">
        <f t="shared" si="693"/>
        <v>24313.073030617088</v>
      </c>
      <c r="AE1697" s="20">
        <f t="shared" si="694"/>
        <v>0</v>
      </c>
      <c r="AF1697" s="20">
        <f t="shared" si="690"/>
        <v>10493.942172839306</v>
      </c>
      <c r="AG1697" s="16"/>
      <c r="AH1697" s="16"/>
      <c r="AM1697">
        <f t="shared" si="680"/>
        <v>0</v>
      </c>
      <c r="AN1697" s="16">
        <f t="shared" si="681"/>
        <v>35000</v>
      </c>
      <c r="AY1697" s="57">
        <f t="shared" si="695"/>
        <v>9506.0578271606937</v>
      </c>
    </row>
    <row r="1698" spans="2:51" x14ac:dyDescent="0.25">
      <c r="B1698" s="7" t="s">
        <v>40</v>
      </c>
      <c r="C1698" s="7">
        <v>1690</v>
      </c>
      <c r="D1698" s="7">
        <v>213</v>
      </c>
      <c r="E1698" s="13">
        <v>127.8</v>
      </c>
      <c r="F1698" s="20">
        <f t="shared" si="691"/>
        <v>4.1666666666668246E-2</v>
      </c>
      <c r="G1698" s="20">
        <f t="shared" si="697"/>
        <v>35.5</v>
      </c>
      <c r="H1698" s="20">
        <f t="shared" si="675"/>
        <v>671.57555333333517</v>
      </c>
      <c r="I1698" s="20">
        <f t="shared" si="696"/>
        <v>23840.932143333397</v>
      </c>
      <c r="J1698" s="47" t="s">
        <v>67</v>
      </c>
      <c r="K1698" s="48" t="s">
        <v>67</v>
      </c>
      <c r="L1698" s="20">
        <f t="shared" si="699"/>
        <v>8982519.7718171123</v>
      </c>
      <c r="M1698" s="20">
        <f t="shared" si="699"/>
        <v>218234.66421555559</v>
      </c>
      <c r="N1698" s="20">
        <f t="shared" si="676"/>
        <v>23840.932143333397</v>
      </c>
      <c r="O1698" s="20">
        <f t="shared" si="677"/>
        <v>0</v>
      </c>
      <c r="P1698" s="46" t="s">
        <v>67</v>
      </c>
      <c r="Q1698" s="45">
        <f t="shared" si="682"/>
        <v>489.07781999999997</v>
      </c>
      <c r="R1698" s="20">
        <f t="shared" si="683"/>
        <v>134.7894</v>
      </c>
      <c r="S1698" s="20">
        <f t="shared" si="684"/>
        <v>47.70833333333514</v>
      </c>
      <c r="T1698" s="20"/>
      <c r="U1698" s="20">
        <f t="shared" si="685"/>
        <v>35000</v>
      </c>
      <c r="V1698" s="20">
        <f t="shared" si="698"/>
        <v>10493.942172839306</v>
      </c>
      <c r="W1698" s="20">
        <f t="shared" si="678"/>
        <v>10493.942172839306</v>
      </c>
      <c r="X1698" s="20">
        <f t="shared" si="686"/>
        <v>23840.932143334299</v>
      </c>
      <c r="Y1698" s="20">
        <f t="shared" si="692"/>
        <v>9506.0578271606937</v>
      </c>
      <c r="Z1698" s="20">
        <f t="shared" si="687"/>
        <v>9506.0578271606937</v>
      </c>
      <c r="AA1698" s="52">
        <f t="shared" si="688"/>
        <v>8061.1370374322678</v>
      </c>
      <c r="AB1698" s="20">
        <f t="shared" si="679"/>
        <v>9506.0578271606937</v>
      </c>
      <c r="AC1698" s="20">
        <f t="shared" si="689"/>
        <v>3568737.5338207525</v>
      </c>
      <c r="AD1698" s="20">
        <f t="shared" si="693"/>
        <v>23840.932143334299</v>
      </c>
      <c r="AE1698" s="20">
        <f t="shared" si="694"/>
        <v>0</v>
      </c>
      <c r="AF1698" s="20">
        <f t="shared" si="690"/>
        <v>9506.0578271606937</v>
      </c>
      <c r="AG1698" s="16"/>
      <c r="AH1698" s="16"/>
      <c r="AM1698">
        <f t="shared" si="680"/>
        <v>0</v>
      </c>
      <c r="AN1698" s="16">
        <f t="shared" si="681"/>
        <v>35000</v>
      </c>
      <c r="AY1698" s="57">
        <f t="shared" si="695"/>
        <v>10493.942172839306</v>
      </c>
    </row>
    <row r="1699" spans="2:51" x14ac:dyDescent="0.25">
      <c r="B1699" s="7" t="s">
        <v>40</v>
      </c>
      <c r="C1699" s="7">
        <v>1691</v>
      </c>
      <c r="D1699" s="7">
        <v>214</v>
      </c>
      <c r="E1699" s="13">
        <v>127.9</v>
      </c>
      <c r="F1699" s="20">
        <f t="shared" si="691"/>
        <v>2.7777777777778172E-2</v>
      </c>
      <c r="G1699" s="20">
        <f t="shared" si="697"/>
        <v>35.527777777777779</v>
      </c>
      <c r="H1699" s="20">
        <f t="shared" si="675"/>
        <v>656.43845500000043</v>
      </c>
      <c r="I1699" s="20">
        <f t="shared" si="696"/>
        <v>23321.799554027795</v>
      </c>
      <c r="J1699" s="47" t="s">
        <v>67</v>
      </c>
      <c r="K1699" s="48" t="s">
        <v>67</v>
      </c>
      <c r="L1699" s="20">
        <f t="shared" si="699"/>
        <v>9005841.57137114</v>
      </c>
      <c r="M1699" s="20">
        <f t="shared" si="699"/>
        <v>218234.66421555559</v>
      </c>
      <c r="N1699" s="20">
        <f t="shared" si="676"/>
        <v>23321.799554027795</v>
      </c>
      <c r="O1699" s="20">
        <f t="shared" si="677"/>
        <v>0</v>
      </c>
      <c r="P1699" s="46" t="s">
        <v>67</v>
      </c>
      <c r="Q1699" s="45">
        <f t="shared" si="682"/>
        <v>489.84349944444443</v>
      </c>
      <c r="R1699" s="20">
        <f t="shared" si="683"/>
        <v>134.7894</v>
      </c>
      <c r="S1699" s="20">
        <f t="shared" si="684"/>
        <v>31.805555555556008</v>
      </c>
      <c r="T1699" s="20"/>
      <c r="U1699" s="20">
        <f t="shared" si="685"/>
        <v>35000</v>
      </c>
      <c r="V1699" s="20">
        <f t="shared" si="698"/>
        <v>9506.0578271606937</v>
      </c>
      <c r="W1699" s="20">
        <f t="shared" si="678"/>
        <v>9506.0578271606937</v>
      </c>
      <c r="X1699" s="20">
        <f t="shared" si="686"/>
        <v>23321.799554027617</v>
      </c>
      <c r="Y1699" s="20">
        <f t="shared" si="692"/>
        <v>10493.942172839306</v>
      </c>
      <c r="Z1699" s="20">
        <f t="shared" si="687"/>
        <v>10493.942172839306</v>
      </c>
      <c r="AA1699" s="52">
        <f t="shared" si="688"/>
        <v>8898.8629625677313</v>
      </c>
      <c r="AB1699" s="20">
        <f t="shared" si="679"/>
        <v>10493.942172839306</v>
      </c>
      <c r="AC1699" s="20">
        <f t="shared" si="689"/>
        <v>3577636.3967833202</v>
      </c>
      <c r="AD1699" s="20">
        <f t="shared" si="693"/>
        <v>23321.799554027617</v>
      </c>
      <c r="AE1699" s="20">
        <f t="shared" si="694"/>
        <v>0</v>
      </c>
      <c r="AF1699" s="20">
        <f t="shared" si="690"/>
        <v>10493.942172839306</v>
      </c>
      <c r="AG1699" s="16"/>
      <c r="AH1699" s="16"/>
      <c r="AM1699">
        <f t="shared" si="680"/>
        <v>0</v>
      </c>
      <c r="AN1699" s="16">
        <f t="shared" si="681"/>
        <v>35000</v>
      </c>
      <c r="AY1699" s="57">
        <f t="shared" si="695"/>
        <v>9506.0578271606937</v>
      </c>
    </row>
    <row r="1700" spans="2:51" x14ac:dyDescent="0.25">
      <c r="B1700" s="7" t="s">
        <v>40</v>
      </c>
      <c r="C1700" s="7">
        <v>1692</v>
      </c>
      <c r="D1700" s="7">
        <v>215</v>
      </c>
      <c r="E1700" s="13">
        <v>128</v>
      </c>
      <c r="F1700" s="20">
        <f t="shared" si="691"/>
        <v>2.7777777777776198E-2</v>
      </c>
      <c r="G1700" s="20">
        <f t="shared" si="697"/>
        <v>35.555555555555557</v>
      </c>
      <c r="H1700" s="20">
        <f t="shared" si="675"/>
        <v>657.20473333333155</v>
      </c>
      <c r="I1700" s="20">
        <f t="shared" si="696"/>
        <v>23367.279407407346</v>
      </c>
      <c r="J1700" s="47" t="s">
        <v>67</v>
      </c>
      <c r="K1700" s="48" t="s">
        <v>67</v>
      </c>
      <c r="L1700" s="20">
        <f t="shared" si="699"/>
        <v>9029208.850778548</v>
      </c>
      <c r="M1700" s="20">
        <f t="shared" si="699"/>
        <v>218234.66421555559</v>
      </c>
      <c r="N1700" s="20">
        <f t="shared" si="676"/>
        <v>23367.279407407346</v>
      </c>
      <c r="O1700" s="20">
        <f t="shared" si="677"/>
        <v>0</v>
      </c>
      <c r="P1700" s="46" t="s">
        <v>67</v>
      </c>
      <c r="Q1700" s="45">
        <f t="shared" si="682"/>
        <v>490.60977777777782</v>
      </c>
      <c r="R1700" s="20">
        <f t="shared" si="683"/>
        <v>134.7894</v>
      </c>
      <c r="S1700" s="20">
        <f t="shared" si="684"/>
        <v>31.805555555553745</v>
      </c>
      <c r="T1700" s="20"/>
      <c r="U1700" s="20">
        <f t="shared" si="685"/>
        <v>35000</v>
      </c>
      <c r="V1700" s="20">
        <f t="shared" si="698"/>
        <v>10493.942172839306</v>
      </c>
      <c r="W1700" s="20">
        <f t="shared" si="678"/>
        <v>10493.942172839306</v>
      </c>
      <c r="X1700" s="20">
        <f t="shared" si="686"/>
        <v>23367.279407408088</v>
      </c>
      <c r="Y1700" s="20">
        <f t="shared" si="692"/>
        <v>9506.0578271606937</v>
      </c>
      <c r="Z1700" s="20">
        <f t="shared" si="687"/>
        <v>9506.0578271606937</v>
      </c>
      <c r="AA1700" s="52">
        <f t="shared" si="688"/>
        <v>8061.1370374322678</v>
      </c>
      <c r="AB1700" s="20">
        <f t="shared" si="679"/>
        <v>9506.0578271606937</v>
      </c>
      <c r="AC1700" s="20">
        <f t="shared" si="689"/>
        <v>3585697.5338207525</v>
      </c>
      <c r="AD1700" s="20">
        <f t="shared" si="693"/>
        <v>23367.279407408088</v>
      </c>
      <c r="AE1700" s="20">
        <f t="shared" si="694"/>
        <v>0</v>
      </c>
      <c r="AF1700" s="20">
        <f t="shared" si="690"/>
        <v>9506.0578271606937</v>
      </c>
      <c r="AG1700" s="16"/>
      <c r="AH1700" s="16"/>
      <c r="AM1700">
        <f t="shared" si="680"/>
        <v>0</v>
      </c>
      <c r="AN1700" s="16">
        <f t="shared" si="681"/>
        <v>35000</v>
      </c>
      <c r="AY1700" s="57">
        <f t="shared" si="695"/>
        <v>10493.942172839306</v>
      </c>
    </row>
    <row r="1701" spans="2:51" x14ac:dyDescent="0.25">
      <c r="B1701" s="7" t="s">
        <v>40</v>
      </c>
      <c r="C1701" s="7">
        <v>1693</v>
      </c>
      <c r="D1701" s="7">
        <v>216</v>
      </c>
      <c r="E1701" s="13">
        <v>128.1</v>
      </c>
      <c r="F1701" s="20">
        <f t="shared" si="691"/>
        <v>2.7777777777776198E-2</v>
      </c>
      <c r="G1701" s="20">
        <f t="shared" si="697"/>
        <v>35.583333333333329</v>
      </c>
      <c r="H1701" s="20">
        <f t="shared" ref="H1701:H1764" si="700">Q1701+R1701+S1701</f>
        <v>657.97161055555364</v>
      </c>
      <c r="I1701" s="20">
        <f t="shared" si="696"/>
        <v>23412.823142268448</v>
      </c>
      <c r="J1701" s="47" t="s">
        <v>67</v>
      </c>
      <c r="K1701" s="48" t="s">
        <v>67</v>
      </c>
      <c r="L1701" s="20">
        <f t="shared" si="699"/>
        <v>9052621.6739208158</v>
      </c>
      <c r="M1701" s="20">
        <f t="shared" si="699"/>
        <v>218234.66421555559</v>
      </c>
      <c r="N1701" s="20">
        <f t="shared" si="676"/>
        <v>23412.823142268448</v>
      </c>
      <c r="O1701" s="20">
        <f t="shared" si="677"/>
        <v>0</v>
      </c>
      <c r="P1701" s="46" t="s">
        <v>67</v>
      </c>
      <c r="Q1701" s="45">
        <f t="shared" si="682"/>
        <v>491.37665499999986</v>
      </c>
      <c r="R1701" s="20">
        <f t="shared" si="683"/>
        <v>134.7894</v>
      </c>
      <c r="S1701" s="20">
        <f t="shared" si="684"/>
        <v>31.805555555553745</v>
      </c>
      <c r="T1701" s="20"/>
      <c r="U1701" s="20">
        <f t="shared" si="685"/>
        <v>35000</v>
      </c>
      <c r="V1701" s="20">
        <f t="shared" si="698"/>
        <v>9506.0578271606937</v>
      </c>
      <c r="W1701" s="20">
        <f t="shared" si="678"/>
        <v>9506.0578271606937</v>
      </c>
      <c r="X1701" s="20">
        <f t="shared" si="686"/>
        <v>23412.823142267764</v>
      </c>
      <c r="Y1701" s="20">
        <f t="shared" si="692"/>
        <v>10493.942172839306</v>
      </c>
      <c r="Z1701" s="20">
        <f t="shared" si="687"/>
        <v>10493.942172839306</v>
      </c>
      <c r="AA1701" s="52">
        <f t="shared" si="688"/>
        <v>8898.8629625677313</v>
      </c>
      <c r="AB1701" s="20">
        <f t="shared" si="679"/>
        <v>10493.942172839306</v>
      </c>
      <c r="AC1701" s="20">
        <f t="shared" si="689"/>
        <v>3594596.3967833202</v>
      </c>
      <c r="AD1701" s="20">
        <f t="shared" si="693"/>
        <v>23412.823142267764</v>
      </c>
      <c r="AE1701" s="20">
        <f t="shared" si="694"/>
        <v>0</v>
      </c>
      <c r="AF1701" s="20">
        <f t="shared" si="690"/>
        <v>10493.942172839306</v>
      </c>
      <c r="AG1701" s="16"/>
      <c r="AH1701" s="16"/>
      <c r="AM1701">
        <f t="shared" si="680"/>
        <v>0</v>
      </c>
      <c r="AN1701" s="16">
        <f t="shared" si="681"/>
        <v>35000</v>
      </c>
      <c r="AY1701" s="57">
        <f t="shared" si="695"/>
        <v>9506.0578271606937</v>
      </c>
    </row>
    <row r="1702" spans="2:51" x14ac:dyDescent="0.25">
      <c r="B1702" s="7" t="s">
        <v>40</v>
      </c>
      <c r="C1702" s="7">
        <v>1694</v>
      </c>
      <c r="D1702" s="7">
        <v>217</v>
      </c>
      <c r="E1702" s="13">
        <v>128.19999999999999</v>
      </c>
      <c r="F1702" s="20">
        <f t="shared" si="691"/>
        <v>2.7777777777780146E-2</v>
      </c>
      <c r="G1702" s="20">
        <f t="shared" si="697"/>
        <v>35.611111111111107</v>
      </c>
      <c r="H1702" s="20">
        <f t="shared" si="700"/>
        <v>658.73908666666932</v>
      </c>
      <c r="I1702" s="20">
        <f t="shared" si="696"/>
        <v>23458.430808518609</v>
      </c>
      <c r="J1702" s="47" t="s">
        <v>67</v>
      </c>
      <c r="K1702" s="48" t="s">
        <v>67</v>
      </c>
      <c r="L1702" s="20">
        <f t="shared" si="699"/>
        <v>9076080.1047293339</v>
      </c>
      <c r="M1702" s="20">
        <f t="shared" si="699"/>
        <v>218234.66421555559</v>
      </c>
      <c r="N1702" s="20">
        <f t="shared" si="676"/>
        <v>23458.430808518609</v>
      </c>
      <c r="O1702" s="20">
        <f t="shared" si="677"/>
        <v>0</v>
      </c>
      <c r="P1702" s="46" t="s">
        <v>67</v>
      </c>
      <c r="Q1702" s="45">
        <f t="shared" si="682"/>
        <v>492.14413111111099</v>
      </c>
      <c r="R1702" s="20">
        <f t="shared" si="683"/>
        <v>134.7894</v>
      </c>
      <c r="S1702" s="20">
        <f t="shared" si="684"/>
        <v>31.805555555558268</v>
      </c>
      <c r="T1702" s="20"/>
      <c r="U1702" s="20">
        <f t="shared" si="685"/>
        <v>35000</v>
      </c>
      <c r="V1702" s="20">
        <f t="shared" si="698"/>
        <v>10493.942172839306</v>
      </c>
      <c r="W1702" s="20">
        <f t="shared" si="678"/>
        <v>10493.942172839306</v>
      </c>
      <c r="X1702" s="20">
        <f t="shared" si="686"/>
        <v>23458.430808518082</v>
      </c>
      <c r="Y1702" s="20">
        <f t="shared" si="692"/>
        <v>9506.0578271606937</v>
      </c>
      <c r="Z1702" s="20">
        <f t="shared" si="687"/>
        <v>9506.0578271606937</v>
      </c>
      <c r="AA1702" s="52">
        <f t="shared" si="688"/>
        <v>8061.1370374322678</v>
      </c>
      <c r="AB1702" s="20">
        <f t="shared" si="679"/>
        <v>9506.0578271606937</v>
      </c>
      <c r="AC1702" s="20">
        <f t="shared" si="689"/>
        <v>3602657.5338207525</v>
      </c>
      <c r="AD1702" s="20">
        <f t="shared" si="693"/>
        <v>23458.430808518082</v>
      </c>
      <c r="AE1702" s="20">
        <f t="shared" si="694"/>
        <v>0</v>
      </c>
      <c r="AF1702" s="20">
        <f t="shared" si="690"/>
        <v>9506.0578271606937</v>
      </c>
      <c r="AG1702" s="16"/>
      <c r="AH1702" s="16"/>
      <c r="AM1702">
        <f t="shared" si="680"/>
        <v>0</v>
      </c>
      <c r="AN1702" s="16">
        <f t="shared" si="681"/>
        <v>35000</v>
      </c>
      <c r="AY1702" s="57">
        <f t="shared" si="695"/>
        <v>10493.942172839306</v>
      </c>
    </row>
    <row r="1703" spans="2:51" x14ac:dyDescent="0.25">
      <c r="B1703" s="7" t="s">
        <v>40</v>
      </c>
      <c r="C1703" s="7">
        <v>1695</v>
      </c>
      <c r="D1703" s="7">
        <v>218</v>
      </c>
      <c r="E1703" s="13">
        <v>128.30000000000001</v>
      </c>
      <c r="F1703" s="20">
        <f t="shared" si="691"/>
        <v>2.7777777777780146E-2</v>
      </c>
      <c r="G1703" s="20">
        <f t="shared" si="697"/>
        <v>35.638888888888893</v>
      </c>
      <c r="H1703" s="20">
        <f t="shared" si="700"/>
        <v>659.5071616666695</v>
      </c>
      <c r="I1703" s="20">
        <f t="shared" si="696"/>
        <v>23504.10245606492</v>
      </c>
      <c r="J1703" s="47" t="s">
        <v>67</v>
      </c>
      <c r="K1703" s="48" t="s">
        <v>67</v>
      </c>
      <c r="L1703" s="20">
        <f t="shared" si="699"/>
        <v>9099584.2071853988</v>
      </c>
      <c r="M1703" s="20">
        <f t="shared" si="699"/>
        <v>218234.66421555559</v>
      </c>
      <c r="N1703" s="20">
        <f t="shared" si="676"/>
        <v>23504.10245606492</v>
      </c>
      <c r="O1703" s="20">
        <f t="shared" si="677"/>
        <v>0</v>
      </c>
      <c r="P1703" s="46" t="s">
        <v>67</v>
      </c>
      <c r="Q1703" s="45">
        <f t="shared" si="682"/>
        <v>492.91220611111117</v>
      </c>
      <c r="R1703" s="20">
        <f t="shared" si="683"/>
        <v>134.7894</v>
      </c>
      <c r="S1703" s="20">
        <f t="shared" si="684"/>
        <v>31.805555555558268</v>
      </c>
      <c r="T1703" s="20"/>
      <c r="U1703" s="20">
        <f t="shared" si="685"/>
        <v>35000</v>
      </c>
      <c r="V1703" s="20">
        <f t="shared" si="698"/>
        <v>9506.0578271606937</v>
      </c>
      <c r="W1703" s="20">
        <f t="shared" si="678"/>
        <v>9506.0578271606937</v>
      </c>
      <c r="X1703" s="20">
        <f t="shared" si="686"/>
        <v>23504.102456064895</v>
      </c>
      <c r="Y1703" s="20">
        <f t="shared" si="692"/>
        <v>10493.942172839306</v>
      </c>
      <c r="Z1703" s="20">
        <f t="shared" si="687"/>
        <v>10493.942172839306</v>
      </c>
      <c r="AA1703" s="52">
        <f t="shared" si="688"/>
        <v>8898.8629625677313</v>
      </c>
      <c r="AB1703" s="20">
        <f t="shared" si="679"/>
        <v>10493.942172839306</v>
      </c>
      <c r="AC1703" s="20">
        <f t="shared" si="689"/>
        <v>3611556.3967833202</v>
      </c>
      <c r="AD1703" s="20">
        <f t="shared" si="693"/>
        <v>23504.102456064895</v>
      </c>
      <c r="AE1703" s="20">
        <f t="shared" si="694"/>
        <v>0</v>
      </c>
      <c r="AF1703" s="20">
        <f t="shared" si="690"/>
        <v>10493.942172839306</v>
      </c>
      <c r="AG1703" s="16"/>
      <c r="AH1703" s="16"/>
      <c r="AM1703">
        <f t="shared" si="680"/>
        <v>0</v>
      </c>
      <c r="AN1703" s="16">
        <f t="shared" si="681"/>
        <v>35000</v>
      </c>
      <c r="AY1703" s="57">
        <f t="shared" si="695"/>
        <v>9506.0578271606937</v>
      </c>
    </row>
    <row r="1704" spans="2:51" x14ac:dyDescent="0.25">
      <c r="B1704" s="7" t="s">
        <v>40</v>
      </c>
      <c r="C1704" s="7">
        <v>1696</v>
      </c>
      <c r="D1704" s="7">
        <v>219</v>
      </c>
      <c r="E1704" s="13">
        <v>128.4</v>
      </c>
      <c r="F1704" s="20">
        <f t="shared" si="691"/>
        <v>2.7777777777776198E-2</v>
      </c>
      <c r="G1704" s="20">
        <f t="shared" si="697"/>
        <v>35.666666666666664</v>
      </c>
      <c r="H1704" s="20">
        <f t="shared" si="700"/>
        <v>660.27583555555361</v>
      </c>
      <c r="I1704" s="20">
        <f t="shared" si="696"/>
        <v>23549.838134814745</v>
      </c>
      <c r="J1704" s="47" t="s">
        <v>67</v>
      </c>
      <c r="K1704" s="48" t="s">
        <v>67</v>
      </c>
      <c r="L1704" s="20">
        <f t="shared" si="699"/>
        <v>9123134.0453202128</v>
      </c>
      <c r="M1704" s="20">
        <f t="shared" si="699"/>
        <v>218234.66421555559</v>
      </c>
      <c r="N1704" s="20">
        <f t="shared" si="676"/>
        <v>23549.838134814745</v>
      </c>
      <c r="O1704" s="20">
        <f t="shared" si="677"/>
        <v>0</v>
      </c>
      <c r="P1704" s="46" t="s">
        <v>67</v>
      </c>
      <c r="Q1704" s="45">
        <f t="shared" si="682"/>
        <v>493.68087999999989</v>
      </c>
      <c r="R1704" s="20">
        <f t="shared" si="683"/>
        <v>134.7894</v>
      </c>
      <c r="S1704" s="20">
        <f t="shared" si="684"/>
        <v>31.805555555553745</v>
      </c>
      <c r="T1704" s="20"/>
      <c r="U1704" s="20">
        <f t="shared" si="685"/>
        <v>35000</v>
      </c>
      <c r="V1704" s="20">
        <f t="shared" si="698"/>
        <v>10493.942172839306</v>
      </c>
      <c r="W1704" s="20">
        <f t="shared" si="678"/>
        <v>10493.942172839306</v>
      </c>
      <c r="X1704" s="20">
        <f t="shared" si="686"/>
        <v>23549.838134814054</v>
      </c>
      <c r="Y1704" s="20">
        <f t="shared" si="692"/>
        <v>9506.0578271606937</v>
      </c>
      <c r="Z1704" s="20">
        <f t="shared" si="687"/>
        <v>9506.0578271606937</v>
      </c>
      <c r="AA1704" s="52">
        <f t="shared" si="688"/>
        <v>8061.1370374322678</v>
      </c>
      <c r="AB1704" s="20">
        <f t="shared" si="679"/>
        <v>9506.0578271606937</v>
      </c>
      <c r="AC1704" s="20">
        <f t="shared" si="689"/>
        <v>3619617.5338207525</v>
      </c>
      <c r="AD1704" s="20">
        <f t="shared" si="693"/>
        <v>23549.838134814054</v>
      </c>
      <c r="AE1704" s="20">
        <f t="shared" si="694"/>
        <v>0</v>
      </c>
      <c r="AF1704" s="20">
        <f t="shared" si="690"/>
        <v>9506.0578271606937</v>
      </c>
      <c r="AG1704" s="16"/>
      <c r="AH1704" s="16"/>
      <c r="AM1704">
        <f t="shared" si="680"/>
        <v>0</v>
      </c>
      <c r="AN1704" s="16">
        <f t="shared" si="681"/>
        <v>35000</v>
      </c>
      <c r="AY1704" s="57">
        <f t="shared" si="695"/>
        <v>10493.942172839306</v>
      </c>
    </row>
    <row r="1705" spans="2:51" x14ac:dyDescent="0.25">
      <c r="B1705" s="7" t="s">
        <v>40</v>
      </c>
      <c r="C1705" s="7">
        <v>1697</v>
      </c>
      <c r="D1705" s="7">
        <v>220</v>
      </c>
      <c r="E1705" s="13">
        <v>128.5</v>
      </c>
      <c r="F1705" s="20">
        <f t="shared" si="691"/>
        <v>2.7777777777776198E-2</v>
      </c>
      <c r="G1705" s="20">
        <f t="shared" si="697"/>
        <v>35.694444444444443</v>
      </c>
      <c r="H1705" s="20">
        <f t="shared" si="700"/>
        <v>661.04510833333143</v>
      </c>
      <c r="I1705" s="20">
        <f t="shared" si="696"/>
        <v>23595.637894675856</v>
      </c>
      <c r="J1705" s="47" t="s">
        <v>67</v>
      </c>
      <c r="K1705" s="48" t="s">
        <v>67</v>
      </c>
      <c r="L1705" s="20">
        <f t="shared" si="699"/>
        <v>9146729.683214888</v>
      </c>
      <c r="M1705" s="20">
        <f t="shared" si="699"/>
        <v>218234.66421555559</v>
      </c>
      <c r="N1705" s="20">
        <f t="shared" si="676"/>
        <v>23595.637894675856</v>
      </c>
      <c r="O1705" s="20">
        <f t="shared" si="677"/>
        <v>0</v>
      </c>
      <c r="P1705" s="46" t="s">
        <v>67</v>
      </c>
      <c r="Q1705" s="45">
        <f t="shared" si="682"/>
        <v>494.4501527777777</v>
      </c>
      <c r="R1705" s="20">
        <f t="shared" si="683"/>
        <v>134.7894</v>
      </c>
      <c r="S1705" s="20">
        <f t="shared" si="684"/>
        <v>31.805555555553745</v>
      </c>
      <c r="T1705" s="20"/>
      <c r="U1705" s="20">
        <f t="shared" si="685"/>
        <v>35000</v>
      </c>
      <c r="V1705" s="20">
        <f t="shared" si="698"/>
        <v>9506.0578271606937</v>
      </c>
      <c r="W1705" s="20">
        <f t="shared" si="678"/>
        <v>9506.0578271606937</v>
      </c>
      <c r="X1705" s="20">
        <f t="shared" si="686"/>
        <v>23595.637894675136</v>
      </c>
      <c r="Y1705" s="20">
        <f t="shared" si="692"/>
        <v>10493.942172839306</v>
      </c>
      <c r="Z1705" s="20">
        <f t="shared" si="687"/>
        <v>10493.942172839306</v>
      </c>
      <c r="AA1705" s="52">
        <f t="shared" si="688"/>
        <v>8898.8629625677313</v>
      </c>
      <c r="AB1705" s="20">
        <f t="shared" si="679"/>
        <v>10493.942172839306</v>
      </c>
      <c r="AC1705" s="20">
        <f t="shared" si="689"/>
        <v>3628516.3967833202</v>
      </c>
      <c r="AD1705" s="20">
        <f t="shared" si="693"/>
        <v>23595.637894675136</v>
      </c>
      <c r="AE1705" s="20">
        <f t="shared" si="694"/>
        <v>0</v>
      </c>
      <c r="AF1705" s="20">
        <f t="shared" si="690"/>
        <v>10493.942172839306</v>
      </c>
      <c r="AG1705" s="16"/>
      <c r="AH1705" s="16"/>
      <c r="AM1705">
        <f t="shared" si="680"/>
        <v>0</v>
      </c>
      <c r="AN1705" s="16">
        <f t="shared" si="681"/>
        <v>35000</v>
      </c>
      <c r="AY1705" s="57">
        <f t="shared" si="695"/>
        <v>9506.0578271606937</v>
      </c>
    </row>
    <row r="1706" spans="2:51" x14ac:dyDescent="0.25">
      <c r="B1706" s="7" t="s">
        <v>40</v>
      </c>
      <c r="C1706" s="7">
        <v>1698</v>
      </c>
      <c r="D1706" s="7">
        <v>221</v>
      </c>
      <c r="E1706" s="13">
        <v>128.6</v>
      </c>
      <c r="F1706" s="20">
        <f t="shared" si="691"/>
        <v>1.3888888888888099E-2</v>
      </c>
      <c r="G1706" s="20">
        <f t="shared" si="697"/>
        <v>35.722222222222221</v>
      </c>
      <c r="H1706" s="20">
        <f t="shared" si="700"/>
        <v>645.91220222222137</v>
      </c>
      <c r="I1706" s="20">
        <f t="shared" si="696"/>
        <v>23073.419223827128</v>
      </c>
      <c r="J1706" s="47" t="s">
        <v>67</v>
      </c>
      <c r="K1706" s="48" t="s">
        <v>67</v>
      </c>
      <c r="L1706" s="20">
        <f t="shared" si="699"/>
        <v>9169803.1024387144</v>
      </c>
      <c r="M1706" s="20">
        <f t="shared" si="699"/>
        <v>218234.66421555559</v>
      </c>
      <c r="N1706" s="20">
        <f t="shared" si="676"/>
        <v>23073.419223827128</v>
      </c>
      <c r="O1706" s="20">
        <f t="shared" si="677"/>
        <v>0</v>
      </c>
      <c r="P1706" s="46" t="s">
        <v>67</v>
      </c>
      <c r="Q1706" s="45">
        <f t="shared" si="682"/>
        <v>495.22002444444439</v>
      </c>
      <c r="R1706" s="20">
        <f t="shared" si="683"/>
        <v>134.7894</v>
      </c>
      <c r="S1706" s="20">
        <f t="shared" si="684"/>
        <v>15.902777777776873</v>
      </c>
      <c r="T1706" s="20"/>
      <c r="U1706" s="20">
        <f t="shared" si="685"/>
        <v>35000</v>
      </c>
      <c r="V1706" s="20">
        <f t="shared" si="698"/>
        <v>10493.942172839306</v>
      </c>
      <c r="W1706" s="20">
        <f t="shared" si="678"/>
        <v>10493.942172839306</v>
      </c>
      <c r="X1706" s="20">
        <f t="shared" si="686"/>
        <v>23073.419223826379</v>
      </c>
      <c r="Y1706" s="20">
        <f t="shared" si="692"/>
        <v>9506.0578271606937</v>
      </c>
      <c r="Z1706" s="20">
        <f t="shared" si="687"/>
        <v>9506.0578271606937</v>
      </c>
      <c r="AA1706" s="52">
        <f t="shared" si="688"/>
        <v>8061.1370374322678</v>
      </c>
      <c r="AB1706" s="20">
        <f t="shared" si="679"/>
        <v>9506.0578271606937</v>
      </c>
      <c r="AC1706" s="20">
        <f t="shared" si="689"/>
        <v>3636577.5338207525</v>
      </c>
      <c r="AD1706" s="20">
        <f t="shared" si="693"/>
        <v>23073.419223826379</v>
      </c>
      <c r="AE1706" s="20">
        <f t="shared" si="694"/>
        <v>0</v>
      </c>
      <c r="AF1706" s="20">
        <f t="shared" si="690"/>
        <v>9506.0578271606937</v>
      </c>
      <c r="AG1706" s="16"/>
      <c r="AH1706" s="16"/>
      <c r="AM1706">
        <f t="shared" si="680"/>
        <v>0</v>
      </c>
      <c r="AN1706" s="16">
        <f t="shared" si="681"/>
        <v>35000</v>
      </c>
      <c r="AY1706" s="57">
        <f t="shared" si="695"/>
        <v>10493.942172839306</v>
      </c>
    </row>
    <row r="1707" spans="2:51" x14ac:dyDescent="0.25">
      <c r="B1707" s="7" t="s">
        <v>40</v>
      </c>
      <c r="C1707" s="7">
        <v>1699</v>
      </c>
      <c r="D1707" s="7">
        <v>222</v>
      </c>
      <c r="E1707" s="13">
        <v>128.6</v>
      </c>
      <c r="F1707" s="20">
        <f t="shared" si="691"/>
        <v>-1.3888888888888099E-2</v>
      </c>
      <c r="G1707" s="20">
        <f t="shared" si="697"/>
        <v>35.722222222222221</v>
      </c>
      <c r="H1707" s="20">
        <f t="shared" si="700"/>
        <v>614.10664666666753</v>
      </c>
      <c r="I1707" s="20">
        <f t="shared" si="696"/>
        <v>21937.254100370399</v>
      </c>
      <c r="J1707" s="47" t="s">
        <v>67</v>
      </c>
      <c r="K1707" s="48" t="s">
        <v>67</v>
      </c>
      <c r="L1707" s="20">
        <f t="shared" si="699"/>
        <v>9191740.3565390855</v>
      </c>
      <c r="M1707" s="20">
        <f t="shared" si="699"/>
        <v>218234.66421555559</v>
      </c>
      <c r="N1707" s="20">
        <f t="shared" si="676"/>
        <v>21937.254100370399</v>
      </c>
      <c r="O1707" s="20">
        <f t="shared" si="677"/>
        <v>0</v>
      </c>
      <c r="P1707" s="46" t="s">
        <v>67</v>
      </c>
      <c r="Q1707" s="45">
        <f t="shared" si="682"/>
        <v>495.22002444444439</v>
      </c>
      <c r="R1707" s="20">
        <f t="shared" si="683"/>
        <v>134.7894</v>
      </c>
      <c r="S1707" s="20">
        <f t="shared" si="684"/>
        <v>-15.902777777776873</v>
      </c>
      <c r="T1707" s="20"/>
      <c r="U1707" s="20">
        <f t="shared" si="685"/>
        <v>35000</v>
      </c>
      <c r="V1707" s="20">
        <f t="shared" si="698"/>
        <v>9506.0578271606937</v>
      </c>
      <c r="W1707" s="20">
        <f t="shared" si="678"/>
        <v>9506.0578271606937</v>
      </c>
      <c r="X1707" s="20">
        <f t="shared" si="686"/>
        <v>21937.254100371152</v>
      </c>
      <c r="Y1707" s="20">
        <f t="shared" si="692"/>
        <v>10493.942172839306</v>
      </c>
      <c r="Z1707" s="20">
        <f t="shared" si="687"/>
        <v>10493.942172839306</v>
      </c>
      <c r="AA1707" s="52">
        <f t="shared" si="688"/>
        <v>8898.8629625677313</v>
      </c>
      <c r="AB1707" s="20">
        <f t="shared" si="679"/>
        <v>10493.942172839306</v>
      </c>
      <c r="AC1707" s="20">
        <f t="shared" si="689"/>
        <v>3645476.3967833202</v>
      </c>
      <c r="AD1707" s="20">
        <f t="shared" si="693"/>
        <v>21937.254100371152</v>
      </c>
      <c r="AE1707" s="20">
        <f t="shared" si="694"/>
        <v>0</v>
      </c>
      <c r="AF1707" s="20">
        <f t="shared" si="690"/>
        <v>10493.942172839306</v>
      </c>
      <c r="AG1707" s="16"/>
      <c r="AH1707" s="16"/>
      <c r="AM1707">
        <f t="shared" si="680"/>
        <v>0</v>
      </c>
      <c r="AN1707" s="16">
        <f t="shared" si="681"/>
        <v>35000</v>
      </c>
      <c r="AY1707" s="57">
        <f t="shared" si="695"/>
        <v>9506.0578271606937</v>
      </c>
    </row>
    <row r="1708" spans="2:51" x14ac:dyDescent="0.25">
      <c r="B1708" s="7" t="s">
        <v>40</v>
      </c>
      <c r="C1708" s="7">
        <v>1700</v>
      </c>
      <c r="D1708" s="7">
        <v>223</v>
      </c>
      <c r="E1708" s="13">
        <v>128.5</v>
      </c>
      <c r="F1708" s="20">
        <f t="shared" si="691"/>
        <v>-4.1666666666664298E-2</v>
      </c>
      <c r="G1708" s="20">
        <f t="shared" si="697"/>
        <v>35.694444444444443</v>
      </c>
      <c r="H1708" s="20">
        <f t="shared" si="700"/>
        <v>581.53121944444706</v>
      </c>
      <c r="I1708" s="20">
        <f t="shared" si="696"/>
        <v>20757.433805169847</v>
      </c>
      <c r="J1708" s="47" t="s">
        <v>67</v>
      </c>
      <c r="K1708" s="48" t="s">
        <v>67</v>
      </c>
      <c r="L1708" s="20">
        <f t="shared" si="699"/>
        <v>9212497.790344255</v>
      </c>
      <c r="M1708" s="20">
        <f t="shared" si="699"/>
        <v>218234.66421555559</v>
      </c>
      <c r="N1708" s="20">
        <f t="shared" si="676"/>
        <v>20757.433805169847</v>
      </c>
      <c r="O1708" s="20">
        <f t="shared" si="677"/>
        <v>0</v>
      </c>
      <c r="P1708" s="46" t="s">
        <v>67</v>
      </c>
      <c r="Q1708" s="45">
        <f t="shared" si="682"/>
        <v>494.4501527777777</v>
      </c>
      <c r="R1708" s="20">
        <f t="shared" si="683"/>
        <v>134.7894</v>
      </c>
      <c r="S1708" s="20">
        <f t="shared" si="684"/>
        <v>-47.708333333330621</v>
      </c>
      <c r="T1708" s="20"/>
      <c r="U1708" s="20">
        <f t="shared" si="685"/>
        <v>35000</v>
      </c>
      <c r="V1708" s="20">
        <f t="shared" si="698"/>
        <v>10493.942172839306</v>
      </c>
      <c r="W1708" s="20">
        <f t="shared" si="678"/>
        <v>10493.942172839306</v>
      </c>
      <c r="X1708" s="20">
        <f t="shared" si="686"/>
        <v>20757.433805169538</v>
      </c>
      <c r="Y1708" s="20">
        <f t="shared" si="692"/>
        <v>9506.0578271606937</v>
      </c>
      <c r="Z1708" s="20">
        <f t="shared" si="687"/>
        <v>9506.0578271606937</v>
      </c>
      <c r="AA1708" s="52">
        <f t="shared" si="688"/>
        <v>8061.1370374322678</v>
      </c>
      <c r="AB1708" s="20">
        <f t="shared" si="679"/>
        <v>9506.0578271606937</v>
      </c>
      <c r="AC1708" s="20">
        <f t="shared" si="689"/>
        <v>3653537.5338207525</v>
      </c>
      <c r="AD1708" s="20">
        <f t="shared" si="693"/>
        <v>20757.433805169538</v>
      </c>
      <c r="AE1708" s="20">
        <f t="shared" si="694"/>
        <v>0</v>
      </c>
      <c r="AF1708" s="20">
        <f t="shared" si="690"/>
        <v>9506.0578271606937</v>
      </c>
      <c r="AG1708" s="16"/>
      <c r="AH1708" s="16"/>
      <c r="AM1708">
        <f t="shared" si="680"/>
        <v>0</v>
      </c>
      <c r="AN1708" s="16">
        <f t="shared" si="681"/>
        <v>35000</v>
      </c>
      <c r="AY1708" s="57">
        <f t="shared" si="695"/>
        <v>10493.942172839306</v>
      </c>
    </row>
    <row r="1709" spans="2:51" x14ac:dyDescent="0.25">
      <c r="B1709" s="7" t="s">
        <v>40</v>
      </c>
      <c r="C1709" s="7">
        <v>1701</v>
      </c>
      <c r="D1709" s="7">
        <v>224</v>
      </c>
      <c r="E1709" s="13">
        <v>128.30000000000001</v>
      </c>
      <c r="F1709" s="20">
        <f t="shared" si="691"/>
        <v>-5.5555555555556344E-2</v>
      </c>
      <c r="G1709" s="20">
        <f t="shared" si="697"/>
        <v>35.638888888888893</v>
      </c>
      <c r="H1709" s="20">
        <f t="shared" si="700"/>
        <v>564.09049499999924</v>
      </c>
      <c r="I1709" s="20">
        <f t="shared" si="696"/>
        <v>20103.558474583308</v>
      </c>
      <c r="J1709" s="47" t="s">
        <v>67</v>
      </c>
      <c r="K1709" s="48" t="s">
        <v>67</v>
      </c>
      <c r="L1709" s="20">
        <f t="shared" si="699"/>
        <v>9232601.3488188386</v>
      </c>
      <c r="M1709" s="20">
        <f t="shared" si="699"/>
        <v>218234.66421555559</v>
      </c>
      <c r="N1709" s="20">
        <f t="shared" si="676"/>
        <v>20103.558474583308</v>
      </c>
      <c r="O1709" s="20">
        <f t="shared" si="677"/>
        <v>0</v>
      </c>
      <c r="P1709" s="46" t="s">
        <v>67</v>
      </c>
      <c r="Q1709" s="45">
        <f t="shared" si="682"/>
        <v>492.91220611111117</v>
      </c>
      <c r="R1709" s="20">
        <f t="shared" si="683"/>
        <v>134.7894</v>
      </c>
      <c r="S1709" s="20">
        <f t="shared" si="684"/>
        <v>-63.611111111112017</v>
      </c>
      <c r="T1709" s="20"/>
      <c r="U1709" s="20">
        <f t="shared" si="685"/>
        <v>35000</v>
      </c>
      <c r="V1709" s="20">
        <f t="shared" si="698"/>
        <v>9506.0578271606937</v>
      </c>
      <c r="W1709" s="20">
        <f t="shared" si="678"/>
        <v>9506.0578271606937</v>
      </c>
      <c r="X1709" s="20">
        <f t="shared" si="686"/>
        <v>20103.558474583551</v>
      </c>
      <c r="Y1709" s="20">
        <f t="shared" si="692"/>
        <v>10493.942172839306</v>
      </c>
      <c r="Z1709" s="20">
        <f t="shared" si="687"/>
        <v>10493.942172839306</v>
      </c>
      <c r="AA1709" s="52">
        <f t="shared" si="688"/>
        <v>8898.8629625677313</v>
      </c>
      <c r="AB1709" s="20">
        <f t="shared" si="679"/>
        <v>10493.942172839306</v>
      </c>
      <c r="AC1709" s="20">
        <f t="shared" si="689"/>
        <v>3662436.3967833202</v>
      </c>
      <c r="AD1709" s="20">
        <f t="shared" si="693"/>
        <v>20103.558474583551</v>
      </c>
      <c r="AE1709" s="20">
        <f t="shared" si="694"/>
        <v>0</v>
      </c>
      <c r="AF1709" s="20">
        <f t="shared" si="690"/>
        <v>10493.942172839306</v>
      </c>
      <c r="AG1709" s="16"/>
      <c r="AH1709" s="16"/>
      <c r="AM1709">
        <f t="shared" si="680"/>
        <v>0</v>
      </c>
      <c r="AN1709" s="16">
        <f t="shared" si="681"/>
        <v>35000</v>
      </c>
      <c r="AY1709" s="57">
        <f t="shared" si="695"/>
        <v>9506.0578271606937</v>
      </c>
    </row>
    <row r="1710" spans="2:51" x14ac:dyDescent="0.25">
      <c r="B1710" s="7" t="s">
        <v>40</v>
      </c>
      <c r="C1710" s="7">
        <v>1702</v>
      </c>
      <c r="D1710" s="7">
        <v>225</v>
      </c>
      <c r="E1710" s="13">
        <v>128.1</v>
      </c>
      <c r="F1710" s="20">
        <f t="shared" si="691"/>
        <v>-5.5555555555556344E-2</v>
      </c>
      <c r="G1710" s="20">
        <f t="shared" si="697"/>
        <v>35.583333333333329</v>
      </c>
      <c r="H1710" s="20">
        <f t="shared" si="700"/>
        <v>562.55494388888792</v>
      </c>
      <c r="I1710" s="20">
        <f t="shared" si="696"/>
        <v>20017.580086712926</v>
      </c>
      <c r="J1710" s="47" t="s">
        <v>67</v>
      </c>
      <c r="K1710" s="48" t="s">
        <v>67</v>
      </c>
      <c r="L1710" s="20">
        <f t="shared" si="699"/>
        <v>9252618.9289055523</v>
      </c>
      <c r="M1710" s="20">
        <f t="shared" si="699"/>
        <v>218234.66421555559</v>
      </c>
      <c r="N1710" s="20">
        <f t="shared" si="676"/>
        <v>20017.580086712926</v>
      </c>
      <c r="O1710" s="20">
        <f t="shared" si="677"/>
        <v>0</v>
      </c>
      <c r="P1710" s="46" t="s">
        <v>67</v>
      </c>
      <c r="Q1710" s="45">
        <f t="shared" si="682"/>
        <v>491.37665499999986</v>
      </c>
      <c r="R1710" s="20">
        <f t="shared" si="683"/>
        <v>134.7894</v>
      </c>
      <c r="S1710" s="20">
        <f t="shared" si="684"/>
        <v>-63.611111111112017</v>
      </c>
      <c r="T1710" s="20"/>
      <c r="U1710" s="20">
        <f t="shared" si="685"/>
        <v>35000</v>
      </c>
      <c r="V1710" s="20">
        <f t="shared" si="698"/>
        <v>10493.942172839306</v>
      </c>
      <c r="W1710" s="20">
        <f t="shared" si="678"/>
        <v>10493.942172839306</v>
      </c>
      <c r="X1710" s="20">
        <f t="shared" si="686"/>
        <v>20017.580086713657</v>
      </c>
      <c r="Y1710" s="20">
        <f t="shared" si="692"/>
        <v>9506.0578271606937</v>
      </c>
      <c r="Z1710" s="20">
        <f t="shared" si="687"/>
        <v>9506.0578271606937</v>
      </c>
      <c r="AA1710" s="52">
        <f t="shared" si="688"/>
        <v>8061.1370374322678</v>
      </c>
      <c r="AB1710" s="20">
        <f t="shared" si="679"/>
        <v>9506.0578271606937</v>
      </c>
      <c r="AC1710" s="20">
        <f t="shared" si="689"/>
        <v>3670497.5338207525</v>
      </c>
      <c r="AD1710" s="20">
        <f t="shared" si="693"/>
        <v>20017.580086713657</v>
      </c>
      <c r="AE1710" s="20">
        <f t="shared" si="694"/>
        <v>0</v>
      </c>
      <c r="AF1710" s="20">
        <f t="shared" si="690"/>
        <v>9506.0578271606937</v>
      </c>
      <c r="AG1710" s="16"/>
      <c r="AH1710" s="16"/>
      <c r="AM1710">
        <f t="shared" si="680"/>
        <v>0</v>
      </c>
      <c r="AN1710" s="16">
        <f t="shared" si="681"/>
        <v>35000</v>
      </c>
      <c r="AY1710" s="57">
        <f t="shared" si="695"/>
        <v>10493.942172839306</v>
      </c>
    </row>
    <row r="1711" spans="2:51" x14ac:dyDescent="0.25">
      <c r="B1711" s="7" t="s">
        <v>40</v>
      </c>
      <c r="C1711" s="7">
        <v>1703</v>
      </c>
      <c r="D1711" s="7">
        <v>226</v>
      </c>
      <c r="E1711" s="13">
        <v>127.9</v>
      </c>
      <c r="F1711" s="20">
        <f t="shared" si="691"/>
        <v>-6.9444444444444448E-2</v>
      </c>
      <c r="G1711" s="20">
        <f t="shared" si="697"/>
        <v>35.527777777777779</v>
      </c>
      <c r="H1711" s="20">
        <f t="shared" si="700"/>
        <v>545.11901055555552</v>
      </c>
      <c r="I1711" s="20">
        <f t="shared" si="696"/>
        <v>19366.867069459877</v>
      </c>
      <c r="J1711" s="47" t="s">
        <v>67</v>
      </c>
      <c r="K1711" s="48" t="s">
        <v>67</v>
      </c>
      <c r="L1711" s="20">
        <f t="shared" si="699"/>
        <v>9271985.7959750127</v>
      </c>
      <c r="M1711" s="20">
        <f t="shared" si="699"/>
        <v>218234.66421555559</v>
      </c>
      <c r="N1711" s="20">
        <f t="shared" si="676"/>
        <v>19366.867069459877</v>
      </c>
      <c r="O1711" s="20">
        <f t="shared" si="677"/>
        <v>0</v>
      </c>
      <c r="P1711" s="46" t="s">
        <v>67</v>
      </c>
      <c r="Q1711" s="45">
        <f t="shared" si="682"/>
        <v>489.84349944444443</v>
      </c>
      <c r="R1711" s="20">
        <f t="shared" si="683"/>
        <v>134.7894</v>
      </c>
      <c r="S1711" s="20">
        <f t="shared" si="684"/>
        <v>-79.513888888888886</v>
      </c>
      <c r="T1711" s="20"/>
      <c r="U1711" s="20">
        <f t="shared" si="685"/>
        <v>35000</v>
      </c>
      <c r="V1711" s="20">
        <f t="shared" si="698"/>
        <v>9506.0578271606937</v>
      </c>
      <c r="W1711" s="20">
        <f t="shared" si="678"/>
        <v>9506.0578271606937</v>
      </c>
      <c r="X1711" s="20">
        <f t="shared" si="686"/>
        <v>19366.867069460452</v>
      </c>
      <c r="Y1711" s="20">
        <f t="shared" si="692"/>
        <v>10493.942172839306</v>
      </c>
      <c r="Z1711" s="20">
        <f t="shared" si="687"/>
        <v>10493.942172839306</v>
      </c>
      <c r="AA1711" s="52">
        <f t="shared" si="688"/>
        <v>8898.8629625677313</v>
      </c>
      <c r="AB1711" s="20">
        <f t="shared" si="679"/>
        <v>10493.942172839306</v>
      </c>
      <c r="AC1711" s="20">
        <f t="shared" si="689"/>
        <v>3679396.3967833202</v>
      </c>
      <c r="AD1711" s="20">
        <f t="shared" si="693"/>
        <v>19366.867069460452</v>
      </c>
      <c r="AE1711" s="20">
        <f t="shared" si="694"/>
        <v>0</v>
      </c>
      <c r="AF1711" s="20">
        <f t="shared" si="690"/>
        <v>10493.942172839306</v>
      </c>
      <c r="AG1711" s="16"/>
      <c r="AH1711" s="16"/>
      <c r="AM1711">
        <f t="shared" si="680"/>
        <v>0</v>
      </c>
      <c r="AN1711" s="16">
        <f t="shared" si="681"/>
        <v>35000</v>
      </c>
      <c r="AY1711" s="57">
        <f t="shared" si="695"/>
        <v>9506.0578271606937</v>
      </c>
    </row>
    <row r="1712" spans="2:51" x14ac:dyDescent="0.25">
      <c r="B1712" s="7" t="s">
        <v>40</v>
      </c>
      <c r="C1712" s="7">
        <v>1704</v>
      </c>
      <c r="D1712" s="7">
        <v>227</v>
      </c>
      <c r="E1712" s="13">
        <v>127.6</v>
      </c>
      <c r="F1712" s="20">
        <f t="shared" si="691"/>
        <v>-6.9444444444444448E-2</v>
      </c>
      <c r="G1712" s="20">
        <f t="shared" si="697"/>
        <v>35.444444444444443</v>
      </c>
      <c r="H1712" s="20">
        <f t="shared" si="700"/>
        <v>542.82376888888882</v>
      </c>
      <c r="I1712" s="20">
        <f t="shared" si="696"/>
        <v>19240.086919506171</v>
      </c>
      <c r="J1712" s="47" t="s">
        <v>67</v>
      </c>
      <c r="K1712" s="48" t="s">
        <v>67</v>
      </c>
      <c r="L1712" s="20">
        <f t="shared" si="699"/>
        <v>9291225.8828945197</v>
      </c>
      <c r="M1712" s="20">
        <f t="shared" si="699"/>
        <v>218234.66421555559</v>
      </c>
      <c r="N1712" s="20">
        <f t="shared" si="676"/>
        <v>19240.086919506171</v>
      </c>
      <c r="O1712" s="20">
        <f t="shared" si="677"/>
        <v>0</v>
      </c>
      <c r="P1712" s="46" t="s">
        <v>67</v>
      </c>
      <c r="Q1712" s="45">
        <f t="shared" si="682"/>
        <v>487.54825777777774</v>
      </c>
      <c r="R1712" s="20">
        <f t="shared" si="683"/>
        <v>134.7894</v>
      </c>
      <c r="S1712" s="20">
        <f t="shared" si="684"/>
        <v>-79.513888888888886</v>
      </c>
      <c r="T1712" s="20"/>
      <c r="U1712" s="20">
        <f t="shared" si="685"/>
        <v>35000</v>
      </c>
      <c r="V1712" s="20">
        <f t="shared" si="698"/>
        <v>10493.942172839306</v>
      </c>
      <c r="W1712" s="20">
        <f t="shared" si="678"/>
        <v>10493.942172839306</v>
      </c>
      <c r="X1712" s="20">
        <f t="shared" si="686"/>
        <v>19240.086919507012</v>
      </c>
      <c r="Y1712" s="20">
        <f t="shared" si="692"/>
        <v>9506.0578271606937</v>
      </c>
      <c r="Z1712" s="20">
        <f t="shared" si="687"/>
        <v>9506.0578271606937</v>
      </c>
      <c r="AA1712" s="52">
        <f t="shared" si="688"/>
        <v>8061.1370374322678</v>
      </c>
      <c r="AB1712" s="20">
        <f t="shared" si="679"/>
        <v>9506.0578271606937</v>
      </c>
      <c r="AC1712" s="20">
        <f t="shared" si="689"/>
        <v>3687457.5338207525</v>
      </c>
      <c r="AD1712" s="20">
        <f t="shared" si="693"/>
        <v>19240.086919507012</v>
      </c>
      <c r="AE1712" s="20">
        <f t="shared" si="694"/>
        <v>0</v>
      </c>
      <c r="AF1712" s="20">
        <f t="shared" si="690"/>
        <v>9506.0578271606937</v>
      </c>
      <c r="AG1712" s="16"/>
      <c r="AH1712" s="16"/>
      <c r="AM1712">
        <f t="shared" si="680"/>
        <v>0</v>
      </c>
      <c r="AN1712" s="16">
        <f t="shared" si="681"/>
        <v>35000</v>
      </c>
      <c r="AY1712" s="57">
        <f t="shared" si="695"/>
        <v>10493.942172839306</v>
      </c>
    </row>
    <row r="1713" spans="2:51" x14ac:dyDescent="0.25">
      <c r="B1713" s="7" t="s">
        <v>40</v>
      </c>
      <c r="C1713" s="7">
        <v>1705</v>
      </c>
      <c r="D1713" s="7">
        <v>228</v>
      </c>
      <c r="E1713" s="13">
        <v>127.4</v>
      </c>
      <c r="F1713" s="20">
        <f t="shared" si="691"/>
        <v>-5.5555555555554373E-2</v>
      </c>
      <c r="G1713" s="20">
        <f t="shared" si="697"/>
        <v>35.388888888888893</v>
      </c>
      <c r="H1713" s="20">
        <f t="shared" si="700"/>
        <v>557.1993800000015</v>
      </c>
      <c r="I1713" s="20">
        <f t="shared" si="696"/>
        <v>19718.666947777834</v>
      </c>
      <c r="J1713" s="47" t="s">
        <v>67</v>
      </c>
      <c r="K1713" s="48" t="s">
        <v>67</v>
      </c>
      <c r="L1713" s="20">
        <f t="shared" si="699"/>
        <v>9310944.549842298</v>
      </c>
      <c r="M1713" s="20">
        <f t="shared" si="699"/>
        <v>218234.66421555559</v>
      </c>
      <c r="N1713" s="20">
        <f t="shared" si="676"/>
        <v>19718.666947777834</v>
      </c>
      <c r="O1713" s="20">
        <f t="shared" si="677"/>
        <v>0</v>
      </c>
      <c r="P1713" s="46" t="s">
        <v>67</v>
      </c>
      <c r="Q1713" s="45">
        <f t="shared" si="682"/>
        <v>486.02109111111122</v>
      </c>
      <c r="R1713" s="20">
        <f t="shared" si="683"/>
        <v>134.7894</v>
      </c>
      <c r="S1713" s="20">
        <f t="shared" si="684"/>
        <v>-63.611111111109757</v>
      </c>
      <c r="T1713" s="20"/>
      <c r="U1713" s="20">
        <f t="shared" si="685"/>
        <v>35000</v>
      </c>
      <c r="V1713" s="20">
        <f t="shared" si="698"/>
        <v>9506.0578271606937</v>
      </c>
      <c r="W1713" s="20">
        <f t="shared" si="678"/>
        <v>9506.0578271606937</v>
      </c>
      <c r="X1713" s="20">
        <f t="shared" si="686"/>
        <v>19718.666947778314</v>
      </c>
      <c r="Y1713" s="20">
        <f t="shared" si="692"/>
        <v>10493.942172839306</v>
      </c>
      <c r="Z1713" s="20">
        <f t="shared" si="687"/>
        <v>10493.942172839306</v>
      </c>
      <c r="AA1713" s="52">
        <f t="shared" si="688"/>
        <v>8898.8629625677313</v>
      </c>
      <c r="AB1713" s="20">
        <f t="shared" si="679"/>
        <v>10493.942172839306</v>
      </c>
      <c r="AC1713" s="20">
        <f t="shared" si="689"/>
        <v>3696356.3967833202</v>
      </c>
      <c r="AD1713" s="20">
        <f t="shared" si="693"/>
        <v>19718.666947778314</v>
      </c>
      <c r="AE1713" s="20">
        <f t="shared" si="694"/>
        <v>0</v>
      </c>
      <c r="AF1713" s="20">
        <f t="shared" si="690"/>
        <v>10493.942172839306</v>
      </c>
      <c r="AG1713" s="16"/>
      <c r="AH1713" s="16"/>
      <c r="AM1713">
        <f t="shared" si="680"/>
        <v>0</v>
      </c>
      <c r="AN1713" s="16">
        <f t="shared" si="681"/>
        <v>35000</v>
      </c>
      <c r="AY1713" s="57">
        <f t="shared" si="695"/>
        <v>9506.0578271606937</v>
      </c>
    </row>
    <row r="1714" spans="2:51" x14ac:dyDescent="0.25">
      <c r="B1714" s="7" t="s">
        <v>40</v>
      </c>
      <c r="C1714" s="7">
        <v>1706</v>
      </c>
      <c r="D1714" s="7">
        <v>229</v>
      </c>
      <c r="E1714" s="13">
        <v>127.2</v>
      </c>
      <c r="F1714" s="20">
        <f t="shared" si="691"/>
        <v>-5.5555555555556344E-2</v>
      </c>
      <c r="G1714" s="20">
        <f t="shared" si="697"/>
        <v>35.333333333333336</v>
      </c>
      <c r="H1714" s="20">
        <f t="shared" si="700"/>
        <v>555.67460888888809</v>
      </c>
      <c r="I1714" s="20">
        <f t="shared" si="696"/>
        <v>19633.836180740713</v>
      </c>
      <c r="J1714" s="47" t="s">
        <v>67</v>
      </c>
      <c r="K1714" s="48" t="s">
        <v>67</v>
      </c>
      <c r="L1714" s="20">
        <f t="shared" si="699"/>
        <v>9330578.386023039</v>
      </c>
      <c r="M1714" s="20">
        <f t="shared" si="699"/>
        <v>218234.66421555559</v>
      </c>
      <c r="N1714" s="20">
        <f t="shared" si="676"/>
        <v>19633.836180740713</v>
      </c>
      <c r="O1714" s="20">
        <f t="shared" si="677"/>
        <v>0</v>
      </c>
      <c r="P1714" s="46" t="s">
        <v>67</v>
      </c>
      <c r="Q1714" s="45">
        <f t="shared" si="682"/>
        <v>484.49632000000003</v>
      </c>
      <c r="R1714" s="20">
        <f t="shared" si="683"/>
        <v>134.7894</v>
      </c>
      <c r="S1714" s="20">
        <f t="shared" si="684"/>
        <v>-63.611111111112017</v>
      </c>
      <c r="T1714" s="20"/>
      <c r="U1714" s="20">
        <f t="shared" si="685"/>
        <v>35000</v>
      </c>
      <c r="V1714" s="20">
        <f t="shared" si="698"/>
        <v>10493.942172839306</v>
      </c>
      <c r="W1714" s="20">
        <f t="shared" si="678"/>
        <v>10493.942172839306</v>
      </c>
      <c r="X1714" s="20">
        <f t="shared" si="686"/>
        <v>19633.836180740967</v>
      </c>
      <c r="Y1714" s="20">
        <f t="shared" si="692"/>
        <v>9506.0578271606937</v>
      </c>
      <c r="Z1714" s="20">
        <f t="shared" si="687"/>
        <v>9506.0578271606937</v>
      </c>
      <c r="AA1714" s="52">
        <f t="shared" si="688"/>
        <v>8061.1370374322678</v>
      </c>
      <c r="AB1714" s="20">
        <f t="shared" si="679"/>
        <v>9506.0578271606937</v>
      </c>
      <c r="AC1714" s="20">
        <f t="shared" si="689"/>
        <v>3704417.5338207525</v>
      </c>
      <c r="AD1714" s="20">
        <f t="shared" si="693"/>
        <v>19633.836180740967</v>
      </c>
      <c r="AE1714" s="20">
        <f t="shared" si="694"/>
        <v>0</v>
      </c>
      <c r="AF1714" s="20">
        <f t="shared" si="690"/>
        <v>9506.0578271606937</v>
      </c>
      <c r="AG1714" s="16"/>
      <c r="AH1714" s="16"/>
      <c r="AM1714">
        <f t="shared" si="680"/>
        <v>0</v>
      </c>
      <c r="AN1714" s="16">
        <f t="shared" si="681"/>
        <v>35000</v>
      </c>
      <c r="AY1714" s="57">
        <f t="shared" si="695"/>
        <v>10493.942172839306</v>
      </c>
    </row>
    <row r="1715" spans="2:51" x14ac:dyDescent="0.25">
      <c r="B1715" s="7" t="s">
        <v>40</v>
      </c>
      <c r="C1715" s="7">
        <v>1707</v>
      </c>
      <c r="D1715" s="7">
        <v>230</v>
      </c>
      <c r="E1715" s="13">
        <v>127</v>
      </c>
      <c r="F1715" s="20">
        <f t="shared" si="691"/>
        <v>-4.1666666666666269E-2</v>
      </c>
      <c r="G1715" s="20">
        <f t="shared" si="697"/>
        <v>35.277777777777779</v>
      </c>
      <c r="H1715" s="20">
        <f t="shared" si="700"/>
        <v>570.05501111111153</v>
      </c>
      <c r="I1715" s="20">
        <f t="shared" si="696"/>
        <v>20110.274003086433</v>
      </c>
      <c r="J1715" s="47" t="s">
        <v>67</v>
      </c>
      <c r="K1715" s="48" t="s">
        <v>67</v>
      </c>
      <c r="L1715" s="20">
        <f t="shared" si="699"/>
        <v>9350688.6600261256</v>
      </c>
      <c r="M1715" s="20">
        <f t="shared" si="699"/>
        <v>218234.66421555559</v>
      </c>
      <c r="N1715" s="20">
        <f t="shared" si="676"/>
        <v>20110.274003086433</v>
      </c>
      <c r="O1715" s="20">
        <f t="shared" si="677"/>
        <v>0</v>
      </c>
      <c r="P1715" s="46" t="s">
        <v>67</v>
      </c>
      <c r="Q1715" s="45">
        <f t="shared" si="682"/>
        <v>482.97394444444444</v>
      </c>
      <c r="R1715" s="20">
        <f t="shared" si="683"/>
        <v>134.7894</v>
      </c>
      <c r="S1715" s="20">
        <f t="shared" si="684"/>
        <v>-47.708333333332881</v>
      </c>
      <c r="T1715" s="20"/>
      <c r="U1715" s="20">
        <f t="shared" si="685"/>
        <v>35000</v>
      </c>
      <c r="V1715" s="20">
        <f t="shared" si="698"/>
        <v>9506.0578271606937</v>
      </c>
      <c r="W1715" s="20">
        <f t="shared" si="678"/>
        <v>9506.0578271606937</v>
      </c>
      <c r="X1715" s="20">
        <f t="shared" si="686"/>
        <v>20110.274003086612</v>
      </c>
      <c r="Y1715" s="20">
        <f t="shared" si="692"/>
        <v>10493.942172839306</v>
      </c>
      <c r="Z1715" s="20">
        <f t="shared" si="687"/>
        <v>10493.942172839306</v>
      </c>
      <c r="AA1715" s="52">
        <f t="shared" si="688"/>
        <v>8898.8629625677313</v>
      </c>
      <c r="AB1715" s="20">
        <f t="shared" si="679"/>
        <v>10493.942172839306</v>
      </c>
      <c r="AC1715" s="20">
        <f t="shared" si="689"/>
        <v>3713316.3967833202</v>
      </c>
      <c r="AD1715" s="20">
        <f t="shared" si="693"/>
        <v>20110.274003086612</v>
      </c>
      <c r="AE1715" s="20">
        <f t="shared" si="694"/>
        <v>0</v>
      </c>
      <c r="AF1715" s="20">
        <f t="shared" si="690"/>
        <v>10493.942172839306</v>
      </c>
      <c r="AG1715" s="16"/>
      <c r="AH1715" s="16"/>
      <c r="AM1715">
        <f t="shared" si="680"/>
        <v>0</v>
      </c>
      <c r="AN1715" s="16">
        <f t="shared" si="681"/>
        <v>35000</v>
      </c>
      <c r="AY1715" s="57">
        <f t="shared" si="695"/>
        <v>9506.0578271606937</v>
      </c>
    </row>
    <row r="1716" spans="2:51" x14ac:dyDescent="0.25">
      <c r="B1716" s="7" t="s">
        <v>40</v>
      </c>
      <c r="C1716" s="7">
        <v>1708</v>
      </c>
      <c r="D1716" s="7">
        <v>231</v>
      </c>
      <c r="E1716" s="13">
        <v>126.9</v>
      </c>
      <c r="F1716" s="20">
        <f t="shared" si="691"/>
        <v>-2.7777777777778172E-2</v>
      </c>
      <c r="G1716" s="20">
        <f t="shared" si="697"/>
        <v>35.25</v>
      </c>
      <c r="H1716" s="20">
        <f t="shared" si="700"/>
        <v>585.19749944444391</v>
      </c>
      <c r="I1716" s="20">
        <f t="shared" si="696"/>
        <v>20628.211855416648</v>
      </c>
      <c r="J1716" s="47" t="s">
        <v>67</v>
      </c>
      <c r="K1716" s="48" t="s">
        <v>67</v>
      </c>
      <c r="L1716" s="20">
        <f t="shared" si="699"/>
        <v>9371316.8718815427</v>
      </c>
      <c r="M1716" s="20">
        <f t="shared" si="699"/>
        <v>218234.66421555559</v>
      </c>
      <c r="N1716" s="20">
        <f t="shared" si="676"/>
        <v>20628.211855416648</v>
      </c>
      <c r="O1716" s="20">
        <f t="shared" si="677"/>
        <v>0</v>
      </c>
      <c r="P1716" s="46" t="s">
        <v>67</v>
      </c>
      <c r="Q1716" s="45">
        <f t="shared" si="682"/>
        <v>482.21365499999996</v>
      </c>
      <c r="R1716" s="20">
        <f t="shared" si="683"/>
        <v>134.7894</v>
      </c>
      <c r="S1716" s="20">
        <f t="shared" si="684"/>
        <v>-31.805555555556008</v>
      </c>
      <c r="T1716" s="20"/>
      <c r="U1716" s="20">
        <f t="shared" si="685"/>
        <v>35000</v>
      </c>
      <c r="V1716" s="20">
        <f t="shared" si="698"/>
        <v>10493.942172839306</v>
      </c>
      <c r="W1716" s="20">
        <f t="shared" si="678"/>
        <v>10493.942172839306</v>
      </c>
      <c r="X1716" s="20">
        <f t="shared" si="686"/>
        <v>20628.211855417117</v>
      </c>
      <c r="Y1716" s="20">
        <f t="shared" si="692"/>
        <v>9506.0578271606937</v>
      </c>
      <c r="Z1716" s="20">
        <f t="shared" si="687"/>
        <v>9506.0578271606937</v>
      </c>
      <c r="AA1716" s="52">
        <f t="shared" si="688"/>
        <v>8061.1370374322678</v>
      </c>
      <c r="AB1716" s="20">
        <f t="shared" si="679"/>
        <v>9506.0578271606937</v>
      </c>
      <c r="AC1716" s="20">
        <f t="shared" si="689"/>
        <v>3721377.5338207525</v>
      </c>
      <c r="AD1716" s="20">
        <f t="shared" si="693"/>
        <v>20628.211855417117</v>
      </c>
      <c r="AE1716" s="20">
        <f t="shared" si="694"/>
        <v>0</v>
      </c>
      <c r="AF1716" s="20">
        <f t="shared" si="690"/>
        <v>9506.0578271606937</v>
      </c>
      <c r="AG1716" s="16"/>
      <c r="AH1716" s="16"/>
      <c r="AM1716">
        <f t="shared" si="680"/>
        <v>0</v>
      </c>
      <c r="AN1716" s="16">
        <f t="shared" si="681"/>
        <v>35000</v>
      </c>
      <c r="AY1716" s="57">
        <f t="shared" si="695"/>
        <v>10493.942172839306</v>
      </c>
    </row>
    <row r="1717" spans="2:51" x14ac:dyDescent="0.25">
      <c r="B1717" s="7" t="s">
        <v>40</v>
      </c>
      <c r="C1717" s="7">
        <v>1709</v>
      </c>
      <c r="D1717" s="7">
        <v>232</v>
      </c>
      <c r="E1717" s="13">
        <v>126.8</v>
      </c>
      <c r="F1717" s="20">
        <f t="shared" si="691"/>
        <v>-2.7777777777778172E-2</v>
      </c>
      <c r="G1717" s="20">
        <f t="shared" si="697"/>
        <v>35.222222222222221</v>
      </c>
      <c r="H1717" s="20">
        <f t="shared" si="700"/>
        <v>584.43780888888841</v>
      </c>
      <c r="I1717" s="20">
        <f t="shared" si="696"/>
        <v>20585.19837975307</v>
      </c>
      <c r="J1717" s="47" t="s">
        <v>67</v>
      </c>
      <c r="K1717" s="48" t="s">
        <v>67</v>
      </c>
      <c r="L1717" s="20">
        <f t="shared" si="699"/>
        <v>9391902.0702612959</v>
      </c>
      <c r="M1717" s="20">
        <f t="shared" si="699"/>
        <v>218234.66421555559</v>
      </c>
      <c r="N1717" s="20">
        <f t="shared" si="676"/>
        <v>20585.19837975307</v>
      </c>
      <c r="O1717" s="20">
        <f t="shared" si="677"/>
        <v>0</v>
      </c>
      <c r="P1717" s="46" t="s">
        <v>67</v>
      </c>
      <c r="Q1717" s="45">
        <f t="shared" si="682"/>
        <v>481.45396444444441</v>
      </c>
      <c r="R1717" s="20">
        <f t="shared" si="683"/>
        <v>134.7894</v>
      </c>
      <c r="S1717" s="20">
        <f t="shared" si="684"/>
        <v>-31.805555555556008</v>
      </c>
      <c r="T1717" s="20"/>
      <c r="U1717" s="20">
        <f t="shared" si="685"/>
        <v>35000</v>
      </c>
      <c r="V1717" s="20">
        <f t="shared" si="698"/>
        <v>9506.0578271606937</v>
      </c>
      <c r="W1717" s="20">
        <f t="shared" si="678"/>
        <v>9506.0578271606937</v>
      </c>
      <c r="X1717" s="20">
        <f t="shared" si="686"/>
        <v>20585.198379753157</v>
      </c>
      <c r="Y1717" s="20">
        <f t="shared" si="692"/>
        <v>10493.942172839306</v>
      </c>
      <c r="Z1717" s="20">
        <f t="shared" si="687"/>
        <v>10493.942172839306</v>
      </c>
      <c r="AA1717" s="52">
        <f t="shared" si="688"/>
        <v>8898.8629625677313</v>
      </c>
      <c r="AB1717" s="20">
        <f t="shared" si="679"/>
        <v>10493.942172839306</v>
      </c>
      <c r="AC1717" s="20">
        <f t="shared" si="689"/>
        <v>3730276.3967833202</v>
      </c>
      <c r="AD1717" s="20">
        <f t="shared" si="693"/>
        <v>20585.198379753157</v>
      </c>
      <c r="AE1717" s="20">
        <f t="shared" si="694"/>
        <v>0</v>
      </c>
      <c r="AF1717" s="20">
        <f t="shared" si="690"/>
        <v>10493.942172839306</v>
      </c>
      <c r="AG1717" s="16"/>
      <c r="AH1717" s="16"/>
      <c r="AM1717">
        <f t="shared" si="680"/>
        <v>0</v>
      </c>
      <c r="AN1717" s="16">
        <f t="shared" si="681"/>
        <v>35000</v>
      </c>
      <c r="AY1717" s="57">
        <f t="shared" si="695"/>
        <v>9506.0578271606937</v>
      </c>
    </row>
    <row r="1718" spans="2:51" x14ac:dyDescent="0.25">
      <c r="B1718" s="7" t="s">
        <v>40</v>
      </c>
      <c r="C1718" s="7">
        <v>1710</v>
      </c>
      <c r="D1718" s="7">
        <v>233</v>
      </c>
      <c r="E1718" s="13">
        <v>126.7</v>
      </c>
      <c r="F1718" s="20">
        <f t="shared" si="691"/>
        <v>0</v>
      </c>
      <c r="G1718" s="20">
        <f t="shared" si="697"/>
        <v>35.194444444444443</v>
      </c>
      <c r="H1718" s="20">
        <f t="shared" si="700"/>
        <v>615.48427277777773</v>
      </c>
      <c r="I1718" s="20">
        <f t="shared" si="696"/>
        <v>21661.627044706787</v>
      </c>
      <c r="J1718" s="47" t="s">
        <v>67</v>
      </c>
      <c r="K1718" s="48" t="s">
        <v>67</v>
      </c>
      <c r="L1718" s="20">
        <f t="shared" si="699"/>
        <v>9413563.6973060034</v>
      </c>
      <c r="M1718" s="20">
        <f t="shared" si="699"/>
        <v>218234.66421555559</v>
      </c>
      <c r="N1718" s="20">
        <f t="shared" si="676"/>
        <v>21661.627044706787</v>
      </c>
      <c r="O1718" s="20">
        <f t="shared" si="677"/>
        <v>0</v>
      </c>
      <c r="P1718" s="46" t="s">
        <v>67</v>
      </c>
      <c r="Q1718" s="45">
        <f t="shared" si="682"/>
        <v>480.69487277777773</v>
      </c>
      <c r="R1718" s="20">
        <f t="shared" si="683"/>
        <v>134.7894</v>
      </c>
      <c r="S1718" s="20">
        <f t="shared" si="684"/>
        <v>0</v>
      </c>
      <c r="T1718" s="20"/>
      <c r="U1718" s="20">
        <f t="shared" si="685"/>
        <v>35000</v>
      </c>
      <c r="V1718" s="20">
        <f t="shared" si="698"/>
        <v>10493.942172839306</v>
      </c>
      <c r="W1718" s="20">
        <f t="shared" si="678"/>
        <v>10493.942172839306</v>
      </c>
      <c r="X1718" s="20">
        <f t="shared" si="686"/>
        <v>21661.627044707537</v>
      </c>
      <c r="Y1718" s="20">
        <f t="shared" si="692"/>
        <v>9506.0578271606937</v>
      </c>
      <c r="Z1718" s="20">
        <f t="shared" si="687"/>
        <v>9506.0578271606937</v>
      </c>
      <c r="AA1718" s="52">
        <f t="shared" si="688"/>
        <v>8061.1370374322678</v>
      </c>
      <c r="AB1718" s="20">
        <f t="shared" si="679"/>
        <v>9506.0578271606937</v>
      </c>
      <c r="AC1718" s="20">
        <f t="shared" si="689"/>
        <v>3738337.5338207525</v>
      </c>
      <c r="AD1718" s="20">
        <f t="shared" si="693"/>
        <v>21661.627044707537</v>
      </c>
      <c r="AE1718" s="20">
        <f t="shared" si="694"/>
        <v>0</v>
      </c>
      <c r="AF1718" s="20">
        <f t="shared" si="690"/>
        <v>9506.0578271606937</v>
      </c>
      <c r="AG1718" s="16"/>
      <c r="AH1718" s="16"/>
      <c r="AM1718">
        <f t="shared" si="680"/>
        <v>0</v>
      </c>
      <c r="AN1718" s="16">
        <f t="shared" si="681"/>
        <v>35000</v>
      </c>
      <c r="AY1718" s="57">
        <f t="shared" si="695"/>
        <v>10493.942172839306</v>
      </c>
    </row>
    <row r="1719" spans="2:51" x14ac:dyDescent="0.25">
      <c r="B1719" s="7" t="s">
        <v>40</v>
      </c>
      <c r="C1719" s="7">
        <v>1711</v>
      </c>
      <c r="D1719" s="7">
        <v>234</v>
      </c>
      <c r="E1719" s="13">
        <v>126.8</v>
      </c>
      <c r="F1719" s="20">
        <f t="shared" si="691"/>
        <v>2.7777777777778172E-2</v>
      </c>
      <c r="G1719" s="20">
        <f t="shared" si="697"/>
        <v>35.222222222222221</v>
      </c>
      <c r="H1719" s="20">
        <f t="shared" si="700"/>
        <v>648.04892000000041</v>
      </c>
      <c r="I1719" s="20">
        <f t="shared" si="696"/>
        <v>22825.723071111126</v>
      </c>
      <c r="J1719" s="47" t="s">
        <v>67</v>
      </c>
      <c r="K1719" s="48" t="s">
        <v>67</v>
      </c>
      <c r="L1719" s="20">
        <f t="shared" si="699"/>
        <v>9436389.4203771148</v>
      </c>
      <c r="M1719" s="20">
        <f t="shared" si="699"/>
        <v>218234.66421555559</v>
      </c>
      <c r="N1719" s="20">
        <f t="shared" si="676"/>
        <v>22825.723071111126</v>
      </c>
      <c r="O1719" s="20">
        <f t="shared" si="677"/>
        <v>0</v>
      </c>
      <c r="P1719" s="46" t="s">
        <v>67</v>
      </c>
      <c r="Q1719" s="45">
        <f t="shared" si="682"/>
        <v>481.45396444444441</v>
      </c>
      <c r="R1719" s="20">
        <f t="shared" si="683"/>
        <v>134.7894</v>
      </c>
      <c r="S1719" s="20">
        <f t="shared" si="684"/>
        <v>31.805555555556008</v>
      </c>
      <c r="T1719" s="20"/>
      <c r="U1719" s="20">
        <f t="shared" si="685"/>
        <v>35000</v>
      </c>
      <c r="V1719" s="20">
        <f t="shared" si="698"/>
        <v>9506.0578271606937</v>
      </c>
      <c r="W1719" s="20">
        <f t="shared" si="678"/>
        <v>9506.0578271606937</v>
      </c>
      <c r="X1719" s="20">
        <f t="shared" si="686"/>
        <v>22825.723071111366</v>
      </c>
      <c r="Y1719" s="20">
        <f t="shared" si="692"/>
        <v>10493.942172839306</v>
      </c>
      <c r="Z1719" s="20">
        <f t="shared" si="687"/>
        <v>10493.942172839306</v>
      </c>
      <c r="AA1719" s="52">
        <f t="shared" si="688"/>
        <v>8898.8629625677313</v>
      </c>
      <c r="AB1719" s="20">
        <f t="shared" si="679"/>
        <v>10493.942172839306</v>
      </c>
      <c r="AC1719" s="20">
        <f t="shared" si="689"/>
        <v>3747236.3967833202</v>
      </c>
      <c r="AD1719" s="20">
        <f t="shared" si="693"/>
        <v>22825.723071111366</v>
      </c>
      <c r="AE1719" s="20">
        <f t="shared" si="694"/>
        <v>0</v>
      </c>
      <c r="AF1719" s="20">
        <f t="shared" si="690"/>
        <v>10493.942172839306</v>
      </c>
      <c r="AG1719" s="16"/>
      <c r="AH1719" s="16"/>
      <c r="AM1719">
        <f t="shared" si="680"/>
        <v>0</v>
      </c>
      <c r="AN1719" s="16">
        <f t="shared" si="681"/>
        <v>35000</v>
      </c>
      <c r="AY1719" s="57">
        <f t="shared" si="695"/>
        <v>9506.0578271606937</v>
      </c>
    </row>
    <row r="1720" spans="2:51" x14ac:dyDescent="0.25">
      <c r="B1720" s="7" t="s">
        <v>40</v>
      </c>
      <c r="C1720" s="7">
        <v>1712</v>
      </c>
      <c r="D1720" s="7">
        <v>235</v>
      </c>
      <c r="E1720" s="13">
        <v>126.9</v>
      </c>
      <c r="F1720" s="20">
        <f t="shared" si="691"/>
        <v>4.1666666666666269E-2</v>
      </c>
      <c r="G1720" s="20">
        <f t="shared" si="697"/>
        <v>35.25</v>
      </c>
      <c r="H1720" s="20">
        <f t="shared" si="700"/>
        <v>664.71138833333282</v>
      </c>
      <c r="I1720" s="20">
        <f t="shared" si="696"/>
        <v>23431.07643874998</v>
      </c>
      <c r="J1720" s="47" t="s">
        <v>67</v>
      </c>
      <c r="K1720" s="48" t="s">
        <v>67</v>
      </c>
      <c r="L1720" s="20">
        <f t="shared" si="699"/>
        <v>9459820.496815864</v>
      </c>
      <c r="M1720" s="20">
        <f t="shared" si="699"/>
        <v>218234.66421555559</v>
      </c>
      <c r="N1720" s="20">
        <f t="shared" si="676"/>
        <v>23431.07643874998</v>
      </c>
      <c r="O1720" s="20">
        <f t="shared" si="677"/>
        <v>0</v>
      </c>
      <c r="P1720" s="46" t="s">
        <v>67</v>
      </c>
      <c r="Q1720" s="45">
        <f t="shared" si="682"/>
        <v>482.21365499999996</v>
      </c>
      <c r="R1720" s="20">
        <f t="shared" si="683"/>
        <v>134.7894</v>
      </c>
      <c r="S1720" s="20">
        <f t="shared" si="684"/>
        <v>47.708333333332881</v>
      </c>
      <c r="T1720" s="20"/>
      <c r="U1720" s="20">
        <f t="shared" si="685"/>
        <v>35000</v>
      </c>
      <c r="V1720" s="20">
        <f t="shared" si="698"/>
        <v>10493.942172839306</v>
      </c>
      <c r="W1720" s="20">
        <f t="shared" si="678"/>
        <v>10493.942172839306</v>
      </c>
      <c r="X1720" s="20">
        <f t="shared" si="686"/>
        <v>23431.076438749209</v>
      </c>
      <c r="Y1720" s="20">
        <f t="shared" si="692"/>
        <v>9506.0578271606937</v>
      </c>
      <c r="Z1720" s="20">
        <f t="shared" si="687"/>
        <v>9506.0578271606937</v>
      </c>
      <c r="AA1720" s="52">
        <f t="shared" si="688"/>
        <v>8061.1370374322678</v>
      </c>
      <c r="AB1720" s="20">
        <f t="shared" si="679"/>
        <v>9506.0578271606937</v>
      </c>
      <c r="AC1720" s="20">
        <f t="shared" si="689"/>
        <v>3755297.5338207525</v>
      </c>
      <c r="AD1720" s="20">
        <f t="shared" si="693"/>
        <v>23431.076438749209</v>
      </c>
      <c r="AE1720" s="20">
        <f t="shared" si="694"/>
        <v>0</v>
      </c>
      <c r="AF1720" s="20">
        <f t="shared" si="690"/>
        <v>9506.0578271606937</v>
      </c>
      <c r="AG1720" s="16"/>
      <c r="AH1720" s="16"/>
      <c r="AM1720">
        <f t="shared" si="680"/>
        <v>0</v>
      </c>
      <c r="AN1720" s="16">
        <f t="shared" si="681"/>
        <v>35000</v>
      </c>
      <c r="AY1720" s="57">
        <f t="shared" si="695"/>
        <v>10493.942172839306</v>
      </c>
    </row>
    <row r="1721" spans="2:51" x14ac:dyDescent="0.25">
      <c r="B1721" s="7" t="s">
        <v>40</v>
      </c>
      <c r="C1721" s="7">
        <v>1713</v>
      </c>
      <c r="D1721" s="7">
        <v>236</v>
      </c>
      <c r="E1721" s="13">
        <v>127.1</v>
      </c>
      <c r="F1721" s="20">
        <f t="shared" si="691"/>
        <v>6.9444444444444448E-2</v>
      </c>
      <c r="G1721" s="20">
        <f t="shared" si="697"/>
        <v>35.30555555555555</v>
      </c>
      <c r="H1721" s="20">
        <f t="shared" si="700"/>
        <v>698.03812166666648</v>
      </c>
      <c r="I1721" s="20">
        <f t="shared" si="696"/>
        <v>24644.623684398139</v>
      </c>
      <c r="J1721" s="47" t="s">
        <v>67</v>
      </c>
      <c r="K1721" s="48" t="s">
        <v>67</v>
      </c>
      <c r="L1721" s="20">
        <f t="shared" si="699"/>
        <v>9484465.1205002628</v>
      </c>
      <c r="M1721" s="20">
        <f t="shared" si="699"/>
        <v>218234.66421555559</v>
      </c>
      <c r="N1721" s="20">
        <f t="shared" si="676"/>
        <v>24644.623684398139</v>
      </c>
      <c r="O1721" s="20">
        <f t="shared" si="677"/>
        <v>0</v>
      </c>
      <c r="P1721" s="46" t="s">
        <v>67</v>
      </c>
      <c r="Q1721" s="45">
        <f t="shared" si="682"/>
        <v>483.73483277777763</v>
      </c>
      <c r="R1721" s="20">
        <f t="shared" si="683"/>
        <v>134.7894</v>
      </c>
      <c r="S1721" s="20">
        <f t="shared" si="684"/>
        <v>79.513888888888886</v>
      </c>
      <c r="T1721" s="20"/>
      <c r="U1721" s="20">
        <f t="shared" si="685"/>
        <v>35000</v>
      </c>
      <c r="V1721" s="20">
        <f t="shared" si="698"/>
        <v>9506.0578271606937</v>
      </c>
      <c r="W1721" s="20">
        <f t="shared" si="678"/>
        <v>9506.0578271606937</v>
      </c>
      <c r="X1721" s="20">
        <f t="shared" si="686"/>
        <v>24644.62368439883</v>
      </c>
      <c r="Y1721" s="20">
        <f t="shared" si="692"/>
        <v>10493.942172839306</v>
      </c>
      <c r="Z1721" s="20">
        <f t="shared" si="687"/>
        <v>10493.942172839306</v>
      </c>
      <c r="AA1721" s="52">
        <f t="shared" si="688"/>
        <v>8898.8629625677313</v>
      </c>
      <c r="AB1721" s="20">
        <f t="shared" si="679"/>
        <v>10493.942172839306</v>
      </c>
      <c r="AC1721" s="20">
        <f t="shared" si="689"/>
        <v>3764196.3967833202</v>
      </c>
      <c r="AD1721" s="20">
        <f t="shared" si="693"/>
        <v>24644.62368439883</v>
      </c>
      <c r="AE1721" s="20">
        <f t="shared" si="694"/>
        <v>0</v>
      </c>
      <c r="AF1721" s="20">
        <f t="shared" si="690"/>
        <v>10493.942172839306</v>
      </c>
      <c r="AG1721" s="16"/>
      <c r="AH1721" s="16"/>
      <c r="AM1721">
        <f t="shared" si="680"/>
        <v>0</v>
      </c>
      <c r="AN1721" s="16">
        <f t="shared" si="681"/>
        <v>35000</v>
      </c>
      <c r="AY1721" s="57">
        <f t="shared" si="695"/>
        <v>9506.0578271606937</v>
      </c>
    </row>
    <row r="1722" spans="2:51" x14ac:dyDescent="0.25">
      <c r="B1722" s="7" t="s">
        <v>40</v>
      </c>
      <c r="C1722" s="7">
        <v>1714</v>
      </c>
      <c r="D1722" s="7">
        <v>237</v>
      </c>
      <c r="E1722" s="13">
        <v>127.4</v>
      </c>
      <c r="F1722" s="20">
        <f t="shared" si="691"/>
        <v>8.3333333333334522E-2</v>
      </c>
      <c r="G1722" s="20">
        <f t="shared" si="697"/>
        <v>35.388888888888893</v>
      </c>
      <c r="H1722" s="20">
        <f t="shared" si="700"/>
        <v>716.22715777777921</v>
      </c>
      <c r="I1722" s="20">
        <f t="shared" si="696"/>
        <v>25346.483305802521</v>
      </c>
      <c r="J1722" s="47" t="s">
        <v>67</v>
      </c>
      <c r="K1722" s="48" t="s">
        <v>67</v>
      </c>
      <c r="L1722" s="20">
        <f t="shared" si="699"/>
        <v>9509811.6038060654</v>
      </c>
      <c r="M1722" s="20">
        <f t="shared" si="699"/>
        <v>218234.66421555559</v>
      </c>
      <c r="N1722" s="20">
        <f t="shared" si="676"/>
        <v>25346.483305802521</v>
      </c>
      <c r="O1722" s="20">
        <f t="shared" si="677"/>
        <v>0</v>
      </c>
      <c r="P1722" s="46" t="s">
        <v>67</v>
      </c>
      <c r="Q1722" s="45">
        <f t="shared" si="682"/>
        <v>486.02109111111122</v>
      </c>
      <c r="R1722" s="20">
        <f t="shared" si="683"/>
        <v>134.7894</v>
      </c>
      <c r="S1722" s="20">
        <f t="shared" si="684"/>
        <v>95.416666666668021</v>
      </c>
      <c r="T1722" s="20"/>
      <c r="U1722" s="20">
        <f t="shared" si="685"/>
        <v>35000</v>
      </c>
      <c r="V1722" s="20">
        <f t="shared" si="698"/>
        <v>10493.942172839306</v>
      </c>
      <c r="W1722" s="20">
        <f t="shared" si="678"/>
        <v>10493.942172839306</v>
      </c>
      <c r="X1722" s="20">
        <f t="shared" si="686"/>
        <v>25346.483305802569</v>
      </c>
      <c r="Y1722" s="20">
        <f t="shared" si="692"/>
        <v>9506.0578271606937</v>
      </c>
      <c r="Z1722" s="20">
        <f t="shared" si="687"/>
        <v>9506.0578271606937</v>
      </c>
      <c r="AA1722" s="52">
        <f t="shared" si="688"/>
        <v>8061.1370374322678</v>
      </c>
      <c r="AB1722" s="20">
        <f t="shared" si="679"/>
        <v>9506.0578271606937</v>
      </c>
      <c r="AC1722" s="20">
        <f t="shared" si="689"/>
        <v>3772257.5338207525</v>
      </c>
      <c r="AD1722" s="20">
        <f t="shared" si="693"/>
        <v>25346.483305802569</v>
      </c>
      <c r="AE1722" s="20">
        <f t="shared" si="694"/>
        <v>0</v>
      </c>
      <c r="AF1722" s="20">
        <f t="shared" si="690"/>
        <v>9506.0578271606937</v>
      </c>
      <c r="AG1722" s="16"/>
      <c r="AH1722" s="16"/>
      <c r="AM1722">
        <f t="shared" si="680"/>
        <v>0</v>
      </c>
      <c r="AN1722" s="16">
        <f t="shared" si="681"/>
        <v>35000</v>
      </c>
      <c r="AY1722" s="57">
        <f t="shared" si="695"/>
        <v>10493.942172839306</v>
      </c>
    </row>
    <row r="1723" spans="2:51" x14ac:dyDescent="0.25">
      <c r="B1723" s="7" t="s">
        <v>40</v>
      </c>
      <c r="C1723" s="7">
        <v>1715</v>
      </c>
      <c r="D1723" s="7">
        <v>238</v>
      </c>
      <c r="E1723" s="13">
        <v>127.7</v>
      </c>
      <c r="F1723" s="20">
        <f t="shared" si="691"/>
        <v>9.7222222222220642E-2</v>
      </c>
      <c r="G1723" s="20">
        <f t="shared" si="697"/>
        <v>35.472222222222221</v>
      </c>
      <c r="H1723" s="20">
        <f t="shared" si="700"/>
        <v>734.42158388888708</v>
      </c>
      <c r="I1723" s="20">
        <f t="shared" si="696"/>
        <v>26051.565628503024</v>
      </c>
      <c r="J1723" s="47" t="s">
        <v>67</v>
      </c>
      <c r="K1723" s="48" t="s">
        <v>67</v>
      </c>
      <c r="L1723" s="20">
        <f t="shared" si="699"/>
        <v>9535863.1694345679</v>
      </c>
      <c r="M1723" s="20">
        <f t="shared" si="699"/>
        <v>218234.66421555559</v>
      </c>
      <c r="N1723" s="20">
        <f t="shared" si="676"/>
        <v>26051.565628503024</v>
      </c>
      <c r="O1723" s="20">
        <f t="shared" si="677"/>
        <v>0</v>
      </c>
      <c r="P1723" s="46" t="s">
        <v>67</v>
      </c>
      <c r="Q1723" s="45">
        <f t="shared" si="682"/>
        <v>488.31273944444439</v>
      </c>
      <c r="R1723" s="20">
        <f t="shared" si="683"/>
        <v>134.7894</v>
      </c>
      <c r="S1723" s="20">
        <f t="shared" si="684"/>
        <v>111.31944444444264</v>
      </c>
      <c r="T1723" s="20"/>
      <c r="U1723" s="20">
        <f t="shared" si="685"/>
        <v>35000</v>
      </c>
      <c r="V1723" s="20">
        <f t="shared" si="698"/>
        <v>9506.0578271606937</v>
      </c>
      <c r="W1723" s="20">
        <f t="shared" si="678"/>
        <v>9506.0578271606937</v>
      </c>
      <c r="X1723" s="20">
        <f t="shared" si="686"/>
        <v>26051.565628502518</v>
      </c>
      <c r="Y1723" s="20">
        <f t="shared" si="692"/>
        <v>10493.942172839306</v>
      </c>
      <c r="Z1723" s="20">
        <f t="shared" si="687"/>
        <v>10493.942172839306</v>
      </c>
      <c r="AA1723" s="52">
        <f t="shared" si="688"/>
        <v>8898.8629625677313</v>
      </c>
      <c r="AB1723" s="20">
        <f t="shared" si="679"/>
        <v>10493.942172839306</v>
      </c>
      <c r="AC1723" s="20">
        <f t="shared" si="689"/>
        <v>3781156.3967833202</v>
      </c>
      <c r="AD1723" s="20">
        <f t="shared" si="693"/>
        <v>26051.565628502518</v>
      </c>
      <c r="AE1723" s="20">
        <f t="shared" si="694"/>
        <v>0</v>
      </c>
      <c r="AF1723" s="20">
        <f t="shared" si="690"/>
        <v>10493.942172839306</v>
      </c>
      <c r="AG1723" s="16"/>
      <c r="AH1723" s="16"/>
      <c r="AM1723">
        <f t="shared" si="680"/>
        <v>0</v>
      </c>
      <c r="AN1723" s="16">
        <f t="shared" si="681"/>
        <v>35000</v>
      </c>
      <c r="AY1723" s="57">
        <f t="shared" si="695"/>
        <v>9506.0578271606937</v>
      </c>
    </row>
    <row r="1724" spans="2:51" x14ac:dyDescent="0.25">
      <c r="B1724" s="7" t="s">
        <v>40</v>
      </c>
      <c r="C1724" s="7">
        <v>1716</v>
      </c>
      <c r="D1724" s="7">
        <v>239</v>
      </c>
      <c r="E1724" s="13">
        <v>128.1</v>
      </c>
      <c r="F1724" s="20">
        <f t="shared" si="691"/>
        <v>0.11111111111111072</v>
      </c>
      <c r="G1724" s="20">
        <f t="shared" si="697"/>
        <v>35.583333333333329</v>
      </c>
      <c r="H1724" s="20">
        <f t="shared" si="700"/>
        <v>753.38827722222163</v>
      </c>
      <c r="I1724" s="20">
        <f t="shared" si="696"/>
        <v>26808.06619782405</v>
      </c>
      <c r="J1724" s="47" t="s">
        <v>67</v>
      </c>
      <c r="K1724" s="48" t="s">
        <v>67</v>
      </c>
      <c r="L1724" s="20">
        <f t="shared" si="699"/>
        <v>9562671.2356323916</v>
      </c>
      <c r="M1724" s="20">
        <f t="shared" si="699"/>
        <v>218234.66421555559</v>
      </c>
      <c r="N1724" s="20">
        <f t="shared" si="676"/>
        <v>26808.06619782405</v>
      </c>
      <c r="O1724" s="20">
        <f t="shared" si="677"/>
        <v>0</v>
      </c>
      <c r="P1724" s="46" t="s">
        <v>67</v>
      </c>
      <c r="Q1724" s="45">
        <f t="shared" si="682"/>
        <v>491.37665499999986</v>
      </c>
      <c r="R1724" s="20">
        <f t="shared" si="683"/>
        <v>134.7894</v>
      </c>
      <c r="S1724" s="20">
        <f t="shared" si="684"/>
        <v>127.22222222222177</v>
      </c>
      <c r="T1724" s="20"/>
      <c r="U1724" s="20">
        <f t="shared" si="685"/>
        <v>35000</v>
      </c>
      <c r="V1724" s="20">
        <f t="shared" si="698"/>
        <v>10493.942172839306</v>
      </c>
      <c r="W1724" s="20">
        <f t="shared" si="678"/>
        <v>10493.942172839306</v>
      </c>
      <c r="X1724" s="20">
        <f t="shared" si="686"/>
        <v>26808.066197823733</v>
      </c>
      <c r="Y1724" s="20">
        <f t="shared" si="692"/>
        <v>9506.0578271606937</v>
      </c>
      <c r="Z1724" s="20">
        <f t="shared" si="687"/>
        <v>9506.0578271606937</v>
      </c>
      <c r="AA1724" s="52">
        <f t="shared" si="688"/>
        <v>8061.1370374322678</v>
      </c>
      <c r="AB1724" s="20">
        <f t="shared" si="679"/>
        <v>9506.0578271606937</v>
      </c>
      <c r="AC1724" s="20">
        <f t="shared" si="689"/>
        <v>3789217.5338207525</v>
      </c>
      <c r="AD1724" s="20">
        <f t="shared" si="693"/>
        <v>26808.066197823733</v>
      </c>
      <c r="AE1724" s="20">
        <f t="shared" si="694"/>
        <v>0</v>
      </c>
      <c r="AF1724" s="20">
        <f t="shared" si="690"/>
        <v>9506.0578271606937</v>
      </c>
      <c r="AG1724" s="16"/>
      <c r="AH1724" s="16"/>
      <c r="AM1724">
        <f t="shared" si="680"/>
        <v>0</v>
      </c>
      <c r="AN1724" s="16">
        <f t="shared" si="681"/>
        <v>35000</v>
      </c>
      <c r="AY1724" s="57">
        <f t="shared" si="695"/>
        <v>10493.942172839306</v>
      </c>
    </row>
    <row r="1725" spans="2:51" x14ac:dyDescent="0.25">
      <c r="B1725" s="7" t="s">
        <v>40</v>
      </c>
      <c r="C1725" s="7">
        <v>1717</v>
      </c>
      <c r="D1725" s="7">
        <v>240</v>
      </c>
      <c r="E1725" s="13">
        <v>128.5</v>
      </c>
      <c r="F1725" s="20">
        <f t="shared" si="691"/>
        <v>0.12500000000000078</v>
      </c>
      <c r="G1725" s="20">
        <f t="shared" si="697"/>
        <v>35.694444444444443</v>
      </c>
      <c r="H1725" s="20">
        <f t="shared" si="700"/>
        <v>772.36455277777861</v>
      </c>
      <c r="I1725" s="20">
        <f t="shared" si="696"/>
        <v>27569.123619984595</v>
      </c>
      <c r="J1725" s="47" t="s">
        <v>67</v>
      </c>
      <c r="K1725" s="48" t="s">
        <v>67</v>
      </c>
      <c r="L1725" s="20">
        <f t="shared" si="699"/>
        <v>9590240.3592523765</v>
      </c>
      <c r="M1725" s="20">
        <f t="shared" si="699"/>
        <v>218234.66421555559</v>
      </c>
      <c r="N1725" s="20">
        <f t="shared" si="676"/>
        <v>27569.123619984595</v>
      </c>
      <c r="O1725" s="20">
        <f t="shared" si="677"/>
        <v>0</v>
      </c>
      <c r="P1725" s="46" t="s">
        <v>67</v>
      </c>
      <c r="Q1725" s="45">
        <f t="shared" si="682"/>
        <v>494.4501527777777</v>
      </c>
      <c r="R1725" s="20">
        <f t="shared" si="683"/>
        <v>134.7894</v>
      </c>
      <c r="S1725" s="20">
        <f t="shared" si="684"/>
        <v>143.12500000000088</v>
      </c>
      <c r="T1725" s="20"/>
      <c r="U1725" s="20">
        <f t="shared" si="685"/>
        <v>35000</v>
      </c>
      <c r="V1725" s="20">
        <f t="shared" si="698"/>
        <v>9506.0578271606937</v>
      </c>
      <c r="W1725" s="20">
        <f t="shared" si="678"/>
        <v>9506.0578271606937</v>
      </c>
      <c r="X1725" s="20">
        <f t="shared" si="686"/>
        <v>27569.123619984835</v>
      </c>
      <c r="Y1725" s="20">
        <f t="shared" si="692"/>
        <v>10493.942172839306</v>
      </c>
      <c r="Z1725" s="20">
        <f t="shared" si="687"/>
        <v>10493.942172839306</v>
      </c>
      <c r="AA1725" s="52">
        <f t="shared" si="688"/>
        <v>8898.8629625677313</v>
      </c>
      <c r="AB1725" s="20">
        <f t="shared" si="679"/>
        <v>10493.942172839306</v>
      </c>
      <c r="AC1725" s="20">
        <f t="shared" si="689"/>
        <v>3798116.3967833202</v>
      </c>
      <c r="AD1725" s="20">
        <f t="shared" si="693"/>
        <v>27569.123619984835</v>
      </c>
      <c r="AE1725" s="20">
        <f t="shared" si="694"/>
        <v>0</v>
      </c>
      <c r="AF1725" s="20">
        <f t="shared" si="690"/>
        <v>10493.942172839306</v>
      </c>
      <c r="AG1725" s="16"/>
      <c r="AH1725" s="16"/>
      <c r="AM1725">
        <f t="shared" si="680"/>
        <v>0</v>
      </c>
      <c r="AN1725" s="16">
        <f t="shared" si="681"/>
        <v>35000</v>
      </c>
      <c r="AY1725" s="57">
        <f t="shared" si="695"/>
        <v>9506.0578271606937</v>
      </c>
    </row>
    <row r="1726" spans="2:51" x14ac:dyDescent="0.25">
      <c r="B1726" s="7" t="s">
        <v>40</v>
      </c>
      <c r="C1726" s="7">
        <v>1718</v>
      </c>
      <c r="D1726" s="7">
        <v>241</v>
      </c>
      <c r="E1726" s="13">
        <v>129</v>
      </c>
      <c r="F1726" s="20">
        <f t="shared" si="691"/>
        <v>0.1388888888888889</v>
      </c>
      <c r="G1726" s="20">
        <f t="shared" si="697"/>
        <v>35.833333333333336</v>
      </c>
      <c r="H1726" s="20">
        <f t="shared" si="700"/>
        <v>792.12267777777788</v>
      </c>
      <c r="I1726" s="20">
        <f t="shared" si="696"/>
        <v>28384.395953703708</v>
      </c>
      <c r="J1726" s="47" t="s">
        <v>67</v>
      </c>
      <c r="K1726" s="48" t="s">
        <v>67</v>
      </c>
      <c r="L1726" s="20">
        <f t="shared" si="699"/>
        <v>9618624.7552060802</v>
      </c>
      <c r="M1726" s="20">
        <f t="shared" si="699"/>
        <v>218234.66421555559</v>
      </c>
      <c r="N1726" s="20">
        <f t="shared" si="676"/>
        <v>28384.395953703708</v>
      </c>
      <c r="O1726" s="20">
        <f t="shared" si="677"/>
        <v>0</v>
      </c>
      <c r="P1726" s="46" t="s">
        <v>67</v>
      </c>
      <c r="Q1726" s="45">
        <f t="shared" si="682"/>
        <v>498.30550000000011</v>
      </c>
      <c r="R1726" s="20">
        <f t="shared" si="683"/>
        <v>134.7894</v>
      </c>
      <c r="S1726" s="20">
        <f t="shared" si="684"/>
        <v>159.02777777777777</v>
      </c>
      <c r="T1726" s="20"/>
      <c r="U1726" s="20">
        <f t="shared" si="685"/>
        <v>35000</v>
      </c>
      <c r="V1726" s="20">
        <f t="shared" si="698"/>
        <v>10493.942172839306</v>
      </c>
      <c r="W1726" s="20">
        <f t="shared" si="678"/>
        <v>10493.942172839306</v>
      </c>
      <c r="X1726" s="20">
        <f t="shared" si="686"/>
        <v>28384.395953703672</v>
      </c>
      <c r="Y1726" s="20">
        <f t="shared" si="692"/>
        <v>9506.0578271606937</v>
      </c>
      <c r="Z1726" s="20">
        <f t="shared" si="687"/>
        <v>9506.0578271606937</v>
      </c>
      <c r="AA1726" s="52">
        <f t="shared" si="688"/>
        <v>8061.1370374322678</v>
      </c>
      <c r="AB1726" s="20">
        <f t="shared" si="679"/>
        <v>9506.0578271606937</v>
      </c>
      <c r="AC1726" s="20">
        <f t="shared" si="689"/>
        <v>3806177.5338207525</v>
      </c>
      <c r="AD1726" s="20">
        <f t="shared" si="693"/>
        <v>28384.395953703672</v>
      </c>
      <c r="AE1726" s="20">
        <f t="shared" si="694"/>
        <v>0</v>
      </c>
      <c r="AF1726" s="20">
        <f t="shared" si="690"/>
        <v>9506.0578271606937</v>
      </c>
      <c r="AG1726" s="16"/>
      <c r="AH1726" s="16"/>
      <c r="AM1726">
        <f t="shared" si="680"/>
        <v>0</v>
      </c>
      <c r="AN1726" s="16">
        <f t="shared" si="681"/>
        <v>35000</v>
      </c>
      <c r="AY1726" s="57">
        <f t="shared" si="695"/>
        <v>10493.942172839306</v>
      </c>
    </row>
    <row r="1727" spans="2:51" x14ac:dyDescent="0.25">
      <c r="B1727" s="7" t="s">
        <v>40</v>
      </c>
      <c r="C1727" s="7">
        <v>1719</v>
      </c>
      <c r="D1727" s="7">
        <v>242</v>
      </c>
      <c r="E1727" s="13">
        <v>129.5</v>
      </c>
      <c r="F1727" s="20">
        <f t="shared" si="691"/>
        <v>0.15277777777777699</v>
      </c>
      <c r="G1727" s="20">
        <f t="shared" si="697"/>
        <v>35.972222222222221</v>
      </c>
      <c r="H1727" s="20">
        <f t="shared" si="700"/>
        <v>811.89577499999893</v>
      </c>
      <c r="I1727" s="20">
        <f t="shared" si="696"/>
        <v>29205.695239583296</v>
      </c>
      <c r="J1727" s="47" t="s">
        <v>67</v>
      </c>
      <c r="K1727" s="48" t="s">
        <v>67</v>
      </c>
      <c r="L1727" s="20">
        <f t="shared" si="699"/>
        <v>9647830.4504456632</v>
      </c>
      <c r="M1727" s="20">
        <f t="shared" si="699"/>
        <v>218234.66421555559</v>
      </c>
      <c r="N1727" s="20">
        <f t="shared" si="676"/>
        <v>29205.695239583296</v>
      </c>
      <c r="O1727" s="20">
        <f t="shared" si="677"/>
        <v>0</v>
      </c>
      <c r="P1727" s="46" t="s">
        <v>67</v>
      </c>
      <c r="Q1727" s="45">
        <f t="shared" si="682"/>
        <v>502.17581944444436</v>
      </c>
      <c r="R1727" s="20">
        <f t="shared" si="683"/>
        <v>134.7894</v>
      </c>
      <c r="S1727" s="20">
        <f t="shared" si="684"/>
        <v>174.93055555555466</v>
      </c>
      <c r="T1727" s="20"/>
      <c r="U1727" s="20">
        <f t="shared" si="685"/>
        <v>35000</v>
      </c>
      <c r="V1727" s="20">
        <f t="shared" si="698"/>
        <v>9506.0578271606937</v>
      </c>
      <c r="W1727" s="20">
        <f t="shared" si="678"/>
        <v>9506.0578271606937</v>
      </c>
      <c r="X1727" s="20">
        <f t="shared" si="686"/>
        <v>29205.69523958303</v>
      </c>
      <c r="Y1727" s="20">
        <f t="shared" si="692"/>
        <v>10493.942172839306</v>
      </c>
      <c r="Z1727" s="20">
        <f t="shared" si="687"/>
        <v>10493.942172839306</v>
      </c>
      <c r="AA1727" s="52">
        <f t="shared" si="688"/>
        <v>8898.8629625677313</v>
      </c>
      <c r="AB1727" s="20">
        <f t="shared" si="679"/>
        <v>10493.942172839306</v>
      </c>
      <c r="AC1727" s="20">
        <f t="shared" si="689"/>
        <v>3815076.3967833202</v>
      </c>
      <c r="AD1727" s="20">
        <f t="shared" si="693"/>
        <v>29205.69523958303</v>
      </c>
      <c r="AE1727" s="20">
        <f t="shared" si="694"/>
        <v>0</v>
      </c>
      <c r="AF1727" s="20">
        <f t="shared" si="690"/>
        <v>10493.942172839306</v>
      </c>
      <c r="AG1727" s="16"/>
      <c r="AH1727" s="16"/>
      <c r="AM1727">
        <f t="shared" si="680"/>
        <v>0</v>
      </c>
      <c r="AN1727" s="16">
        <f t="shared" si="681"/>
        <v>35000</v>
      </c>
      <c r="AY1727" s="57">
        <f t="shared" si="695"/>
        <v>9506.0578271606937</v>
      </c>
    </row>
    <row r="1728" spans="2:51" x14ac:dyDescent="0.25">
      <c r="B1728" s="7" t="s">
        <v>40</v>
      </c>
      <c r="C1728" s="7">
        <v>1720</v>
      </c>
      <c r="D1728" s="7">
        <v>243</v>
      </c>
      <c r="E1728" s="13">
        <v>130.1</v>
      </c>
      <c r="F1728" s="20">
        <f t="shared" si="691"/>
        <v>0.15277777777777699</v>
      </c>
      <c r="G1728" s="20">
        <f t="shared" si="697"/>
        <v>36.138888888888886</v>
      </c>
      <c r="H1728" s="20">
        <f t="shared" si="700"/>
        <v>816.55992166666567</v>
      </c>
      <c r="I1728" s="20">
        <f t="shared" si="696"/>
        <v>29509.568280231444</v>
      </c>
      <c r="J1728" s="47" t="s">
        <v>67</v>
      </c>
      <c r="K1728" s="48" t="s">
        <v>67</v>
      </c>
      <c r="L1728" s="20">
        <f t="shared" si="699"/>
        <v>9677340.0187258944</v>
      </c>
      <c r="M1728" s="20">
        <f t="shared" si="699"/>
        <v>218234.66421555559</v>
      </c>
      <c r="N1728" s="20">
        <f t="shared" si="676"/>
        <v>29509.568280231444</v>
      </c>
      <c r="O1728" s="20">
        <f t="shared" si="677"/>
        <v>0</v>
      </c>
      <c r="P1728" s="46" t="s">
        <v>67</v>
      </c>
      <c r="Q1728" s="45">
        <f t="shared" si="682"/>
        <v>506.83996611111098</v>
      </c>
      <c r="R1728" s="20">
        <f t="shared" si="683"/>
        <v>134.7894</v>
      </c>
      <c r="S1728" s="20">
        <f t="shared" si="684"/>
        <v>174.93055555555466</v>
      </c>
      <c r="T1728" s="20"/>
      <c r="U1728" s="20">
        <f t="shared" si="685"/>
        <v>35000</v>
      </c>
      <c r="V1728" s="20">
        <f t="shared" si="698"/>
        <v>10493.942172839306</v>
      </c>
      <c r="W1728" s="20">
        <f t="shared" si="678"/>
        <v>10493.942172839306</v>
      </c>
      <c r="X1728" s="20">
        <f t="shared" si="686"/>
        <v>29509.568280231208</v>
      </c>
      <c r="Y1728" s="20">
        <f t="shared" si="692"/>
        <v>9506.0578271606937</v>
      </c>
      <c r="Z1728" s="20">
        <f t="shared" si="687"/>
        <v>9506.0578271606937</v>
      </c>
      <c r="AA1728" s="52">
        <f t="shared" si="688"/>
        <v>8061.1370374322678</v>
      </c>
      <c r="AB1728" s="20">
        <f t="shared" si="679"/>
        <v>9506.0578271606937</v>
      </c>
      <c r="AC1728" s="20">
        <f t="shared" si="689"/>
        <v>3823137.5338207525</v>
      </c>
      <c r="AD1728" s="20">
        <f t="shared" si="693"/>
        <v>29509.568280231208</v>
      </c>
      <c r="AE1728" s="20">
        <f t="shared" si="694"/>
        <v>0</v>
      </c>
      <c r="AF1728" s="20">
        <f t="shared" si="690"/>
        <v>9506.0578271606937</v>
      </c>
      <c r="AG1728" s="16"/>
      <c r="AH1728" s="16"/>
      <c r="AM1728">
        <f t="shared" si="680"/>
        <v>0</v>
      </c>
      <c r="AN1728" s="16">
        <f t="shared" si="681"/>
        <v>35000</v>
      </c>
      <c r="AY1728" s="57">
        <f t="shared" si="695"/>
        <v>10493.942172839306</v>
      </c>
    </row>
    <row r="1729" spans="2:51" x14ac:dyDescent="0.25">
      <c r="B1729" s="7" t="s">
        <v>40</v>
      </c>
      <c r="C1729" s="7">
        <v>1721</v>
      </c>
      <c r="D1729" s="7">
        <v>244</v>
      </c>
      <c r="E1729" s="13">
        <v>130.6</v>
      </c>
      <c r="F1729" s="20">
        <f t="shared" si="691"/>
        <v>0.12500000000000078</v>
      </c>
      <c r="G1729" s="20">
        <f t="shared" si="697"/>
        <v>36.277777777777779</v>
      </c>
      <c r="H1729" s="20">
        <f t="shared" si="700"/>
        <v>788.65762444444545</v>
      </c>
      <c r="I1729" s="20">
        <f t="shared" si="696"/>
        <v>28610.746042345716</v>
      </c>
      <c r="J1729" s="47" t="s">
        <v>67</v>
      </c>
      <c r="K1729" s="48" t="s">
        <v>67</v>
      </c>
      <c r="L1729" s="20">
        <f t="shared" si="699"/>
        <v>9705950.764768241</v>
      </c>
      <c r="M1729" s="20">
        <f t="shared" si="699"/>
        <v>218234.66421555559</v>
      </c>
      <c r="N1729" s="20">
        <f t="shared" si="676"/>
        <v>28610.746042345716</v>
      </c>
      <c r="O1729" s="20">
        <f t="shared" si="677"/>
        <v>0</v>
      </c>
      <c r="P1729" s="46" t="s">
        <v>67</v>
      </c>
      <c r="Q1729" s="45">
        <f t="shared" si="682"/>
        <v>510.74322444444448</v>
      </c>
      <c r="R1729" s="20">
        <f t="shared" si="683"/>
        <v>134.7894</v>
      </c>
      <c r="S1729" s="20">
        <f t="shared" si="684"/>
        <v>143.12500000000088</v>
      </c>
      <c r="T1729" s="20"/>
      <c r="U1729" s="20">
        <f t="shared" si="685"/>
        <v>35000</v>
      </c>
      <c r="V1729" s="20">
        <f t="shared" si="698"/>
        <v>9506.0578271606937</v>
      </c>
      <c r="W1729" s="20">
        <f t="shared" si="678"/>
        <v>9506.0578271606937</v>
      </c>
      <c r="X1729" s="20">
        <f t="shared" si="686"/>
        <v>28610.746042346582</v>
      </c>
      <c r="Y1729" s="20">
        <f t="shared" si="692"/>
        <v>10493.942172839306</v>
      </c>
      <c r="Z1729" s="20">
        <f t="shared" si="687"/>
        <v>10493.942172839306</v>
      </c>
      <c r="AA1729" s="52">
        <f t="shared" si="688"/>
        <v>8898.8629625677313</v>
      </c>
      <c r="AB1729" s="20">
        <f t="shared" si="679"/>
        <v>10493.942172839306</v>
      </c>
      <c r="AC1729" s="20">
        <f t="shared" si="689"/>
        <v>3832036.3967833202</v>
      </c>
      <c r="AD1729" s="20">
        <f t="shared" si="693"/>
        <v>28610.746042346582</v>
      </c>
      <c r="AE1729" s="20">
        <f t="shared" si="694"/>
        <v>0</v>
      </c>
      <c r="AF1729" s="20">
        <f t="shared" si="690"/>
        <v>10493.942172839306</v>
      </c>
      <c r="AG1729" s="16"/>
      <c r="AH1729" s="16"/>
      <c r="AM1729">
        <f t="shared" si="680"/>
        <v>0</v>
      </c>
      <c r="AN1729" s="16">
        <f t="shared" si="681"/>
        <v>35000</v>
      </c>
      <c r="AY1729" s="57">
        <f t="shared" si="695"/>
        <v>9506.0578271606937</v>
      </c>
    </row>
    <row r="1730" spans="2:51" x14ac:dyDescent="0.25">
      <c r="B1730" s="7" t="s">
        <v>40</v>
      </c>
      <c r="C1730" s="7">
        <v>1722</v>
      </c>
      <c r="D1730" s="7">
        <v>245</v>
      </c>
      <c r="E1730" s="13">
        <v>131</v>
      </c>
      <c r="F1730" s="20">
        <f t="shared" si="691"/>
        <v>8.3333333333332538E-2</v>
      </c>
      <c r="G1730" s="20">
        <f t="shared" si="697"/>
        <v>36.388888888888886</v>
      </c>
      <c r="H1730" s="20">
        <f t="shared" si="700"/>
        <v>744.08267777777667</v>
      </c>
      <c r="I1730" s="20">
        <f t="shared" si="696"/>
        <v>27076.341885802427</v>
      </c>
      <c r="J1730" s="47" t="s">
        <v>67</v>
      </c>
      <c r="K1730" s="48" t="s">
        <v>67</v>
      </c>
      <c r="L1730" s="20">
        <f t="shared" si="699"/>
        <v>9733027.1066540442</v>
      </c>
      <c r="M1730" s="20">
        <f t="shared" si="699"/>
        <v>218234.66421555559</v>
      </c>
      <c r="N1730" s="20">
        <f t="shared" si="676"/>
        <v>27076.341885802427</v>
      </c>
      <c r="O1730" s="20">
        <f t="shared" si="677"/>
        <v>0</v>
      </c>
      <c r="P1730" s="46" t="s">
        <v>67</v>
      </c>
      <c r="Q1730" s="45">
        <f t="shared" si="682"/>
        <v>513.87661111111095</v>
      </c>
      <c r="R1730" s="20">
        <f t="shared" si="683"/>
        <v>134.7894</v>
      </c>
      <c r="S1730" s="20">
        <f t="shared" si="684"/>
        <v>95.416666666665762</v>
      </c>
      <c r="T1730" s="20"/>
      <c r="U1730" s="20">
        <f t="shared" si="685"/>
        <v>35000</v>
      </c>
      <c r="V1730" s="20">
        <f t="shared" si="698"/>
        <v>10493.942172839306</v>
      </c>
      <c r="W1730" s="20">
        <f t="shared" si="678"/>
        <v>10493.942172839306</v>
      </c>
      <c r="X1730" s="20">
        <f t="shared" si="686"/>
        <v>27076.341885803267</v>
      </c>
      <c r="Y1730" s="20">
        <f t="shared" si="692"/>
        <v>9506.0578271606937</v>
      </c>
      <c r="Z1730" s="20">
        <f t="shared" si="687"/>
        <v>9506.0578271606937</v>
      </c>
      <c r="AA1730" s="52">
        <f t="shared" si="688"/>
        <v>8061.1370374322678</v>
      </c>
      <c r="AB1730" s="20">
        <f t="shared" si="679"/>
        <v>9506.0578271606937</v>
      </c>
      <c r="AC1730" s="20">
        <f t="shared" si="689"/>
        <v>3840097.5338207525</v>
      </c>
      <c r="AD1730" s="20">
        <f t="shared" si="693"/>
        <v>27076.341885803267</v>
      </c>
      <c r="AE1730" s="20">
        <f t="shared" si="694"/>
        <v>0</v>
      </c>
      <c r="AF1730" s="20">
        <f t="shared" si="690"/>
        <v>9506.0578271606937</v>
      </c>
      <c r="AG1730" s="16"/>
      <c r="AH1730" s="16"/>
      <c r="AM1730">
        <f t="shared" si="680"/>
        <v>0</v>
      </c>
      <c r="AN1730" s="16">
        <f t="shared" si="681"/>
        <v>35000</v>
      </c>
      <c r="AY1730" s="57">
        <f t="shared" si="695"/>
        <v>10493.942172839306</v>
      </c>
    </row>
    <row r="1731" spans="2:51" x14ac:dyDescent="0.25">
      <c r="B1731" s="7" t="s">
        <v>40</v>
      </c>
      <c r="C1731" s="7">
        <v>1723</v>
      </c>
      <c r="D1731" s="7">
        <v>246</v>
      </c>
      <c r="E1731" s="13">
        <v>131.19999999999999</v>
      </c>
      <c r="F1731" s="20">
        <f t="shared" si="691"/>
        <v>4.1666666666668246E-2</v>
      </c>
      <c r="G1731" s="20">
        <f t="shared" si="697"/>
        <v>36.444444444444443</v>
      </c>
      <c r="H1731" s="20">
        <f t="shared" si="700"/>
        <v>697.94463111111293</v>
      </c>
      <c r="I1731" s="20">
        <f t="shared" si="696"/>
        <v>25436.204333827227</v>
      </c>
      <c r="J1731" s="47" t="s">
        <v>67</v>
      </c>
      <c r="K1731" s="48" t="s">
        <v>67</v>
      </c>
      <c r="L1731" s="20">
        <f t="shared" si="699"/>
        <v>9758463.3109878711</v>
      </c>
      <c r="M1731" s="20">
        <f t="shared" si="699"/>
        <v>218234.66421555559</v>
      </c>
      <c r="N1731" s="20">
        <f t="shared" si="676"/>
        <v>25436.204333827227</v>
      </c>
      <c r="O1731" s="20">
        <f t="shared" si="677"/>
        <v>0</v>
      </c>
      <c r="P1731" s="46" t="s">
        <v>67</v>
      </c>
      <c r="Q1731" s="45">
        <f t="shared" si="682"/>
        <v>515.44689777777774</v>
      </c>
      <c r="R1731" s="20">
        <f t="shared" si="683"/>
        <v>134.7894</v>
      </c>
      <c r="S1731" s="20">
        <f t="shared" si="684"/>
        <v>47.70833333333514</v>
      </c>
      <c r="T1731" s="20"/>
      <c r="U1731" s="20">
        <f t="shared" si="685"/>
        <v>35000</v>
      </c>
      <c r="V1731" s="20">
        <f t="shared" si="698"/>
        <v>9506.0578271606937</v>
      </c>
      <c r="W1731" s="20">
        <f t="shared" si="678"/>
        <v>9506.0578271606937</v>
      </c>
      <c r="X1731" s="20">
        <f t="shared" si="686"/>
        <v>25436.2043338269</v>
      </c>
      <c r="Y1731" s="20">
        <f t="shared" si="692"/>
        <v>10493.942172839306</v>
      </c>
      <c r="Z1731" s="20">
        <f t="shared" si="687"/>
        <v>10493.942172839306</v>
      </c>
      <c r="AA1731" s="52">
        <f t="shared" si="688"/>
        <v>8898.8629625677313</v>
      </c>
      <c r="AB1731" s="20">
        <f t="shared" si="679"/>
        <v>10493.942172839306</v>
      </c>
      <c r="AC1731" s="20">
        <f t="shared" si="689"/>
        <v>3848996.3967833202</v>
      </c>
      <c r="AD1731" s="20">
        <f t="shared" si="693"/>
        <v>25436.2043338269</v>
      </c>
      <c r="AE1731" s="20">
        <f t="shared" si="694"/>
        <v>0</v>
      </c>
      <c r="AF1731" s="20">
        <f t="shared" si="690"/>
        <v>10493.942172839306</v>
      </c>
      <c r="AG1731" s="16"/>
      <c r="AH1731" s="16"/>
      <c r="AM1731">
        <f t="shared" si="680"/>
        <v>0</v>
      </c>
      <c r="AN1731" s="16">
        <f t="shared" si="681"/>
        <v>35000</v>
      </c>
      <c r="AY1731" s="57">
        <f t="shared" si="695"/>
        <v>9506.0578271606937</v>
      </c>
    </row>
    <row r="1732" spans="2:51" x14ac:dyDescent="0.25">
      <c r="B1732" s="7" t="s">
        <v>40</v>
      </c>
      <c r="C1732" s="7">
        <v>1724</v>
      </c>
      <c r="D1732" s="7">
        <v>247</v>
      </c>
      <c r="E1732" s="13">
        <v>131.30000000000001</v>
      </c>
      <c r="F1732" s="20">
        <f t="shared" si="691"/>
        <v>0</v>
      </c>
      <c r="G1732" s="20">
        <f t="shared" si="697"/>
        <v>36.472222222222221</v>
      </c>
      <c r="H1732" s="20">
        <f t="shared" si="700"/>
        <v>651.02233944444447</v>
      </c>
      <c r="I1732" s="20">
        <f t="shared" si="696"/>
        <v>23744.231435848767</v>
      </c>
      <c r="J1732" s="47" t="s">
        <v>67</v>
      </c>
      <c r="K1732" s="48" t="s">
        <v>67</v>
      </c>
      <c r="L1732" s="20">
        <f t="shared" si="699"/>
        <v>9782207.5424237195</v>
      </c>
      <c r="M1732" s="20">
        <f t="shared" si="699"/>
        <v>218234.66421555559</v>
      </c>
      <c r="N1732" s="20">
        <f t="shared" si="676"/>
        <v>23744.231435848767</v>
      </c>
      <c r="O1732" s="20">
        <f t="shared" si="677"/>
        <v>0</v>
      </c>
      <c r="P1732" s="46" t="s">
        <v>67</v>
      </c>
      <c r="Q1732" s="45">
        <f t="shared" si="682"/>
        <v>516.23293944444447</v>
      </c>
      <c r="R1732" s="20">
        <f t="shared" si="683"/>
        <v>134.7894</v>
      </c>
      <c r="S1732" s="20">
        <f t="shared" si="684"/>
        <v>0</v>
      </c>
      <c r="T1732" s="20"/>
      <c r="U1732" s="20">
        <f t="shared" si="685"/>
        <v>35000</v>
      </c>
      <c r="V1732" s="20">
        <f t="shared" si="698"/>
        <v>10493.942172839306</v>
      </c>
      <c r="W1732" s="20">
        <f t="shared" si="678"/>
        <v>10493.942172839306</v>
      </c>
      <c r="X1732" s="20">
        <f t="shared" si="686"/>
        <v>23744.2314358484</v>
      </c>
      <c r="Y1732" s="20">
        <f t="shared" si="692"/>
        <v>9506.0578271606937</v>
      </c>
      <c r="Z1732" s="20">
        <f t="shared" si="687"/>
        <v>9506.0578271606937</v>
      </c>
      <c r="AA1732" s="52">
        <f t="shared" si="688"/>
        <v>8061.1370374322678</v>
      </c>
      <c r="AB1732" s="20">
        <f t="shared" si="679"/>
        <v>9506.0578271606937</v>
      </c>
      <c r="AC1732" s="20">
        <f t="shared" si="689"/>
        <v>3857057.5338207525</v>
      </c>
      <c r="AD1732" s="20">
        <f t="shared" si="693"/>
        <v>23744.2314358484</v>
      </c>
      <c r="AE1732" s="20">
        <f t="shared" si="694"/>
        <v>0</v>
      </c>
      <c r="AF1732" s="20">
        <f t="shared" si="690"/>
        <v>9506.0578271606937</v>
      </c>
      <c r="AG1732" s="16"/>
      <c r="AH1732" s="16"/>
      <c r="AM1732">
        <f t="shared" si="680"/>
        <v>0</v>
      </c>
      <c r="AN1732" s="16">
        <f t="shared" si="681"/>
        <v>35000</v>
      </c>
      <c r="AY1732" s="57">
        <f t="shared" si="695"/>
        <v>10493.942172839306</v>
      </c>
    </row>
    <row r="1733" spans="2:51" x14ac:dyDescent="0.25">
      <c r="B1733" s="7" t="s">
        <v>40</v>
      </c>
      <c r="C1733" s="7">
        <v>1725</v>
      </c>
      <c r="D1733" s="7">
        <v>248</v>
      </c>
      <c r="E1733" s="13">
        <v>131.19999999999999</v>
      </c>
      <c r="F1733" s="20">
        <f t="shared" si="691"/>
        <v>-8.3333333333336493E-2</v>
      </c>
      <c r="G1733" s="20">
        <f t="shared" si="697"/>
        <v>36.444444444444443</v>
      </c>
      <c r="H1733" s="20">
        <f t="shared" si="700"/>
        <v>554.81963111110747</v>
      </c>
      <c r="I1733" s="20">
        <f t="shared" si="696"/>
        <v>20220.093222715917</v>
      </c>
      <c r="J1733" s="47" t="s">
        <v>67</v>
      </c>
      <c r="K1733" s="48" t="s">
        <v>67</v>
      </c>
      <c r="L1733" s="20">
        <f t="shared" si="699"/>
        <v>9802427.6356464364</v>
      </c>
      <c r="M1733" s="20">
        <f t="shared" si="699"/>
        <v>218234.66421555559</v>
      </c>
      <c r="N1733" s="20">
        <f t="shared" si="676"/>
        <v>20220.093222715917</v>
      </c>
      <c r="O1733" s="20">
        <f t="shared" si="677"/>
        <v>0</v>
      </c>
      <c r="P1733" s="46" t="s">
        <v>67</v>
      </c>
      <c r="Q1733" s="45">
        <f t="shared" si="682"/>
        <v>515.44689777777774</v>
      </c>
      <c r="R1733" s="20">
        <f t="shared" si="683"/>
        <v>134.7894</v>
      </c>
      <c r="S1733" s="20">
        <f t="shared" si="684"/>
        <v>-95.416666666670281</v>
      </c>
      <c r="T1733" s="20"/>
      <c r="U1733" s="20">
        <f t="shared" si="685"/>
        <v>35000</v>
      </c>
      <c r="V1733" s="20">
        <f t="shared" si="698"/>
        <v>9506.0578271606937</v>
      </c>
      <c r="W1733" s="20">
        <f t="shared" si="678"/>
        <v>9506.0578271606937</v>
      </c>
      <c r="X1733" s="20">
        <f t="shared" si="686"/>
        <v>20220.093222716823</v>
      </c>
      <c r="Y1733" s="20">
        <f t="shared" si="692"/>
        <v>10493.942172839306</v>
      </c>
      <c r="Z1733" s="20">
        <f t="shared" si="687"/>
        <v>10493.942172839306</v>
      </c>
      <c r="AA1733" s="52">
        <f t="shared" si="688"/>
        <v>8898.8629625677313</v>
      </c>
      <c r="AB1733" s="20">
        <f t="shared" si="679"/>
        <v>10493.942172839306</v>
      </c>
      <c r="AC1733" s="20">
        <f t="shared" si="689"/>
        <v>3865956.3967833202</v>
      </c>
      <c r="AD1733" s="20">
        <f t="shared" si="693"/>
        <v>20220.093222716823</v>
      </c>
      <c r="AE1733" s="20">
        <f t="shared" si="694"/>
        <v>0</v>
      </c>
      <c r="AF1733" s="20">
        <f t="shared" si="690"/>
        <v>10493.942172839306</v>
      </c>
      <c r="AG1733" s="16"/>
      <c r="AH1733" s="16"/>
      <c r="AM1733">
        <f t="shared" si="680"/>
        <v>0</v>
      </c>
      <c r="AN1733" s="16">
        <f t="shared" si="681"/>
        <v>35000</v>
      </c>
      <c r="AY1733" s="57">
        <f t="shared" si="695"/>
        <v>9506.0578271606937</v>
      </c>
    </row>
    <row r="1734" spans="2:51" x14ac:dyDescent="0.25">
      <c r="B1734" s="7" t="s">
        <v>40</v>
      </c>
      <c r="C1734" s="7">
        <v>1726</v>
      </c>
      <c r="D1734" s="7">
        <v>249</v>
      </c>
      <c r="E1734" s="13">
        <v>130.69999999999999</v>
      </c>
      <c r="F1734" s="20">
        <f t="shared" si="691"/>
        <v>-0.19444444444444128</v>
      </c>
      <c r="G1734" s="20">
        <f t="shared" si="697"/>
        <v>36.30555555555555</v>
      </c>
      <c r="H1734" s="20">
        <f t="shared" si="700"/>
        <v>423.67618388889241</v>
      </c>
      <c r="I1734" s="20">
        <f t="shared" si="696"/>
        <v>15381.799231743953</v>
      </c>
      <c r="J1734" s="47" t="s">
        <v>67</v>
      </c>
      <c r="K1734" s="48" t="s">
        <v>67</v>
      </c>
      <c r="L1734" s="20">
        <f t="shared" si="699"/>
        <v>9817809.4348781798</v>
      </c>
      <c r="M1734" s="20">
        <f t="shared" si="699"/>
        <v>218234.66421555559</v>
      </c>
      <c r="N1734" s="20">
        <f t="shared" si="676"/>
        <v>15381.799231743953</v>
      </c>
      <c r="O1734" s="20">
        <f t="shared" si="677"/>
        <v>0</v>
      </c>
      <c r="P1734" s="46" t="s">
        <v>67</v>
      </c>
      <c r="Q1734" s="45">
        <f t="shared" si="682"/>
        <v>511.52567277777763</v>
      </c>
      <c r="R1734" s="20">
        <f t="shared" si="683"/>
        <v>134.7894</v>
      </c>
      <c r="S1734" s="20">
        <f t="shared" si="684"/>
        <v>-222.63888888888528</v>
      </c>
      <c r="T1734" s="20"/>
      <c r="U1734" s="20">
        <f t="shared" si="685"/>
        <v>35000</v>
      </c>
      <c r="V1734" s="20">
        <f t="shared" si="698"/>
        <v>10493.942172839306</v>
      </c>
      <c r="W1734" s="20">
        <f t="shared" si="678"/>
        <v>10493.942172839306</v>
      </c>
      <c r="X1734" s="20">
        <f t="shared" si="686"/>
        <v>15381.79923174344</v>
      </c>
      <c r="Y1734" s="20">
        <f t="shared" si="692"/>
        <v>9506.0578271606937</v>
      </c>
      <c r="Z1734" s="20">
        <f t="shared" si="687"/>
        <v>9506.0578271606937</v>
      </c>
      <c r="AA1734" s="52">
        <f t="shared" si="688"/>
        <v>8061.1370374322678</v>
      </c>
      <c r="AB1734" s="20">
        <f t="shared" si="679"/>
        <v>9506.0578271606937</v>
      </c>
      <c r="AC1734" s="20">
        <f t="shared" si="689"/>
        <v>3874017.5338207525</v>
      </c>
      <c r="AD1734" s="20">
        <f t="shared" si="693"/>
        <v>15381.79923174344</v>
      </c>
      <c r="AE1734" s="20">
        <f t="shared" si="694"/>
        <v>0</v>
      </c>
      <c r="AF1734" s="20">
        <f t="shared" si="690"/>
        <v>9506.0578271606937</v>
      </c>
      <c r="AG1734" s="16"/>
      <c r="AH1734" s="16"/>
      <c r="AM1734">
        <f t="shared" si="680"/>
        <v>0</v>
      </c>
      <c r="AN1734" s="16">
        <f t="shared" si="681"/>
        <v>35000</v>
      </c>
      <c r="AY1734" s="57">
        <f t="shared" si="695"/>
        <v>10493.942172839306</v>
      </c>
    </row>
    <row r="1735" spans="2:51" x14ac:dyDescent="0.25">
      <c r="B1735" s="7" t="s">
        <v>40</v>
      </c>
      <c r="C1735" s="7">
        <v>1727</v>
      </c>
      <c r="D1735" s="7">
        <v>250</v>
      </c>
      <c r="E1735" s="13">
        <v>129.80000000000001</v>
      </c>
      <c r="F1735" s="20">
        <f t="shared" si="691"/>
        <v>-0.31944444444444209</v>
      </c>
      <c r="G1735" s="20">
        <f t="shared" si="697"/>
        <v>36.055555555555557</v>
      </c>
      <c r="H1735" s="20">
        <f t="shared" si="700"/>
        <v>273.53070888889158</v>
      </c>
      <c r="I1735" s="20">
        <f t="shared" si="696"/>
        <v>9862.3016704939255</v>
      </c>
      <c r="J1735" s="47" t="s">
        <v>67</v>
      </c>
      <c r="K1735" s="48" t="s">
        <v>67</v>
      </c>
      <c r="L1735" s="20">
        <f t="shared" si="699"/>
        <v>9827671.7365486734</v>
      </c>
      <c r="M1735" s="20">
        <f t="shared" si="699"/>
        <v>218234.66421555559</v>
      </c>
      <c r="N1735" s="20">
        <f t="shared" si="676"/>
        <v>9862.3016704939255</v>
      </c>
      <c r="O1735" s="20">
        <f t="shared" si="677"/>
        <v>0</v>
      </c>
      <c r="P1735" s="46" t="s">
        <v>67</v>
      </c>
      <c r="Q1735" s="45">
        <f t="shared" si="682"/>
        <v>504.50519777777777</v>
      </c>
      <c r="R1735" s="20">
        <f t="shared" si="683"/>
        <v>134.7894</v>
      </c>
      <c r="S1735" s="20">
        <f t="shared" si="684"/>
        <v>-365.76388888888619</v>
      </c>
      <c r="T1735" s="20"/>
      <c r="U1735" s="20">
        <f t="shared" si="685"/>
        <v>35000</v>
      </c>
      <c r="V1735" s="20">
        <f t="shared" si="698"/>
        <v>9506.0578271606937</v>
      </c>
      <c r="W1735" s="20">
        <f t="shared" si="678"/>
        <v>10137.698329506442</v>
      </c>
      <c r="X1735" s="20">
        <f t="shared" si="686"/>
        <v>9862.301670493558</v>
      </c>
      <c r="Y1735" s="20">
        <f t="shared" si="692"/>
        <v>10493.942172839306</v>
      </c>
      <c r="Z1735" s="20">
        <f t="shared" si="687"/>
        <v>9862.301670493558</v>
      </c>
      <c r="AA1735" s="52">
        <f t="shared" si="688"/>
        <v>8363.2318165785364</v>
      </c>
      <c r="AB1735" s="20">
        <f t="shared" si="679"/>
        <v>9862.301670493558</v>
      </c>
      <c r="AC1735" s="20">
        <f t="shared" si="689"/>
        <v>3882380.7656373312</v>
      </c>
      <c r="AD1735" s="20">
        <f t="shared" si="693"/>
        <v>9862.301670493558</v>
      </c>
      <c r="AE1735" s="20">
        <f t="shared" si="694"/>
        <v>0</v>
      </c>
      <c r="AF1735" s="20">
        <f t="shared" si="690"/>
        <v>9862.301670493558</v>
      </c>
      <c r="AG1735" s="16"/>
      <c r="AH1735" s="16"/>
      <c r="AM1735">
        <f t="shared" si="680"/>
        <v>0</v>
      </c>
      <c r="AN1735" s="16">
        <f t="shared" si="681"/>
        <v>35000</v>
      </c>
      <c r="AY1735" s="57">
        <f t="shared" si="695"/>
        <v>9506.0578271606937</v>
      </c>
    </row>
    <row r="1736" spans="2:51" x14ac:dyDescent="0.25">
      <c r="B1736" s="7" t="s">
        <v>40</v>
      </c>
      <c r="C1736" s="7">
        <v>1728</v>
      </c>
      <c r="D1736" s="7">
        <v>251</v>
      </c>
      <c r="E1736" s="13">
        <v>128.4</v>
      </c>
      <c r="F1736" s="20">
        <f t="shared" si="691"/>
        <v>-0.45833333333333492</v>
      </c>
      <c r="G1736" s="20">
        <f t="shared" si="697"/>
        <v>35.666666666666664</v>
      </c>
      <c r="H1736" s="20">
        <f t="shared" si="700"/>
        <v>103.67861333333144</v>
      </c>
      <c r="I1736" s="20">
        <f t="shared" si="696"/>
        <v>3697.8705422221547</v>
      </c>
      <c r="J1736" s="47" t="s">
        <v>67</v>
      </c>
      <c r="K1736" s="48" t="s">
        <v>67</v>
      </c>
      <c r="L1736" s="20">
        <f t="shared" si="699"/>
        <v>9831369.607090896</v>
      </c>
      <c r="M1736" s="20">
        <f t="shared" si="699"/>
        <v>218234.66421555559</v>
      </c>
      <c r="N1736" s="20">
        <f t="shared" ref="N1736:N1799" si="701">MAX(0,I1736)*AH$6</f>
        <v>3697.8705422221547</v>
      </c>
      <c r="O1736" s="20">
        <f t="shared" ref="O1736:O1799" si="702">MAX(0,-H1736)*AH$6</f>
        <v>0</v>
      </c>
      <c r="P1736" s="46" t="s">
        <v>67</v>
      </c>
      <c r="Q1736" s="45">
        <f t="shared" si="682"/>
        <v>493.68087999999989</v>
      </c>
      <c r="R1736" s="20">
        <f t="shared" si="683"/>
        <v>134.7894</v>
      </c>
      <c r="S1736" s="20">
        <f t="shared" si="684"/>
        <v>-524.79166666666845</v>
      </c>
      <c r="T1736" s="20"/>
      <c r="U1736" s="20">
        <f t="shared" si="685"/>
        <v>35000</v>
      </c>
      <c r="V1736" s="20">
        <f t="shared" si="698"/>
        <v>9862.301670493558</v>
      </c>
      <c r="W1736" s="20">
        <f t="shared" ref="W1736:W1799" si="703">MAX(0,MIN(AH$8,W1735+V1736-AB1736))</f>
        <v>16302.129457777366</v>
      </c>
      <c r="X1736" s="20">
        <f t="shared" si="686"/>
        <v>3697.870542222634</v>
      </c>
      <c r="Y1736" s="20">
        <f t="shared" si="692"/>
        <v>10137.698329506442</v>
      </c>
      <c r="Z1736" s="20">
        <f t="shared" si="687"/>
        <v>3697.870542222634</v>
      </c>
      <c r="AA1736" s="52">
        <f t="shared" si="688"/>
        <v>3135.7942198047936</v>
      </c>
      <c r="AB1736" s="20">
        <f t="shared" ref="AB1736:AB1799" si="704">Z1736*AH$6</f>
        <v>3697.870542222634</v>
      </c>
      <c r="AC1736" s="20">
        <f t="shared" si="689"/>
        <v>3885516.5598571361</v>
      </c>
      <c r="AD1736" s="20">
        <f t="shared" si="693"/>
        <v>3697.870542222634</v>
      </c>
      <c r="AE1736" s="20">
        <f t="shared" si="694"/>
        <v>0</v>
      </c>
      <c r="AF1736" s="20">
        <f t="shared" si="690"/>
        <v>3697.870542222634</v>
      </c>
      <c r="AG1736" s="16"/>
      <c r="AH1736" s="16"/>
      <c r="AM1736">
        <f t="shared" ref="AM1736:AM1799" si="705">MIN(AE1737/AH$6,AH$7)</f>
        <v>69.851558333321009</v>
      </c>
      <c r="AN1736" s="16">
        <f t="shared" ref="AN1736:AN1799" si="706">U1737-AM1736</f>
        <v>34930.148441666679</v>
      </c>
      <c r="AY1736" s="57">
        <f t="shared" si="695"/>
        <v>9862.301670493558</v>
      </c>
    </row>
    <row r="1737" spans="2:51" x14ac:dyDescent="0.25">
      <c r="B1737" s="7" t="s">
        <v>40</v>
      </c>
      <c r="C1737" s="7">
        <v>1729</v>
      </c>
      <c r="D1737" s="7">
        <v>252</v>
      </c>
      <c r="E1737" s="13">
        <v>126.5</v>
      </c>
      <c r="F1737" s="20">
        <f t="shared" si="691"/>
        <v>-0.59722222222222376</v>
      </c>
      <c r="G1737" s="20">
        <f t="shared" si="697"/>
        <v>35.138888888888886</v>
      </c>
      <c r="H1737" s="20">
        <f t="shared" si="700"/>
        <v>-69.851558333335106</v>
      </c>
      <c r="I1737" s="20">
        <f t="shared" si="696"/>
        <v>-2454.5061469908028</v>
      </c>
      <c r="J1737" s="47" t="s">
        <v>67</v>
      </c>
      <c r="K1737" s="48" t="s">
        <v>67</v>
      </c>
      <c r="L1737" s="20">
        <f t="shared" si="699"/>
        <v>9831369.607090896</v>
      </c>
      <c r="M1737" s="20">
        <f t="shared" si="699"/>
        <v>218304.51577388891</v>
      </c>
      <c r="N1737" s="20">
        <f t="shared" si="701"/>
        <v>0</v>
      </c>
      <c r="O1737" s="20">
        <f t="shared" si="702"/>
        <v>69.851558333335106</v>
      </c>
      <c r="P1737" s="46" t="s">
        <v>67</v>
      </c>
      <c r="Q1737" s="45">
        <f t="shared" ref="Q1737:Q1800" si="707">0.5*K$10*K$12*K$13*(G1737^2)</f>
        <v>479.178486111111</v>
      </c>
      <c r="R1737" s="20">
        <f t="shared" ref="R1737:R1800" si="708">K$7*K$8*K$9</f>
        <v>134.7894</v>
      </c>
      <c r="S1737" s="20">
        <f t="shared" ref="S1737:S1800" si="709">K$7*F1737</f>
        <v>-683.81944444444616</v>
      </c>
      <c r="T1737" s="20"/>
      <c r="U1737" s="20">
        <f t="shared" ref="U1737:U1800" si="710">MIN(T1737,AH$7)</f>
        <v>35000</v>
      </c>
      <c r="V1737" s="20">
        <f t="shared" si="698"/>
        <v>3697.870542222634</v>
      </c>
      <c r="W1737" s="20">
        <f t="shared" si="703"/>
        <v>20000</v>
      </c>
      <c r="X1737" s="20">
        <f t="shared" ref="X1737:X1800" si="711">AD1737/AH$6</f>
        <v>0</v>
      </c>
      <c r="Y1737" s="20">
        <f t="shared" si="692"/>
        <v>16302.129457777366</v>
      </c>
      <c r="Z1737" s="20">
        <f t="shared" ref="Z1737:Z1800" si="712">MIN(X1737,AH$7,Y1737)</f>
        <v>0</v>
      </c>
      <c r="AA1737" s="52">
        <f t="shared" ref="AA1737:AA1800" si="713">Z1737*AH$10</f>
        <v>0</v>
      </c>
      <c r="AB1737" s="20">
        <f t="shared" si="704"/>
        <v>0</v>
      </c>
      <c r="AC1737" s="20">
        <f t="shared" ref="AC1737:AC1800" si="714">AC1736+AA1737*AH$6</f>
        <v>3885516.5598571361</v>
      </c>
      <c r="AD1737" s="20">
        <f t="shared" si="693"/>
        <v>0</v>
      </c>
      <c r="AE1737" s="20">
        <f t="shared" si="694"/>
        <v>69.851558333321009</v>
      </c>
      <c r="AF1737" s="20">
        <f t="shared" ref="AF1737:AF1800" si="715">Z1737*AH$6</f>
        <v>0</v>
      </c>
      <c r="AG1737" s="16"/>
      <c r="AH1737" s="16"/>
      <c r="AM1737">
        <f t="shared" si="705"/>
        <v>183.27801166666904</v>
      </c>
      <c r="AN1737" s="16">
        <f t="shared" si="706"/>
        <v>34816.721988333331</v>
      </c>
      <c r="AY1737" s="57">
        <f t="shared" si="695"/>
        <v>3697.870542222634</v>
      </c>
    </row>
    <row r="1738" spans="2:51" x14ac:dyDescent="0.25">
      <c r="B1738" s="7" t="s">
        <v>40</v>
      </c>
      <c r="C1738" s="7">
        <v>1730</v>
      </c>
      <c r="D1738" s="7">
        <v>253</v>
      </c>
      <c r="E1738" s="13">
        <v>124.1</v>
      </c>
      <c r="F1738" s="20">
        <f t="shared" ref="F1738:F1801" si="716">($E1739-$E1737)/2/3.6</f>
        <v>-0.68055555555555636</v>
      </c>
      <c r="G1738" s="20">
        <f t="shared" si="697"/>
        <v>34.472222222222221</v>
      </c>
      <c r="H1738" s="20">
        <f t="shared" si="700"/>
        <v>-183.27801166666757</v>
      </c>
      <c r="I1738" s="20">
        <f t="shared" si="696"/>
        <v>-6318.0003466204016</v>
      </c>
      <c r="J1738" s="47" t="s">
        <v>67</v>
      </c>
      <c r="K1738" s="48" t="s">
        <v>67</v>
      </c>
      <c r="L1738" s="20">
        <f t="shared" si="699"/>
        <v>9831369.607090896</v>
      </c>
      <c r="M1738" s="20">
        <f t="shared" si="699"/>
        <v>218487.79378555558</v>
      </c>
      <c r="N1738" s="20">
        <f t="shared" si="701"/>
        <v>0</v>
      </c>
      <c r="O1738" s="20">
        <f t="shared" si="702"/>
        <v>183.27801166666757</v>
      </c>
      <c r="P1738" s="46" t="s">
        <v>67</v>
      </c>
      <c r="Q1738" s="45">
        <f t="shared" si="707"/>
        <v>461.16869944444443</v>
      </c>
      <c r="R1738" s="20">
        <f t="shared" si="708"/>
        <v>134.7894</v>
      </c>
      <c r="S1738" s="20">
        <f t="shared" si="709"/>
        <v>-779.236111111112</v>
      </c>
      <c r="T1738" s="20"/>
      <c r="U1738" s="20">
        <f t="shared" si="710"/>
        <v>35000</v>
      </c>
      <c r="V1738" s="20">
        <f t="shared" si="698"/>
        <v>0</v>
      </c>
      <c r="W1738" s="20">
        <f t="shared" si="703"/>
        <v>20000</v>
      </c>
      <c r="X1738" s="20">
        <f t="shared" si="711"/>
        <v>0</v>
      </c>
      <c r="Y1738" s="20">
        <f t="shared" ref="Y1738:Y1801" si="717">W1737/AH$6</f>
        <v>20000</v>
      </c>
      <c r="Z1738" s="20">
        <f t="shared" si="712"/>
        <v>0</v>
      </c>
      <c r="AA1738" s="52">
        <f t="shared" si="713"/>
        <v>0</v>
      </c>
      <c r="AB1738" s="20">
        <f t="shared" si="704"/>
        <v>0</v>
      </c>
      <c r="AC1738" s="20">
        <f t="shared" si="714"/>
        <v>3885516.5598571361</v>
      </c>
      <c r="AD1738" s="20">
        <f t="shared" ref="AD1738:AD1801" si="718">MAX(0,L1738-L1737)</f>
        <v>0</v>
      </c>
      <c r="AE1738" s="20">
        <f t="shared" ref="AE1738:AE1801" si="719">MAX(0,M1738-M1737)</f>
        <v>183.27801166666904</v>
      </c>
      <c r="AF1738" s="20">
        <f t="shared" si="715"/>
        <v>0</v>
      </c>
      <c r="AG1738" s="16"/>
      <c r="AH1738" s="16"/>
      <c r="AM1738">
        <f t="shared" si="705"/>
        <v>233.47694222221617</v>
      </c>
      <c r="AN1738" s="16">
        <f t="shared" si="706"/>
        <v>34766.523057777784</v>
      </c>
      <c r="AY1738" s="57">
        <f t="shared" si="695"/>
        <v>0</v>
      </c>
    </row>
    <row r="1739" spans="2:51" x14ac:dyDescent="0.25">
      <c r="B1739" s="7" t="s">
        <v>40</v>
      </c>
      <c r="C1739" s="7">
        <v>1731</v>
      </c>
      <c r="D1739" s="7">
        <v>254</v>
      </c>
      <c r="E1739" s="13">
        <v>121.6</v>
      </c>
      <c r="F1739" s="20">
        <f t="shared" si="716"/>
        <v>-0.70833333333333248</v>
      </c>
      <c r="G1739" s="20">
        <f t="shared" si="697"/>
        <v>33.777777777777779</v>
      </c>
      <c r="H1739" s="20">
        <f t="shared" si="700"/>
        <v>-233.47694222222128</v>
      </c>
      <c r="I1739" s="20">
        <f t="shared" si="696"/>
        <v>-7886.3322706172521</v>
      </c>
      <c r="J1739" s="47" t="s">
        <v>67</v>
      </c>
      <c r="K1739" s="48" t="s">
        <v>67</v>
      </c>
      <c r="L1739" s="20">
        <f t="shared" si="699"/>
        <v>9831369.607090896</v>
      </c>
      <c r="M1739" s="20">
        <f t="shared" si="699"/>
        <v>218721.2707277778</v>
      </c>
      <c r="N1739" s="20">
        <f t="shared" si="701"/>
        <v>0</v>
      </c>
      <c r="O1739" s="20">
        <f t="shared" si="702"/>
        <v>233.47694222222128</v>
      </c>
      <c r="P1739" s="46" t="s">
        <v>67</v>
      </c>
      <c r="Q1739" s="45">
        <f t="shared" si="707"/>
        <v>442.77532444444444</v>
      </c>
      <c r="R1739" s="20">
        <f t="shared" si="708"/>
        <v>134.7894</v>
      </c>
      <c r="S1739" s="20">
        <f t="shared" si="709"/>
        <v>-811.04166666666572</v>
      </c>
      <c r="T1739" s="20"/>
      <c r="U1739" s="20">
        <f t="shared" si="710"/>
        <v>35000</v>
      </c>
      <c r="V1739" s="20">
        <f t="shared" si="698"/>
        <v>0</v>
      </c>
      <c r="W1739" s="20">
        <f t="shared" si="703"/>
        <v>20000</v>
      </c>
      <c r="X1739" s="20">
        <f t="shared" si="711"/>
        <v>0</v>
      </c>
      <c r="Y1739" s="20">
        <f t="shared" si="717"/>
        <v>20000</v>
      </c>
      <c r="Z1739" s="20">
        <f t="shared" si="712"/>
        <v>0</v>
      </c>
      <c r="AA1739" s="52">
        <f t="shared" si="713"/>
        <v>0</v>
      </c>
      <c r="AB1739" s="20">
        <f t="shared" si="704"/>
        <v>0</v>
      </c>
      <c r="AC1739" s="20">
        <f t="shared" si="714"/>
        <v>3885516.5598571361</v>
      </c>
      <c r="AD1739" s="20">
        <f t="shared" si="718"/>
        <v>0</v>
      </c>
      <c r="AE1739" s="20">
        <f t="shared" si="719"/>
        <v>233.47694222221617</v>
      </c>
      <c r="AF1739" s="20">
        <f t="shared" si="715"/>
        <v>0</v>
      </c>
      <c r="AG1739" s="16"/>
      <c r="AH1739" s="16"/>
      <c r="AM1739">
        <f t="shared" si="705"/>
        <v>252.20898888888769</v>
      </c>
      <c r="AN1739" s="16">
        <f t="shared" si="706"/>
        <v>34747.791011111112</v>
      </c>
      <c r="AY1739" s="57">
        <f t="shared" si="695"/>
        <v>0</v>
      </c>
    </row>
    <row r="1740" spans="2:51" x14ac:dyDescent="0.25">
      <c r="B1740" s="7" t="s">
        <v>40</v>
      </c>
      <c r="C1740" s="7">
        <v>1732</v>
      </c>
      <c r="D1740" s="7">
        <v>255</v>
      </c>
      <c r="E1740" s="13">
        <v>119</v>
      </c>
      <c r="F1740" s="20">
        <f t="shared" si="716"/>
        <v>-0.70833333333333248</v>
      </c>
      <c r="G1740" s="20">
        <f t="shared" si="697"/>
        <v>33.055555555555557</v>
      </c>
      <c r="H1740" s="20">
        <f t="shared" si="700"/>
        <v>-252.20898888888792</v>
      </c>
      <c r="I1740" s="20">
        <f t="shared" si="696"/>
        <v>-8336.9082438271289</v>
      </c>
      <c r="J1740" s="47" t="s">
        <v>67</v>
      </c>
      <c r="K1740" s="48" t="s">
        <v>67</v>
      </c>
      <c r="L1740" s="20">
        <f t="shared" si="699"/>
        <v>9831369.607090896</v>
      </c>
      <c r="M1740" s="20">
        <f t="shared" si="699"/>
        <v>218973.47971666668</v>
      </c>
      <c r="N1740" s="20">
        <f t="shared" si="701"/>
        <v>0</v>
      </c>
      <c r="O1740" s="20">
        <f t="shared" si="702"/>
        <v>252.20898888888792</v>
      </c>
      <c r="P1740" s="46" t="s">
        <v>67</v>
      </c>
      <c r="Q1740" s="45">
        <f t="shared" si="707"/>
        <v>424.0432777777778</v>
      </c>
      <c r="R1740" s="20">
        <f t="shared" si="708"/>
        <v>134.7894</v>
      </c>
      <c r="S1740" s="20">
        <f t="shared" si="709"/>
        <v>-811.04166666666572</v>
      </c>
      <c r="T1740" s="20"/>
      <c r="U1740" s="20">
        <f t="shared" si="710"/>
        <v>35000</v>
      </c>
      <c r="V1740" s="20">
        <f t="shared" si="698"/>
        <v>0</v>
      </c>
      <c r="W1740" s="20">
        <f t="shared" si="703"/>
        <v>20000</v>
      </c>
      <c r="X1740" s="20">
        <f t="shared" si="711"/>
        <v>0</v>
      </c>
      <c r="Y1740" s="20">
        <f t="shared" si="717"/>
        <v>20000</v>
      </c>
      <c r="Z1740" s="20">
        <f t="shared" si="712"/>
        <v>0</v>
      </c>
      <c r="AA1740" s="52">
        <f t="shared" si="713"/>
        <v>0</v>
      </c>
      <c r="AB1740" s="20">
        <f t="shared" si="704"/>
        <v>0</v>
      </c>
      <c r="AC1740" s="20">
        <f t="shared" si="714"/>
        <v>3885516.5598571361</v>
      </c>
      <c r="AD1740" s="20">
        <f t="shared" si="718"/>
        <v>0</v>
      </c>
      <c r="AE1740" s="20">
        <f t="shared" si="719"/>
        <v>252.20898888888769</v>
      </c>
      <c r="AF1740" s="20">
        <f t="shared" si="715"/>
        <v>0</v>
      </c>
      <c r="AG1740" s="16"/>
      <c r="AH1740" s="16"/>
      <c r="AM1740">
        <f t="shared" si="705"/>
        <v>238.03322499999194</v>
      </c>
      <c r="AN1740" s="16">
        <f t="shared" si="706"/>
        <v>34761.966775000008</v>
      </c>
      <c r="AY1740" s="57">
        <f t="shared" si="695"/>
        <v>0</v>
      </c>
    </row>
    <row r="1741" spans="2:51" x14ac:dyDescent="0.25">
      <c r="B1741" s="7" t="s">
        <v>40</v>
      </c>
      <c r="C1741" s="7">
        <v>1733</v>
      </c>
      <c r="D1741" s="7">
        <v>256</v>
      </c>
      <c r="E1741" s="13">
        <v>116.5</v>
      </c>
      <c r="F1741" s="20">
        <f t="shared" si="716"/>
        <v>-0.68055555555555636</v>
      </c>
      <c r="G1741" s="20">
        <f t="shared" si="697"/>
        <v>32.361111111111107</v>
      </c>
      <c r="H1741" s="20">
        <f t="shared" si="700"/>
        <v>-238.03322500000104</v>
      </c>
      <c r="I1741" s="20">
        <f t="shared" si="696"/>
        <v>-7703.0196423611442</v>
      </c>
      <c r="J1741" s="47" t="s">
        <v>67</v>
      </c>
      <c r="K1741" s="48" t="s">
        <v>67</v>
      </c>
      <c r="L1741" s="20">
        <f t="shared" si="699"/>
        <v>9831369.607090896</v>
      </c>
      <c r="M1741" s="20">
        <f t="shared" si="699"/>
        <v>219211.51294166668</v>
      </c>
      <c r="N1741" s="20">
        <f t="shared" si="701"/>
        <v>0</v>
      </c>
      <c r="O1741" s="20">
        <f t="shared" si="702"/>
        <v>238.03322500000104</v>
      </c>
      <c r="P1741" s="46" t="s">
        <v>67</v>
      </c>
      <c r="Q1741" s="45">
        <f t="shared" si="707"/>
        <v>406.41348611111101</v>
      </c>
      <c r="R1741" s="20">
        <f t="shared" si="708"/>
        <v>134.7894</v>
      </c>
      <c r="S1741" s="20">
        <f t="shared" si="709"/>
        <v>-779.236111111112</v>
      </c>
      <c r="T1741" s="20"/>
      <c r="U1741" s="20">
        <f t="shared" si="710"/>
        <v>35000</v>
      </c>
      <c r="V1741" s="20">
        <f t="shared" si="698"/>
        <v>0</v>
      </c>
      <c r="W1741" s="20">
        <f t="shared" si="703"/>
        <v>20000</v>
      </c>
      <c r="X1741" s="20">
        <f t="shared" si="711"/>
        <v>0</v>
      </c>
      <c r="Y1741" s="20">
        <f t="shared" si="717"/>
        <v>20000</v>
      </c>
      <c r="Z1741" s="20">
        <f t="shared" si="712"/>
        <v>0</v>
      </c>
      <c r="AA1741" s="52">
        <f t="shared" si="713"/>
        <v>0</v>
      </c>
      <c r="AB1741" s="20">
        <f t="shared" si="704"/>
        <v>0</v>
      </c>
      <c r="AC1741" s="20">
        <f t="shared" si="714"/>
        <v>3885516.5598571361</v>
      </c>
      <c r="AD1741" s="20">
        <f t="shared" si="718"/>
        <v>0</v>
      </c>
      <c r="AE1741" s="20">
        <f t="shared" si="719"/>
        <v>238.03322499999194</v>
      </c>
      <c r="AF1741" s="20">
        <f t="shared" si="715"/>
        <v>0</v>
      </c>
      <c r="AG1741" s="16"/>
      <c r="AH1741" s="16"/>
      <c r="AM1741">
        <f t="shared" si="705"/>
        <v>222.80012277778587</v>
      </c>
      <c r="AN1741" s="16">
        <f t="shared" si="706"/>
        <v>34777.199877222214</v>
      </c>
      <c r="AY1741" s="57">
        <f t="shared" si="695"/>
        <v>0</v>
      </c>
    </row>
    <row r="1742" spans="2:51" x14ac:dyDescent="0.25">
      <c r="B1742" s="7" t="s">
        <v>40</v>
      </c>
      <c r="C1742" s="7">
        <v>1734</v>
      </c>
      <c r="D1742" s="7">
        <v>257</v>
      </c>
      <c r="E1742" s="13">
        <v>114.1</v>
      </c>
      <c r="F1742" s="22">
        <f t="shared" si="716"/>
        <v>-0.65277777777777812</v>
      </c>
      <c r="G1742" s="22">
        <f t="shared" si="697"/>
        <v>31.694444444444443</v>
      </c>
      <c r="H1742" s="20">
        <f t="shared" si="700"/>
        <v>-222.80012277777826</v>
      </c>
      <c r="I1742" s="20">
        <f t="shared" si="696"/>
        <v>-7061.5261135956935</v>
      </c>
      <c r="J1742" s="47" t="s">
        <v>67</v>
      </c>
      <c r="K1742" s="48" t="s">
        <v>67</v>
      </c>
      <c r="L1742" s="22">
        <f t="shared" si="699"/>
        <v>9831369.607090896</v>
      </c>
      <c r="M1742" s="22">
        <f t="shared" si="699"/>
        <v>219434.31306444446</v>
      </c>
      <c r="N1742" s="20">
        <f t="shared" si="701"/>
        <v>0</v>
      </c>
      <c r="O1742" s="20">
        <f t="shared" si="702"/>
        <v>222.80012277777826</v>
      </c>
      <c r="P1742" s="46" t="s">
        <v>67</v>
      </c>
      <c r="Q1742" s="45">
        <f t="shared" si="707"/>
        <v>389.84103277777768</v>
      </c>
      <c r="R1742" s="20">
        <f t="shared" si="708"/>
        <v>134.7894</v>
      </c>
      <c r="S1742" s="20">
        <f t="shared" si="709"/>
        <v>-747.430555555556</v>
      </c>
      <c r="T1742" s="20"/>
      <c r="U1742" s="20">
        <f t="shared" si="710"/>
        <v>35000</v>
      </c>
      <c r="V1742" s="20">
        <f t="shared" si="698"/>
        <v>0</v>
      </c>
      <c r="W1742" s="20">
        <f t="shared" si="703"/>
        <v>20000</v>
      </c>
      <c r="X1742" s="20">
        <f t="shared" si="711"/>
        <v>0</v>
      </c>
      <c r="Y1742" s="20">
        <f t="shared" si="717"/>
        <v>20000</v>
      </c>
      <c r="Z1742" s="20">
        <f t="shared" si="712"/>
        <v>0</v>
      </c>
      <c r="AA1742" s="52">
        <f t="shared" si="713"/>
        <v>0</v>
      </c>
      <c r="AB1742" s="20">
        <f t="shared" si="704"/>
        <v>0</v>
      </c>
      <c r="AC1742" s="20">
        <f t="shared" si="714"/>
        <v>3885516.5598571361</v>
      </c>
      <c r="AD1742" s="20">
        <f t="shared" si="718"/>
        <v>0</v>
      </c>
      <c r="AE1742" s="20">
        <f t="shared" si="719"/>
        <v>222.80012277778587</v>
      </c>
      <c r="AF1742" s="20">
        <f t="shared" si="715"/>
        <v>0</v>
      </c>
      <c r="AG1742" s="16"/>
      <c r="AH1742" s="16"/>
      <c r="AM1742">
        <f t="shared" si="705"/>
        <v>222.45558000000892</v>
      </c>
      <c r="AN1742" s="16">
        <f t="shared" si="706"/>
        <v>34777.544419999991</v>
      </c>
      <c r="AY1742" s="57">
        <f t="shared" ref="AY1742:AY1805" si="720">AH$8-W1741</f>
        <v>0</v>
      </c>
    </row>
    <row r="1743" spans="2:51" x14ac:dyDescent="0.25">
      <c r="B1743" s="7" t="s">
        <v>40</v>
      </c>
      <c r="C1743" s="7">
        <v>1735</v>
      </c>
      <c r="D1743" s="7">
        <v>258</v>
      </c>
      <c r="E1743" s="13">
        <v>111.8</v>
      </c>
      <c r="F1743" s="20">
        <f t="shared" si="716"/>
        <v>-0.63888888888888806</v>
      </c>
      <c r="G1743" s="20">
        <f t="shared" si="697"/>
        <v>31.055555555555554</v>
      </c>
      <c r="H1743" s="20">
        <f t="shared" si="700"/>
        <v>-222.45557999999909</v>
      </c>
      <c r="I1743" s="20">
        <f t="shared" si="696"/>
        <v>-6908.4816233333049</v>
      </c>
      <c r="J1743" s="47" t="s">
        <v>67</v>
      </c>
      <c r="K1743" s="48" t="s">
        <v>67</v>
      </c>
      <c r="L1743" s="20">
        <f t="shared" si="699"/>
        <v>9831369.607090896</v>
      </c>
      <c r="M1743" s="20">
        <f t="shared" si="699"/>
        <v>219656.76864444447</v>
      </c>
      <c r="N1743" s="20">
        <f t="shared" si="701"/>
        <v>0</v>
      </c>
      <c r="O1743" s="20">
        <f t="shared" si="702"/>
        <v>222.45557999999909</v>
      </c>
      <c r="P1743" s="46" t="s">
        <v>67</v>
      </c>
      <c r="Q1743" s="45">
        <f t="shared" si="707"/>
        <v>374.28279777777772</v>
      </c>
      <c r="R1743" s="20">
        <f t="shared" si="708"/>
        <v>134.7894</v>
      </c>
      <c r="S1743" s="20">
        <f t="shared" si="709"/>
        <v>-731.52777777777681</v>
      </c>
      <c r="T1743" s="20"/>
      <c r="U1743" s="20">
        <f t="shared" si="710"/>
        <v>35000</v>
      </c>
      <c r="V1743" s="20">
        <f t="shared" si="698"/>
        <v>0</v>
      </c>
      <c r="W1743" s="20">
        <f t="shared" si="703"/>
        <v>20000</v>
      </c>
      <c r="X1743" s="20">
        <f t="shared" si="711"/>
        <v>0</v>
      </c>
      <c r="Y1743" s="20">
        <f t="shared" si="717"/>
        <v>20000</v>
      </c>
      <c r="Z1743" s="20">
        <f t="shared" si="712"/>
        <v>0</v>
      </c>
      <c r="AA1743" s="52">
        <f t="shared" si="713"/>
        <v>0</v>
      </c>
      <c r="AB1743" s="20">
        <f t="shared" si="704"/>
        <v>0</v>
      </c>
      <c r="AC1743" s="20">
        <f t="shared" si="714"/>
        <v>3885516.5598571361</v>
      </c>
      <c r="AD1743" s="20">
        <f t="shared" si="718"/>
        <v>0</v>
      </c>
      <c r="AE1743" s="20">
        <f t="shared" si="719"/>
        <v>222.45558000000892</v>
      </c>
      <c r="AF1743" s="20">
        <f t="shared" si="715"/>
        <v>0</v>
      </c>
      <c r="AG1743" s="16"/>
      <c r="AH1743" s="16"/>
      <c r="AM1743">
        <f t="shared" si="705"/>
        <v>253.59978055555257</v>
      </c>
      <c r="AN1743" s="16">
        <f t="shared" si="706"/>
        <v>34746.400219444447</v>
      </c>
      <c r="AY1743" s="57">
        <f t="shared" si="720"/>
        <v>0</v>
      </c>
    </row>
    <row r="1744" spans="2:51" x14ac:dyDescent="0.25">
      <c r="B1744" s="7" t="s">
        <v>40</v>
      </c>
      <c r="C1744" s="7">
        <v>1736</v>
      </c>
      <c r="D1744" s="7">
        <v>259</v>
      </c>
      <c r="E1744" s="13">
        <v>109.5</v>
      </c>
      <c r="F1744" s="20">
        <f t="shared" si="716"/>
        <v>-0.65277777777777812</v>
      </c>
      <c r="G1744" s="20">
        <f t="shared" si="697"/>
        <v>30.416666666666664</v>
      </c>
      <c r="H1744" s="20">
        <f t="shared" si="700"/>
        <v>-253.59978055555609</v>
      </c>
      <c r="I1744" s="20">
        <f t="shared" si="696"/>
        <v>-7713.6599918981638</v>
      </c>
      <c r="J1744" s="47" t="s">
        <v>67</v>
      </c>
      <c r="K1744" s="48" t="s">
        <v>67</v>
      </c>
      <c r="L1744" s="20">
        <f t="shared" si="699"/>
        <v>9831369.607090896</v>
      </c>
      <c r="M1744" s="20">
        <f t="shared" si="699"/>
        <v>219910.36842500002</v>
      </c>
      <c r="N1744" s="20">
        <f t="shared" si="701"/>
        <v>0</v>
      </c>
      <c r="O1744" s="20">
        <f t="shared" si="702"/>
        <v>253.59978055555609</v>
      </c>
      <c r="P1744" s="46" t="s">
        <v>67</v>
      </c>
      <c r="Q1744" s="45">
        <f t="shared" si="707"/>
        <v>359.0413749999999</v>
      </c>
      <c r="R1744" s="20">
        <f t="shared" si="708"/>
        <v>134.7894</v>
      </c>
      <c r="S1744" s="20">
        <f t="shared" si="709"/>
        <v>-747.430555555556</v>
      </c>
      <c r="T1744" s="20"/>
      <c r="U1744" s="20">
        <f t="shared" si="710"/>
        <v>35000</v>
      </c>
      <c r="V1744" s="20">
        <f t="shared" si="698"/>
        <v>0</v>
      </c>
      <c r="W1744" s="20">
        <f t="shared" si="703"/>
        <v>20000</v>
      </c>
      <c r="X1744" s="20">
        <f t="shared" si="711"/>
        <v>0</v>
      </c>
      <c r="Y1744" s="20">
        <f t="shared" si="717"/>
        <v>20000</v>
      </c>
      <c r="Z1744" s="20">
        <f t="shared" si="712"/>
        <v>0</v>
      </c>
      <c r="AA1744" s="52">
        <f t="shared" si="713"/>
        <v>0</v>
      </c>
      <c r="AB1744" s="20">
        <f t="shared" si="704"/>
        <v>0</v>
      </c>
      <c r="AC1744" s="20">
        <f t="shared" si="714"/>
        <v>3885516.5598571361</v>
      </c>
      <c r="AD1744" s="20">
        <f t="shared" si="718"/>
        <v>0</v>
      </c>
      <c r="AE1744" s="20">
        <f t="shared" si="719"/>
        <v>253.59978055555257</v>
      </c>
      <c r="AF1744" s="20">
        <f t="shared" si="715"/>
        <v>0</v>
      </c>
      <c r="AG1744" s="16"/>
      <c r="AH1744" s="16"/>
      <c r="AM1744">
        <f t="shared" si="705"/>
        <v>269.16610055556521</v>
      </c>
      <c r="AN1744" s="16">
        <f t="shared" si="706"/>
        <v>34730.833899444435</v>
      </c>
      <c r="AY1744" s="57">
        <f t="shared" si="720"/>
        <v>0</v>
      </c>
    </row>
    <row r="1745" spans="2:51" x14ac:dyDescent="0.25">
      <c r="B1745" s="7" t="s">
        <v>40</v>
      </c>
      <c r="C1745" s="7">
        <v>1737</v>
      </c>
      <c r="D1745" s="7">
        <v>260</v>
      </c>
      <c r="E1745" s="13">
        <v>107.1</v>
      </c>
      <c r="F1745" s="20">
        <f t="shared" si="716"/>
        <v>-0.65277777777777812</v>
      </c>
      <c r="G1745" s="20">
        <f t="shared" si="697"/>
        <v>29.749999999999996</v>
      </c>
      <c r="H1745" s="20">
        <f t="shared" si="700"/>
        <v>-269.16610055555611</v>
      </c>
      <c r="I1745" s="20">
        <f t="shared" si="696"/>
        <v>-8007.691491527793</v>
      </c>
      <c r="J1745" s="47" t="s">
        <v>67</v>
      </c>
      <c r="K1745" s="48" t="s">
        <v>67</v>
      </c>
      <c r="L1745" s="20">
        <f t="shared" si="699"/>
        <v>9831369.607090896</v>
      </c>
      <c r="M1745" s="20">
        <f t="shared" si="699"/>
        <v>220179.53452555559</v>
      </c>
      <c r="N1745" s="20">
        <f t="shared" si="701"/>
        <v>0</v>
      </c>
      <c r="O1745" s="20">
        <f t="shared" si="702"/>
        <v>269.16610055555611</v>
      </c>
      <c r="P1745" s="46" t="s">
        <v>67</v>
      </c>
      <c r="Q1745" s="45">
        <f t="shared" si="707"/>
        <v>343.47505499999988</v>
      </c>
      <c r="R1745" s="20">
        <f t="shared" si="708"/>
        <v>134.7894</v>
      </c>
      <c r="S1745" s="20">
        <f t="shared" si="709"/>
        <v>-747.430555555556</v>
      </c>
      <c r="T1745" s="20"/>
      <c r="U1745" s="20">
        <f t="shared" si="710"/>
        <v>35000</v>
      </c>
      <c r="V1745" s="20">
        <f t="shared" si="698"/>
        <v>0</v>
      </c>
      <c r="W1745" s="20">
        <f t="shared" si="703"/>
        <v>20000</v>
      </c>
      <c r="X1745" s="20">
        <f t="shared" si="711"/>
        <v>0</v>
      </c>
      <c r="Y1745" s="20">
        <f t="shared" si="717"/>
        <v>20000</v>
      </c>
      <c r="Z1745" s="20">
        <f t="shared" si="712"/>
        <v>0</v>
      </c>
      <c r="AA1745" s="52">
        <f t="shared" si="713"/>
        <v>0</v>
      </c>
      <c r="AB1745" s="20">
        <f t="shared" si="704"/>
        <v>0</v>
      </c>
      <c r="AC1745" s="20">
        <f t="shared" si="714"/>
        <v>3885516.5598571361</v>
      </c>
      <c r="AD1745" s="20">
        <f t="shared" si="718"/>
        <v>0</v>
      </c>
      <c r="AE1745" s="20">
        <f t="shared" si="719"/>
        <v>269.16610055556521</v>
      </c>
      <c r="AF1745" s="20">
        <f t="shared" si="715"/>
        <v>0</v>
      </c>
      <c r="AG1745" s="16"/>
      <c r="AH1745" s="16"/>
      <c r="AM1745">
        <f t="shared" si="705"/>
        <v>267.85734666665667</v>
      </c>
      <c r="AN1745" s="16">
        <f t="shared" si="706"/>
        <v>34732.142653333343</v>
      </c>
      <c r="AY1745" s="57">
        <f t="shared" si="720"/>
        <v>0</v>
      </c>
    </row>
    <row r="1746" spans="2:51" x14ac:dyDescent="0.25">
      <c r="B1746" s="7" t="s">
        <v>40</v>
      </c>
      <c r="C1746" s="7">
        <v>1738</v>
      </c>
      <c r="D1746" s="7">
        <v>261</v>
      </c>
      <c r="E1746" s="13">
        <v>104.8</v>
      </c>
      <c r="F1746" s="20">
        <f t="shared" si="716"/>
        <v>-0.63888888888888806</v>
      </c>
      <c r="G1746" s="20">
        <f t="shared" si="697"/>
        <v>29.111111111111111</v>
      </c>
      <c r="H1746" s="20">
        <f t="shared" si="700"/>
        <v>-267.85734666666571</v>
      </c>
      <c r="I1746" s="20">
        <f t="shared" si="696"/>
        <v>-7797.624980740713</v>
      </c>
      <c r="J1746" s="47" t="s">
        <v>67</v>
      </c>
      <c r="K1746" s="48" t="s">
        <v>67</v>
      </c>
      <c r="L1746" s="20">
        <f t="shared" si="699"/>
        <v>9831369.607090896</v>
      </c>
      <c r="M1746" s="20">
        <f t="shared" si="699"/>
        <v>220447.39187222224</v>
      </c>
      <c r="N1746" s="20">
        <f t="shared" si="701"/>
        <v>0</v>
      </c>
      <c r="O1746" s="20">
        <f t="shared" si="702"/>
        <v>267.85734666666571</v>
      </c>
      <c r="P1746" s="46" t="s">
        <v>67</v>
      </c>
      <c r="Q1746" s="45">
        <f t="shared" si="707"/>
        <v>328.8810311111111</v>
      </c>
      <c r="R1746" s="20">
        <f t="shared" si="708"/>
        <v>134.7894</v>
      </c>
      <c r="S1746" s="20">
        <f t="shared" si="709"/>
        <v>-731.52777777777681</v>
      </c>
      <c r="T1746" s="20"/>
      <c r="U1746" s="20">
        <f t="shared" si="710"/>
        <v>35000</v>
      </c>
      <c r="V1746" s="20">
        <f t="shared" si="698"/>
        <v>0</v>
      </c>
      <c r="W1746" s="20">
        <f t="shared" si="703"/>
        <v>20000</v>
      </c>
      <c r="X1746" s="20">
        <f t="shared" si="711"/>
        <v>0</v>
      </c>
      <c r="Y1746" s="20">
        <f t="shared" si="717"/>
        <v>20000</v>
      </c>
      <c r="Z1746" s="20">
        <f t="shared" si="712"/>
        <v>0</v>
      </c>
      <c r="AA1746" s="52">
        <f t="shared" si="713"/>
        <v>0</v>
      </c>
      <c r="AB1746" s="20">
        <f t="shared" si="704"/>
        <v>0</v>
      </c>
      <c r="AC1746" s="20">
        <f t="shared" si="714"/>
        <v>3885516.5598571361</v>
      </c>
      <c r="AD1746" s="20">
        <f t="shared" si="718"/>
        <v>0</v>
      </c>
      <c r="AE1746" s="20">
        <f t="shared" si="719"/>
        <v>267.85734666665667</v>
      </c>
      <c r="AF1746" s="20">
        <f t="shared" si="715"/>
        <v>0</v>
      </c>
      <c r="AG1746" s="16"/>
      <c r="AH1746" s="16"/>
      <c r="AM1746">
        <f t="shared" si="705"/>
        <v>250.3290027777839</v>
      </c>
      <c r="AN1746" s="16">
        <f t="shared" si="706"/>
        <v>34749.670997222216</v>
      </c>
      <c r="AY1746" s="57">
        <f t="shared" si="720"/>
        <v>0</v>
      </c>
    </row>
    <row r="1747" spans="2:51" x14ac:dyDescent="0.25">
      <c r="B1747" s="7" t="s">
        <v>40</v>
      </c>
      <c r="C1747" s="7">
        <v>1739</v>
      </c>
      <c r="D1747" s="7">
        <v>262</v>
      </c>
      <c r="E1747" s="13">
        <v>102.5</v>
      </c>
      <c r="F1747" s="20">
        <f t="shared" si="716"/>
        <v>-0.61111111111110994</v>
      </c>
      <c r="G1747" s="20">
        <f t="shared" si="697"/>
        <v>28.472222222222221</v>
      </c>
      <c r="H1747" s="20">
        <f t="shared" si="700"/>
        <v>-250.32900277777651</v>
      </c>
      <c r="I1747" s="20">
        <f t="shared" si="696"/>
        <v>-7127.4229957561365</v>
      </c>
      <c r="J1747" s="47" t="s">
        <v>67</v>
      </c>
      <c r="K1747" s="48" t="s">
        <v>67</v>
      </c>
      <c r="L1747" s="20">
        <f t="shared" si="699"/>
        <v>9831369.607090896</v>
      </c>
      <c r="M1747" s="20">
        <f t="shared" si="699"/>
        <v>220697.72087500003</v>
      </c>
      <c r="N1747" s="20">
        <f t="shared" si="701"/>
        <v>0</v>
      </c>
      <c r="O1747" s="20">
        <f t="shared" si="702"/>
        <v>250.32900277777651</v>
      </c>
      <c r="P1747" s="46" t="s">
        <v>67</v>
      </c>
      <c r="Q1747" s="45">
        <f t="shared" si="707"/>
        <v>314.60381944444441</v>
      </c>
      <c r="R1747" s="20">
        <f t="shared" si="708"/>
        <v>134.7894</v>
      </c>
      <c r="S1747" s="20">
        <f t="shared" si="709"/>
        <v>-699.72222222222092</v>
      </c>
      <c r="T1747" s="20"/>
      <c r="U1747" s="20">
        <f t="shared" si="710"/>
        <v>35000</v>
      </c>
      <c r="V1747" s="20">
        <f t="shared" si="698"/>
        <v>0</v>
      </c>
      <c r="W1747" s="20">
        <f t="shared" si="703"/>
        <v>20000</v>
      </c>
      <c r="X1747" s="20">
        <f t="shared" si="711"/>
        <v>0</v>
      </c>
      <c r="Y1747" s="20">
        <f t="shared" si="717"/>
        <v>20000</v>
      </c>
      <c r="Z1747" s="20">
        <f t="shared" si="712"/>
        <v>0</v>
      </c>
      <c r="AA1747" s="52">
        <f t="shared" si="713"/>
        <v>0</v>
      </c>
      <c r="AB1747" s="20">
        <f t="shared" si="704"/>
        <v>0</v>
      </c>
      <c r="AC1747" s="20">
        <f t="shared" si="714"/>
        <v>3885516.5598571361</v>
      </c>
      <c r="AD1747" s="20">
        <f t="shared" si="718"/>
        <v>0</v>
      </c>
      <c r="AE1747" s="20">
        <f t="shared" si="719"/>
        <v>250.3290027777839</v>
      </c>
      <c r="AF1747" s="20">
        <f t="shared" si="715"/>
        <v>0</v>
      </c>
      <c r="AG1747" s="16"/>
      <c r="AH1747" s="16"/>
      <c r="AM1747">
        <f t="shared" si="705"/>
        <v>183.57414222223451</v>
      </c>
      <c r="AN1747" s="16">
        <f t="shared" si="706"/>
        <v>34816.425857777765</v>
      </c>
      <c r="AY1747" s="57">
        <f t="shared" si="720"/>
        <v>0</v>
      </c>
    </row>
    <row r="1748" spans="2:51" x14ac:dyDescent="0.25">
      <c r="B1748" s="7" t="s">
        <v>40</v>
      </c>
      <c r="C1748" s="7">
        <v>1740</v>
      </c>
      <c r="D1748" s="7">
        <v>263</v>
      </c>
      <c r="E1748" s="13">
        <v>100.4</v>
      </c>
      <c r="F1748" s="20">
        <f t="shared" si="716"/>
        <v>-0.54166666666666741</v>
      </c>
      <c r="G1748" s="20">
        <f t="shared" si="697"/>
        <v>27.888888888888889</v>
      </c>
      <c r="H1748" s="20">
        <f t="shared" si="700"/>
        <v>-183.57414222222303</v>
      </c>
      <c r="I1748" s="20">
        <f t="shared" si="696"/>
        <v>-5119.6788553086644</v>
      </c>
      <c r="J1748" s="47" t="s">
        <v>67</v>
      </c>
      <c r="K1748" s="48" t="s">
        <v>67</v>
      </c>
      <c r="L1748" s="20">
        <f t="shared" si="699"/>
        <v>9831369.607090896</v>
      </c>
      <c r="M1748" s="20">
        <f t="shared" si="699"/>
        <v>220881.29501722226</v>
      </c>
      <c r="N1748" s="20">
        <f t="shared" si="701"/>
        <v>0</v>
      </c>
      <c r="O1748" s="20">
        <f t="shared" si="702"/>
        <v>183.57414222222303</v>
      </c>
      <c r="P1748" s="46" t="s">
        <v>67</v>
      </c>
      <c r="Q1748" s="45">
        <f t="shared" si="707"/>
        <v>301.84479111111114</v>
      </c>
      <c r="R1748" s="20">
        <f t="shared" si="708"/>
        <v>134.7894</v>
      </c>
      <c r="S1748" s="20">
        <f t="shared" si="709"/>
        <v>-620.20833333333417</v>
      </c>
      <c r="T1748" s="20"/>
      <c r="U1748" s="20">
        <f t="shared" si="710"/>
        <v>35000</v>
      </c>
      <c r="V1748" s="20">
        <f t="shared" si="698"/>
        <v>0</v>
      </c>
      <c r="W1748" s="20">
        <f t="shared" si="703"/>
        <v>20000</v>
      </c>
      <c r="X1748" s="20">
        <f t="shared" si="711"/>
        <v>0</v>
      </c>
      <c r="Y1748" s="20">
        <f t="shared" si="717"/>
        <v>20000</v>
      </c>
      <c r="Z1748" s="20">
        <f t="shared" si="712"/>
        <v>0</v>
      </c>
      <c r="AA1748" s="52">
        <f t="shared" si="713"/>
        <v>0</v>
      </c>
      <c r="AB1748" s="20">
        <f t="shared" si="704"/>
        <v>0</v>
      </c>
      <c r="AC1748" s="20">
        <f t="shared" si="714"/>
        <v>3885516.5598571361</v>
      </c>
      <c r="AD1748" s="20">
        <f t="shared" si="718"/>
        <v>0</v>
      </c>
      <c r="AE1748" s="20">
        <f t="shared" si="719"/>
        <v>183.57414222223451</v>
      </c>
      <c r="AF1748" s="20">
        <f t="shared" si="715"/>
        <v>0</v>
      </c>
      <c r="AG1748" s="16"/>
      <c r="AH1748" s="16"/>
      <c r="AM1748">
        <f t="shared" si="705"/>
        <v>82.980797777767293</v>
      </c>
      <c r="AN1748" s="16">
        <f t="shared" si="706"/>
        <v>34917.019202222233</v>
      </c>
      <c r="AY1748" s="57">
        <f t="shared" si="720"/>
        <v>0</v>
      </c>
    </row>
    <row r="1749" spans="2:51" x14ac:dyDescent="0.25">
      <c r="B1749" s="7" t="s">
        <v>40</v>
      </c>
      <c r="C1749" s="7">
        <v>1741</v>
      </c>
      <c r="D1749" s="7">
        <v>264</v>
      </c>
      <c r="E1749" s="13">
        <v>98.6</v>
      </c>
      <c r="F1749" s="20">
        <f t="shared" si="716"/>
        <v>-0.44444444444444481</v>
      </c>
      <c r="G1749" s="20">
        <f t="shared" si="697"/>
        <v>27.388888888888886</v>
      </c>
      <c r="H1749" s="20">
        <f t="shared" si="700"/>
        <v>-82.980797777778264</v>
      </c>
      <c r="I1749" s="20">
        <f t="shared" si="696"/>
        <v>-2272.7518502469266</v>
      </c>
      <c r="J1749" s="47" t="s">
        <v>67</v>
      </c>
      <c r="K1749" s="48" t="s">
        <v>67</v>
      </c>
      <c r="L1749" s="20">
        <f t="shared" si="699"/>
        <v>9831369.607090896</v>
      </c>
      <c r="M1749" s="20">
        <f t="shared" si="699"/>
        <v>220964.27581500003</v>
      </c>
      <c r="N1749" s="20">
        <f t="shared" si="701"/>
        <v>0</v>
      </c>
      <c r="O1749" s="20">
        <f t="shared" si="702"/>
        <v>82.980797777778264</v>
      </c>
      <c r="P1749" s="46" t="s">
        <v>67</v>
      </c>
      <c r="Q1749" s="45">
        <f t="shared" si="707"/>
        <v>291.11869111111105</v>
      </c>
      <c r="R1749" s="20">
        <f t="shared" si="708"/>
        <v>134.7894</v>
      </c>
      <c r="S1749" s="20">
        <f t="shared" si="709"/>
        <v>-508.88888888888931</v>
      </c>
      <c r="T1749" s="20"/>
      <c r="U1749" s="20">
        <f t="shared" si="710"/>
        <v>35000</v>
      </c>
      <c r="V1749" s="20">
        <f t="shared" si="698"/>
        <v>0</v>
      </c>
      <c r="W1749" s="20">
        <f t="shared" si="703"/>
        <v>20000</v>
      </c>
      <c r="X1749" s="20">
        <f t="shared" si="711"/>
        <v>0</v>
      </c>
      <c r="Y1749" s="20">
        <f t="shared" si="717"/>
        <v>20000</v>
      </c>
      <c r="Z1749" s="20">
        <f t="shared" si="712"/>
        <v>0</v>
      </c>
      <c r="AA1749" s="52">
        <f t="shared" si="713"/>
        <v>0</v>
      </c>
      <c r="AB1749" s="20">
        <f t="shared" si="704"/>
        <v>0</v>
      </c>
      <c r="AC1749" s="20">
        <f t="shared" si="714"/>
        <v>3885516.5598571361</v>
      </c>
      <c r="AD1749" s="20">
        <f t="shared" si="718"/>
        <v>0</v>
      </c>
      <c r="AE1749" s="20">
        <f t="shared" si="719"/>
        <v>82.980797777767293</v>
      </c>
      <c r="AF1749" s="20">
        <f t="shared" si="715"/>
        <v>0</v>
      </c>
      <c r="AG1749" s="16"/>
      <c r="AH1749" s="16"/>
      <c r="AM1749">
        <f t="shared" si="705"/>
        <v>11.675279999995837</v>
      </c>
      <c r="AN1749" s="16">
        <f t="shared" si="706"/>
        <v>34988.324720000004</v>
      </c>
      <c r="AY1749" s="57">
        <f t="shared" si="720"/>
        <v>0</v>
      </c>
    </row>
    <row r="1750" spans="2:51" x14ac:dyDescent="0.25">
      <c r="B1750" s="7" t="s">
        <v>40</v>
      </c>
      <c r="C1750" s="7">
        <v>1742</v>
      </c>
      <c r="D1750" s="7">
        <v>265</v>
      </c>
      <c r="E1750" s="13">
        <v>97.2</v>
      </c>
      <c r="F1750" s="20">
        <f t="shared" si="716"/>
        <v>-0.37499999999999839</v>
      </c>
      <c r="G1750" s="20">
        <f t="shared" si="697"/>
        <v>27</v>
      </c>
      <c r="H1750" s="20">
        <f t="shared" si="700"/>
        <v>-11.675279999998168</v>
      </c>
      <c r="I1750" s="20">
        <f t="shared" ref="I1750:I1808" si="721">H1750*G1750</f>
        <v>-315.23255999995052</v>
      </c>
      <c r="J1750" s="47" t="s">
        <v>67</v>
      </c>
      <c r="K1750" s="48" t="s">
        <v>67</v>
      </c>
      <c r="L1750" s="20">
        <f t="shared" si="699"/>
        <v>9831369.607090896</v>
      </c>
      <c r="M1750" s="20">
        <f t="shared" si="699"/>
        <v>220975.95109500003</v>
      </c>
      <c r="N1750" s="20">
        <f t="shared" si="701"/>
        <v>0</v>
      </c>
      <c r="O1750" s="20">
        <f t="shared" si="702"/>
        <v>11.675279999998168</v>
      </c>
      <c r="P1750" s="46" t="s">
        <v>67</v>
      </c>
      <c r="Q1750" s="45">
        <f t="shared" si="707"/>
        <v>282.91032000000001</v>
      </c>
      <c r="R1750" s="20">
        <f t="shared" si="708"/>
        <v>134.7894</v>
      </c>
      <c r="S1750" s="20">
        <f t="shared" si="709"/>
        <v>-429.37499999999818</v>
      </c>
      <c r="T1750" s="20"/>
      <c r="U1750" s="20">
        <f t="shared" si="710"/>
        <v>35000</v>
      </c>
      <c r="V1750" s="20">
        <f t="shared" si="698"/>
        <v>0</v>
      </c>
      <c r="W1750" s="20">
        <f t="shared" si="703"/>
        <v>20000</v>
      </c>
      <c r="X1750" s="20">
        <f t="shared" si="711"/>
        <v>0</v>
      </c>
      <c r="Y1750" s="20">
        <f t="shared" si="717"/>
        <v>20000</v>
      </c>
      <c r="Z1750" s="20">
        <f t="shared" si="712"/>
        <v>0</v>
      </c>
      <c r="AA1750" s="52">
        <f t="shared" si="713"/>
        <v>0</v>
      </c>
      <c r="AB1750" s="20">
        <f t="shared" si="704"/>
        <v>0</v>
      </c>
      <c r="AC1750" s="20">
        <f t="shared" si="714"/>
        <v>3885516.5598571361</v>
      </c>
      <c r="AD1750" s="20">
        <f t="shared" si="718"/>
        <v>0</v>
      </c>
      <c r="AE1750" s="20">
        <f t="shared" si="719"/>
        <v>11.675279999995837</v>
      </c>
      <c r="AF1750" s="20">
        <f t="shared" si="715"/>
        <v>0</v>
      </c>
      <c r="AG1750" s="16"/>
      <c r="AH1750" s="16"/>
      <c r="AM1750">
        <f t="shared" si="705"/>
        <v>0</v>
      </c>
      <c r="AN1750" s="16">
        <f t="shared" si="706"/>
        <v>35000</v>
      </c>
      <c r="AY1750" s="57">
        <f t="shared" si="720"/>
        <v>0</v>
      </c>
    </row>
    <row r="1751" spans="2:51" x14ac:dyDescent="0.25">
      <c r="B1751" s="7" t="s">
        <v>40</v>
      </c>
      <c r="C1751" s="7">
        <v>1743</v>
      </c>
      <c r="D1751" s="7">
        <v>266</v>
      </c>
      <c r="E1751" s="13">
        <v>95.9</v>
      </c>
      <c r="F1751" s="20">
        <f t="shared" si="716"/>
        <v>-0.33333333333333409</v>
      </c>
      <c r="G1751" s="20">
        <f t="shared" ref="G1751:G1808" si="722">E1751/3.6</f>
        <v>26.638888888888889</v>
      </c>
      <c r="H1751" s="20">
        <f t="shared" si="700"/>
        <v>28.516099444443569</v>
      </c>
      <c r="I1751" s="20">
        <f t="shared" si="721"/>
        <v>759.63720464503842</v>
      </c>
      <c r="J1751" s="47" t="s">
        <v>67</v>
      </c>
      <c r="K1751" s="48" t="s">
        <v>67</v>
      </c>
      <c r="L1751" s="20">
        <f t="shared" si="699"/>
        <v>9832129.2442955412</v>
      </c>
      <c r="M1751" s="20">
        <f t="shared" si="699"/>
        <v>220975.95109500003</v>
      </c>
      <c r="N1751" s="20">
        <f t="shared" si="701"/>
        <v>759.63720464503842</v>
      </c>
      <c r="O1751" s="20">
        <f t="shared" si="702"/>
        <v>0</v>
      </c>
      <c r="P1751" s="46" t="s">
        <v>67</v>
      </c>
      <c r="Q1751" s="45">
        <f t="shared" si="707"/>
        <v>275.39336611111111</v>
      </c>
      <c r="R1751" s="20">
        <f t="shared" si="708"/>
        <v>134.7894</v>
      </c>
      <c r="S1751" s="20">
        <f t="shared" si="709"/>
        <v>-381.66666666666754</v>
      </c>
      <c r="T1751" s="20"/>
      <c r="U1751" s="20">
        <f t="shared" si="710"/>
        <v>35000</v>
      </c>
      <c r="V1751" s="20">
        <f t="shared" si="698"/>
        <v>0</v>
      </c>
      <c r="W1751" s="20">
        <f t="shared" si="703"/>
        <v>19240.362795354798</v>
      </c>
      <c r="X1751" s="20">
        <f t="shared" si="711"/>
        <v>759.63720464520156</v>
      </c>
      <c r="Y1751" s="20">
        <f t="shared" si="717"/>
        <v>20000</v>
      </c>
      <c r="Z1751" s="20">
        <f t="shared" si="712"/>
        <v>759.63720464520156</v>
      </c>
      <c r="AA1751" s="52">
        <f t="shared" si="713"/>
        <v>644.17234953913089</v>
      </c>
      <c r="AB1751" s="20">
        <f t="shared" si="704"/>
        <v>759.63720464520156</v>
      </c>
      <c r="AC1751" s="20">
        <f t="shared" si="714"/>
        <v>3886160.7322066752</v>
      </c>
      <c r="AD1751" s="20">
        <f t="shared" si="718"/>
        <v>759.63720464520156</v>
      </c>
      <c r="AE1751" s="20">
        <f t="shared" si="719"/>
        <v>0</v>
      </c>
      <c r="AF1751" s="20">
        <f t="shared" si="715"/>
        <v>759.63720464520156</v>
      </c>
      <c r="AG1751" s="16"/>
      <c r="AH1751" s="16"/>
      <c r="AM1751">
        <f t="shared" si="705"/>
        <v>0</v>
      </c>
      <c r="AN1751" s="16">
        <f t="shared" si="706"/>
        <v>35000</v>
      </c>
      <c r="AY1751" s="57">
        <f t="shared" si="720"/>
        <v>0</v>
      </c>
    </row>
    <row r="1752" spans="2:51" x14ac:dyDescent="0.25">
      <c r="B1752" s="7" t="s">
        <v>40</v>
      </c>
      <c r="C1752" s="7">
        <v>1744</v>
      </c>
      <c r="D1752" s="7">
        <v>267</v>
      </c>
      <c r="E1752" s="13">
        <v>94.8</v>
      </c>
      <c r="F1752" s="20">
        <f t="shared" si="716"/>
        <v>-0.29166666666666785</v>
      </c>
      <c r="G1752" s="20">
        <f t="shared" si="722"/>
        <v>26.333333333333332</v>
      </c>
      <c r="H1752" s="20">
        <f t="shared" si="700"/>
        <v>69.942986666665263</v>
      </c>
      <c r="I1752" s="20">
        <f t="shared" si="721"/>
        <v>1841.8319822221852</v>
      </c>
      <c r="J1752" s="47" t="s">
        <v>67</v>
      </c>
      <c r="K1752" s="48" t="s">
        <v>67</v>
      </c>
      <c r="L1752" s="20">
        <f t="shared" si="699"/>
        <v>9833971.0762777627</v>
      </c>
      <c r="M1752" s="20">
        <f t="shared" si="699"/>
        <v>220975.95109500003</v>
      </c>
      <c r="N1752" s="20">
        <f t="shared" si="701"/>
        <v>1841.8319822221852</v>
      </c>
      <c r="O1752" s="20">
        <f t="shared" si="702"/>
        <v>0</v>
      </c>
      <c r="P1752" s="46" t="s">
        <v>67</v>
      </c>
      <c r="Q1752" s="45">
        <f t="shared" si="707"/>
        <v>269.11191999999994</v>
      </c>
      <c r="R1752" s="20">
        <f t="shared" si="708"/>
        <v>134.7894</v>
      </c>
      <c r="S1752" s="20">
        <f t="shared" si="709"/>
        <v>-333.95833333333468</v>
      </c>
      <c r="T1752" s="20"/>
      <c r="U1752" s="20">
        <f t="shared" si="710"/>
        <v>35000</v>
      </c>
      <c r="V1752" s="20">
        <f t="shared" si="698"/>
        <v>759.63720464520156</v>
      </c>
      <c r="W1752" s="20">
        <f t="shared" si="703"/>
        <v>18158.168017778546</v>
      </c>
      <c r="X1752" s="20">
        <f t="shared" si="711"/>
        <v>1841.8319822214544</v>
      </c>
      <c r="Y1752" s="20">
        <f t="shared" si="717"/>
        <v>19240.362795354798</v>
      </c>
      <c r="Z1752" s="20">
        <f t="shared" si="712"/>
        <v>1841.8319822214544</v>
      </c>
      <c r="AA1752" s="52">
        <f t="shared" si="713"/>
        <v>1561.8735209237932</v>
      </c>
      <c r="AB1752" s="20">
        <f t="shared" si="704"/>
        <v>1841.8319822214544</v>
      </c>
      <c r="AC1752" s="20">
        <f t="shared" si="714"/>
        <v>3887722.605727599</v>
      </c>
      <c r="AD1752" s="20">
        <f t="shared" si="718"/>
        <v>1841.8319822214544</v>
      </c>
      <c r="AE1752" s="20">
        <f t="shared" si="719"/>
        <v>0</v>
      </c>
      <c r="AF1752" s="20">
        <f t="shared" si="715"/>
        <v>1841.8319822214544</v>
      </c>
      <c r="AG1752" s="16"/>
      <c r="AH1752" s="16"/>
      <c r="AM1752">
        <f t="shared" si="705"/>
        <v>0</v>
      </c>
      <c r="AN1752" s="16">
        <f t="shared" si="706"/>
        <v>35000</v>
      </c>
      <c r="AY1752" s="57">
        <f t="shared" si="720"/>
        <v>759.63720464520156</v>
      </c>
    </row>
    <row r="1753" spans="2:51" x14ac:dyDescent="0.25">
      <c r="B1753" s="7" t="s">
        <v>40</v>
      </c>
      <c r="C1753" s="7">
        <v>1745</v>
      </c>
      <c r="D1753" s="7">
        <v>268</v>
      </c>
      <c r="E1753" s="13">
        <v>93.8</v>
      </c>
      <c r="F1753" s="20">
        <f t="shared" si="716"/>
        <v>-0.27777777777777779</v>
      </c>
      <c r="G1753" s="20">
        <f t="shared" si="722"/>
        <v>26.055555555555554</v>
      </c>
      <c r="H1753" s="20">
        <f t="shared" si="700"/>
        <v>80.198242222222177</v>
      </c>
      <c r="I1753" s="20">
        <f t="shared" si="721"/>
        <v>2089.609755679011</v>
      </c>
      <c r="J1753" s="47" t="s">
        <v>67</v>
      </c>
      <c r="K1753" s="48" t="s">
        <v>67</v>
      </c>
      <c r="L1753" s="20">
        <f t="shared" si="699"/>
        <v>9836060.6860334408</v>
      </c>
      <c r="M1753" s="20">
        <f t="shared" si="699"/>
        <v>220975.95109500003</v>
      </c>
      <c r="N1753" s="20">
        <f t="shared" si="701"/>
        <v>2089.609755679011</v>
      </c>
      <c r="O1753" s="20">
        <f t="shared" si="702"/>
        <v>0</v>
      </c>
      <c r="P1753" s="46" t="s">
        <v>67</v>
      </c>
      <c r="Q1753" s="45">
        <f t="shared" si="707"/>
        <v>263.46439777777772</v>
      </c>
      <c r="R1753" s="20">
        <f t="shared" si="708"/>
        <v>134.7894</v>
      </c>
      <c r="S1753" s="20">
        <f t="shared" si="709"/>
        <v>-318.05555555555554</v>
      </c>
      <c r="T1753" s="20"/>
      <c r="U1753" s="20">
        <f t="shared" si="710"/>
        <v>35000</v>
      </c>
      <c r="V1753" s="20">
        <f t="shared" si="698"/>
        <v>1841.8319822214544</v>
      </c>
      <c r="W1753" s="20">
        <f t="shared" si="703"/>
        <v>17910.390244321898</v>
      </c>
      <c r="X1753" s="20">
        <f t="shared" si="711"/>
        <v>2089.6097556781024</v>
      </c>
      <c r="Y1753" s="20">
        <f t="shared" si="717"/>
        <v>18158.168017778546</v>
      </c>
      <c r="Z1753" s="20">
        <f t="shared" si="712"/>
        <v>2089.6097556781024</v>
      </c>
      <c r="AA1753" s="52">
        <f t="shared" si="713"/>
        <v>1771.9890728150308</v>
      </c>
      <c r="AB1753" s="20">
        <f t="shared" si="704"/>
        <v>2089.6097556781024</v>
      </c>
      <c r="AC1753" s="20">
        <f t="shared" si="714"/>
        <v>3889494.5948004141</v>
      </c>
      <c r="AD1753" s="20">
        <f t="shared" si="718"/>
        <v>2089.6097556781024</v>
      </c>
      <c r="AE1753" s="20">
        <f t="shared" si="719"/>
        <v>0</v>
      </c>
      <c r="AF1753" s="20">
        <f t="shared" si="715"/>
        <v>2089.6097556781024</v>
      </c>
      <c r="AG1753" s="16"/>
      <c r="AH1753" s="16"/>
      <c r="AM1753">
        <f t="shared" si="705"/>
        <v>0</v>
      </c>
      <c r="AN1753" s="16">
        <f t="shared" si="706"/>
        <v>35000</v>
      </c>
      <c r="AY1753" s="57">
        <f t="shared" si="720"/>
        <v>1841.8319822214544</v>
      </c>
    </row>
    <row r="1754" spans="2:51" x14ac:dyDescent="0.25">
      <c r="B1754" s="7" t="s">
        <v>40</v>
      </c>
      <c r="C1754" s="7">
        <v>1746</v>
      </c>
      <c r="D1754" s="7">
        <v>269</v>
      </c>
      <c r="E1754" s="13">
        <v>92.8</v>
      </c>
      <c r="F1754" s="20">
        <f t="shared" si="716"/>
        <v>-0.27777777777777779</v>
      </c>
      <c r="G1754" s="20">
        <f t="shared" si="722"/>
        <v>25.777777777777775</v>
      </c>
      <c r="H1754" s="20">
        <f t="shared" si="700"/>
        <v>74.610608888888805</v>
      </c>
      <c r="I1754" s="20">
        <f t="shared" si="721"/>
        <v>1923.2956958024668</v>
      </c>
      <c r="J1754" s="47" t="s">
        <v>67</v>
      </c>
      <c r="K1754" s="48" t="s">
        <v>67</v>
      </c>
      <c r="L1754" s="20">
        <f t="shared" si="699"/>
        <v>9837983.981729243</v>
      </c>
      <c r="M1754" s="20">
        <f t="shared" si="699"/>
        <v>220975.95109500003</v>
      </c>
      <c r="N1754" s="20">
        <f t="shared" si="701"/>
        <v>1923.2956958024668</v>
      </c>
      <c r="O1754" s="20">
        <f t="shared" si="702"/>
        <v>0</v>
      </c>
      <c r="P1754" s="46" t="s">
        <v>67</v>
      </c>
      <c r="Q1754" s="45">
        <f t="shared" si="707"/>
        <v>257.87676444444435</v>
      </c>
      <c r="R1754" s="20">
        <f t="shared" si="708"/>
        <v>134.7894</v>
      </c>
      <c r="S1754" s="20">
        <f t="shared" si="709"/>
        <v>-318.05555555555554</v>
      </c>
      <c r="T1754" s="20"/>
      <c r="U1754" s="20">
        <f t="shared" si="710"/>
        <v>35000</v>
      </c>
      <c r="V1754" s="20">
        <f t="shared" si="698"/>
        <v>2089.6097556781024</v>
      </c>
      <c r="W1754" s="20">
        <f t="shared" si="703"/>
        <v>18076.704304197803</v>
      </c>
      <c r="X1754" s="20">
        <f t="shared" si="711"/>
        <v>1923.2956958021969</v>
      </c>
      <c r="Y1754" s="20">
        <f t="shared" si="717"/>
        <v>17910.390244321898</v>
      </c>
      <c r="Z1754" s="20">
        <f t="shared" si="712"/>
        <v>1923.2956958021969</v>
      </c>
      <c r="AA1754" s="52">
        <f t="shared" si="713"/>
        <v>1630.954750040263</v>
      </c>
      <c r="AB1754" s="20">
        <f t="shared" si="704"/>
        <v>1923.2956958021969</v>
      </c>
      <c r="AC1754" s="20">
        <f t="shared" si="714"/>
        <v>3891125.5495504541</v>
      </c>
      <c r="AD1754" s="20">
        <f t="shared" si="718"/>
        <v>1923.2956958021969</v>
      </c>
      <c r="AE1754" s="20">
        <f t="shared" si="719"/>
        <v>0</v>
      </c>
      <c r="AF1754" s="20">
        <f t="shared" si="715"/>
        <v>1923.2956958021969</v>
      </c>
      <c r="AG1754" s="16"/>
      <c r="AH1754" s="16"/>
      <c r="AM1754">
        <f t="shared" si="705"/>
        <v>0</v>
      </c>
      <c r="AN1754" s="16">
        <f t="shared" si="706"/>
        <v>35000</v>
      </c>
      <c r="AY1754" s="57">
        <f t="shared" si="720"/>
        <v>2089.6097556781024</v>
      </c>
    </row>
    <row r="1755" spans="2:51" x14ac:dyDescent="0.25">
      <c r="B1755" s="7" t="s">
        <v>40</v>
      </c>
      <c r="C1755" s="7">
        <v>1747</v>
      </c>
      <c r="D1755" s="7">
        <v>270</v>
      </c>
      <c r="E1755" s="13">
        <v>91.8</v>
      </c>
      <c r="F1755" s="20">
        <f t="shared" si="716"/>
        <v>-0.24999999999999961</v>
      </c>
      <c r="G1755" s="20">
        <f t="shared" si="722"/>
        <v>25.5</v>
      </c>
      <c r="H1755" s="20">
        <f t="shared" si="700"/>
        <v>100.88842000000045</v>
      </c>
      <c r="I1755" s="20">
        <f t="shared" si="721"/>
        <v>2572.6547100000116</v>
      </c>
      <c r="J1755" s="47" t="s">
        <v>67</v>
      </c>
      <c r="K1755" s="48" t="s">
        <v>67</v>
      </c>
      <c r="L1755" s="20">
        <f t="shared" si="699"/>
        <v>9840556.6364392433</v>
      </c>
      <c r="M1755" s="20">
        <f t="shared" si="699"/>
        <v>220975.95109500003</v>
      </c>
      <c r="N1755" s="20">
        <f t="shared" si="701"/>
        <v>2572.6547100000116</v>
      </c>
      <c r="O1755" s="20">
        <f t="shared" si="702"/>
        <v>0</v>
      </c>
      <c r="P1755" s="46" t="s">
        <v>67</v>
      </c>
      <c r="Q1755" s="45">
        <f t="shared" si="707"/>
        <v>252.34902</v>
      </c>
      <c r="R1755" s="20">
        <f t="shared" si="708"/>
        <v>134.7894</v>
      </c>
      <c r="S1755" s="20">
        <f t="shared" si="709"/>
        <v>-286.24999999999955</v>
      </c>
      <c r="T1755" s="20"/>
      <c r="U1755" s="20">
        <f t="shared" si="710"/>
        <v>35000</v>
      </c>
      <c r="V1755" s="20">
        <f t="shared" ref="V1755:V1808" si="723">MAX(0,MIN(AY1755,U1755*AH$9*AH$6))</f>
        <v>1923.2956958021969</v>
      </c>
      <c r="W1755" s="20">
        <f t="shared" si="703"/>
        <v>17427.345289999619</v>
      </c>
      <c r="X1755" s="20">
        <f t="shared" si="711"/>
        <v>2572.6547100003809</v>
      </c>
      <c r="Y1755" s="20">
        <f t="shared" si="717"/>
        <v>18076.704304197803</v>
      </c>
      <c r="Z1755" s="20">
        <f t="shared" si="712"/>
        <v>2572.6547100003809</v>
      </c>
      <c r="AA1755" s="52">
        <f t="shared" si="713"/>
        <v>2181.611194080323</v>
      </c>
      <c r="AB1755" s="20">
        <f t="shared" si="704"/>
        <v>2572.6547100003809</v>
      </c>
      <c r="AC1755" s="20">
        <f t="shared" si="714"/>
        <v>3893307.1607445343</v>
      </c>
      <c r="AD1755" s="20">
        <f t="shared" si="718"/>
        <v>2572.6547100003809</v>
      </c>
      <c r="AE1755" s="20">
        <f t="shared" si="719"/>
        <v>0</v>
      </c>
      <c r="AF1755" s="20">
        <f t="shared" si="715"/>
        <v>2572.6547100003809</v>
      </c>
      <c r="AG1755" s="16"/>
      <c r="AH1755" s="16"/>
      <c r="AM1755">
        <f t="shared" si="705"/>
        <v>0</v>
      </c>
      <c r="AN1755" s="16">
        <f t="shared" si="706"/>
        <v>35000</v>
      </c>
      <c r="AY1755" s="57">
        <f t="shared" si="720"/>
        <v>1923.2956958021969</v>
      </c>
    </row>
    <row r="1756" spans="2:51" x14ac:dyDescent="0.25">
      <c r="B1756" s="7" t="s">
        <v>40</v>
      </c>
      <c r="C1756" s="7">
        <v>1748</v>
      </c>
      <c r="D1756" s="7">
        <v>271</v>
      </c>
      <c r="E1756" s="13">
        <v>91</v>
      </c>
      <c r="F1756" s="20">
        <f t="shared" si="716"/>
        <v>-0.22222222222222143</v>
      </c>
      <c r="G1756" s="20">
        <f t="shared" si="722"/>
        <v>25.277777777777779</v>
      </c>
      <c r="H1756" s="20">
        <f t="shared" si="700"/>
        <v>128.31490000000088</v>
      </c>
      <c r="I1756" s="20">
        <f t="shared" si="721"/>
        <v>3243.5155277777999</v>
      </c>
      <c r="J1756" s="47" t="s">
        <v>67</v>
      </c>
      <c r="K1756" s="48" t="s">
        <v>67</v>
      </c>
      <c r="L1756" s="20">
        <f t="shared" si="699"/>
        <v>9843800.1519670207</v>
      </c>
      <c r="M1756" s="20">
        <f t="shared" si="699"/>
        <v>220975.95109500003</v>
      </c>
      <c r="N1756" s="20">
        <f t="shared" si="701"/>
        <v>3243.5155277777999</v>
      </c>
      <c r="O1756" s="20">
        <f t="shared" si="702"/>
        <v>0</v>
      </c>
      <c r="P1756" s="46" t="s">
        <v>67</v>
      </c>
      <c r="Q1756" s="45">
        <f t="shared" si="707"/>
        <v>247.96994444444442</v>
      </c>
      <c r="R1756" s="20">
        <f t="shared" si="708"/>
        <v>134.7894</v>
      </c>
      <c r="S1756" s="20">
        <f t="shared" si="709"/>
        <v>-254.44444444444355</v>
      </c>
      <c r="T1756" s="20"/>
      <c r="U1756" s="20">
        <f t="shared" si="710"/>
        <v>35000</v>
      </c>
      <c r="V1756" s="20">
        <f t="shared" si="723"/>
        <v>2572.6547100003809</v>
      </c>
      <c r="W1756" s="20">
        <f t="shared" si="703"/>
        <v>16756.484472222626</v>
      </c>
      <c r="X1756" s="20">
        <f t="shared" si="711"/>
        <v>3243.5155277773738</v>
      </c>
      <c r="Y1756" s="20">
        <f t="shared" si="717"/>
        <v>17427.345289999619</v>
      </c>
      <c r="Z1756" s="20">
        <f t="shared" si="712"/>
        <v>3243.5155277773738</v>
      </c>
      <c r="AA1756" s="52">
        <f t="shared" si="713"/>
        <v>2750.5011675552128</v>
      </c>
      <c r="AB1756" s="20">
        <f t="shared" si="704"/>
        <v>3243.5155277773738</v>
      </c>
      <c r="AC1756" s="20">
        <f t="shared" si="714"/>
        <v>3896057.6619120897</v>
      </c>
      <c r="AD1756" s="20">
        <f t="shared" si="718"/>
        <v>3243.5155277773738</v>
      </c>
      <c r="AE1756" s="20">
        <f t="shared" si="719"/>
        <v>0</v>
      </c>
      <c r="AF1756" s="20">
        <f t="shared" si="715"/>
        <v>3243.5155277773738</v>
      </c>
      <c r="AG1756" s="16"/>
      <c r="AH1756" s="16"/>
      <c r="AM1756">
        <f t="shared" si="705"/>
        <v>0</v>
      </c>
      <c r="AN1756" s="16">
        <f t="shared" si="706"/>
        <v>35000</v>
      </c>
      <c r="AY1756" s="57">
        <f t="shared" si="720"/>
        <v>2572.6547100003809</v>
      </c>
    </row>
    <row r="1757" spans="2:51" x14ac:dyDescent="0.25">
      <c r="B1757" s="7" t="s">
        <v>40</v>
      </c>
      <c r="C1757" s="7">
        <v>1749</v>
      </c>
      <c r="D1757" s="7">
        <v>272</v>
      </c>
      <c r="E1757" s="13">
        <v>90.2</v>
      </c>
      <c r="F1757" s="20">
        <f t="shared" si="716"/>
        <v>-0.19444444444444522</v>
      </c>
      <c r="G1757" s="20">
        <f t="shared" si="722"/>
        <v>25.055555555555557</v>
      </c>
      <c r="H1757" s="20">
        <f t="shared" si="700"/>
        <v>155.779708888888</v>
      </c>
      <c r="I1757" s="20">
        <f t="shared" si="721"/>
        <v>3903.1471504938049</v>
      </c>
      <c r="J1757" s="47" t="s">
        <v>67</v>
      </c>
      <c r="K1757" s="48" t="s">
        <v>67</v>
      </c>
      <c r="L1757" s="20">
        <f t="shared" si="699"/>
        <v>9847703.2991175149</v>
      </c>
      <c r="M1757" s="20">
        <f t="shared" si="699"/>
        <v>220975.95109500003</v>
      </c>
      <c r="N1757" s="20">
        <f t="shared" si="701"/>
        <v>3903.1471504938049</v>
      </c>
      <c r="O1757" s="20">
        <f t="shared" si="702"/>
        <v>0</v>
      </c>
      <c r="P1757" s="46" t="s">
        <v>67</v>
      </c>
      <c r="Q1757" s="45">
        <f t="shared" si="707"/>
        <v>243.62919777777779</v>
      </c>
      <c r="R1757" s="20">
        <f t="shared" si="708"/>
        <v>134.7894</v>
      </c>
      <c r="S1757" s="20">
        <f t="shared" si="709"/>
        <v>-222.6388888888898</v>
      </c>
      <c r="T1757" s="20"/>
      <c r="U1757" s="20">
        <f t="shared" si="710"/>
        <v>35000</v>
      </c>
      <c r="V1757" s="20">
        <f t="shared" si="723"/>
        <v>3243.5155277773738</v>
      </c>
      <c r="W1757" s="20">
        <f t="shared" si="703"/>
        <v>16096.852849505842</v>
      </c>
      <c r="X1757" s="20">
        <f t="shared" si="711"/>
        <v>3903.1471504941583</v>
      </c>
      <c r="Y1757" s="20">
        <f t="shared" si="717"/>
        <v>16756.484472222626</v>
      </c>
      <c r="Z1757" s="20">
        <f t="shared" si="712"/>
        <v>3903.1471504941583</v>
      </c>
      <c r="AA1757" s="52">
        <f t="shared" si="713"/>
        <v>3309.8687836190461</v>
      </c>
      <c r="AB1757" s="20">
        <f t="shared" si="704"/>
        <v>3903.1471504941583</v>
      </c>
      <c r="AC1757" s="20">
        <f t="shared" si="714"/>
        <v>3899367.5306957089</v>
      </c>
      <c r="AD1757" s="20">
        <f t="shared" si="718"/>
        <v>3903.1471504941583</v>
      </c>
      <c r="AE1757" s="20">
        <f t="shared" si="719"/>
        <v>0</v>
      </c>
      <c r="AF1757" s="20">
        <f t="shared" si="715"/>
        <v>3903.1471504941583</v>
      </c>
      <c r="AG1757" s="16"/>
      <c r="AH1757" s="16"/>
      <c r="AM1757">
        <f t="shared" si="705"/>
        <v>0</v>
      </c>
      <c r="AN1757" s="16">
        <f t="shared" si="706"/>
        <v>35000</v>
      </c>
      <c r="AY1757" s="57">
        <f t="shared" si="720"/>
        <v>3243.5155277773738</v>
      </c>
    </row>
    <row r="1758" spans="2:51" x14ac:dyDescent="0.25">
      <c r="B1758" s="7" t="s">
        <v>40</v>
      </c>
      <c r="C1758" s="7">
        <v>1750</v>
      </c>
      <c r="D1758" s="7">
        <v>273</v>
      </c>
      <c r="E1758" s="13">
        <v>89.6</v>
      </c>
      <c r="F1758" s="20">
        <f t="shared" si="716"/>
        <v>-0.15277777777777896</v>
      </c>
      <c r="G1758" s="20">
        <f t="shared" si="722"/>
        <v>24.888888888888886</v>
      </c>
      <c r="H1758" s="20">
        <f t="shared" si="700"/>
        <v>200.25763555555409</v>
      </c>
      <c r="I1758" s="20">
        <f t="shared" si="721"/>
        <v>4984.1900404937896</v>
      </c>
      <c r="J1758" s="47" t="s">
        <v>67</v>
      </c>
      <c r="K1758" s="48" t="s">
        <v>67</v>
      </c>
      <c r="L1758" s="20">
        <f t="shared" si="699"/>
        <v>9852687.4891580082</v>
      </c>
      <c r="M1758" s="20">
        <f t="shared" si="699"/>
        <v>220975.95109500003</v>
      </c>
      <c r="N1758" s="20">
        <f t="shared" si="701"/>
        <v>4984.1900404937896</v>
      </c>
      <c r="O1758" s="20">
        <f t="shared" si="702"/>
        <v>0</v>
      </c>
      <c r="P1758" s="46" t="s">
        <v>67</v>
      </c>
      <c r="Q1758" s="45">
        <f t="shared" si="707"/>
        <v>240.39879111111102</v>
      </c>
      <c r="R1758" s="20">
        <f t="shared" si="708"/>
        <v>134.7894</v>
      </c>
      <c r="S1758" s="20">
        <f t="shared" si="709"/>
        <v>-174.93055555555691</v>
      </c>
      <c r="T1758" s="20"/>
      <c r="U1758" s="20">
        <f t="shared" si="710"/>
        <v>35000</v>
      </c>
      <c r="V1758" s="20">
        <f t="shared" si="723"/>
        <v>3903.1471504941583</v>
      </c>
      <c r="W1758" s="20">
        <f t="shared" si="703"/>
        <v>15015.809959506616</v>
      </c>
      <c r="X1758" s="20">
        <f t="shared" si="711"/>
        <v>4984.190040493384</v>
      </c>
      <c r="Y1758" s="20">
        <f t="shared" si="717"/>
        <v>16096.852849505842</v>
      </c>
      <c r="Z1758" s="20">
        <f t="shared" si="712"/>
        <v>4984.190040493384</v>
      </c>
      <c r="AA1758" s="52">
        <f t="shared" si="713"/>
        <v>4226.5931543383895</v>
      </c>
      <c r="AB1758" s="20">
        <f t="shared" si="704"/>
        <v>4984.190040493384</v>
      </c>
      <c r="AC1758" s="20">
        <f t="shared" si="714"/>
        <v>3903594.1238500471</v>
      </c>
      <c r="AD1758" s="20">
        <f t="shared" si="718"/>
        <v>4984.190040493384</v>
      </c>
      <c r="AE1758" s="20">
        <f t="shared" si="719"/>
        <v>0</v>
      </c>
      <c r="AF1758" s="20">
        <f t="shared" si="715"/>
        <v>4984.190040493384</v>
      </c>
      <c r="AG1758" s="16"/>
      <c r="AH1758" s="16"/>
      <c r="AM1758">
        <f t="shared" si="705"/>
        <v>0</v>
      </c>
      <c r="AN1758" s="16">
        <f t="shared" si="706"/>
        <v>35000</v>
      </c>
      <c r="AY1758" s="57">
        <f t="shared" si="720"/>
        <v>3903.1471504941583</v>
      </c>
    </row>
    <row r="1759" spans="2:51" x14ac:dyDescent="0.25">
      <c r="B1759" s="7" t="s">
        <v>40</v>
      </c>
      <c r="C1759" s="7">
        <v>1751</v>
      </c>
      <c r="D1759" s="7">
        <v>274</v>
      </c>
      <c r="E1759" s="13">
        <v>89.1</v>
      </c>
      <c r="F1759" s="20">
        <f t="shared" si="716"/>
        <v>-0.1388888888888889</v>
      </c>
      <c r="G1759" s="20">
        <f t="shared" si="722"/>
        <v>24.749999999999996</v>
      </c>
      <c r="H1759" s="20">
        <f t="shared" si="700"/>
        <v>213.48487722222211</v>
      </c>
      <c r="I1759" s="20">
        <f t="shared" si="721"/>
        <v>5283.7507112499961</v>
      </c>
      <c r="J1759" s="47" t="s">
        <v>67</v>
      </c>
      <c r="K1759" s="48" t="s">
        <v>67</v>
      </c>
      <c r="L1759" s="20">
        <f t="shared" si="699"/>
        <v>9857971.2398692574</v>
      </c>
      <c r="M1759" s="20">
        <f t="shared" si="699"/>
        <v>220975.95109500003</v>
      </c>
      <c r="N1759" s="20">
        <f t="shared" si="701"/>
        <v>5283.7507112499961</v>
      </c>
      <c r="O1759" s="20">
        <f t="shared" si="702"/>
        <v>0</v>
      </c>
      <c r="P1759" s="46" t="s">
        <v>67</v>
      </c>
      <c r="Q1759" s="45">
        <f t="shared" si="707"/>
        <v>237.72325499999991</v>
      </c>
      <c r="R1759" s="20">
        <f t="shared" si="708"/>
        <v>134.7894</v>
      </c>
      <c r="S1759" s="20">
        <f t="shared" si="709"/>
        <v>-159.02777777777777</v>
      </c>
      <c r="T1759" s="20"/>
      <c r="U1759" s="20">
        <f t="shared" si="710"/>
        <v>35000</v>
      </c>
      <c r="V1759" s="20">
        <f t="shared" si="723"/>
        <v>4984.190040493384</v>
      </c>
      <c r="W1759" s="20">
        <f t="shared" si="703"/>
        <v>14716.249288750812</v>
      </c>
      <c r="X1759" s="20">
        <f t="shared" si="711"/>
        <v>5283.7507112491876</v>
      </c>
      <c r="Y1759" s="20">
        <f t="shared" si="717"/>
        <v>15015.809959506616</v>
      </c>
      <c r="Z1759" s="20">
        <f t="shared" si="712"/>
        <v>5283.7507112491876</v>
      </c>
      <c r="AA1759" s="52">
        <f t="shared" si="713"/>
        <v>4480.6206031393112</v>
      </c>
      <c r="AB1759" s="20">
        <f t="shared" si="704"/>
        <v>5283.7507112491876</v>
      </c>
      <c r="AC1759" s="20">
        <f t="shared" si="714"/>
        <v>3908074.7444531866</v>
      </c>
      <c r="AD1759" s="20">
        <f t="shared" si="718"/>
        <v>5283.7507112491876</v>
      </c>
      <c r="AE1759" s="20">
        <f t="shared" si="719"/>
        <v>0</v>
      </c>
      <c r="AF1759" s="20">
        <f t="shared" si="715"/>
        <v>5283.7507112491876</v>
      </c>
      <c r="AG1759" s="16"/>
      <c r="AH1759" s="16"/>
      <c r="AM1759">
        <f t="shared" si="705"/>
        <v>0</v>
      </c>
      <c r="AN1759" s="16">
        <f t="shared" si="706"/>
        <v>35000</v>
      </c>
      <c r="AY1759" s="57">
        <f t="shared" si="720"/>
        <v>4984.190040493384</v>
      </c>
    </row>
    <row r="1760" spans="2:51" x14ac:dyDescent="0.25">
      <c r="B1760" s="7" t="s">
        <v>40</v>
      </c>
      <c r="C1760" s="7">
        <v>1752</v>
      </c>
      <c r="D1760" s="7">
        <v>275</v>
      </c>
      <c r="E1760" s="13">
        <v>88.6</v>
      </c>
      <c r="F1760" s="20">
        <f t="shared" si="716"/>
        <v>-0.1388888888888889</v>
      </c>
      <c r="G1760" s="20">
        <f t="shared" si="722"/>
        <v>24.611111111111107</v>
      </c>
      <c r="H1760" s="20">
        <f t="shared" si="700"/>
        <v>210.82431333333324</v>
      </c>
      <c r="I1760" s="20">
        <f t="shared" si="721"/>
        <v>5188.6206003703674</v>
      </c>
      <c r="J1760" s="47" t="s">
        <v>67</v>
      </c>
      <c r="K1760" s="48" t="s">
        <v>67</v>
      </c>
      <c r="L1760" s="20">
        <f t="shared" ref="L1760:M1808" si="724">L1759+N1760</f>
        <v>9863159.8604696281</v>
      </c>
      <c r="M1760" s="20">
        <f t="shared" si="724"/>
        <v>220975.95109500003</v>
      </c>
      <c r="N1760" s="20">
        <f t="shared" si="701"/>
        <v>5188.6206003703674</v>
      </c>
      <c r="O1760" s="20">
        <f t="shared" si="702"/>
        <v>0</v>
      </c>
      <c r="P1760" s="46" t="s">
        <v>67</v>
      </c>
      <c r="Q1760" s="45">
        <f t="shared" si="707"/>
        <v>235.06269111111101</v>
      </c>
      <c r="R1760" s="20">
        <f t="shared" si="708"/>
        <v>134.7894</v>
      </c>
      <c r="S1760" s="20">
        <f t="shared" si="709"/>
        <v>-159.02777777777777</v>
      </c>
      <c r="T1760" s="20"/>
      <c r="U1760" s="20">
        <f t="shared" si="710"/>
        <v>35000</v>
      </c>
      <c r="V1760" s="20">
        <f t="shared" si="723"/>
        <v>5283.7507112491876</v>
      </c>
      <c r="W1760" s="20">
        <f t="shared" si="703"/>
        <v>14811.37939962931</v>
      </c>
      <c r="X1760" s="20">
        <f t="shared" si="711"/>
        <v>5188.6206003706902</v>
      </c>
      <c r="Y1760" s="20">
        <f t="shared" si="717"/>
        <v>14716.249288750812</v>
      </c>
      <c r="Z1760" s="20">
        <f t="shared" si="712"/>
        <v>5188.6206003706902</v>
      </c>
      <c r="AA1760" s="52">
        <f t="shared" si="713"/>
        <v>4399.9502691143452</v>
      </c>
      <c r="AB1760" s="20">
        <f t="shared" si="704"/>
        <v>5188.6206003706902</v>
      </c>
      <c r="AC1760" s="20">
        <f t="shared" si="714"/>
        <v>3912474.6947223009</v>
      </c>
      <c r="AD1760" s="20">
        <f t="shared" si="718"/>
        <v>5188.6206003706902</v>
      </c>
      <c r="AE1760" s="20">
        <f t="shared" si="719"/>
        <v>0</v>
      </c>
      <c r="AF1760" s="20">
        <f t="shared" si="715"/>
        <v>5188.6206003706902</v>
      </c>
      <c r="AG1760" s="16"/>
      <c r="AH1760" s="16"/>
      <c r="AM1760">
        <f t="shared" si="705"/>
        <v>0</v>
      </c>
      <c r="AN1760" s="16">
        <f t="shared" si="706"/>
        <v>35000</v>
      </c>
      <c r="AY1760" s="57">
        <f t="shared" si="720"/>
        <v>5283.7507112491876</v>
      </c>
    </row>
    <row r="1761" spans="2:51" x14ac:dyDescent="0.25">
      <c r="B1761" s="7" t="s">
        <v>40</v>
      </c>
      <c r="C1761" s="7">
        <v>1753</v>
      </c>
      <c r="D1761" s="7">
        <v>276</v>
      </c>
      <c r="E1761" s="13">
        <v>88.1</v>
      </c>
      <c r="F1761" s="20">
        <f t="shared" si="716"/>
        <v>-0.1388888888888889</v>
      </c>
      <c r="G1761" s="20">
        <f t="shared" si="722"/>
        <v>24.472222222222221</v>
      </c>
      <c r="H1761" s="20">
        <f t="shared" si="700"/>
        <v>208.17872166666666</v>
      </c>
      <c r="I1761" s="20">
        <f t="shared" si="721"/>
        <v>5094.5959385648148</v>
      </c>
      <c r="J1761" s="47" t="s">
        <v>67</v>
      </c>
      <c r="K1761" s="48" t="s">
        <v>67</v>
      </c>
      <c r="L1761" s="20">
        <f t="shared" si="724"/>
        <v>9868254.4564081933</v>
      </c>
      <c r="M1761" s="20">
        <f t="shared" si="724"/>
        <v>220975.95109500003</v>
      </c>
      <c r="N1761" s="20">
        <f t="shared" si="701"/>
        <v>5094.5959385648148</v>
      </c>
      <c r="O1761" s="20">
        <f t="shared" si="702"/>
        <v>0</v>
      </c>
      <c r="P1761" s="46" t="s">
        <v>67</v>
      </c>
      <c r="Q1761" s="45">
        <f t="shared" si="707"/>
        <v>232.41709944444443</v>
      </c>
      <c r="R1761" s="20">
        <f t="shared" si="708"/>
        <v>134.7894</v>
      </c>
      <c r="S1761" s="20">
        <f t="shared" si="709"/>
        <v>-159.02777777777777</v>
      </c>
      <c r="T1761" s="20"/>
      <c r="U1761" s="20">
        <f t="shared" si="710"/>
        <v>35000</v>
      </c>
      <c r="V1761" s="20">
        <f t="shared" si="723"/>
        <v>5188.6206003706902</v>
      </c>
      <c r="W1761" s="20">
        <f t="shared" si="703"/>
        <v>14905.40406143479</v>
      </c>
      <c r="X1761" s="20">
        <f t="shared" si="711"/>
        <v>5094.5959385652095</v>
      </c>
      <c r="Y1761" s="20">
        <f t="shared" si="717"/>
        <v>14811.37939962931</v>
      </c>
      <c r="Z1761" s="20">
        <f t="shared" si="712"/>
        <v>5094.5959385652095</v>
      </c>
      <c r="AA1761" s="52">
        <f t="shared" si="713"/>
        <v>4320.2173559032972</v>
      </c>
      <c r="AB1761" s="20">
        <f t="shared" si="704"/>
        <v>5094.5959385652095</v>
      </c>
      <c r="AC1761" s="20">
        <f t="shared" si="714"/>
        <v>3916794.9120782041</v>
      </c>
      <c r="AD1761" s="20">
        <f t="shared" si="718"/>
        <v>5094.5959385652095</v>
      </c>
      <c r="AE1761" s="20">
        <f t="shared" si="719"/>
        <v>0</v>
      </c>
      <c r="AF1761" s="20">
        <f t="shared" si="715"/>
        <v>5094.5959385652095</v>
      </c>
      <c r="AG1761" s="16"/>
      <c r="AH1761" s="16"/>
      <c r="AM1761">
        <f t="shared" si="705"/>
        <v>0</v>
      </c>
      <c r="AN1761" s="16">
        <f t="shared" si="706"/>
        <v>35000</v>
      </c>
      <c r="AY1761" s="57">
        <f t="shared" si="720"/>
        <v>5188.6206003706902</v>
      </c>
    </row>
    <row r="1762" spans="2:51" x14ac:dyDescent="0.25">
      <c r="B1762" s="7" t="s">
        <v>40</v>
      </c>
      <c r="C1762" s="7">
        <v>1754</v>
      </c>
      <c r="D1762" s="7">
        <v>277</v>
      </c>
      <c r="E1762" s="13">
        <v>87.6</v>
      </c>
      <c r="F1762" s="20">
        <f t="shared" si="716"/>
        <v>-0.1388888888888889</v>
      </c>
      <c r="G1762" s="20">
        <f t="shared" si="722"/>
        <v>24.333333333333332</v>
      </c>
      <c r="H1762" s="20">
        <f t="shared" si="700"/>
        <v>205.54810222222221</v>
      </c>
      <c r="I1762" s="20">
        <f t="shared" si="721"/>
        <v>5001.6704874074067</v>
      </c>
      <c r="J1762" s="47" t="s">
        <v>67</v>
      </c>
      <c r="K1762" s="48" t="s">
        <v>67</v>
      </c>
      <c r="L1762" s="20">
        <f t="shared" si="724"/>
        <v>9873256.1268956009</v>
      </c>
      <c r="M1762" s="20">
        <f t="shared" si="724"/>
        <v>220975.95109500003</v>
      </c>
      <c r="N1762" s="20">
        <f t="shared" si="701"/>
        <v>5001.6704874074067</v>
      </c>
      <c r="O1762" s="20">
        <f t="shared" si="702"/>
        <v>0</v>
      </c>
      <c r="P1762" s="46" t="s">
        <v>67</v>
      </c>
      <c r="Q1762" s="45">
        <f t="shared" si="707"/>
        <v>229.78647999999998</v>
      </c>
      <c r="R1762" s="20">
        <f t="shared" si="708"/>
        <v>134.7894</v>
      </c>
      <c r="S1762" s="20">
        <f t="shared" si="709"/>
        <v>-159.02777777777777</v>
      </c>
      <c r="T1762" s="20"/>
      <c r="U1762" s="20">
        <f t="shared" si="710"/>
        <v>35000</v>
      </c>
      <c r="V1762" s="20">
        <f t="shared" si="723"/>
        <v>5094.5959385652095</v>
      </c>
      <c r="W1762" s="20">
        <f t="shared" si="703"/>
        <v>14998.329512592405</v>
      </c>
      <c r="X1762" s="20">
        <f t="shared" si="711"/>
        <v>5001.6704874075949</v>
      </c>
      <c r="Y1762" s="20">
        <f t="shared" si="717"/>
        <v>14905.40406143479</v>
      </c>
      <c r="Z1762" s="20">
        <f t="shared" si="712"/>
        <v>5001.6704874075949</v>
      </c>
      <c r="AA1762" s="52">
        <f t="shared" si="713"/>
        <v>4241.4165733216405</v>
      </c>
      <c r="AB1762" s="20">
        <f t="shared" si="704"/>
        <v>5001.6704874075949</v>
      </c>
      <c r="AC1762" s="20">
        <f t="shared" si="714"/>
        <v>3921036.3286515255</v>
      </c>
      <c r="AD1762" s="20">
        <f t="shared" si="718"/>
        <v>5001.6704874075949</v>
      </c>
      <c r="AE1762" s="20">
        <f t="shared" si="719"/>
        <v>0</v>
      </c>
      <c r="AF1762" s="20">
        <f t="shared" si="715"/>
        <v>5001.6704874075949</v>
      </c>
      <c r="AG1762" s="16"/>
      <c r="AH1762" s="16"/>
      <c r="AM1762">
        <f t="shared" si="705"/>
        <v>0</v>
      </c>
      <c r="AN1762" s="16">
        <f t="shared" si="706"/>
        <v>35000</v>
      </c>
      <c r="AY1762" s="57">
        <f t="shared" si="720"/>
        <v>5094.5959385652095</v>
      </c>
    </row>
    <row r="1763" spans="2:51" x14ac:dyDescent="0.25">
      <c r="B1763" s="7" t="s">
        <v>40</v>
      </c>
      <c r="C1763" s="7">
        <v>1755</v>
      </c>
      <c r="D1763" s="7">
        <v>278</v>
      </c>
      <c r="E1763" s="13">
        <v>87.1</v>
      </c>
      <c r="F1763" s="20">
        <f t="shared" si="716"/>
        <v>-0.1388888888888889</v>
      </c>
      <c r="G1763" s="20">
        <f t="shared" si="722"/>
        <v>24.194444444444443</v>
      </c>
      <c r="H1763" s="20">
        <f t="shared" si="700"/>
        <v>202.93245499999995</v>
      </c>
      <c r="I1763" s="20">
        <f t="shared" si="721"/>
        <v>4909.8380084722203</v>
      </c>
      <c r="J1763" s="47" t="s">
        <v>67</v>
      </c>
      <c r="K1763" s="48" t="s">
        <v>67</v>
      </c>
      <c r="L1763" s="20">
        <f t="shared" si="724"/>
        <v>9878165.9649040736</v>
      </c>
      <c r="M1763" s="20">
        <f t="shared" si="724"/>
        <v>220975.95109500003</v>
      </c>
      <c r="N1763" s="20">
        <f t="shared" si="701"/>
        <v>4909.8380084722203</v>
      </c>
      <c r="O1763" s="20">
        <f t="shared" si="702"/>
        <v>0</v>
      </c>
      <c r="P1763" s="46" t="s">
        <v>67</v>
      </c>
      <c r="Q1763" s="45">
        <f t="shared" si="707"/>
        <v>227.17083277777772</v>
      </c>
      <c r="R1763" s="20">
        <f t="shared" si="708"/>
        <v>134.7894</v>
      </c>
      <c r="S1763" s="20">
        <f t="shared" si="709"/>
        <v>-159.02777777777777</v>
      </c>
      <c r="T1763" s="20"/>
      <c r="U1763" s="20">
        <f t="shared" si="710"/>
        <v>35000</v>
      </c>
      <c r="V1763" s="20">
        <f t="shared" si="723"/>
        <v>5001.6704874075949</v>
      </c>
      <c r="W1763" s="20">
        <f t="shared" si="703"/>
        <v>15090.161991527304</v>
      </c>
      <c r="X1763" s="20">
        <f t="shared" si="711"/>
        <v>4909.8380084726959</v>
      </c>
      <c r="Y1763" s="20">
        <f t="shared" si="717"/>
        <v>14998.329512592405</v>
      </c>
      <c r="Z1763" s="20">
        <f t="shared" si="712"/>
        <v>4909.8380084726959</v>
      </c>
      <c r="AA1763" s="52">
        <f t="shared" si="713"/>
        <v>4163.542631184846</v>
      </c>
      <c r="AB1763" s="20">
        <f t="shared" si="704"/>
        <v>4909.8380084726959</v>
      </c>
      <c r="AC1763" s="20">
        <f t="shared" si="714"/>
        <v>3925199.8712827102</v>
      </c>
      <c r="AD1763" s="20">
        <f t="shared" si="718"/>
        <v>4909.8380084726959</v>
      </c>
      <c r="AE1763" s="20">
        <f t="shared" si="719"/>
        <v>0</v>
      </c>
      <c r="AF1763" s="20">
        <f t="shared" si="715"/>
        <v>4909.8380084726959</v>
      </c>
      <c r="AG1763" s="16"/>
      <c r="AH1763" s="16"/>
      <c r="AM1763">
        <f t="shared" si="705"/>
        <v>0</v>
      </c>
      <c r="AN1763" s="16">
        <f t="shared" si="706"/>
        <v>35000</v>
      </c>
      <c r="AY1763" s="57">
        <f t="shared" si="720"/>
        <v>5001.6704874075949</v>
      </c>
    </row>
    <row r="1764" spans="2:51" x14ac:dyDescent="0.25">
      <c r="B1764" s="7" t="s">
        <v>40</v>
      </c>
      <c r="C1764" s="7">
        <v>1756</v>
      </c>
      <c r="D1764" s="7">
        <v>279</v>
      </c>
      <c r="E1764" s="13">
        <v>86.6</v>
      </c>
      <c r="F1764" s="20">
        <f t="shared" si="716"/>
        <v>-0.1388888888888889</v>
      </c>
      <c r="G1764" s="20">
        <f t="shared" si="722"/>
        <v>24.055555555555554</v>
      </c>
      <c r="H1764" s="20">
        <f t="shared" si="700"/>
        <v>200.33177999999992</v>
      </c>
      <c r="I1764" s="20">
        <f t="shared" si="721"/>
        <v>4819.0922633333312</v>
      </c>
      <c r="J1764" s="47" t="s">
        <v>67</v>
      </c>
      <c r="K1764" s="48" t="s">
        <v>67</v>
      </c>
      <c r="L1764" s="20">
        <f t="shared" si="724"/>
        <v>9882985.0571674071</v>
      </c>
      <c r="M1764" s="20">
        <f t="shared" si="724"/>
        <v>220975.95109500003</v>
      </c>
      <c r="N1764" s="20">
        <f t="shared" si="701"/>
        <v>4819.0922633333312</v>
      </c>
      <c r="O1764" s="20">
        <f t="shared" si="702"/>
        <v>0</v>
      </c>
      <c r="P1764" s="46" t="s">
        <v>67</v>
      </c>
      <c r="Q1764" s="45">
        <f t="shared" si="707"/>
        <v>224.57015777777772</v>
      </c>
      <c r="R1764" s="20">
        <f t="shared" si="708"/>
        <v>134.7894</v>
      </c>
      <c r="S1764" s="20">
        <f t="shared" si="709"/>
        <v>-159.02777777777777</v>
      </c>
      <c r="T1764" s="20"/>
      <c r="U1764" s="20">
        <f t="shared" si="710"/>
        <v>35000</v>
      </c>
      <c r="V1764" s="20">
        <f t="shared" si="723"/>
        <v>4909.8380084726959</v>
      </c>
      <c r="W1764" s="20">
        <f t="shared" si="703"/>
        <v>15180.907736666501</v>
      </c>
      <c r="X1764" s="20">
        <f t="shared" si="711"/>
        <v>4819.0922633334994</v>
      </c>
      <c r="Y1764" s="20">
        <f t="shared" si="717"/>
        <v>15090.161991527304</v>
      </c>
      <c r="Z1764" s="20">
        <f t="shared" si="712"/>
        <v>4819.0922633334994</v>
      </c>
      <c r="AA1764" s="52">
        <f t="shared" si="713"/>
        <v>4086.5902393068072</v>
      </c>
      <c r="AB1764" s="20">
        <f t="shared" si="704"/>
        <v>4819.0922633334994</v>
      </c>
      <c r="AC1764" s="20">
        <f t="shared" si="714"/>
        <v>3929286.4615220171</v>
      </c>
      <c r="AD1764" s="20">
        <f t="shared" si="718"/>
        <v>4819.0922633334994</v>
      </c>
      <c r="AE1764" s="20">
        <f t="shared" si="719"/>
        <v>0</v>
      </c>
      <c r="AF1764" s="20">
        <f t="shared" si="715"/>
        <v>4819.0922633334994</v>
      </c>
      <c r="AG1764" s="16"/>
      <c r="AH1764" s="16"/>
      <c r="AM1764">
        <f t="shared" si="705"/>
        <v>0</v>
      </c>
      <c r="AN1764" s="16">
        <f t="shared" si="706"/>
        <v>35000</v>
      </c>
      <c r="AY1764" s="57">
        <f t="shared" si="720"/>
        <v>4909.8380084726959</v>
      </c>
    </row>
    <row r="1765" spans="2:51" x14ac:dyDescent="0.25">
      <c r="B1765" s="7" t="s">
        <v>40</v>
      </c>
      <c r="C1765" s="7">
        <v>1757</v>
      </c>
      <c r="D1765" s="7">
        <v>280</v>
      </c>
      <c r="E1765" s="13">
        <v>86.1</v>
      </c>
      <c r="F1765" s="20">
        <f t="shared" si="716"/>
        <v>-0.15277777777777699</v>
      </c>
      <c r="G1765" s="20">
        <f t="shared" si="722"/>
        <v>23.916666666666664</v>
      </c>
      <c r="H1765" s="20">
        <f t="shared" ref="H1765:H1808" si="725">Q1765+R1765+S1765</f>
        <v>181.84329944444525</v>
      </c>
      <c r="I1765" s="20">
        <f t="shared" si="721"/>
        <v>4349.0855783796487</v>
      </c>
      <c r="J1765" s="47" t="s">
        <v>67</v>
      </c>
      <c r="K1765" s="48" t="s">
        <v>67</v>
      </c>
      <c r="L1765" s="20">
        <f t="shared" si="724"/>
        <v>9887334.1427457873</v>
      </c>
      <c r="M1765" s="20">
        <f t="shared" si="724"/>
        <v>220975.95109500003</v>
      </c>
      <c r="N1765" s="20">
        <f t="shared" si="701"/>
        <v>4349.0855783796487</v>
      </c>
      <c r="O1765" s="20">
        <f t="shared" si="702"/>
        <v>0</v>
      </c>
      <c r="P1765" s="46" t="s">
        <v>67</v>
      </c>
      <c r="Q1765" s="45">
        <f t="shared" si="707"/>
        <v>221.98445499999994</v>
      </c>
      <c r="R1765" s="20">
        <f t="shared" si="708"/>
        <v>134.7894</v>
      </c>
      <c r="S1765" s="20">
        <f t="shared" si="709"/>
        <v>-174.93055555555466</v>
      </c>
      <c r="T1765" s="20"/>
      <c r="U1765" s="20">
        <f t="shared" si="710"/>
        <v>35000</v>
      </c>
      <c r="V1765" s="20">
        <f t="shared" si="723"/>
        <v>4819.0922633334994</v>
      </c>
      <c r="W1765" s="20">
        <f t="shared" si="703"/>
        <v>15650.914421619847</v>
      </c>
      <c r="X1765" s="20">
        <f t="shared" si="711"/>
        <v>4349.0855783801526</v>
      </c>
      <c r="Y1765" s="20">
        <f t="shared" si="717"/>
        <v>15180.907736666501</v>
      </c>
      <c r="Z1765" s="20">
        <f t="shared" si="712"/>
        <v>4349.0855783801526</v>
      </c>
      <c r="AA1765" s="52">
        <f t="shared" si="713"/>
        <v>3688.0245704663694</v>
      </c>
      <c r="AB1765" s="20">
        <f t="shared" si="704"/>
        <v>4349.0855783801526</v>
      </c>
      <c r="AC1765" s="20">
        <f t="shared" si="714"/>
        <v>3932974.4860924836</v>
      </c>
      <c r="AD1765" s="20">
        <f t="shared" si="718"/>
        <v>4349.0855783801526</v>
      </c>
      <c r="AE1765" s="20">
        <f t="shared" si="719"/>
        <v>0</v>
      </c>
      <c r="AF1765" s="20">
        <f t="shared" si="715"/>
        <v>4349.0855783801526</v>
      </c>
      <c r="AG1765" s="16"/>
      <c r="AH1765" s="16"/>
      <c r="AM1765">
        <f t="shared" si="705"/>
        <v>0</v>
      </c>
      <c r="AN1765" s="16">
        <f t="shared" si="706"/>
        <v>35000</v>
      </c>
      <c r="AY1765" s="57">
        <f t="shared" si="720"/>
        <v>4819.0922633334994</v>
      </c>
    </row>
    <row r="1766" spans="2:51" x14ac:dyDescent="0.25">
      <c r="B1766" s="7" t="s">
        <v>40</v>
      </c>
      <c r="C1766" s="7">
        <v>1758</v>
      </c>
      <c r="D1766" s="7">
        <v>281</v>
      </c>
      <c r="E1766" s="13">
        <v>85.5</v>
      </c>
      <c r="F1766" s="20">
        <f t="shared" si="716"/>
        <v>-0.15277777777777699</v>
      </c>
      <c r="G1766" s="20">
        <f t="shared" si="722"/>
        <v>23.75</v>
      </c>
      <c r="H1766" s="20">
        <f t="shared" si="725"/>
        <v>178.76021944444537</v>
      </c>
      <c r="I1766" s="20">
        <f t="shared" si="721"/>
        <v>4245.5552118055775</v>
      </c>
      <c r="J1766" s="47" t="s">
        <v>67</v>
      </c>
      <c r="K1766" s="48" t="s">
        <v>67</v>
      </c>
      <c r="L1766" s="20">
        <f t="shared" si="724"/>
        <v>9891579.6979575921</v>
      </c>
      <c r="M1766" s="20">
        <f t="shared" si="724"/>
        <v>220975.95109500003</v>
      </c>
      <c r="N1766" s="20">
        <f t="shared" si="701"/>
        <v>4245.5552118055775</v>
      </c>
      <c r="O1766" s="20">
        <f t="shared" si="702"/>
        <v>0</v>
      </c>
      <c r="P1766" s="46" t="s">
        <v>67</v>
      </c>
      <c r="Q1766" s="45">
        <f t="shared" si="707"/>
        <v>218.901375</v>
      </c>
      <c r="R1766" s="20">
        <f t="shared" si="708"/>
        <v>134.7894</v>
      </c>
      <c r="S1766" s="20">
        <f t="shared" si="709"/>
        <v>-174.93055555555466</v>
      </c>
      <c r="T1766" s="20"/>
      <c r="U1766" s="20">
        <f t="shared" si="710"/>
        <v>35000</v>
      </c>
      <c r="V1766" s="20">
        <f t="shared" si="723"/>
        <v>4349.0855783801526</v>
      </c>
      <c r="W1766" s="20">
        <f t="shared" si="703"/>
        <v>15754.444788195193</v>
      </c>
      <c r="X1766" s="20">
        <f t="shared" si="711"/>
        <v>4245.5552118048072</v>
      </c>
      <c r="Y1766" s="20">
        <f t="shared" si="717"/>
        <v>15650.914421619847</v>
      </c>
      <c r="Z1766" s="20">
        <f t="shared" si="712"/>
        <v>4245.5552118048072</v>
      </c>
      <c r="AA1766" s="52">
        <f t="shared" si="713"/>
        <v>3600.2308196104764</v>
      </c>
      <c r="AB1766" s="20">
        <f t="shared" si="704"/>
        <v>4245.5552118048072</v>
      </c>
      <c r="AC1766" s="20">
        <f t="shared" si="714"/>
        <v>3936574.716912094</v>
      </c>
      <c r="AD1766" s="20">
        <f t="shared" si="718"/>
        <v>4245.5552118048072</v>
      </c>
      <c r="AE1766" s="20">
        <f t="shared" si="719"/>
        <v>0</v>
      </c>
      <c r="AF1766" s="20">
        <f t="shared" si="715"/>
        <v>4245.5552118048072</v>
      </c>
      <c r="AG1766" s="16"/>
      <c r="AH1766" s="16"/>
      <c r="AM1766">
        <f t="shared" si="705"/>
        <v>0</v>
      </c>
      <c r="AN1766" s="16">
        <f t="shared" si="706"/>
        <v>35000</v>
      </c>
      <c r="AY1766" s="57">
        <f t="shared" si="720"/>
        <v>4349.0855783801526</v>
      </c>
    </row>
    <row r="1767" spans="2:51" x14ac:dyDescent="0.25">
      <c r="B1767" s="7" t="s">
        <v>40</v>
      </c>
      <c r="C1767" s="7">
        <v>1759</v>
      </c>
      <c r="D1767" s="7">
        <v>282</v>
      </c>
      <c r="E1767" s="13">
        <v>85</v>
      </c>
      <c r="F1767" s="20">
        <f t="shared" si="716"/>
        <v>-0.15277777777777699</v>
      </c>
      <c r="G1767" s="20">
        <f t="shared" si="722"/>
        <v>23.611111111111111</v>
      </c>
      <c r="H1767" s="20">
        <f t="shared" si="725"/>
        <v>176.20745555555644</v>
      </c>
      <c r="I1767" s="20">
        <f t="shared" si="721"/>
        <v>4160.4538117284155</v>
      </c>
      <c r="J1767" s="47" t="s">
        <v>67</v>
      </c>
      <c r="K1767" s="48" t="s">
        <v>67</v>
      </c>
      <c r="L1767" s="20">
        <f t="shared" si="724"/>
        <v>9895740.1517693214</v>
      </c>
      <c r="M1767" s="20">
        <f t="shared" si="724"/>
        <v>220975.95109500003</v>
      </c>
      <c r="N1767" s="20">
        <f t="shared" si="701"/>
        <v>4160.4538117284155</v>
      </c>
      <c r="O1767" s="20">
        <f t="shared" si="702"/>
        <v>0</v>
      </c>
      <c r="P1767" s="46" t="s">
        <v>67</v>
      </c>
      <c r="Q1767" s="45">
        <f t="shared" si="707"/>
        <v>216.3486111111111</v>
      </c>
      <c r="R1767" s="20">
        <f t="shared" si="708"/>
        <v>134.7894</v>
      </c>
      <c r="S1767" s="20">
        <f t="shared" si="709"/>
        <v>-174.93055555555466</v>
      </c>
      <c r="T1767" s="20"/>
      <c r="U1767" s="20">
        <f t="shared" si="710"/>
        <v>35000</v>
      </c>
      <c r="V1767" s="20">
        <f t="shared" si="723"/>
        <v>4245.5552118048072</v>
      </c>
      <c r="W1767" s="20">
        <f t="shared" si="703"/>
        <v>15839.546188270673</v>
      </c>
      <c r="X1767" s="20">
        <f t="shared" si="711"/>
        <v>4160.4538117293268</v>
      </c>
      <c r="Y1767" s="20">
        <f t="shared" si="717"/>
        <v>15754.444788195193</v>
      </c>
      <c r="Z1767" s="20">
        <f t="shared" si="712"/>
        <v>4160.4538117293268</v>
      </c>
      <c r="AA1767" s="52">
        <f t="shared" si="713"/>
        <v>3528.0648323464688</v>
      </c>
      <c r="AB1767" s="20">
        <f t="shared" si="704"/>
        <v>4160.4538117293268</v>
      </c>
      <c r="AC1767" s="20">
        <f t="shared" si="714"/>
        <v>3940102.7817444406</v>
      </c>
      <c r="AD1767" s="20">
        <f t="shared" si="718"/>
        <v>4160.4538117293268</v>
      </c>
      <c r="AE1767" s="20">
        <f t="shared" si="719"/>
        <v>0</v>
      </c>
      <c r="AF1767" s="20">
        <f t="shared" si="715"/>
        <v>4160.4538117293268</v>
      </c>
      <c r="AG1767" s="16"/>
      <c r="AH1767" s="16"/>
      <c r="AM1767">
        <f t="shared" si="705"/>
        <v>0</v>
      </c>
      <c r="AN1767" s="16">
        <f t="shared" si="706"/>
        <v>35000</v>
      </c>
      <c r="AY1767" s="57">
        <f t="shared" si="720"/>
        <v>4245.5552118048072</v>
      </c>
    </row>
    <row r="1768" spans="2:51" x14ac:dyDescent="0.25">
      <c r="B1768" s="7" t="s">
        <v>40</v>
      </c>
      <c r="C1768" s="7">
        <v>1760</v>
      </c>
      <c r="D1768" s="7">
        <v>283</v>
      </c>
      <c r="E1768" s="13">
        <v>84.4</v>
      </c>
      <c r="F1768" s="20">
        <f t="shared" si="716"/>
        <v>-0.16666666666666705</v>
      </c>
      <c r="G1768" s="20">
        <f t="shared" si="722"/>
        <v>23.444444444444446</v>
      </c>
      <c r="H1768" s="20">
        <f t="shared" si="725"/>
        <v>157.26112444444402</v>
      </c>
      <c r="I1768" s="20">
        <f t="shared" si="721"/>
        <v>3686.8996953086325</v>
      </c>
      <c r="J1768" s="47" t="s">
        <v>67</v>
      </c>
      <c r="K1768" s="48" t="s">
        <v>67</v>
      </c>
      <c r="L1768" s="20">
        <f t="shared" si="724"/>
        <v>9899427.0514646303</v>
      </c>
      <c r="M1768" s="20">
        <f t="shared" si="724"/>
        <v>220975.95109500003</v>
      </c>
      <c r="N1768" s="20">
        <f t="shared" si="701"/>
        <v>3686.8996953086325</v>
      </c>
      <c r="O1768" s="20">
        <f t="shared" si="702"/>
        <v>0</v>
      </c>
      <c r="P1768" s="46" t="s">
        <v>67</v>
      </c>
      <c r="Q1768" s="45">
        <f t="shared" si="707"/>
        <v>213.30505777777779</v>
      </c>
      <c r="R1768" s="20">
        <f t="shared" si="708"/>
        <v>134.7894</v>
      </c>
      <c r="S1768" s="20">
        <f t="shared" si="709"/>
        <v>-190.83333333333377</v>
      </c>
      <c r="T1768" s="20"/>
      <c r="U1768" s="20">
        <f t="shared" si="710"/>
        <v>35000</v>
      </c>
      <c r="V1768" s="20">
        <f t="shared" si="723"/>
        <v>4160.4538117293268</v>
      </c>
      <c r="W1768" s="20">
        <f t="shared" si="703"/>
        <v>16313.100304691121</v>
      </c>
      <c r="X1768" s="20">
        <f t="shared" si="711"/>
        <v>3686.899695308879</v>
      </c>
      <c r="Y1768" s="20">
        <f t="shared" si="717"/>
        <v>15839.546188270673</v>
      </c>
      <c r="Z1768" s="20">
        <f t="shared" si="712"/>
        <v>3686.899695308879</v>
      </c>
      <c r="AA1768" s="52">
        <f t="shared" si="713"/>
        <v>3126.4909416219293</v>
      </c>
      <c r="AB1768" s="20">
        <f t="shared" si="704"/>
        <v>3686.899695308879</v>
      </c>
      <c r="AC1768" s="20">
        <f t="shared" si="714"/>
        <v>3943229.2726860624</v>
      </c>
      <c r="AD1768" s="20">
        <f t="shared" si="718"/>
        <v>3686.899695308879</v>
      </c>
      <c r="AE1768" s="20">
        <f t="shared" si="719"/>
        <v>0</v>
      </c>
      <c r="AF1768" s="20">
        <f t="shared" si="715"/>
        <v>3686.899695308879</v>
      </c>
      <c r="AG1768" s="16"/>
      <c r="AH1768" s="16"/>
      <c r="AM1768">
        <f t="shared" si="705"/>
        <v>0</v>
      </c>
      <c r="AN1768" s="16">
        <f t="shared" si="706"/>
        <v>35000</v>
      </c>
      <c r="AY1768" s="57">
        <f t="shared" si="720"/>
        <v>4160.4538117293268</v>
      </c>
    </row>
    <row r="1769" spans="2:51" x14ac:dyDescent="0.25">
      <c r="B1769" s="7" t="s">
        <v>40</v>
      </c>
      <c r="C1769" s="7">
        <v>1761</v>
      </c>
      <c r="D1769" s="7">
        <v>284</v>
      </c>
      <c r="E1769" s="13">
        <v>83.8</v>
      </c>
      <c r="F1769" s="20">
        <f t="shared" si="716"/>
        <v>-0.16666666666666705</v>
      </c>
      <c r="G1769" s="20">
        <f t="shared" si="722"/>
        <v>23.277777777777775</v>
      </c>
      <c r="H1769" s="20">
        <f t="shared" si="725"/>
        <v>154.23913111111062</v>
      </c>
      <c r="I1769" s="20">
        <f t="shared" si="721"/>
        <v>3590.3442186419634</v>
      </c>
      <c r="J1769" s="47" t="s">
        <v>67</v>
      </c>
      <c r="K1769" s="48" t="s">
        <v>67</v>
      </c>
      <c r="L1769" s="20">
        <f t="shared" si="724"/>
        <v>9903017.3956832718</v>
      </c>
      <c r="M1769" s="20">
        <f t="shared" si="724"/>
        <v>220975.95109500003</v>
      </c>
      <c r="N1769" s="20">
        <f t="shared" si="701"/>
        <v>3590.3442186419634</v>
      </c>
      <c r="O1769" s="20">
        <f t="shared" si="702"/>
        <v>0</v>
      </c>
      <c r="P1769" s="46" t="s">
        <v>67</v>
      </c>
      <c r="Q1769" s="45">
        <f t="shared" si="707"/>
        <v>210.28306444444439</v>
      </c>
      <c r="R1769" s="20">
        <f t="shared" si="708"/>
        <v>134.7894</v>
      </c>
      <c r="S1769" s="20">
        <f t="shared" si="709"/>
        <v>-190.83333333333377</v>
      </c>
      <c r="T1769" s="20"/>
      <c r="U1769" s="20">
        <f t="shared" si="710"/>
        <v>35000</v>
      </c>
      <c r="V1769" s="20">
        <f t="shared" si="723"/>
        <v>3686.899695308879</v>
      </c>
      <c r="W1769" s="20">
        <f t="shared" si="703"/>
        <v>16409.65578135848</v>
      </c>
      <c r="X1769" s="20">
        <f t="shared" si="711"/>
        <v>3590.3442186415195</v>
      </c>
      <c r="Y1769" s="20">
        <f t="shared" si="717"/>
        <v>16313.100304691121</v>
      </c>
      <c r="Z1769" s="20">
        <f t="shared" si="712"/>
        <v>3590.3442186415195</v>
      </c>
      <c r="AA1769" s="52">
        <f t="shared" si="713"/>
        <v>3044.6118974080086</v>
      </c>
      <c r="AB1769" s="20">
        <f t="shared" si="704"/>
        <v>3590.3442186415195</v>
      </c>
      <c r="AC1769" s="20">
        <f t="shared" si="714"/>
        <v>3946273.8845834704</v>
      </c>
      <c r="AD1769" s="20">
        <f t="shared" si="718"/>
        <v>3590.3442186415195</v>
      </c>
      <c r="AE1769" s="20">
        <f t="shared" si="719"/>
        <v>0</v>
      </c>
      <c r="AF1769" s="20">
        <f t="shared" si="715"/>
        <v>3590.3442186415195</v>
      </c>
      <c r="AG1769" s="16"/>
      <c r="AH1769" s="16"/>
      <c r="AM1769">
        <f t="shared" si="705"/>
        <v>0</v>
      </c>
      <c r="AN1769" s="16">
        <f t="shared" si="706"/>
        <v>35000</v>
      </c>
      <c r="AY1769" s="57">
        <f t="shared" si="720"/>
        <v>3686.899695308879</v>
      </c>
    </row>
    <row r="1770" spans="2:51" x14ac:dyDescent="0.25">
      <c r="B1770" s="7" t="s">
        <v>40</v>
      </c>
      <c r="C1770" s="7">
        <v>1762</v>
      </c>
      <c r="D1770" s="7">
        <v>285</v>
      </c>
      <c r="E1770" s="13">
        <v>83.2</v>
      </c>
      <c r="F1770" s="20">
        <f t="shared" si="716"/>
        <v>-0.16666666666666705</v>
      </c>
      <c r="G1770" s="20">
        <f t="shared" si="722"/>
        <v>23.111111111111111</v>
      </c>
      <c r="H1770" s="20">
        <f t="shared" si="725"/>
        <v>151.2386977777773</v>
      </c>
      <c r="I1770" s="20">
        <f t="shared" si="721"/>
        <v>3495.2943486419645</v>
      </c>
      <c r="J1770" s="47" t="s">
        <v>67</v>
      </c>
      <c r="K1770" s="48" t="s">
        <v>67</v>
      </c>
      <c r="L1770" s="20">
        <f t="shared" si="724"/>
        <v>9906512.690031914</v>
      </c>
      <c r="M1770" s="20">
        <f t="shared" si="724"/>
        <v>220975.95109500003</v>
      </c>
      <c r="N1770" s="20">
        <f t="shared" si="701"/>
        <v>3495.2943486419645</v>
      </c>
      <c r="O1770" s="20">
        <f t="shared" si="702"/>
        <v>0</v>
      </c>
      <c r="P1770" s="46" t="s">
        <v>67</v>
      </c>
      <c r="Q1770" s="45">
        <f t="shared" si="707"/>
        <v>207.2826311111111</v>
      </c>
      <c r="R1770" s="20">
        <f t="shared" si="708"/>
        <v>134.7894</v>
      </c>
      <c r="S1770" s="20">
        <f t="shared" si="709"/>
        <v>-190.83333333333377</v>
      </c>
      <c r="T1770" s="20"/>
      <c r="U1770" s="20">
        <f t="shared" si="710"/>
        <v>35000</v>
      </c>
      <c r="V1770" s="20">
        <f t="shared" si="723"/>
        <v>3590.3442186415195</v>
      </c>
      <c r="W1770" s="20">
        <f t="shared" si="703"/>
        <v>16504.70565135777</v>
      </c>
      <c r="X1770" s="20">
        <f t="shared" si="711"/>
        <v>3495.29434864223</v>
      </c>
      <c r="Y1770" s="20">
        <f t="shared" si="717"/>
        <v>16409.65578135848</v>
      </c>
      <c r="Z1770" s="20">
        <f t="shared" si="712"/>
        <v>3495.29434864223</v>
      </c>
      <c r="AA1770" s="52">
        <f t="shared" si="713"/>
        <v>2964.0096076486111</v>
      </c>
      <c r="AB1770" s="20">
        <f t="shared" si="704"/>
        <v>3495.29434864223</v>
      </c>
      <c r="AC1770" s="20">
        <f t="shared" si="714"/>
        <v>3949237.8941911189</v>
      </c>
      <c r="AD1770" s="20">
        <f t="shared" si="718"/>
        <v>3495.29434864223</v>
      </c>
      <c r="AE1770" s="20">
        <f t="shared" si="719"/>
        <v>0</v>
      </c>
      <c r="AF1770" s="20">
        <f t="shared" si="715"/>
        <v>3495.29434864223</v>
      </c>
      <c r="AG1770" s="16"/>
      <c r="AH1770" s="16"/>
      <c r="AM1770">
        <f t="shared" si="705"/>
        <v>0</v>
      </c>
      <c r="AN1770" s="16">
        <f t="shared" si="706"/>
        <v>35000</v>
      </c>
      <c r="AY1770" s="57">
        <f t="shared" si="720"/>
        <v>3590.3442186415195</v>
      </c>
    </row>
    <row r="1771" spans="2:51" x14ac:dyDescent="0.25">
      <c r="B1771" s="7" t="s">
        <v>40</v>
      </c>
      <c r="C1771" s="7">
        <v>1763</v>
      </c>
      <c r="D1771" s="7">
        <v>286</v>
      </c>
      <c r="E1771" s="13">
        <v>82.6</v>
      </c>
      <c r="F1771" s="20">
        <f t="shared" si="716"/>
        <v>-0.16666666666666705</v>
      </c>
      <c r="G1771" s="20">
        <f t="shared" si="722"/>
        <v>22.944444444444443</v>
      </c>
      <c r="H1771" s="20">
        <f t="shared" si="725"/>
        <v>148.25982444444395</v>
      </c>
      <c r="I1771" s="20">
        <f t="shared" si="721"/>
        <v>3401.7393053086303</v>
      </c>
      <c r="J1771" s="47" t="s">
        <v>67</v>
      </c>
      <c r="K1771" s="48" t="s">
        <v>67</v>
      </c>
      <c r="L1771" s="20">
        <f t="shared" si="724"/>
        <v>9909914.4293372221</v>
      </c>
      <c r="M1771" s="20">
        <f t="shared" si="724"/>
        <v>220975.95109500003</v>
      </c>
      <c r="N1771" s="20">
        <f t="shared" si="701"/>
        <v>3401.7393053086303</v>
      </c>
      <c r="O1771" s="20">
        <f t="shared" si="702"/>
        <v>0</v>
      </c>
      <c r="P1771" s="46" t="s">
        <v>67</v>
      </c>
      <c r="Q1771" s="45">
        <f t="shared" si="707"/>
        <v>204.30375777777775</v>
      </c>
      <c r="R1771" s="20">
        <f t="shared" si="708"/>
        <v>134.7894</v>
      </c>
      <c r="S1771" s="20">
        <f t="shared" si="709"/>
        <v>-190.83333333333377</v>
      </c>
      <c r="T1771" s="20"/>
      <c r="U1771" s="20">
        <f t="shared" si="710"/>
        <v>35000</v>
      </c>
      <c r="V1771" s="20">
        <f t="shared" si="723"/>
        <v>3495.29434864223</v>
      </c>
      <c r="W1771" s="20">
        <f t="shared" si="703"/>
        <v>16598.260694691911</v>
      </c>
      <c r="X1771" s="20">
        <f t="shared" si="711"/>
        <v>3401.7393053080887</v>
      </c>
      <c r="Y1771" s="20">
        <f t="shared" si="717"/>
        <v>16504.70565135777</v>
      </c>
      <c r="Z1771" s="20">
        <f t="shared" si="712"/>
        <v>3401.7393053080887</v>
      </c>
      <c r="AA1771" s="52">
        <f t="shared" si="713"/>
        <v>2884.6749309012589</v>
      </c>
      <c r="AB1771" s="20">
        <f t="shared" si="704"/>
        <v>3401.7393053080887</v>
      </c>
      <c r="AC1771" s="20">
        <f t="shared" si="714"/>
        <v>3952122.5691220202</v>
      </c>
      <c r="AD1771" s="20">
        <f t="shared" si="718"/>
        <v>3401.7393053080887</v>
      </c>
      <c r="AE1771" s="20">
        <f t="shared" si="719"/>
        <v>0</v>
      </c>
      <c r="AF1771" s="20">
        <f t="shared" si="715"/>
        <v>3401.7393053080887</v>
      </c>
      <c r="AG1771" s="16"/>
      <c r="AH1771" s="16"/>
      <c r="AM1771">
        <f t="shared" si="705"/>
        <v>0</v>
      </c>
      <c r="AN1771" s="16">
        <f t="shared" si="706"/>
        <v>35000</v>
      </c>
      <c r="AY1771" s="57">
        <f t="shared" si="720"/>
        <v>3495.29434864223</v>
      </c>
    </row>
    <row r="1772" spans="2:51" x14ac:dyDescent="0.25">
      <c r="B1772" s="7" t="s">
        <v>40</v>
      </c>
      <c r="C1772" s="7">
        <v>1764</v>
      </c>
      <c r="D1772" s="7">
        <v>287</v>
      </c>
      <c r="E1772" s="13">
        <v>82</v>
      </c>
      <c r="F1772" s="20">
        <f t="shared" si="716"/>
        <v>-0.18055555555555516</v>
      </c>
      <c r="G1772" s="20">
        <f t="shared" si="722"/>
        <v>22.777777777777779</v>
      </c>
      <c r="H1772" s="20">
        <f t="shared" si="725"/>
        <v>129.39973333333384</v>
      </c>
      <c r="I1772" s="20">
        <f t="shared" si="721"/>
        <v>2947.438370370382</v>
      </c>
      <c r="J1772" s="47" t="s">
        <v>67</v>
      </c>
      <c r="K1772" s="48" t="s">
        <v>67</v>
      </c>
      <c r="L1772" s="20">
        <f t="shared" si="724"/>
        <v>9912861.8677075934</v>
      </c>
      <c r="M1772" s="20">
        <f t="shared" si="724"/>
        <v>220975.95109500003</v>
      </c>
      <c r="N1772" s="20">
        <f t="shared" si="701"/>
        <v>2947.438370370382</v>
      </c>
      <c r="O1772" s="20">
        <f t="shared" si="702"/>
        <v>0</v>
      </c>
      <c r="P1772" s="46" t="s">
        <v>67</v>
      </c>
      <c r="Q1772" s="45">
        <f t="shared" si="707"/>
        <v>201.34644444444447</v>
      </c>
      <c r="R1772" s="20">
        <f t="shared" si="708"/>
        <v>134.7894</v>
      </c>
      <c r="S1772" s="20">
        <f t="shared" si="709"/>
        <v>-206.73611111111066</v>
      </c>
      <c r="T1772" s="20"/>
      <c r="U1772" s="20">
        <f t="shared" si="710"/>
        <v>35000</v>
      </c>
      <c r="V1772" s="20">
        <f t="shared" si="723"/>
        <v>3401.7393053080887</v>
      </c>
      <c r="W1772" s="20">
        <f t="shared" si="703"/>
        <v>17052.561629628763</v>
      </c>
      <c r="X1772" s="20">
        <f t="shared" si="711"/>
        <v>2947.4383703712374</v>
      </c>
      <c r="Y1772" s="20">
        <f t="shared" si="717"/>
        <v>16598.260694691911</v>
      </c>
      <c r="Z1772" s="20">
        <f t="shared" si="712"/>
        <v>2947.4383703712374</v>
      </c>
      <c r="AA1772" s="52">
        <f t="shared" si="713"/>
        <v>2499.4277380748094</v>
      </c>
      <c r="AB1772" s="20">
        <f t="shared" si="704"/>
        <v>2947.4383703712374</v>
      </c>
      <c r="AC1772" s="20">
        <f t="shared" si="714"/>
        <v>3954621.9968600948</v>
      </c>
      <c r="AD1772" s="20">
        <f t="shared" si="718"/>
        <v>2947.4383703712374</v>
      </c>
      <c r="AE1772" s="20">
        <f t="shared" si="719"/>
        <v>0</v>
      </c>
      <c r="AF1772" s="20">
        <f t="shared" si="715"/>
        <v>2947.4383703712374</v>
      </c>
      <c r="AG1772" s="16"/>
      <c r="AH1772" s="16"/>
      <c r="AM1772">
        <f t="shared" si="705"/>
        <v>0</v>
      </c>
      <c r="AN1772" s="16">
        <f t="shared" si="706"/>
        <v>35000</v>
      </c>
      <c r="AY1772" s="57">
        <f t="shared" si="720"/>
        <v>3401.7393053080887</v>
      </c>
    </row>
    <row r="1773" spans="2:51" x14ac:dyDescent="0.25">
      <c r="B1773" s="7" t="s">
        <v>40</v>
      </c>
      <c r="C1773" s="7">
        <v>1765</v>
      </c>
      <c r="D1773" s="7">
        <v>288</v>
      </c>
      <c r="E1773" s="13">
        <v>81.3</v>
      </c>
      <c r="F1773" s="20">
        <f t="shared" si="716"/>
        <v>-0.22222222222222143</v>
      </c>
      <c r="G1773" s="20">
        <f t="shared" si="722"/>
        <v>22.583333333333332</v>
      </c>
      <c r="H1773" s="20">
        <f t="shared" si="725"/>
        <v>78.268450555556456</v>
      </c>
      <c r="I1773" s="20">
        <f t="shared" si="721"/>
        <v>1767.5625083796499</v>
      </c>
      <c r="J1773" s="47" t="s">
        <v>67</v>
      </c>
      <c r="K1773" s="48" t="s">
        <v>67</v>
      </c>
      <c r="L1773" s="20">
        <f t="shared" si="724"/>
        <v>9914629.4302159734</v>
      </c>
      <c r="M1773" s="20">
        <f t="shared" si="724"/>
        <v>220975.95109500003</v>
      </c>
      <c r="N1773" s="20">
        <f t="shared" si="701"/>
        <v>1767.5625083796499</v>
      </c>
      <c r="O1773" s="20">
        <f t="shared" si="702"/>
        <v>0</v>
      </c>
      <c r="P1773" s="46" t="s">
        <v>67</v>
      </c>
      <c r="Q1773" s="45">
        <f t="shared" si="707"/>
        <v>197.92349499999997</v>
      </c>
      <c r="R1773" s="20">
        <f t="shared" si="708"/>
        <v>134.7894</v>
      </c>
      <c r="S1773" s="20">
        <f t="shared" si="709"/>
        <v>-254.44444444444355</v>
      </c>
      <c r="T1773" s="20"/>
      <c r="U1773" s="20">
        <f t="shared" si="710"/>
        <v>35000</v>
      </c>
      <c r="V1773" s="20">
        <f t="shared" si="723"/>
        <v>2947.4383703712374</v>
      </c>
      <c r="W1773" s="20">
        <f t="shared" si="703"/>
        <v>18232.437491619959</v>
      </c>
      <c r="X1773" s="20">
        <f t="shared" si="711"/>
        <v>1767.5625083800405</v>
      </c>
      <c r="Y1773" s="20">
        <f t="shared" si="717"/>
        <v>17052.561629628763</v>
      </c>
      <c r="Z1773" s="20">
        <f t="shared" si="712"/>
        <v>1767.5625083800405</v>
      </c>
      <c r="AA1773" s="52">
        <f t="shared" si="713"/>
        <v>1498.8930071062744</v>
      </c>
      <c r="AB1773" s="20">
        <f t="shared" si="704"/>
        <v>1767.5625083800405</v>
      </c>
      <c r="AC1773" s="20">
        <f t="shared" si="714"/>
        <v>3956120.889867201</v>
      </c>
      <c r="AD1773" s="20">
        <f t="shared" si="718"/>
        <v>1767.5625083800405</v>
      </c>
      <c r="AE1773" s="20">
        <f t="shared" si="719"/>
        <v>0</v>
      </c>
      <c r="AF1773" s="20">
        <f t="shared" si="715"/>
        <v>1767.5625083800405</v>
      </c>
      <c r="AG1773" s="16"/>
      <c r="AH1773" s="16"/>
      <c r="AM1773">
        <f t="shared" si="705"/>
        <v>21.50603111111559</v>
      </c>
      <c r="AN1773" s="16">
        <f t="shared" si="706"/>
        <v>34978.493968888884</v>
      </c>
      <c r="AY1773" s="57">
        <f t="shared" si="720"/>
        <v>2947.4383703712374</v>
      </c>
    </row>
    <row r="1774" spans="2:51" x14ac:dyDescent="0.25">
      <c r="B1774" s="7" t="s">
        <v>40</v>
      </c>
      <c r="C1774" s="7">
        <v>1766</v>
      </c>
      <c r="D1774" s="7">
        <v>289</v>
      </c>
      <c r="E1774" s="13">
        <v>80.400000000000006</v>
      </c>
      <c r="F1774" s="20">
        <f t="shared" si="716"/>
        <v>-0.30555555555555597</v>
      </c>
      <c r="G1774" s="20">
        <f t="shared" si="722"/>
        <v>22.333333333333336</v>
      </c>
      <c r="H1774" s="20">
        <f t="shared" si="725"/>
        <v>-21.506031111111554</v>
      </c>
      <c r="I1774" s="20">
        <f t="shared" si="721"/>
        <v>-480.30136148149143</v>
      </c>
      <c r="J1774" s="47" t="s">
        <v>67</v>
      </c>
      <c r="K1774" s="48" t="s">
        <v>67</v>
      </c>
      <c r="L1774" s="20">
        <f t="shared" si="724"/>
        <v>9914629.4302159734</v>
      </c>
      <c r="M1774" s="20">
        <f t="shared" si="724"/>
        <v>220997.45712611114</v>
      </c>
      <c r="N1774" s="20">
        <f t="shared" si="701"/>
        <v>0</v>
      </c>
      <c r="O1774" s="20">
        <f t="shared" si="702"/>
        <v>21.506031111111554</v>
      </c>
      <c r="P1774" s="46" t="s">
        <v>67</v>
      </c>
      <c r="Q1774" s="45">
        <f t="shared" si="707"/>
        <v>193.56568000000004</v>
      </c>
      <c r="R1774" s="20">
        <f t="shared" si="708"/>
        <v>134.7894</v>
      </c>
      <c r="S1774" s="20">
        <f t="shared" si="709"/>
        <v>-349.8611111111116</v>
      </c>
      <c r="T1774" s="20"/>
      <c r="U1774" s="20">
        <f t="shared" si="710"/>
        <v>35000</v>
      </c>
      <c r="V1774" s="20">
        <f t="shared" si="723"/>
        <v>1767.5625083800405</v>
      </c>
      <c r="W1774" s="20">
        <f t="shared" si="703"/>
        <v>20000</v>
      </c>
      <c r="X1774" s="20">
        <f t="shared" si="711"/>
        <v>0</v>
      </c>
      <c r="Y1774" s="20">
        <f t="shared" si="717"/>
        <v>18232.437491619959</v>
      </c>
      <c r="Z1774" s="20">
        <f t="shared" si="712"/>
        <v>0</v>
      </c>
      <c r="AA1774" s="52">
        <f t="shared" si="713"/>
        <v>0</v>
      </c>
      <c r="AB1774" s="20">
        <f t="shared" si="704"/>
        <v>0</v>
      </c>
      <c r="AC1774" s="20">
        <f t="shared" si="714"/>
        <v>3956120.889867201</v>
      </c>
      <c r="AD1774" s="20">
        <f t="shared" si="718"/>
        <v>0</v>
      </c>
      <c r="AE1774" s="20">
        <f t="shared" si="719"/>
        <v>21.50603111111559</v>
      </c>
      <c r="AF1774" s="20">
        <f t="shared" si="715"/>
        <v>0</v>
      </c>
      <c r="AG1774" s="16"/>
      <c r="AH1774" s="16"/>
      <c r="AM1774">
        <f t="shared" si="705"/>
        <v>154.93723388889339</v>
      </c>
      <c r="AN1774" s="16">
        <f t="shared" si="706"/>
        <v>34845.062766111107</v>
      </c>
      <c r="AY1774" s="57">
        <f t="shared" si="720"/>
        <v>1767.5625083800405</v>
      </c>
    </row>
    <row r="1775" spans="2:51" x14ac:dyDescent="0.25">
      <c r="B1775" s="7" t="s">
        <v>40</v>
      </c>
      <c r="C1775" s="7">
        <v>1767</v>
      </c>
      <c r="D1775" s="7">
        <v>290</v>
      </c>
      <c r="E1775" s="13">
        <v>79.099999999999994</v>
      </c>
      <c r="F1775" s="20">
        <f t="shared" si="716"/>
        <v>-0.41666666666666663</v>
      </c>
      <c r="G1775" s="20">
        <f t="shared" si="722"/>
        <v>21.972222222222221</v>
      </c>
      <c r="H1775" s="20">
        <f t="shared" si="725"/>
        <v>-154.9372338888889</v>
      </c>
      <c r="I1775" s="20">
        <f t="shared" si="721"/>
        <v>-3404.3153335030865</v>
      </c>
      <c r="J1775" s="47" t="s">
        <v>67</v>
      </c>
      <c r="K1775" s="48" t="s">
        <v>67</v>
      </c>
      <c r="L1775" s="20">
        <f t="shared" si="724"/>
        <v>9914629.4302159734</v>
      </c>
      <c r="M1775" s="20">
        <f t="shared" si="724"/>
        <v>221152.39436000003</v>
      </c>
      <c r="N1775" s="20">
        <f t="shared" si="701"/>
        <v>0</v>
      </c>
      <c r="O1775" s="20">
        <f t="shared" si="702"/>
        <v>154.9372338888889</v>
      </c>
      <c r="P1775" s="46" t="s">
        <v>67</v>
      </c>
      <c r="Q1775" s="45">
        <f t="shared" si="707"/>
        <v>187.35669944444442</v>
      </c>
      <c r="R1775" s="20">
        <f t="shared" si="708"/>
        <v>134.7894</v>
      </c>
      <c r="S1775" s="20">
        <f t="shared" si="709"/>
        <v>-477.08333333333331</v>
      </c>
      <c r="T1775" s="20"/>
      <c r="U1775" s="20">
        <f t="shared" si="710"/>
        <v>35000</v>
      </c>
      <c r="V1775" s="20">
        <f t="shared" si="723"/>
        <v>0</v>
      </c>
      <c r="W1775" s="20">
        <f t="shared" si="703"/>
        <v>20000</v>
      </c>
      <c r="X1775" s="20">
        <f t="shared" si="711"/>
        <v>0</v>
      </c>
      <c r="Y1775" s="20">
        <f t="shared" si="717"/>
        <v>20000</v>
      </c>
      <c r="Z1775" s="20">
        <f t="shared" si="712"/>
        <v>0</v>
      </c>
      <c r="AA1775" s="52">
        <f t="shared" si="713"/>
        <v>0</v>
      </c>
      <c r="AB1775" s="20">
        <f t="shared" si="704"/>
        <v>0</v>
      </c>
      <c r="AC1775" s="20">
        <f t="shared" si="714"/>
        <v>3956120.889867201</v>
      </c>
      <c r="AD1775" s="20">
        <f t="shared" si="718"/>
        <v>0</v>
      </c>
      <c r="AE1775" s="20">
        <f t="shared" si="719"/>
        <v>154.93723388889339</v>
      </c>
      <c r="AF1775" s="20">
        <f t="shared" si="715"/>
        <v>0</v>
      </c>
      <c r="AG1775" s="16"/>
      <c r="AH1775" s="16"/>
      <c r="AM1775">
        <f t="shared" si="705"/>
        <v>321.93173111110809</v>
      </c>
      <c r="AN1775" s="16">
        <f t="shared" si="706"/>
        <v>34678.068268888892</v>
      </c>
      <c r="AY1775" s="57">
        <f t="shared" si="720"/>
        <v>0</v>
      </c>
    </row>
    <row r="1776" spans="2:51" x14ac:dyDescent="0.25">
      <c r="B1776" s="7" t="s">
        <v>40</v>
      </c>
      <c r="C1776" s="7">
        <v>1768</v>
      </c>
      <c r="D1776" s="7">
        <v>291</v>
      </c>
      <c r="E1776" s="13">
        <v>77.400000000000006</v>
      </c>
      <c r="F1776" s="20">
        <f t="shared" si="716"/>
        <v>-0.55555555555555558</v>
      </c>
      <c r="G1776" s="20">
        <f t="shared" si="722"/>
        <v>21.5</v>
      </c>
      <c r="H1776" s="20">
        <f t="shared" si="725"/>
        <v>-321.93173111111111</v>
      </c>
      <c r="I1776" s="20">
        <f t="shared" si="721"/>
        <v>-6921.5322188888886</v>
      </c>
      <c r="J1776" s="47" t="s">
        <v>67</v>
      </c>
      <c r="K1776" s="48" t="s">
        <v>67</v>
      </c>
      <c r="L1776" s="20">
        <f t="shared" si="724"/>
        <v>9914629.4302159734</v>
      </c>
      <c r="M1776" s="20">
        <f t="shared" si="724"/>
        <v>221474.32609111114</v>
      </c>
      <c r="N1776" s="20">
        <f t="shared" si="701"/>
        <v>0</v>
      </c>
      <c r="O1776" s="20">
        <f t="shared" si="702"/>
        <v>321.93173111111111</v>
      </c>
      <c r="P1776" s="46" t="s">
        <v>67</v>
      </c>
      <c r="Q1776" s="45">
        <f t="shared" si="707"/>
        <v>179.38997999999998</v>
      </c>
      <c r="R1776" s="20">
        <f t="shared" si="708"/>
        <v>134.7894</v>
      </c>
      <c r="S1776" s="20">
        <f t="shared" si="709"/>
        <v>-636.11111111111109</v>
      </c>
      <c r="T1776" s="20"/>
      <c r="U1776" s="20">
        <f t="shared" si="710"/>
        <v>35000</v>
      </c>
      <c r="V1776" s="20">
        <f t="shared" si="723"/>
        <v>0</v>
      </c>
      <c r="W1776" s="20">
        <f t="shared" si="703"/>
        <v>20000</v>
      </c>
      <c r="X1776" s="20">
        <f t="shared" si="711"/>
        <v>0</v>
      </c>
      <c r="Y1776" s="20">
        <f t="shared" si="717"/>
        <v>20000</v>
      </c>
      <c r="Z1776" s="20">
        <f t="shared" si="712"/>
        <v>0</v>
      </c>
      <c r="AA1776" s="52">
        <f t="shared" si="713"/>
        <v>0</v>
      </c>
      <c r="AB1776" s="20">
        <f t="shared" si="704"/>
        <v>0</v>
      </c>
      <c r="AC1776" s="20">
        <f t="shared" si="714"/>
        <v>3956120.889867201</v>
      </c>
      <c r="AD1776" s="20">
        <f t="shared" si="718"/>
        <v>0</v>
      </c>
      <c r="AE1776" s="20">
        <f t="shared" si="719"/>
        <v>321.93173111110809</v>
      </c>
      <c r="AF1776" s="20">
        <f t="shared" si="715"/>
        <v>0</v>
      </c>
      <c r="AG1776" s="16"/>
      <c r="AH1776" s="16"/>
      <c r="AM1776">
        <f t="shared" si="705"/>
        <v>507.36530055556796</v>
      </c>
      <c r="AN1776" s="16">
        <f t="shared" si="706"/>
        <v>34492.634699444432</v>
      </c>
      <c r="AY1776" s="57">
        <f t="shared" si="720"/>
        <v>0</v>
      </c>
    </row>
    <row r="1777" spans="2:51" x14ac:dyDescent="0.25">
      <c r="B1777" s="7" t="s">
        <v>40</v>
      </c>
      <c r="C1777" s="7">
        <v>1769</v>
      </c>
      <c r="D1777" s="7">
        <v>292</v>
      </c>
      <c r="E1777" s="13">
        <v>75.099999999999994</v>
      </c>
      <c r="F1777" s="20">
        <f t="shared" si="716"/>
        <v>-0.70833333333333448</v>
      </c>
      <c r="G1777" s="20">
        <f t="shared" si="722"/>
        <v>20.861111111111111</v>
      </c>
      <c r="H1777" s="20">
        <f t="shared" si="725"/>
        <v>-507.36530055555693</v>
      </c>
      <c r="I1777" s="20">
        <f t="shared" si="721"/>
        <v>-10584.203908811756</v>
      </c>
      <c r="J1777" s="47" t="s">
        <v>67</v>
      </c>
      <c r="K1777" s="48" t="s">
        <v>67</v>
      </c>
      <c r="L1777" s="20">
        <f t="shared" si="724"/>
        <v>9914629.4302159734</v>
      </c>
      <c r="M1777" s="20">
        <f t="shared" si="724"/>
        <v>221981.69139166671</v>
      </c>
      <c r="N1777" s="20">
        <f t="shared" si="701"/>
        <v>0</v>
      </c>
      <c r="O1777" s="20">
        <f t="shared" si="702"/>
        <v>507.36530055555693</v>
      </c>
      <c r="P1777" s="46" t="s">
        <v>67</v>
      </c>
      <c r="Q1777" s="45">
        <f t="shared" si="707"/>
        <v>168.88696611111109</v>
      </c>
      <c r="R1777" s="20">
        <f t="shared" si="708"/>
        <v>134.7894</v>
      </c>
      <c r="S1777" s="20">
        <f t="shared" si="709"/>
        <v>-811.04166666666799</v>
      </c>
      <c r="T1777" s="20"/>
      <c r="U1777" s="20">
        <f t="shared" si="710"/>
        <v>35000</v>
      </c>
      <c r="V1777" s="20">
        <f t="shared" si="723"/>
        <v>0</v>
      </c>
      <c r="W1777" s="20">
        <f t="shared" si="703"/>
        <v>20000</v>
      </c>
      <c r="X1777" s="20">
        <f t="shared" si="711"/>
        <v>0</v>
      </c>
      <c r="Y1777" s="20">
        <f t="shared" si="717"/>
        <v>20000</v>
      </c>
      <c r="Z1777" s="20">
        <f t="shared" si="712"/>
        <v>0</v>
      </c>
      <c r="AA1777" s="52">
        <f t="shared" si="713"/>
        <v>0</v>
      </c>
      <c r="AB1777" s="20">
        <f t="shared" si="704"/>
        <v>0</v>
      </c>
      <c r="AC1777" s="20">
        <f t="shared" si="714"/>
        <v>3956120.889867201</v>
      </c>
      <c r="AD1777" s="20">
        <f t="shared" si="718"/>
        <v>0</v>
      </c>
      <c r="AE1777" s="20">
        <f t="shared" si="719"/>
        <v>507.36530055556796</v>
      </c>
      <c r="AF1777" s="20">
        <f t="shared" si="715"/>
        <v>0</v>
      </c>
      <c r="AG1777" s="16"/>
      <c r="AH1777" s="16"/>
      <c r="AM1777">
        <f t="shared" si="705"/>
        <v>662.84897166668088</v>
      </c>
      <c r="AN1777" s="16">
        <f t="shared" si="706"/>
        <v>34337.151028333319</v>
      </c>
      <c r="AY1777" s="57">
        <f t="shared" si="720"/>
        <v>0</v>
      </c>
    </row>
    <row r="1778" spans="2:51" x14ac:dyDescent="0.25">
      <c r="B1778" s="7" t="s">
        <v>40</v>
      </c>
      <c r="C1778" s="7">
        <v>1770</v>
      </c>
      <c r="D1778" s="7">
        <v>293</v>
      </c>
      <c r="E1778" s="13">
        <v>72.3</v>
      </c>
      <c r="F1778" s="20">
        <f t="shared" si="716"/>
        <v>-0.83333333333333326</v>
      </c>
      <c r="G1778" s="20">
        <f t="shared" si="722"/>
        <v>20.083333333333332</v>
      </c>
      <c r="H1778" s="20">
        <f t="shared" si="725"/>
        <v>-662.84897166666667</v>
      </c>
      <c r="I1778" s="20">
        <f t="shared" si="721"/>
        <v>-13312.216847638889</v>
      </c>
      <c r="J1778" s="47" t="s">
        <v>67</v>
      </c>
      <c r="K1778" s="48" t="s">
        <v>67</v>
      </c>
      <c r="L1778" s="20">
        <f t="shared" si="724"/>
        <v>9914629.4302159734</v>
      </c>
      <c r="M1778" s="20">
        <f t="shared" si="724"/>
        <v>222644.54036333339</v>
      </c>
      <c r="N1778" s="20">
        <f t="shared" si="701"/>
        <v>0</v>
      </c>
      <c r="O1778" s="20">
        <f t="shared" si="702"/>
        <v>662.84897166666667</v>
      </c>
      <c r="P1778" s="46" t="s">
        <v>67</v>
      </c>
      <c r="Q1778" s="45">
        <f t="shared" si="707"/>
        <v>156.52829499999996</v>
      </c>
      <c r="R1778" s="20">
        <f t="shared" si="708"/>
        <v>134.7894</v>
      </c>
      <c r="S1778" s="20">
        <f t="shared" si="709"/>
        <v>-954.16666666666663</v>
      </c>
      <c r="T1778" s="20"/>
      <c r="U1778" s="20">
        <f t="shared" si="710"/>
        <v>35000</v>
      </c>
      <c r="V1778" s="20">
        <f t="shared" si="723"/>
        <v>0</v>
      </c>
      <c r="W1778" s="20">
        <f t="shared" si="703"/>
        <v>20000</v>
      </c>
      <c r="X1778" s="20">
        <f t="shared" si="711"/>
        <v>0</v>
      </c>
      <c r="Y1778" s="20">
        <f t="shared" si="717"/>
        <v>20000</v>
      </c>
      <c r="Z1778" s="20">
        <f t="shared" si="712"/>
        <v>0</v>
      </c>
      <c r="AA1778" s="52">
        <f t="shared" si="713"/>
        <v>0</v>
      </c>
      <c r="AB1778" s="20">
        <f t="shared" si="704"/>
        <v>0</v>
      </c>
      <c r="AC1778" s="20">
        <f t="shared" si="714"/>
        <v>3956120.889867201</v>
      </c>
      <c r="AD1778" s="20">
        <f t="shared" si="718"/>
        <v>0</v>
      </c>
      <c r="AE1778" s="20">
        <f t="shared" si="719"/>
        <v>662.84897166668088</v>
      </c>
      <c r="AF1778" s="20">
        <f t="shared" si="715"/>
        <v>0</v>
      </c>
      <c r="AG1778" s="16"/>
      <c r="AH1778" s="16"/>
      <c r="AM1778">
        <f t="shared" si="705"/>
        <v>740.00934499999858</v>
      </c>
      <c r="AN1778" s="16">
        <f t="shared" si="706"/>
        <v>34259.990655000001</v>
      </c>
      <c r="AY1778" s="57">
        <f t="shared" si="720"/>
        <v>0</v>
      </c>
    </row>
    <row r="1779" spans="2:51" x14ac:dyDescent="0.25">
      <c r="B1779" s="7" t="s">
        <v>40</v>
      </c>
      <c r="C1779" s="7">
        <v>1771</v>
      </c>
      <c r="D1779" s="7">
        <v>294</v>
      </c>
      <c r="E1779" s="13">
        <v>69.099999999999994</v>
      </c>
      <c r="F1779" s="20">
        <f t="shared" si="716"/>
        <v>-0.88888888888888773</v>
      </c>
      <c r="G1779" s="20">
        <f t="shared" si="722"/>
        <v>19.194444444444443</v>
      </c>
      <c r="H1779" s="20">
        <f t="shared" si="725"/>
        <v>-740.00934499999869</v>
      </c>
      <c r="I1779" s="20">
        <f t="shared" si="721"/>
        <v>-14204.068260972195</v>
      </c>
      <c r="J1779" s="47" t="s">
        <v>67</v>
      </c>
      <c r="K1779" s="48" t="s">
        <v>67</v>
      </c>
      <c r="L1779" s="20">
        <f t="shared" si="724"/>
        <v>9914629.4302159734</v>
      </c>
      <c r="M1779" s="20">
        <f t="shared" si="724"/>
        <v>223384.54970833339</v>
      </c>
      <c r="N1779" s="20">
        <f t="shared" si="701"/>
        <v>0</v>
      </c>
      <c r="O1779" s="20">
        <f t="shared" si="702"/>
        <v>740.00934499999869</v>
      </c>
      <c r="P1779" s="46" t="s">
        <v>67</v>
      </c>
      <c r="Q1779" s="45">
        <f t="shared" si="707"/>
        <v>142.97903277777775</v>
      </c>
      <c r="R1779" s="20">
        <f t="shared" si="708"/>
        <v>134.7894</v>
      </c>
      <c r="S1779" s="20">
        <f t="shared" si="709"/>
        <v>-1017.7777777777765</v>
      </c>
      <c r="T1779" s="20"/>
      <c r="U1779" s="20">
        <f t="shared" si="710"/>
        <v>35000</v>
      </c>
      <c r="V1779" s="20">
        <f t="shared" si="723"/>
        <v>0</v>
      </c>
      <c r="W1779" s="20">
        <f t="shared" si="703"/>
        <v>20000</v>
      </c>
      <c r="X1779" s="20">
        <f t="shared" si="711"/>
        <v>0</v>
      </c>
      <c r="Y1779" s="20">
        <f t="shared" si="717"/>
        <v>20000</v>
      </c>
      <c r="Z1779" s="20">
        <f t="shared" si="712"/>
        <v>0</v>
      </c>
      <c r="AA1779" s="52">
        <f t="shared" si="713"/>
        <v>0</v>
      </c>
      <c r="AB1779" s="20">
        <f t="shared" si="704"/>
        <v>0</v>
      </c>
      <c r="AC1779" s="20">
        <f t="shared" si="714"/>
        <v>3956120.889867201</v>
      </c>
      <c r="AD1779" s="20">
        <f t="shared" si="718"/>
        <v>0</v>
      </c>
      <c r="AE1779" s="20">
        <f t="shared" si="719"/>
        <v>740.00934499999858</v>
      </c>
      <c r="AF1779" s="20">
        <f t="shared" si="715"/>
        <v>0</v>
      </c>
      <c r="AG1779" s="16"/>
      <c r="AH1779" s="16"/>
      <c r="AM1779">
        <f t="shared" si="705"/>
        <v>752.94534499998554</v>
      </c>
      <c r="AN1779" s="16">
        <f t="shared" si="706"/>
        <v>34247.054655000014</v>
      </c>
      <c r="AY1779" s="57">
        <f t="shared" si="720"/>
        <v>0</v>
      </c>
    </row>
    <row r="1780" spans="2:51" x14ac:dyDescent="0.25">
      <c r="B1780" s="7" t="s">
        <v>40</v>
      </c>
      <c r="C1780" s="7">
        <v>1772</v>
      </c>
      <c r="D1780" s="7">
        <v>295</v>
      </c>
      <c r="E1780" s="13">
        <v>65.900000000000006</v>
      </c>
      <c r="F1780" s="20">
        <f t="shared" si="716"/>
        <v>-0.88888888888888773</v>
      </c>
      <c r="G1780" s="20">
        <f t="shared" si="722"/>
        <v>18.305555555555557</v>
      </c>
      <c r="H1780" s="20">
        <f t="shared" si="725"/>
        <v>-752.94534499999872</v>
      </c>
      <c r="I1780" s="20">
        <f t="shared" si="721"/>
        <v>-13783.082843194423</v>
      </c>
      <c r="J1780" s="47" t="s">
        <v>67</v>
      </c>
      <c r="K1780" s="48" t="s">
        <v>67</v>
      </c>
      <c r="L1780" s="20">
        <f t="shared" si="724"/>
        <v>9914629.4302159734</v>
      </c>
      <c r="M1780" s="20">
        <f t="shared" si="724"/>
        <v>224137.49505333338</v>
      </c>
      <c r="N1780" s="20">
        <f t="shared" si="701"/>
        <v>0</v>
      </c>
      <c r="O1780" s="20">
        <f t="shared" si="702"/>
        <v>752.94534499999872</v>
      </c>
      <c r="P1780" s="46" t="s">
        <v>67</v>
      </c>
      <c r="Q1780" s="45">
        <f t="shared" si="707"/>
        <v>130.0430327777778</v>
      </c>
      <c r="R1780" s="20">
        <f t="shared" si="708"/>
        <v>134.7894</v>
      </c>
      <c r="S1780" s="20">
        <f t="shared" si="709"/>
        <v>-1017.7777777777765</v>
      </c>
      <c r="T1780" s="20"/>
      <c r="U1780" s="20">
        <f t="shared" si="710"/>
        <v>35000</v>
      </c>
      <c r="V1780" s="20">
        <f t="shared" si="723"/>
        <v>0</v>
      </c>
      <c r="W1780" s="20">
        <f t="shared" si="703"/>
        <v>20000</v>
      </c>
      <c r="X1780" s="20">
        <f t="shared" si="711"/>
        <v>0</v>
      </c>
      <c r="Y1780" s="20">
        <f t="shared" si="717"/>
        <v>20000</v>
      </c>
      <c r="Z1780" s="20">
        <f t="shared" si="712"/>
        <v>0</v>
      </c>
      <c r="AA1780" s="52">
        <f t="shared" si="713"/>
        <v>0</v>
      </c>
      <c r="AB1780" s="20">
        <f t="shared" si="704"/>
        <v>0</v>
      </c>
      <c r="AC1780" s="20">
        <f t="shared" si="714"/>
        <v>3956120.889867201</v>
      </c>
      <c r="AD1780" s="20">
        <f t="shared" si="718"/>
        <v>0</v>
      </c>
      <c r="AE1780" s="20">
        <f t="shared" si="719"/>
        <v>752.94534499998554</v>
      </c>
      <c r="AF1780" s="20">
        <f t="shared" si="715"/>
        <v>0</v>
      </c>
      <c r="AG1780" s="16"/>
      <c r="AH1780" s="16"/>
      <c r="AM1780">
        <f t="shared" si="705"/>
        <v>733.46252722223289</v>
      </c>
      <c r="AN1780" s="16">
        <f t="shared" si="706"/>
        <v>34266.537472777767</v>
      </c>
      <c r="AY1780" s="57">
        <f t="shared" si="720"/>
        <v>0</v>
      </c>
    </row>
    <row r="1781" spans="2:51" x14ac:dyDescent="0.25">
      <c r="B1781" s="7" t="s">
        <v>40</v>
      </c>
      <c r="C1781" s="7">
        <v>1773</v>
      </c>
      <c r="D1781" s="7">
        <v>296</v>
      </c>
      <c r="E1781" s="13">
        <v>62.7</v>
      </c>
      <c r="F1781" s="20">
        <f t="shared" si="716"/>
        <v>-0.86111111111111149</v>
      </c>
      <c r="G1781" s="20">
        <f t="shared" si="722"/>
        <v>17.416666666666668</v>
      </c>
      <c r="H1781" s="20">
        <f t="shared" si="725"/>
        <v>-733.46252722222266</v>
      </c>
      <c r="I1781" s="20">
        <f t="shared" si="721"/>
        <v>-12774.472349120379</v>
      </c>
      <c r="J1781" s="47" t="s">
        <v>67</v>
      </c>
      <c r="K1781" s="48" t="s">
        <v>67</v>
      </c>
      <c r="L1781" s="20">
        <f t="shared" si="724"/>
        <v>9914629.4302159734</v>
      </c>
      <c r="M1781" s="20">
        <f t="shared" si="724"/>
        <v>224870.95758055561</v>
      </c>
      <c r="N1781" s="20">
        <f t="shared" si="701"/>
        <v>0</v>
      </c>
      <c r="O1781" s="20">
        <f t="shared" si="702"/>
        <v>733.46252722222266</v>
      </c>
      <c r="P1781" s="46" t="s">
        <v>67</v>
      </c>
      <c r="Q1781" s="45">
        <f t="shared" si="707"/>
        <v>117.72029500000001</v>
      </c>
      <c r="R1781" s="20">
        <f t="shared" si="708"/>
        <v>134.7894</v>
      </c>
      <c r="S1781" s="20">
        <f t="shared" si="709"/>
        <v>-985.97222222222263</v>
      </c>
      <c r="T1781" s="20"/>
      <c r="U1781" s="20">
        <f t="shared" si="710"/>
        <v>35000</v>
      </c>
      <c r="V1781" s="20">
        <f t="shared" si="723"/>
        <v>0</v>
      </c>
      <c r="W1781" s="20">
        <f t="shared" si="703"/>
        <v>20000</v>
      </c>
      <c r="X1781" s="20">
        <f t="shared" si="711"/>
        <v>0</v>
      </c>
      <c r="Y1781" s="20">
        <f t="shared" si="717"/>
        <v>20000</v>
      </c>
      <c r="Z1781" s="20">
        <f t="shared" si="712"/>
        <v>0</v>
      </c>
      <c r="AA1781" s="52">
        <f t="shared" si="713"/>
        <v>0</v>
      </c>
      <c r="AB1781" s="20">
        <f t="shared" si="704"/>
        <v>0</v>
      </c>
      <c r="AC1781" s="20">
        <f t="shared" si="714"/>
        <v>3956120.889867201</v>
      </c>
      <c r="AD1781" s="20">
        <f t="shared" si="718"/>
        <v>0</v>
      </c>
      <c r="AE1781" s="20">
        <f t="shared" si="719"/>
        <v>733.46252722223289</v>
      </c>
      <c r="AF1781" s="20">
        <f t="shared" si="715"/>
        <v>0</v>
      </c>
      <c r="AG1781" s="16"/>
      <c r="AH1781" s="16"/>
      <c r="AM1781">
        <f t="shared" si="705"/>
        <v>664.94423833332257</v>
      </c>
      <c r="AN1781" s="16">
        <f t="shared" si="706"/>
        <v>34335.055761666677</v>
      </c>
      <c r="AY1781" s="57">
        <f t="shared" si="720"/>
        <v>0</v>
      </c>
    </row>
    <row r="1782" spans="2:51" x14ac:dyDescent="0.25">
      <c r="B1782" s="7" t="s">
        <v>40</v>
      </c>
      <c r="C1782" s="7">
        <v>1774</v>
      </c>
      <c r="D1782" s="7">
        <v>297</v>
      </c>
      <c r="E1782" s="13">
        <v>59.7</v>
      </c>
      <c r="F1782" s="20">
        <f t="shared" si="716"/>
        <v>-0.79166666666666707</v>
      </c>
      <c r="G1782" s="20">
        <f t="shared" si="722"/>
        <v>16.583333333333332</v>
      </c>
      <c r="H1782" s="20">
        <f t="shared" si="725"/>
        <v>-664.94423833333383</v>
      </c>
      <c r="I1782" s="20">
        <f t="shared" si="721"/>
        <v>-11026.991952361119</v>
      </c>
      <c r="J1782" s="47" t="s">
        <v>67</v>
      </c>
      <c r="K1782" s="48" t="s">
        <v>67</v>
      </c>
      <c r="L1782" s="20">
        <f t="shared" si="724"/>
        <v>9914629.4302159734</v>
      </c>
      <c r="M1782" s="20">
        <f t="shared" si="724"/>
        <v>225535.90181888893</v>
      </c>
      <c r="N1782" s="20">
        <f t="shared" si="701"/>
        <v>0</v>
      </c>
      <c r="O1782" s="20">
        <f t="shared" si="702"/>
        <v>664.94423833333383</v>
      </c>
      <c r="P1782" s="46" t="s">
        <v>67</v>
      </c>
      <c r="Q1782" s="45">
        <f t="shared" si="707"/>
        <v>106.72469499999998</v>
      </c>
      <c r="R1782" s="20">
        <f t="shared" si="708"/>
        <v>134.7894</v>
      </c>
      <c r="S1782" s="20">
        <f t="shared" si="709"/>
        <v>-906.45833333333383</v>
      </c>
      <c r="T1782" s="20"/>
      <c r="U1782" s="20">
        <f t="shared" si="710"/>
        <v>35000</v>
      </c>
      <c r="V1782" s="20">
        <f t="shared" si="723"/>
        <v>0</v>
      </c>
      <c r="W1782" s="20">
        <f t="shared" si="703"/>
        <v>20000</v>
      </c>
      <c r="X1782" s="20">
        <f t="shared" si="711"/>
        <v>0</v>
      </c>
      <c r="Y1782" s="20">
        <f t="shared" si="717"/>
        <v>20000</v>
      </c>
      <c r="Z1782" s="20">
        <f t="shared" si="712"/>
        <v>0</v>
      </c>
      <c r="AA1782" s="52">
        <f t="shared" si="713"/>
        <v>0</v>
      </c>
      <c r="AB1782" s="20">
        <f t="shared" si="704"/>
        <v>0</v>
      </c>
      <c r="AC1782" s="20">
        <f t="shared" si="714"/>
        <v>3956120.889867201</v>
      </c>
      <c r="AD1782" s="20">
        <f t="shared" si="718"/>
        <v>0</v>
      </c>
      <c r="AE1782" s="20">
        <f t="shared" si="719"/>
        <v>664.94423833332257</v>
      </c>
      <c r="AF1782" s="20">
        <f t="shared" si="715"/>
        <v>0</v>
      </c>
      <c r="AG1782" s="16"/>
      <c r="AH1782" s="16"/>
      <c r="AM1782">
        <f t="shared" si="705"/>
        <v>578.96276666666381</v>
      </c>
      <c r="AN1782" s="16">
        <f t="shared" si="706"/>
        <v>34421.037233333336</v>
      </c>
      <c r="AY1782" s="57">
        <f t="shared" si="720"/>
        <v>0</v>
      </c>
    </row>
    <row r="1783" spans="2:51" x14ac:dyDescent="0.25">
      <c r="B1783" s="7" t="s">
        <v>40</v>
      </c>
      <c r="C1783" s="7">
        <v>1775</v>
      </c>
      <c r="D1783" s="7">
        <v>298</v>
      </c>
      <c r="E1783" s="13">
        <v>57</v>
      </c>
      <c r="F1783" s="20">
        <f t="shared" si="716"/>
        <v>-0.70833333333333348</v>
      </c>
      <c r="G1783" s="20">
        <f t="shared" si="722"/>
        <v>15.833333333333332</v>
      </c>
      <c r="H1783" s="20">
        <f t="shared" si="725"/>
        <v>-578.96276666666688</v>
      </c>
      <c r="I1783" s="20">
        <f t="shared" si="721"/>
        <v>-9166.9104722222255</v>
      </c>
      <c r="J1783" s="47" t="s">
        <v>67</v>
      </c>
      <c r="K1783" s="48" t="s">
        <v>67</v>
      </c>
      <c r="L1783" s="20">
        <f t="shared" si="724"/>
        <v>9914629.4302159734</v>
      </c>
      <c r="M1783" s="20">
        <f t="shared" si="724"/>
        <v>226114.8645855556</v>
      </c>
      <c r="N1783" s="20">
        <f t="shared" si="701"/>
        <v>0</v>
      </c>
      <c r="O1783" s="20">
        <f t="shared" si="702"/>
        <v>578.96276666666688</v>
      </c>
      <c r="P1783" s="46" t="s">
        <v>67</v>
      </c>
      <c r="Q1783" s="45">
        <f t="shared" si="707"/>
        <v>97.289499999999975</v>
      </c>
      <c r="R1783" s="20">
        <f t="shared" si="708"/>
        <v>134.7894</v>
      </c>
      <c r="S1783" s="20">
        <f t="shared" si="709"/>
        <v>-811.04166666666686</v>
      </c>
      <c r="T1783" s="20"/>
      <c r="U1783" s="20">
        <f t="shared" si="710"/>
        <v>35000</v>
      </c>
      <c r="V1783" s="20">
        <f t="shared" si="723"/>
        <v>0</v>
      </c>
      <c r="W1783" s="20">
        <f t="shared" si="703"/>
        <v>20000</v>
      </c>
      <c r="X1783" s="20">
        <f t="shared" si="711"/>
        <v>0</v>
      </c>
      <c r="Y1783" s="20">
        <f t="shared" si="717"/>
        <v>20000</v>
      </c>
      <c r="Z1783" s="20">
        <f t="shared" si="712"/>
        <v>0</v>
      </c>
      <c r="AA1783" s="52">
        <f t="shared" si="713"/>
        <v>0</v>
      </c>
      <c r="AB1783" s="20">
        <f t="shared" si="704"/>
        <v>0</v>
      </c>
      <c r="AC1783" s="20">
        <f t="shared" si="714"/>
        <v>3956120.889867201</v>
      </c>
      <c r="AD1783" s="20">
        <f t="shared" si="718"/>
        <v>0</v>
      </c>
      <c r="AE1783" s="20">
        <f t="shared" si="719"/>
        <v>578.96276666666381</v>
      </c>
      <c r="AF1783" s="20">
        <f t="shared" si="715"/>
        <v>0</v>
      </c>
      <c r="AG1783" s="16"/>
      <c r="AH1783" s="16"/>
      <c r="AM1783">
        <f t="shared" si="705"/>
        <v>539.27475333333132</v>
      </c>
      <c r="AN1783" s="16">
        <f t="shared" si="706"/>
        <v>34460.725246666669</v>
      </c>
      <c r="AY1783" s="57">
        <f t="shared" si="720"/>
        <v>0</v>
      </c>
    </row>
    <row r="1784" spans="2:51" x14ac:dyDescent="0.25">
      <c r="B1784" s="7" t="s">
        <v>40</v>
      </c>
      <c r="C1784" s="7">
        <v>1776</v>
      </c>
      <c r="D1784" s="7">
        <v>299</v>
      </c>
      <c r="E1784" s="13">
        <v>54.6</v>
      </c>
      <c r="F1784" s="20">
        <f t="shared" si="716"/>
        <v>-0.6666666666666663</v>
      </c>
      <c r="G1784" s="20">
        <f t="shared" si="722"/>
        <v>15.166666666666666</v>
      </c>
      <c r="H1784" s="20">
        <f t="shared" si="725"/>
        <v>-539.27475333333291</v>
      </c>
      <c r="I1784" s="20">
        <f t="shared" si="721"/>
        <v>-8179.0004255555486</v>
      </c>
      <c r="J1784" s="47" t="s">
        <v>67</v>
      </c>
      <c r="K1784" s="48" t="s">
        <v>67</v>
      </c>
      <c r="L1784" s="20">
        <f t="shared" si="724"/>
        <v>9914629.4302159734</v>
      </c>
      <c r="M1784" s="20">
        <f t="shared" si="724"/>
        <v>226654.13933888893</v>
      </c>
      <c r="N1784" s="20">
        <f t="shared" si="701"/>
        <v>0</v>
      </c>
      <c r="O1784" s="20">
        <f t="shared" si="702"/>
        <v>539.27475333333291</v>
      </c>
      <c r="P1784" s="46" t="s">
        <v>67</v>
      </c>
      <c r="Q1784" s="45">
        <f t="shared" si="707"/>
        <v>89.269179999999992</v>
      </c>
      <c r="R1784" s="20">
        <f t="shared" si="708"/>
        <v>134.7894</v>
      </c>
      <c r="S1784" s="20">
        <f t="shared" si="709"/>
        <v>-763.33333333333292</v>
      </c>
      <c r="T1784" s="20"/>
      <c r="U1784" s="20">
        <f t="shared" si="710"/>
        <v>35000</v>
      </c>
      <c r="V1784" s="20">
        <f t="shared" si="723"/>
        <v>0</v>
      </c>
      <c r="W1784" s="20">
        <f t="shared" si="703"/>
        <v>20000</v>
      </c>
      <c r="X1784" s="20">
        <f t="shared" si="711"/>
        <v>0</v>
      </c>
      <c r="Y1784" s="20">
        <f t="shared" si="717"/>
        <v>20000</v>
      </c>
      <c r="Z1784" s="20">
        <f t="shared" si="712"/>
        <v>0</v>
      </c>
      <c r="AA1784" s="52">
        <f t="shared" si="713"/>
        <v>0</v>
      </c>
      <c r="AB1784" s="20">
        <f t="shared" si="704"/>
        <v>0</v>
      </c>
      <c r="AC1784" s="20">
        <f t="shared" si="714"/>
        <v>3956120.889867201</v>
      </c>
      <c r="AD1784" s="20">
        <f t="shared" si="718"/>
        <v>0</v>
      </c>
      <c r="AE1784" s="20">
        <f t="shared" si="719"/>
        <v>539.27475333333132</v>
      </c>
      <c r="AF1784" s="20">
        <f t="shared" si="715"/>
        <v>0</v>
      </c>
      <c r="AG1784" s="16"/>
      <c r="AH1784" s="16"/>
      <c r="AM1784">
        <f t="shared" si="705"/>
        <v>562.85289111110615</v>
      </c>
      <c r="AN1784" s="16">
        <f t="shared" si="706"/>
        <v>34437.147108888894</v>
      </c>
      <c r="AY1784" s="57">
        <f t="shared" si="720"/>
        <v>0</v>
      </c>
    </row>
    <row r="1785" spans="2:51" x14ac:dyDescent="0.25">
      <c r="B1785" s="7" t="s">
        <v>40</v>
      </c>
      <c r="C1785" s="7">
        <v>1777</v>
      </c>
      <c r="D1785" s="7">
        <v>300</v>
      </c>
      <c r="E1785" s="13">
        <v>52.2</v>
      </c>
      <c r="F1785" s="20">
        <f t="shared" si="716"/>
        <v>-0.68055555555555536</v>
      </c>
      <c r="G1785" s="20">
        <f t="shared" si="722"/>
        <v>14.5</v>
      </c>
      <c r="H1785" s="20">
        <f t="shared" si="725"/>
        <v>-562.85289111111092</v>
      </c>
      <c r="I1785" s="20">
        <f t="shared" si="721"/>
        <v>-8161.3669211111082</v>
      </c>
      <c r="J1785" s="47" t="s">
        <v>67</v>
      </c>
      <c r="K1785" s="48" t="s">
        <v>67</v>
      </c>
      <c r="L1785" s="20">
        <f t="shared" si="724"/>
        <v>9914629.4302159734</v>
      </c>
      <c r="M1785" s="20">
        <f t="shared" si="724"/>
        <v>227216.99223000003</v>
      </c>
      <c r="N1785" s="20">
        <f t="shared" si="701"/>
        <v>0</v>
      </c>
      <c r="O1785" s="20">
        <f t="shared" si="702"/>
        <v>562.85289111111092</v>
      </c>
      <c r="P1785" s="46" t="s">
        <v>67</v>
      </c>
      <c r="Q1785" s="45">
        <f t="shared" si="707"/>
        <v>81.593819999999994</v>
      </c>
      <c r="R1785" s="20">
        <f t="shared" si="708"/>
        <v>134.7894</v>
      </c>
      <c r="S1785" s="20">
        <f t="shared" si="709"/>
        <v>-779.23611111111086</v>
      </c>
      <c r="T1785" s="20"/>
      <c r="U1785" s="20">
        <f t="shared" si="710"/>
        <v>35000</v>
      </c>
      <c r="V1785" s="20">
        <f t="shared" si="723"/>
        <v>0</v>
      </c>
      <c r="W1785" s="20">
        <f t="shared" si="703"/>
        <v>20000</v>
      </c>
      <c r="X1785" s="20">
        <f t="shared" si="711"/>
        <v>0</v>
      </c>
      <c r="Y1785" s="20">
        <f t="shared" si="717"/>
        <v>20000</v>
      </c>
      <c r="Z1785" s="20">
        <f t="shared" si="712"/>
        <v>0</v>
      </c>
      <c r="AA1785" s="52">
        <f t="shared" si="713"/>
        <v>0</v>
      </c>
      <c r="AB1785" s="20">
        <f t="shared" si="704"/>
        <v>0</v>
      </c>
      <c r="AC1785" s="20">
        <f t="shared" si="714"/>
        <v>3956120.889867201</v>
      </c>
      <c r="AD1785" s="20">
        <f t="shared" si="718"/>
        <v>0</v>
      </c>
      <c r="AE1785" s="20">
        <f t="shared" si="719"/>
        <v>562.85289111110615</v>
      </c>
      <c r="AF1785" s="20">
        <f t="shared" si="715"/>
        <v>0</v>
      </c>
      <c r="AG1785" s="16"/>
      <c r="AH1785" s="16"/>
      <c r="AM1785">
        <f t="shared" si="705"/>
        <v>649.9951272222097</v>
      </c>
      <c r="AN1785" s="16">
        <f t="shared" si="706"/>
        <v>34350.00487277779</v>
      </c>
      <c r="AY1785" s="57">
        <f t="shared" si="720"/>
        <v>0</v>
      </c>
    </row>
    <row r="1786" spans="2:51" x14ac:dyDescent="0.25">
      <c r="B1786" s="7" t="s">
        <v>40</v>
      </c>
      <c r="C1786" s="7">
        <v>1778</v>
      </c>
      <c r="D1786" s="7">
        <v>301</v>
      </c>
      <c r="E1786" s="13">
        <v>49.7</v>
      </c>
      <c r="F1786" s="20">
        <f t="shared" si="716"/>
        <v>-0.75000000000000078</v>
      </c>
      <c r="G1786" s="20">
        <f t="shared" si="722"/>
        <v>13.805555555555555</v>
      </c>
      <c r="H1786" s="20">
        <f t="shared" si="725"/>
        <v>-649.99512722222312</v>
      </c>
      <c r="I1786" s="20">
        <f t="shared" si="721"/>
        <v>-8973.5438397068028</v>
      </c>
      <c r="J1786" s="47" t="s">
        <v>67</v>
      </c>
      <c r="K1786" s="48" t="s">
        <v>67</v>
      </c>
      <c r="L1786" s="20">
        <f t="shared" si="724"/>
        <v>9914629.4302159734</v>
      </c>
      <c r="M1786" s="20">
        <f t="shared" si="724"/>
        <v>227866.98735722224</v>
      </c>
      <c r="N1786" s="20">
        <f t="shared" si="701"/>
        <v>0</v>
      </c>
      <c r="O1786" s="20">
        <f t="shared" si="702"/>
        <v>649.99512722222312</v>
      </c>
      <c r="P1786" s="46" t="s">
        <v>67</v>
      </c>
      <c r="Q1786" s="45">
        <f t="shared" si="707"/>
        <v>73.965472777777777</v>
      </c>
      <c r="R1786" s="20">
        <f t="shared" si="708"/>
        <v>134.7894</v>
      </c>
      <c r="S1786" s="20">
        <f t="shared" si="709"/>
        <v>-858.75000000000091</v>
      </c>
      <c r="T1786" s="20"/>
      <c r="U1786" s="20">
        <f t="shared" si="710"/>
        <v>35000</v>
      </c>
      <c r="V1786" s="20">
        <f t="shared" si="723"/>
        <v>0</v>
      </c>
      <c r="W1786" s="20">
        <f t="shared" si="703"/>
        <v>20000</v>
      </c>
      <c r="X1786" s="20">
        <f t="shared" si="711"/>
        <v>0</v>
      </c>
      <c r="Y1786" s="20">
        <f t="shared" si="717"/>
        <v>20000</v>
      </c>
      <c r="Z1786" s="20">
        <f t="shared" si="712"/>
        <v>0</v>
      </c>
      <c r="AA1786" s="52">
        <f t="shared" si="713"/>
        <v>0</v>
      </c>
      <c r="AB1786" s="20">
        <f t="shared" si="704"/>
        <v>0</v>
      </c>
      <c r="AC1786" s="20">
        <f t="shared" si="714"/>
        <v>3956120.889867201</v>
      </c>
      <c r="AD1786" s="20">
        <f t="shared" si="718"/>
        <v>0</v>
      </c>
      <c r="AE1786" s="20">
        <f t="shared" si="719"/>
        <v>649.9951272222097</v>
      </c>
      <c r="AF1786" s="20">
        <f t="shared" si="715"/>
        <v>0</v>
      </c>
      <c r="AG1786" s="16"/>
      <c r="AH1786" s="16"/>
      <c r="AM1786">
        <f t="shared" si="705"/>
        <v>785.59730222221697</v>
      </c>
      <c r="AN1786" s="16">
        <f t="shared" si="706"/>
        <v>34214.402697777783</v>
      </c>
      <c r="AY1786" s="57">
        <f t="shared" si="720"/>
        <v>0</v>
      </c>
    </row>
    <row r="1787" spans="2:51" x14ac:dyDescent="0.25">
      <c r="B1787" s="7" t="s">
        <v>40</v>
      </c>
      <c r="C1787" s="7">
        <v>1779</v>
      </c>
      <c r="D1787" s="7">
        <v>302</v>
      </c>
      <c r="E1787" s="13">
        <v>46.8</v>
      </c>
      <c r="F1787" s="20">
        <f t="shared" si="716"/>
        <v>-0.86111111111111149</v>
      </c>
      <c r="G1787" s="20">
        <f t="shared" si="722"/>
        <v>12.999999999999998</v>
      </c>
      <c r="H1787" s="20">
        <f t="shared" si="725"/>
        <v>-785.59730222222265</v>
      </c>
      <c r="I1787" s="20">
        <f t="shared" si="721"/>
        <v>-10212.764928888893</v>
      </c>
      <c r="J1787" s="47" t="s">
        <v>67</v>
      </c>
      <c r="K1787" s="48" t="s">
        <v>67</v>
      </c>
      <c r="L1787" s="20">
        <f t="shared" si="724"/>
        <v>9914629.4302159734</v>
      </c>
      <c r="M1787" s="20">
        <f t="shared" si="724"/>
        <v>228652.58465944446</v>
      </c>
      <c r="N1787" s="20">
        <f t="shared" si="701"/>
        <v>0</v>
      </c>
      <c r="O1787" s="20">
        <f t="shared" si="702"/>
        <v>785.59730222222265</v>
      </c>
      <c r="P1787" s="46" t="s">
        <v>67</v>
      </c>
      <c r="Q1787" s="45">
        <f t="shared" si="707"/>
        <v>65.585519999999974</v>
      </c>
      <c r="R1787" s="20">
        <f t="shared" si="708"/>
        <v>134.7894</v>
      </c>
      <c r="S1787" s="20">
        <f t="shared" si="709"/>
        <v>-985.97222222222263</v>
      </c>
      <c r="T1787" s="20"/>
      <c r="U1787" s="20">
        <f t="shared" si="710"/>
        <v>35000</v>
      </c>
      <c r="V1787" s="20">
        <f t="shared" si="723"/>
        <v>0</v>
      </c>
      <c r="W1787" s="20">
        <f t="shared" si="703"/>
        <v>20000</v>
      </c>
      <c r="X1787" s="20">
        <f t="shared" si="711"/>
        <v>0</v>
      </c>
      <c r="Y1787" s="20">
        <f t="shared" si="717"/>
        <v>20000</v>
      </c>
      <c r="Z1787" s="20">
        <f t="shared" si="712"/>
        <v>0</v>
      </c>
      <c r="AA1787" s="52">
        <f t="shared" si="713"/>
        <v>0</v>
      </c>
      <c r="AB1787" s="20">
        <f t="shared" si="704"/>
        <v>0</v>
      </c>
      <c r="AC1787" s="20">
        <f t="shared" si="714"/>
        <v>3956120.889867201</v>
      </c>
      <c r="AD1787" s="20">
        <f t="shared" si="718"/>
        <v>0</v>
      </c>
      <c r="AE1787" s="20">
        <f t="shared" si="719"/>
        <v>785.59730222221697</v>
      </c>
      <c r="AF1787" s="20">
        <f t="shared" si="715"/>
        <v>0</v>
      </c>
      <c r="AG1787" s="16"/>
      <c r="AH1787" s="16"/>
      <c r="AM1787">
        <f t="shared" si="705"/>
        <v>905.83989166666288</v>
      </c>
      <c r="AN1787" s="16">
        <f t="shared" si="706"/>
        <v>34094.160108333337</v>
      </c>
      <c r="AY1787" s="57">
        <f t="shared" si="720"/>
        <v>0</v>
      </c>
    </row>
    <row r="1788" spans="2:51" x14ac:dyDescent="0.25">
      <c r="B1788" s="7" t="s">
        <v>40</v>
      </c>
      <c r="C1788" s="7">
        <v>1780</v>
      </c>
      <c r="D1788" s="7">
        <v>303</v>
      </c>
      <c r="E1788" s="13">
        <v>43.5</v>
      </c>
      <c r="F1788" s="20">
        <f t="shared" si="716"/>
        <v>-0.95833333333333315</v>
      </c>
      <c r="G1788" s="20">
        <f t="shared" si="722"/>
        <v>12.083333333333332</v>
      </c>
      <c r="H1788" s="20">
        <f t="shared" si="725"/>
        <v>-905.83989166666652</v>
      </c>
      <c r="I1788" s="20">
        <f t="shared" si="721"/>
        <v>-10945.565357638887</v>
      </c>
      <c r="J1788" s="47" t="s">
        <v>67</v>
      </c>
      <c r="K1788" s="48" t="s">
        <v>67</v>
      </c>
      <c r="L1788" s="20">
        <f t="shared" si="724"/>
        <v>9914629.4302159734</v>
      </c>
      <c r="M1788" s="20">
        <f t="shared" si="724"/>
        <v>229558.42455111112</v>
      </c>
      <c r="N1788" s="20">
        <f t="shared" si="701"/>
        <v>0</v>
      </c>
      <c r="O1788" s="20">
        <f t="shared" si="702"/>
        <v>905.83989166666652</v>
      </c>
      <c r="P1788" s="46" t="s">
        <v>67</v>
      </c>
      <c r="Q1788" s="45">
        <f t="shared" si="707"/>
        <v>56.66237499999999</v>
      </c>
      <c r="R1788" s="20">
        <f t="shared" si="708"/>
        <v>134.7894</v>
      </c>
      <c r="S1788" s="20">
        <f t="shared" si="709"/>
        <v>-1097.2916666666665</v>
      </c>
      <c r="T1788" s="20"/>
      <c r="U1788" s="20">
        <f t="shared" si="710"/>
        <v>35000</v>
      </c>
      <c r="V1788" s="20">
        <f t="shared" si="723"/>
        <v>0</v>
      </c>
      <c r="W1788" s="20">
        <f t="shared" si="703"/>
        <v>20000</v>
      </c>
      <c r="X1788" s="20">
        <f t="shared" si="711"/>
        <v>0</v>
      </c>
      <c r="Y1788" s="20">
        <f t="shared" si="717"/>
        <v>20000</v>
      </c>
      <c r="Z1788" s="20">
        <f t="shared" si="712"/>
        <v>0</v>
      </c>
      <c r="AA1788" s="52">
        <f t="shared" si="713"/>
        <v>0</v>
      </c>
      <c r="AB1788" s="20">
        <f t="shared" si="704"/>
        <v>0</v>
      </c>
      <c r="AC1788" s="20">
        <f t="shared" si="714"/>
        <v>3956120.889867201</v>
      </c>
      <c r="AD1788" s="20">
        <f t="shared" si="718"/>
        <v>0</v>
      </c>
      <c r="AE1788" s="20">
        <f t="shared" si="719"/>
        <v>905.83989166666288</v>
      </c>
      <c r="AF1788" s="20">
        <f t="shared" si="715"/>
        <v>0</v>
      </c>
      <c r="AG1788" s="16"/>
      <c r="AH1788" s="16"/>
      <c r="AM1788">
        <f t="shared" si="705"/>
        <v>946.635967222217</v>
      </c>
      <c r="AN1788" s="16">
        <f t="shared" si="706"/>
        <v>34053.364032777783</v>
      </c>
      <c r="AY1788" s="57">
        <f t="shared" si="720"/>
        <v>0</v>
      </c>
    </row>
    <row r="1789" spans="2:51" x14ac:dyDescent="0.25">
      <c r="B1789" s="7" t="s">
        <v>40</v>
      </c>
      <c r="C1789" s="7">
        <v>1781</v>
      </c>
      <c r="D1789" s="7">
        <v>304</v>
      </c>
      <c r="E1789" s="13">
        <v>39.9</v>
      </c>
      <c r="F1789" s="20">
        <f t="shared" si="716"/>
        <v>-0.98611111111111127</v>
      </c>
      <c r="G1789" s="20">
        <f t="shared" si="722"/>
        <v>11.083333333333332</v>
      </c>
      <c r="H1789" s="20">
        <f t="shared" si="725"/>
        <v>-946.63596722222246</v>
      </c>
      <c r="I1789" s="20">
        <f t="shared" si="721"/>
        <v>-10491.881970046297</v>
      </c>
      <c r="J1789" s="47" t="s">
        <v>67</v>
      </c>
      <c r="K1789" s="48" t="s">
        <v>67</v>
      </c>
      <c r="L1789" s="20">
        <f t="shared" si="724"/>
        <v>9914629.4302159734</v>
      </c>
      <c r="M1789" s="20">
        <f t="shared" si="724"/>
        <v>230505.06051833334</v>
      </c>
      <c r="N1789" s="20">
        <f t="shared" si="701"/>
        <v>0</v>
      </c>
      <c r="O1789" s="20">
        <f t="shared" si="702"/>
        <v>946.63596722222246</v>
      </c>
      <c r="P1789" s="46" t="s">
        <v>67</v>
      </c>
      <c r="Q1789" s="45">
        <f t="shared" si="707"/>
        <v>47.671854999999987</v>
      </c>
      <c r="R1789" s="20">
        <f t="shared" si="708"/>
        <v>134.7894</v>
      </c>
      <c r="S1789" s="20">
        <f t="shared" si="709"/>
        <v>-1129.0972222222224</v>
      </c>
      <c r="T1789" s="20"/>
      <c r="U1789" s="20">
        <f t="shared" si="710"/>
        <v>35000</v>
      </c>
      <c r="V1789" s="20">
        <f t="shared" si="723"/>
        <v>0</v>
      </c>
      <c r="W1789" s="20">
        <f t="shared" si="703"/>
        <v>20000</v>
      </c>
      <c r="X1789" s="20">
        <f t="shared" si="711"/>
        <v>0</v>
      </c>
      <c r="Y1789" s="20">
        <f t="shared" si="717"/>
        <v>20000</v>
      </c>
      <c r="Z1789" s="20">
        <f t="shared" si="712"/>
        <v>0</v>
      </c>
      <c r="AA1789" s="52">
        <f t="shared" si="713"/>
        <v>0</v>
      </c>
      <c r="AB1789" s="20">
        <f t="shared" si="704"/>
        <v>0</v>
      </c>
      <c r="AC1789" s="20">
        <f t="shared" si="714"/>
        <v>3956120.889867201</v>
      </c>
      <c r="AD1789" s="20">
        <f t="shared" si="718"/>
        <v>0</v>
      </c>
      <c r="AE1789" s="20">
        <f t="shared" si="719"/>
        <v>946.635967222217</v>
      </c>
      <c r="AF1789" s="20">
        <f t="shared" si="715"/>
        <v>0</v>
      </c>
      <c r="AG1789" s="16"/>
      <c r="AH1789" s="16"/>
      <c r="AM1789">
        <f t="shared" si="705"/>
        <v>891.02152000000933</v>
      </c>
      <c r="AN1789" s="16">
        <f t="shared" si="706"/>
        <v>34108.978479999991</v>
      </c>
      <c r="AY1789" s="57">
        <f t="shared" si="720"/>
        <v>0</v>
      </c>
    </row>
    <row r="1790" spans="2:51" x14ac:dyDescent="0.25">
      <c r="B1790" s="7" t="s">
        <v>40</v>
      </c>
      <c r="C1790" s="7">
        <v>1782</v>
      </c>
      <c r="D1790" s="7">
        <v>305</v>
      </c>
      <c r="E1790" s="13">
        <v>36.4</v>
      </c>
      <c r="F1790" s="20">
        <f t="shared" si="716"/>
        <v>-0.93055555555555491</v>
      </c>
      <c r="G1790" s="20">
        <f t="shared" si="722"/>
        <v>10.111111111111111</v>
      </c>
      <c r="H1790" s="20">
        <f t="shared" si="725"/>
        <v>-891.02151999999933</v>
      </c>
      <c r="I1790" s="20">
        <f t="shared" si="721"/>
        <v>-9009.2175911111044</v>
      </c>
      <c r="J1790" s="47" t="s">
        <v>67</v>
      </c>
      <c r="K1790" s="48" t="s">
        <v>67</v>
      </c>
      <c r="L1790" s="20">
        <f t="shared" si="724"/>
        <v>9914629.4302159734</v>
      </c>
      <c r="M1790" s="20">
        <f t="shared" si="724"/>
        <v>231396.08203833335</v>
      </c>
      <c r="N1790" s="20">
        <f t="shared" si="701"/>
        <v>0</v>
      </c>
      <c r="O1790" s="20">
        <f t="shared" si="702"/>
        <v>891.02151999999933</v>
      </c>
      <c r="P1790" s="46" t="s">
        <v>67</v>
      </c>
      <c r="Q1790" s="45">
        <f t="shared" si="707"/>
        <v>39.675191111111104</v>
      </c>
      <c r="R1790" s="20">
        <f t="shared" si="708"/>
        <v>134.7894</v>
      </c>
      <c r="S1790" s="20">
        <f t="shared" si="709"/>
        <v>-1065.4861111111104</v>
      </c>
      <c r="T1790" s="20"/>
      <c r="U1790" s="20">
        <f t="shared" si="710"/>
        <v>35000</v>
      </c>
      <c r="V1790" s="20">
        <f t="shared" si="723"/>
        <v>0</v>
      </c>
      <c r="W1790" s="20">
        <f t="shared" si="703"/>
        <v>20000</v>
      </c>
      <c r="X1790" s="20">
        <f t="shared" si="711"/>
        <v>0</v>
      </c>
      <c r="Y1790" s="20">
        <f t="shared" si="717"/>
        <v>20000</v>
      </c>
      <c r="Z1790" s="20">
        <f t="shared" si="712"/>
        <v>0</v>
      </c>
      <c r="AA1790" s="52">
        <f t="shared" si="713"/>
        <v>0</v>
      </c>
      <c r="AB1790" s="20">
        <f t="shared" si="704"/>
        <v>0</v>
      </c>
      <c r="AC1790" s="20">
        <f t="shared" si="714"/>
        <v>3956120.889867201</v>
      </c>
      <c r="AD1790" s="20">
        <f t="shared" si="718"/>
        <v>0</v>
      </c>
      <c r="AE1790" s="20">
        <f t="shared" si="719"/>
        <v>891.02152000000933</v>
      </c>
      <c r="AF1790" s="20">
        <f t="shared" si="715"/>
        <v>0</v>
      </c>
      <c r="AG1790" s="16"/>
      <c r="AH1790" s="16"/>
      <c r="AM1790">
        <f t="shared" si="705"/>
        <v>770.46852444444085</v>
      </c>
      <c r="AN1790" s="16">
        <f t="shared" si="706"/>
        <v>34229.531475555559</v>
      </c>
      <c r="AY1790" s="57">
        <f t="shared" si="720"/>
        <v>0</v>
      </c>
    </row>
    <row r="1791" spans="2:51" x14ac:dyDescent="0.25">
      <c r="B1791" s="7" t="s">
        <v>40</v>
      </c>
      <c r="C1791" s="7">
        <v>1783</v>
      </c>
      <c r="D1791" s="7">
        <v>306</v>
      </c>
      <c r="E1791" s="13">
        <v>33.200000000000003</v>
      </c>
      <c r="F1791" s="20">
        <f t="shared" si="716"/>
        <v>-0.8194444444444442</v>
      </c>
      <c r="G1791" s="20">
        <f t="shared" si="722"/>
        <v>9.2222222222222232</v>
      </c>
      <c r="H1791" s="20">
        <f t="shared" si="725"/>
        <v>-770.46852444444414</v>
      </c>
      <c r="I1791" s="20">
        <f t="shared" si="721"/>
        <v>-7105.4319476543187</v>
      </c>
      <c r="J1791" s="47" t="s">
        <v>67</v>
      </c>
      <c r="K1791" s="48" t="s">
        <v>67</v>
      </c>
      <c r="L1791" s="20">
        <f t="shared" si="724"/>
        <v>9914629.4302159734</v>
      </c>
      <c r="M1791" s="20">
        <f t="shared" si="724"/>
        <v>232166.55056277779</v>
      </c>
      <c r="N1791" s="20">
        <f t="shared" si="701"/>
        <v>0</v>
      </c>
      <c r="O1791" s="20">
        <f t="shared" si="702"/>
        <v>770.46852444444414</v>
      </c>
      <c r="P1791" s="46" t="s">
        <v>67</v>
      </c>
      <c r="Q1791" s="45">
        <f t="shared" si="707"/>
        <v>33.005964444444452</v>
      </c>
      <c r="R1791" s="20">
        <f t="shared" si="708"/>
        <v>134.7894</v>
      </c>
      <c r="S1791" s="20">
        <f t="shared" si="709"/>
        <v>-938.26388888888857</v>
      </c>
      <c r="T1791" s="20"/>
      <c r="U1791" s="20">
        <f t="shared" si="710"/>
        <v>35000</v>
      </c>
      <c r="V1791" s="20">
        <f t="shared" si="723"/>
        <v>0</v>
      </c>
      <c r="W1791" s="20">
        <f t="shared" si="703"/>
        <v>20000</v>
      </c>
      <c r="X1791" s="20">
        <f t="shared" si="711"/>
        <v>0</v>
      </c>
      <c r="Y1791" s="20">
        <f t="shared" si="717"/>
        <v>20000</v>
      </c>
      <c r="Z1791" s="20">
        <f t="shared" si="712"/>
        <v>0</v>
      </c>
      <c r="AA1791" s="52">
        <f t="shared" si="713"/>
        <v>0</v>
      </c>
      <c r="AB1791" s="20">
        <f t="shared" si="704"/>
        <v>0</v>
      </c>
      <c r="AC1791" s="20">
        <f t="shared" si="714"/>
        <v>3956120.889867201</v>
      </c>
      <c r="AD1791" s="20">
        <f t="shared" si="718"/>
        <v>0</v>
      </c>
      <c r="AE1791" s="20">
        <f t="shared" si="719"/>
        <v>770.46852444444085</v>
      </c>
      <c r="AF1791" s="20">
        <f t="shared" si="715"/>
        <v>0</v>
      </c>
      <c r="AG1791" s="16"/>
      <c r="AH1791" s="16"/>
      <c r="AM1791">
        <f t="shared" si="705"/>
        <v>616.59089166668127</v>
      </c>
      <c r="AN1791" s="16">
        <f t="shared" si="706"/>
        <v>34383.409108333319</v>
      </c>
      <c r="AY1791" s="57">
        <f t="shared" si="720"/>
        <v>0</v>
      </c>
    </row>
    <row r="1792" spans="2:51" x14ac:dyDescent="0.25">
      <c r="B1792" s="7" t="s">
        <v>40</v>
      </c>
      <c r="C1792" s="7">
        <v>1784</v>
      </c>
      <c r="D1792" s="7">
        <v>307</v>
      </c>
      <c r="E1792" s="13">
        <v>30.5</v>
      </c>
      <c r="F1792" s="20">
        <f t="shared" si="716"/>
        <v>-0.6805555555555558</v>
      </c>
      <c r="G1792" s="20">
        <f t="shared" si="722"/>
        <v>8.4722222222222214</v>
      </c>
      <c r="H1792" s="20">
        <f t="shared" si="725"/>
        <v>-616.59089166666695</v>
      </c>
      <c r="I1792" s="20">
        <f t="shared" si="721"/>
        <v>-5223.89505439815</v>
      </c>
      <c r="J1792" s="47" t="s">
        <v>67</v>
      </c>
      <c r="K1792" s="48" t="s">
        <v>67</v>
      </c>
      <c r="L1792" s="20">
        <f t="shared" si="724"/>
        <v>9914629.4302159734</v>
      </c>
      <c r="M1792" s="20">
        <f t="shared" si="724"/>
        <v>232783.14145444447</v>
      </c>
      <c r="N1792" s="20">
        <f t="shared" si="701"/>
        <v>0</v>
      </c>
      <c r="O1792" s="20">
        <f t="shared" si="702"/>
        <v>616.59089166666695</v>
      </c>
      <c r="P1792" s="46" t="s">
        <v>67</v>
      </c>
      <c r="Q1792" s="45">
        <f t="shared" si="707"/>
        <v>27.855819444444439</v>
      </c>
      <c r="R1792" s="20">
        <f t="shared" si="708"/>
        <v>134.7894</v>
      </c>
      <c r="S1792" s="20">
        <f t="shared" si="709"/>
        <v>-779.23611111111143</v>
      </c>
      <c r="T1792" s="20"/>
      <c r="U1792" s="20">
        <f t="shared" si="710"/>
        <v>35000</v>
      </c>
      <c r="V1792" s="20">
        <f t="shared" si="723"/>
        <v>0</v>
      </c>
      <c r="W1792" s="20">
        <f t="shared" si="703"/>
        <v>20000</v>
      </c>
      <c r="X1792" s="20">
        <f t="shared" si="711"/>
        <v>0</v>
      </c>
      <c r="Y1792" s="20">
        <f t="shared" si="717"/>
        <v>20000</v>
      </c>
      <c r="Z1792" s="20">
        <f t="shared" si="712"/>
        <v>0</v>
      </c>
      <c r="AA1792" s="52">
        <f t="shared" si="713"/>
        <v>0</v>
      </c>
      <c r="AB1792" s="20">
        <f t="shared" si="704"/>
        <v>0</v>
      </c>
      <c r="AC1792" s="20">
        <f t="shared" si="714"/>
        <v>3956120.889867201</v>
      </c>
      <c r="AD1792" s="20">
        <f t="shared" si="718"/>
        <v>0</v>
      </c>
      <c r="AE1792" s="20">
        <f t="shared" si="719"/>
        <v>616.59089166668127</v>
      </c>
      <c r="AF1792" s="20">
        <f t="shared" si="715"/>
        <v>0</v>
      </c>
      <c r="AG1792" s="16"/>
      <c r="AH1792" s="16"/>
      <c r="AM1792">
        <f t="shared" si="705"/>
        <v>509.14506055554375</v>
      </c>
      <c r="AN1792" s="16">
        <f t="shared" si="706"/>
        <v>34490.854939444456</v>
      </c>
      <c r="AY1792" s="57">
        <f t="shared" si="720"/>
        <v>0</v>
      </c>
    </row>
    <row r="1793" spans="2:51" x14ac:dyDescent="0.25">
      <c r="B1793" s="7" t="s">
        <v>40</v>
      </c>
      <c r="C1793" s="7">
        <v>1785</v>
      </c>
      <c r="D1793" s="7">
        <v>308</v>
      </c>
      <c r="E1793" s="13">
        <v>28.3</v>
      </c>
      <c r="F1793" s="20">
        <f t="shared" si="716"/>
        <v>-0.58333333333333326</v>
      </c>
      <c r="G1793" s="20">
        <f t="shared" si="722"/>
        <v>7.8611111111111107</v>
      </c>
      <c r="H1793" s="20">
        <f t="shared" si="725"/>
        <v>-509.14506055555552</v>
      </c>
      <c r="I1793" s="20">
        <f t="shared" si="721"/>
        <v>-4002.4458927006167</v>
      </c>
      <c r="J1793" s="47" t="s">
        <v>67</v>
      </c>
      <c r="K1793" s="48" t="s">
        <v>67</v>
      </c>
      <c r="L1793" s="20">
        <f t="shared" si="724"/>
        <v>9914629.4302159734</v>
      </c>
      <c r="M1793" s="20">
        <f t="shared" si="724"/>
        <v>233292.28651500001</v>
      </c>
      <c r="N1793" s="20">
        <f t="shared" si="701"/>
        <v>0</v>
      </c>
      <c r="O1793" s="20">
        <f t="shared" si="702"/>
        <v>509.14506055555552</v>
      </c>
      <c r="P1793" s="46" t="s">
        <v>67</v>
      </c>
      <c r="Q1793" s="45">
        <f t="shared" si="707"/>
        <v>23.982206111111108</v>
      </c>
      <c r="R1793" s="20">
        <f t="shared" si="708"/>
        <v>134.7894</v>
      </c>
      <c r="S1793" s="20">
        <f t="shared" si="709"/>
        <v>-667.91666666666663</v>
      </c>
      <c r="T1793" s="20"/>
      <c r="U1793" s="20">
        <f t="shared" si="710"/>
        <v>35000</v>
      </c>
      <c r="V1793" s="20">
        <f t="shared" si="723"/>
        <v>0</v>
      </c>
      <c r="W1793" s="20">
        <f t="shared" si="703"/>
        <v>20000</v>
      </c>
      <c r="X1793" s="20">
        <f t="shared" si="711"/>
        <v>0</v>
      </c>
      <c r="Y1793" s="20">
        <f t="shared" si="717"/>
        <v>20000</v>
      </c>
      <c r="Z1793" s="20">
        <f t="shared" si="712"/>
        <v>0</v>
      </c>
      <c r="AA1793" s="52">
        <f t="shared" si="713"/>
        <v>0</v>
      </c>
      <c r="AB1793" s="20">
        <f t="shared" si="704"/>
        <v>0</v>
      </c>
      <c r="AC1793" s="20">
        <f t="shared" si="714"/>
        <v>3956120.889867201</v>
      </c>
      <c r="AD1793" s="20">
        <f t="shared" si="718"/>
        <v>0</v>
      </c>
      <c r="AE1793" s="20">
        <f t="shared" si="719"/>
        <v>509.14506055554375</v>
      </c>
      <c r="AF1793" s="20">
        <f t="shared" si="715"/>
        <v>0</v>
      </c>
      <c r="AG1793" s="16"/>
      <c r="AH1793" s="16"/>
      <c r="AM1793">
        <f t="shared" si="705"/>
        <v>464.70666055555921</v>
      </c>
      <c r="AN1793" s="16">
        <f t="shared" si="706"/>
        <v>34535.293339444441</v>
      </c>
      <c r="AY1793" s="57">
        <f t="shared" si="720"/>
        <v>0</v>
      </c>
    </row>
    <row r="1794" spans="2:51" x14ac:dyDescent="0.25">
      <c r="B1794" s="7" t="s">
        <v>40</v>
      </c>
      <c r="C1794" s="7">
        <v>1786</v>
      </c>
      <c r="D1794" s="7">
        <v>309</v>
      </c>
      <c r="E1794" s="13">
        <v>26.3</v>
      </c>
      <c r="F1794" s="20">
        <f t="shared" si="716"/>
        <v>-0.54166666666666696</v>
      </c>
      <c r="G1794" s="20">
        <f t="shared" si="722"/>
        <v>7.3055555555555554</v>
      </c>
      <c r="H1794" s="20">
        <f t="shared" si="725"/>
        <v>-464.70666055555591</v>
      </c>
      <c r="I1794" s="20">
        <f t="shared" si="721"/>
        <v>-3394.9403257253111</v>
      </c>
      <c r="J1794" s="47" t="s">
        <v>67</v>
      </c>
      <c r="K1794" s="48" t="s">
        <v>67</v>
      </c>
      <c r="L1794" s="20">
        <f t="shared" si="724"/>
        <v>9914629.4302159734</v>
      </c>
      <c r="M1794" s="20">
        <f t="shared" si="724"/>
        <v>233756.99317555557</v>
      </c>
      <c r="N1794" s="20">
        <f t="shared" si="701"/>
        <v>0</v>
      </c>
      <c r="O1794" s="20">
        <f t="shared" si="702"/>
        <v>464.70666055555591</v>
      </c>
      <c r="P1794" s="46" t="s">
        <v>67</v>
      </c>
      <c r="Q1794" s="45">
        <f t="shared" si="707"/>
        <v>20.712272777777777</v>
      </c>
      <c r="R1794" s="20">
        <f t="shared" si="708"/>
        <v>134.7894</v>
      </c>
      <c r="S1794" s="20">
        <f t="shared" si="709"/>
        <v>-620.20833333333371</v>
      </c>
      <c r="T1794" s="20"/>
      <c r="U1794" s="20">
        <f t="shared" si="710"/>
        <v>35000</v>
      </c>
      <c r="V1794" s="20">
        <f t="shared" si="723"/>
        <v>0</v>
      </c>
      <c r="W1794" s="20">
        <f t="shared" si="703"/>
        <v>20000</v>
      </c>
      <c r="X1794" s="20">
        <f t="shared" si="711"/>
        <v>0</v>
      </c>
      <c r="Y1794" s="20">
        <f t="shared" si="717"/>
        <v>20000</v>
      </c>
      <c r="Z1794" s="20">
        <f t="shared" si="712"/>
        <v>0</v>
      </c>
      <c r="AA1794" s="52">
        <f t="shared" si="713"/>
        <v>0</v>
      </c>
      <c r="AB1794" s="20">
        <f t="shared" si="704"/>
        <v>0</v>
      </c>
      <c r="AC1794" s="20">
        <f t="shared" si="714"/>
        <v>3956120.889867201</v>
      </c>
      <c r="AD1794" s="20">
        <f t="shared" si="718"/>
        <v>0</v>
      </c>
      <c r="AE1794" s="20">
        <f t="shared" si="719"/>
        <v>464.70666055555921</v>
      </c>
      <c r="AF1794" s="20">
        <f t="shared" si="715"/>
        <v>0</v>
      </c>
      <c r="AG1794" s="16"/>
      <c r="AH1794" s="16"/>
      <c r="AM1794">
        <f t="shared" si="705"/>
        <v>451.68843111110618</v>
      </c>
      <c r="AN1794" s="16">
        <f t="shared" si="706"/>
        <v>34548.311568888894</v>
      </c>
      <c r="AY1794" s="57">
        <f t="shared" si="720"/>
        <v>0</v>
      </c>
    </row>
    <row r="1795" spans="2:51" x14ac:dyDescent="0.25">
      <c r="B1795" s="7" t="s">
        <v>40</v>
      </c>
      <c r="C1795" s="7">
        <v>1787</v>
      </c>
      <c r="D1795" s="7">
        <v>310</v>
      </c>
      <c r="E1795" s="13">
        <v>24.4</v>
      </c>
      <c r="F1795" s="20">
        <f t="shared" si="716"/>
        <v>-0.5277777777777779</v>
      </c>
      <c r="G1795" s="20">
        <f t="shared" si="722"/>
        <v>6.7777777777777768</v>
      </c>
      <c r="H1795" s="20">
        <f t="shared" si="725"/>
        <v>-451.68843111111119</v>
      </c>
      <c r="I1795" s="20">
        <f t="shared" si="721"/>
        <v>-3061.4438108641975</v>
      </c>
      <c r="J1795" s="47" t="s">
        <v>67</v>
      </c>
      <c r="K1795" s="48" t="s">
        <v>67</v>
      </c>
      <c r="L1795" s="20">
        <f t="shared" si="724"/>
        <v>9914629.4302159734</v>
      </c>
      <c r="M1795" s="20">
        <f t="shared" si="724"/>
        <v>234208.68160666668</v>
      </c>
      <c r="N1795" s="20">
        <f t="shared" si="701"/>
        <v>0</v>
      </c>
      <c r="O1795" s="20">
        <f t="shared" si="702"/>
        <v>451.68843111111119</v>
      </c>
      <c r="P1795" s="46" t="s">
        <v>67</v>
      </c>
      <c r="Q1795" s="45">
        <f t="shared" si="707"/>
        <v>17.827724444444438</v>
      </c>
      <c r="R1795" s="20">
        <f t="shared" si="708"/>
        <v>134.7894</v>
      </c>
      <c r="S1795" s="20">
        <f t="shared" si="709"/>
        <v>-604.30555555555566</v>
      </c>
      <c r="T1795" s="20"/>
      <c r="U1795" s="20">
        <f t="shared" si="710"/>
        <v>35000</v>
      </c>
      <c r="V1795" s="20">
        <f t="shared" si="723"/>
        <v>0</v>
      </c>
      <c r="W1795" s="20">
        <f t="shared" si="703"/>
        <v>20000</v>
      </c>
      <c r="X1795" s="20">
        <f t="shared" si="711"/>
        <v>0</v>
      </c>
      <c r="Y1795" s="20">
        <f t="shared" si="717"/>
        <v>20000</v>
      </c>
      <c r="Z1795" s="20">
        <f t="shared" si="712"/>
        <v>0</v>
      </c>
      <c r="AA1795" s="52">
        <f t="shared" si="713"/>
        <v>0</v>
      </c>
      <c r="AB1795" s="20">
        <f t="shared" si="704"/>
        <v>0</v>
      </c>
      <c r="AC1795" s="20">
        <f t="shared" si="714"/>
        <v>3956120.889867201</v>
      </c>
      <c r="AD1795" s="20">
        <f t="shared" si="718"/>
        <v>0</v>
      </c>
      <c r="AE1795" s="20">
        <f t="shared" si="719"/>
        <v>451.68843111110618</v>
      </c>
      <c r="AF1795" s="20">
        <f t="shared" si="715"/>
        <v>0</v>
      </c>
      <c r="AG1795" s="16"/>
      <c r="AH1795" s="16"/>
      <c r="AM1795">
        <f t="shared" si="705"/>
        <v>470.25955833334592</v>
      </c>
      <c r="AN1795" s="16">
        <f t="shared" si="706"/>
        <v>34529.740441666654</v>
      </c>
      <c r="AY1795" s="57">
        <f t="shared" si="720"/>
        <v>0</v>
      </c>
    </row>
    <row r="1796" spans="2:51" x14ac:dyDescent="0.25">
      <c r="B1796" s="7" t="s">
        <v>40</v>
      </c>
      <c r="C1796" s="7">
        <v>1788</v>
      </c>
      <c r="D1796" s="7">
        <v>311</v>
      </c>
      <c r="E1796" s="13">
        <v>22.5</v>
      </c>
      <c r="F1796" s="20">
        <f t="shared" si="716"/>
        <v>-0.54166666666666641</v>
      </c>
      <c r="G1796" s="20">
        <f t="shared" si="722"/>
        <v>6.25</v>
      </c>
      <c r="H1796" s="20">
        <f t="shared" si="725"/>
        <v>-470.25955833333302</v>
      </c>
      <c r="I1796" s="20">
        <f t="shared" si="721"/>
        <v>-2939.1222395833315</v>
      </c>
      <c r="J1796" s="47" t="s">
        <v>67</v>
      </c>
      <c r="K1796" s="48" t="s">
        <v>67</v>
      </c>
      <c r="L1796" s="20">
        <f t="shared" si="724"/>
        <v>9914629.4302159734</v>
      </c>
      <c r="M1796" s="20">
        <f t="shared" si="724"/>
        <v>234678.94116500003</v>
      </c>
      <c r="N1796" s="20">
        <f t="shared" si="701"/>
        <v>0</v>
      </c>
      <c r="O1796" s="20">
        <f t="shared" si="702"/>
        <v>470.25955833333302</v>
      </c>
      <c r="P1796" s="46" t="s">
        <v>67</v>
      </c>
      <c r="Q1796" s="45">
        <f t="shared" si="707"/>
        <v>15.159374999999999</v>
      </c>
      <c r="R1796" s="20">
        <f t="shared" si="708"/>
        <v>134.7894</v>
      </c>
      <c r="S1796" s="20">
        <f t="shared" si="709"/>
        <v>-620.20833333333303</v>
      </c>
      <c r="T1796" s="20"/>
      <c r="U1796" s="20">
        <f t="shared" si="710"/>
        <v>35000</v>
      </c>
      <c r="V1796" s="20">
        <f t="shared" si="723"/>
        <v>0</v>
      </c>
      <c r="W1796" s="20">
        <f t="shared" si="703"/>
        <v>20000</v>
      </c>
      <c r="X1796" s="20">
        <f t="shared" si="711"/>
        <v>0</v>
      </c>
      <c r="Y1796" s="20">
        <f t="shared" si="717"/>
        <v>20000</v>
      </c>
      <c r="Z1796" s="20">
        <f t="shared" si="712"/>
        <v>0</v>
      </c>
      <c r="AA1796" s="52">
        <f t="shared" si="713"/>
        <v>0</v>
      </c>
      <c r="AB1796" s="20">
        <f t="shared" si="704"/>
        <v>0</v>
      </c>
      <c r="AC1796" s="20">
        <f t="shared" si="714"/>
        <v>3956120.889867201</v>
      </c>
      <c r="AD1796" s="20">
        <f t="shared" si="718"/>
        <v>0</v>
      </c>
      <c r="AE1796" s="20">
        <f t="shared" si="719"/>
        <v>470.25955833334592</v>
      </c>
      <c r="AF1796" s="20">
        <f t="shared" si="715"/>
        <v>0</v>
      </c>
      <c r="AG1796" s="16"/>
      <c r="AH1796" s="16"/>
      <c r="AM1796">
        <f t="shared" si="705"/>
        <v>536.44589166666265</v>
      </c>
      <c r="AN1796" s="16">
        <f t="shared" si="706"/>
        <v>34463.554108333337</v>
      </c>
      <c r="AY1796" s="57">
        <f t="shared" si="720"/>
        <v>0</v>
      </c>
    </row>
    <row r="1797" spans="2:51" x14ac:dyDescent="0.25">
      <c r="B1797" s="7" t="s">
        <v>40</v>
      </c>
      <c r="C1797" s="7">
        <v>1789</v>
      </c>
      <c r="D1797" s="7">
        <v>312</v>
      </c>
      <c r="E1797" s="13">
        <v>20.5</v>
      </c>
      <c r="F1797" s="20">
        <f t="shared" si="716"/>
        <v>-0.59722222222222232</v>
      </c>
      <c r="G1797" s="20">
        <f t="shared" si="722"/>
        <v>5.6944444444444446</v>
      </c>
      <c r="H1797" s="20">
        <f t="shared" si="725"/>
        <v>-536.44589166666674</v>
      </c>
      <c r="I1797" s="20">
        <f t="shared" si="721"/>
        <v>-3054.7613275462968</v>
      </c>
      <c r="J1797" s="47" t="s">
        <v>67</v>
      </c>
      <c r="K1797" s="48" t="s">
        <v>67</v>
      </c>
      <c r="L1797" s="20">
        <f t="shared" si="724"/>
        <v>9914629.4302159734</v>
      </c>
      <c r="M1797" s="20">
        <f t="shared" si="724"/>
        <v>235215.38705666669</v>
      </c>
      <c r="N1797" s="20">
        <f t="shared" si="701"/>
        <v>0</v>
      </c>
      <c r="O1797" s="20">
        <f t="shared" si="702"/>
        <v>536.44589166666674</v>
      </c>
      <c r="P1797" s="46" t="s">
        <v>67</v>
      </c>
      <c r="Q1797" s="45">
        <f t="shared" si="707"/>
        <v>12.58415277777778</v>
      </c>
      <c r="R1797" s="20">
        <f t="shared" si="708"/>
        <v>134.7894</v>
      </c>
      <c r="S1797" s="20">
        <f t="shared" si="709"/>
        <v>-683.81944444444457</v>
      </c>
      <c r="T1797" s="20"/>
      <c r="U1797" s="20">
        <f t="shared" si="710"/>
        <v>35000</v>
      </c>
      <c r="V1797" s="20">
        <f t="shared" si="723"/>
        <v>0</v>
      </c>
      <c r="W1797" s="20">
        <f t="shared" si="703"/>
        <v>20000</v>
      </c>
      <c r="X1797" s="20">
        <f t="shared" si="711"/>
        <v>0</v>
      </c>
      <c r="Y1797" s="20">
        <f t="shared" si="717"/>
        <v>20000</v>
      </c>
      <c r="Z1797" s="20">
        <f t="shared" si="712"/>
        <v>0</v>
      </c>
      <c r="AA1797" s="52">
        <f t="shared" si="713"/>
        <v>0</v>
      </c>
      <c r="AB1797" s="20">
        <f t="shared" si="704"/>
        <v>0</v>
      </c>
      <c r="AC1797" s="20">
        <f t="shared" si="714"/>
        <v>3956120.889867201</v>
      </c>
      <c r="AD1797" s="20">
        <f t="shared" si="718"/>
        <v>0</v>
      </c>
      <c r="AE1797" s="20">
        <f t="shared" si="719"/>
        <v>536.44589166666265</v>
      </c>
      <c r="AF1797" s="20">
        <f t="shared" si="715"/>
        <v>0</v>
      </c>
      <c r="AG1797" s="16"/>
      <c r="AH1797" s="16"/>
      <c r="AM1797">
        <f t="shared" si="705"/>
        <v>650.43069111110526</v>
      </c>
      <c r="AN1797" s="16">
        <f t="shared" si="706"/>
        <v>34349.569308888895</v>
      </c>
      <c r="AY1797" s="57">
        <f t="shared" si="720"/>
        <v>0</v>
      </c>
    </row>
    <row r="1798" spans="2:51" x14ac:dyDescent="0.25">
      <c r="B1798" s="7" t="s">
        <v>40</v>
      </c>
      <c r="C1798" s="7">
        <v>1790</v>
      </c>
      <c r="D1798" s="7">
        <v>313</v>
      </c>
      <c r="E1798" s="13">
        <v>18.2</v>
      </c>
      <c r="F1798" s="20">
        <f t="shared" si="716"/>
        <v>-0.69444444444444442</v>
      </c>
      <c r="G1798" s="20">
        <f t="shared" si="722"/>
        <v>5.0555555555555554</v>
      </c>
      <c r="H1798" s="20">
        <f t="shared" si="725"/>
        <v>-650.43069111111117</v>
      </c>
      <c r="I1798" s="20">
        <f t="shared" si="721"/>
        <v>-3288.2884939506175</v>
      </c>
      <c r="J1798" s="47" t="s">
        <v>67</v>
      </c>
      <c r="K1798" s="48" t="s">
        <v>67</v>
      </c>
      <c r="L1798" s="20">
        <f t="shared" si="724"/>
        <v>9914629.4302159734</v>
      </c>
      <c r="M1798" s="20">
        <f t="shared" si="724"/>
        <v>235865.81774777779</v>
      </c>
      <c r="N1798" s="20">
        <f t="shared" si="701"/>
        <v>0</v>
      </c>
      <c r="O1798" s="20">
        <f t="shared" si="702"/>
        <v>650.43069111111117</v>
      </c>
      <c r="P1798" s="46" t="s">
        <v>67</v>
      </c>
      <c r="Q1798" s="45">
        <f t="shared" si="707"/>
        <v>9.918797777777776</v>
      </c>
      <c r="R1798" s="20">
        <f t="shared" si="708"/>
        <v>134.7894</v>
      </c>
      <c r="S1798" s="20">
        <f t="shared" si="709"/>
        <v>-795.13888888888891</v>
      </c>
      <c r="T1798" s="20"/>
      <c r="U1798" s="20">
        <f t="shared" si="710"/>
        <v>35000</v>
      </c>
      <c r="V1798" s="20">
        <f t="shared" si="723"/>
        <v>0</v>
      </c>
      <c r="W1798" s="20">
        <f t="shared" si="703"/>
        <v>20000</v>
      </c>
      <c r="X1798" s="20">
        <f t="shared" si="711"/>
        <v>0</v>
      </c>
      <c r="Y1798" s="20">
        <f t="shared" si="717"/>
        <v>20000</v>
      </c>
      <c r="Z1798" s="20">
        <f t="shared" si="712"/>
        <v>0</v>
      </c>
      <c r="AA1798" s="52">
        <f t="shared" si="713"/>
        <v>0</v>
      </c>
      <c r="AB1798" s="20">
        <f t="shared" si="704"/>
        <v>0</v>
      </c>
      <c r="AC1798" s="20">
        <f t="shared" si="714"/>
        <v>3956120.889867201</v>
      </c>
      <c r="AD1798" s="20">
        <f t="shared" si="718"/>
        <v>0</v>
      </c>
      <c r="AE1798" s="20">
        <f t="shared" si="719"/>
        <v>650.43069111110526</v>
      </c>
      <c r="AF1798" s="20">
        <f t="shared" si="715"/>
        <v>0</v>
      </c>
      <c r="AG1798" s="16"/>
      <c r="AH1798" s="16"/>
      <c r="AM1798">
        <f t="shared" si="705"/>
        <v>796.28033611111459</v>
      </c>
      <c r="AN1798" s="16">
        <f t="shared" si="706"/>
        <v>34203.719663888885</v>
      </c>
      <c r="AY1798" s="57">
        <f t="shared" si="720"/>
        <v>0</v>
      </c>
    </row>
    <row r="1799" spans="2:51" x14ac:dyDescent="0.25">
      <c r="B1799" s="7" t="s">
        <v>40</v>
      </c>
      <c r="C1799" s="7">
        <v>1791</v>
      </c>
      <c r="D1799" s="7">
        <v>314</v>
      </c>
      <c r="E1799" s="13">
        <v>15.5</v>
      </c>
      <c r="F1799" s="20">
        <f t="shared" si="716"/>
        <v>-0.8194444444444442</v>
      </c>
      <c r="G1799" s="20">
        <f t="shared" si="722"/>
        <v>4.3055555555555554</v>
      </c>
      <c r="H1799" s="20">
        <f t="shared" si="725"/>
        <v>-796.28033611111073</v>
      </c>
      <c r="I1799" s="20">
        <f t="shared" si="721"/>
        <v>-3428.4292249228379</v>
      </c>
      <c r="J1799" s="47" t="s">
        <v>67</v>
      </c>
      <c r="K1799" s="48" t="s">
        <v>67</v>
      </c>
      <c r="L1799" s="20">
        <f t="shared" si="724"/>
        <v>9914629.4302159734</v>
      </c>
      <c r="M1799" s="20">
        <f t="shared" si="724"/>
        <v>236662.09808388891</v>
      </c>
      <c r="N1799" s="20">
        <f t="shared" si="701"/>
        <v>0</v>
      </c>
      <c r="O1799" s="20">
        <f t="shared" si="702"/>
        <v>796.28033611111073</v>
      </c>
      <c r="P1799" s="46" t="s">
        <v>67</v>
      </c>
      <c r="Q1799" s="45">
        <f t="shared" si="707"/>
        <v>7.1941527777777763</v>
      </c>
      <c r="R1799" s="20">
        <f t="shared" si="708"/>
        <v>134.7894</v>
      </c>
      <c r="S1799" s="20">
        <f t="shared" si="709"/>
        <v>-938.26388888888857</v>
      </c>
      <c r="T1799" s="20"/>
      <c r="U1799" s="20">
        <f t="shared" si="710"/>
        <v>35000</v>
      </c>
      <c r="V1799" s="20">
        <f t="shared" si="723"/>
        <v>0</v>
      </c>
      <c r="W1799" s="20">
        <f t="shared" si="703"/>
        <v>20000</v>
      </c>
      <c r="X1799" s="20">
        <f t="shared" si="711"/>
        <v>0</v>
      </c>
      <c r="Y1799" s="20">
        <f t="shared" si="717"/>
        <v>20000</v>
      </c>
      <c r="Z1799" s="20">
        <f t="shared" si="712"/>
        <v>0</v>
      </c>
      <c r="AA1799" s="52">
        <f t="shared" si="713"/>
        <v>0</v>
      </c>
      <c r="AB1799" s="20">
        <f t="shared" si="704"/>
        <v>0</v>
      </c>
      <c r="AC1799" s="20">
        <f t="shared" si="714"/>
        <v>3956120.889867201</v>
      </c>
      <c r="AD1799" s="20">
        <f t="shared" si="718"/>
        <v>0</v>
      </c>
      <c r="AE1799" s="20">
        <f t="shared" si="719"/>
        <v>796.28033611111459</v>
      </c>
      <c r="AF1799" s="20">
        <f t="shared" si="715"/>
        <v>0</v>
      </c>
      <c r="AG1799" s="16"/>
      <c r="AH1799" s="16"/>
      <c r="AM1799">
        <f t="shared" si="705"/>
        <v>942.06919388889219</v>
      </c>
      <c r="AN1799" s="16">
        <f t="shared" si="706"/>
        <v>34057.930806111108</v>
      </c>
      <c r="AY1799" s="57">
        <f t="shared" si="720"/>
        <v>0</v>
      </c>
    </row>
    <row r="1800" spans="2:51" x14ac:dyDescent="0.25">
      <c r="B1800" s="7" t="s">
        <v>40</v>
      </c>
      <c r="C1800" s="7">
        <v>1792</v>
      </c>
      <c r="D1800" s="7">
        <v>315</v>
      </c>
      <c r="E1800" s="13">
        <v>12.3</v>
      </c>
      <c r="F1800" s="20">
        <f t="shared" si="716"/>
        <v>-0.94444444444444453</v>
      </c>
      <c r="G1800" s="20">
        <f t="shared" si="722"/>
        <v>3.416666666666667</v>
      </c>
      <c r="H1800" s="20">
        <f t="shared" si="725"/>
        <v>-942.06919388888889</v>
      </c>
      <c r="I1800" s="20">
        <f t="shared" si="721"/>
        <v>-3218.7364124537039</v>
      </c>
      <c r="J1800" s="47" t="s">
        <v>67</v>
      </c>
      <c r="K1800" s="48" t="s">
        <v>67</v>
      </c>
      <c r="L1800" s="20">
        <f t="shared" si="724"/>
        <v>9914629.4302159734</v>
      </c>
      <c r="M1800" s="20">
        <f t="shared" si="724"/>
        <v>237604.1672777778</v>
      </c>
      <c r="N1800" s="20">
        <f t="shared" ref="N1800:N1808" si="726">MAX(0,I1800)*AH$6</f>
        <v>0</v>
      </c>
      <c r="O1800" s="20">
        <f t="shared" ref="O1800:O1808" si="727">MAX(0,-H1800)*AH$6</f>
        <v>942.06919388888889</v>
      </c>
      <c r="P1800" s="46" t="s">
        <v>67</v>
      </c>
      <c r="Q1800" s="45">
        <f t="shared" si="707"/>
        <v>4.5302950000000006</v>
      </c>
      <c r="R1800" s="20">
        <f t="shared" si="708"/>
        <v>134.7894</v>
      </c>
      <c r="S1800" s="20">
        <f t="shared" si="709"/>
        <v>-1081.3888888888889</v>
      </c>
      <c r="T1800" s="20"/>
      <c r="U1800" s="20">
        <f t="shared" si="710"/>
        <v>35000</v>
      </c>
      <c r="V1800" s="20">
        <f t="shared" si="723"/>
        <v>0</v>
      </c>
      <c r="W1800" s="20">
        <f t="shared" ref="W1800:W1808" si="728">MAX(0,MIN(AH$8,W1799+V1800-AB1800))</f>
        <v>20000</v>
      </c>
      <c r="X1800" s="20">
        <f t="shared" si="711"/>
        <v>0</v>
      </c>
      <c r="Y1800" s="20">
        <f t="shared" si="717"/>
        <v>20000</v>
      </c>
      <c r="Z1800" s="20">
        <f t="shared" si="712"/>
        <v>0</v>
      </c>
      <c r="AA1800" s="52">
        <f t="shared" si="713"/>
        <v>0</v>
      </c>
      <c r="AB1800" s="20">
        <f t="shared" ref="AB1800:AB1808" si="729">Z1800*AH$6</f>
        <v>0</v>
      </c>
      <c r="AC1800" s="20">
        <f t="shared" si="714"/>
        <v>3956120.889867201</v>
      </c>
      <c r="AD1800" s="20">
        <f t="shared" si="718"/>
        <v>0</v>
      </c>
      <c r="AE1800" s="20">
        <f t="shared" si="719"/>
        <v>942.06919388889219</v>
      </c>
      <c r="AF1800" s="20">
        <f t="shared" si="715"/>
        <v>0</v>
      </c>
      <c r="AG1800" s="16"/>
      <c r="AH1800" s="16"/>
      <c r="AM1800">
        <f t="shared" ref="AM1800:AM1811" si="730">MIN(AE1801/AH$6,AH$7)</f>
        <v>992.0413272222213</v>
      </c>
      <c r="AN1800" s="16">
        <f t="shared" ref="AN1800:AN1811" si="731">U1801-AM1800</f>
        <v>34007.958672777779</v>
      </c>
      <c r="AY1800" s="57">
        <f t="shared" si="720"/>
        <v>0</v>
      </c>
    </row>
    <row r="1801" spans="2:51" x14ac:dyDescent="0.25">
      <c r="B1801" s="7" t="s">
        <v>40</v>
      </c>
      <c r="C1801" s="7">
        <v>1793</v>
      </c>
      <c r="D1801" s="7">
        <v>316</v>
      </c>
      <c r="E1801" s="13">
        <v>8.6999999999999993</v>
      </c>
      <c r="F1801" s="20">
        <f t="shared" si="716"/>
        <v>-0.98611111111111116</v>
      </c>
      <c r="G1801" s="20">
        <f t="shared" si="722"/>
        <v>2.4166666666666665</v>
      </c>
      <c r="H1801" s="20">
        <f t="shared" si="725"/>
        <v>-992.04132722222221</v>
      </c>
      <c r="I1801" s="20">
        <f t="shared" si="721"/>
        <v>-2397.4332074537037</v>
      </c>
      <c r="J1801" s="47" t="s">
        <v>67</v>
      </c>
      <c r="K1801" s="48" t="s">
        <v>67</v>
      </c>
      <c r="L1801" s="20">
        <f t="shared" si="724"/>
        <v>9914629.4302159734</v>
      </c>
      <c r="M1801" s="20">
        <f t="shared" si="724"/>
        <v>238596.20860500002</v>
      </c>
      <c r="N1801" s="20">
        <f t="shared" si="726"/>
        <v>0</v>
      </c>
      <c r="O1801" s="20">
        <f t="shared" si="727"/>
        <v>992.04132722222221</v>
      </c>
      <c r="P1801" s="46" t="s">
        <v>67</v>
      </c>
      <c r="Q1801" s="45">
        <f t="shared" ref="Q1801:Q1808" si="732">0.5*K$10*K$12*K$13*(G1801^2)</f>
        <v>2.2664949999999995</v>
      </c>
      <c r="R1801" s="20">
        <f t="shared" ref="R1801:R1808" si="733">K$7*K$8*K$9</f>
        <v>134.7894</v>
      </c>
      <c r="S1801" s="20">
        <f t="shared" ref="S1801:S1808" si="734">K$7*F1801</f>
        <v>-1129.0972222222222</v>
      </c>
      <c r="T1801" s="20"/>
      <c r="U1801" s="20">
        <f t="shared" ref="U1801:U1808" si="735">MIN(T1801,AH$7)</f>
        <v>35000</v>
      </c>
      <c r="V1801" s="20">
        <f t="shared" si="723"/>
        <v>0</v>
      </c>
      <c r="W1801" s="20">
        <f t="shared" si="728"/>
        <v>20000</v>
      </c>
      <c r="X1801" s="20">
        <f t="shared" ref="X1801:X1808" si="736">AD1801/AH$6</f>
        <v>0</v>
      </c>
      <c r="Y1801" s="20">
        <f t="shared" si="717"/>
        <v>20000</v>
      </c>
      <c r="Z1801" s="20">
        <f t="shared" ref="Z1801:Z1808" si="737">MIN(X1801,AH$7,Y1801)</f>
        <v>0</v>
      </c>
      <c r="AA1801" s="52">
        <f t="shared" ref="AA1801:AA1808" si="738">Z1801*AH$10</f>
        <v>0</v>
      </c>
      <c r="AB1801" s="20">
        <f t="shared" si="729"/>
        <v>0</v>
      </c>
      <c r="AC1801" s="20">
        <f t="shared" ref="AC1801:AC1808" si="739">AC1800+AA1801*AH$6</f>
        <v>3956120.889867201</v>
      </c>
      <c r="AD1801" s="20">
        <f t="shared" si="718"/>
        <v>0</v>
      </c>
      <c r="AE1801" s="20">
        <f t="shared" si="719"/>
        <v>992.0413272222213</v>
      </c>
      <c r="AF1801" s="20">
        <f t="shared" ref="AF1801:AF1808" si="740">Z1801*AH$6</f>
        <v>0</v>
      </c>
      <c r="AG1801" s="16"/>
      <c r="AH1801" s="16"/>
      <c r="AM1801">
        <f t="shared" si="730"/>
        <v>1247.9425688888878</v>
      </c>
      <c r="AN1801" s="16">
        <f t="shared" si="731"/>
        <v>33752.057431111112</v>
      </c>
      <c r="AY1801" s="57">
        <f t="shared" si="720"/>
        <v>0</v>
      </c>
    </row>
    <row r="1802" spans="2:51" x14ac:dyDescent="0.25">
      <c r="B1802" s="7" t="s">
        <v>40</v>
      </c>
      <c r="C1802" s="7">
        <v>1794</v>
      </c>
      <c r="D1802" s="7">
        <v>317</v>
      </c>
      <c r="E1802" s="13">
        <v>5.2</v>
      </c>
      <c r="F1802" s="20">
        <f t="shared" ref="F1802:F1808" si="741">($E1803-$E1801)/2/3.6</f>
        <v>-1.2083333333333333</v>
      </c>
      <c r="G1802" s="20">
        <f t="shared" si="722"/>
        <v>1.4444444444444444</v>
      </c>
      <c r="H1802" s="20">
        <f t="shared" si="725"/>
        <v>-1247.9425688888887</v>
      </c>
      <c r="I1802" s="20">
        <f t="shared" si="721"/>
        <v>-1802.5837106172837</v>
      </c>
      <c r="J1802" s="47" t="s">
        <v>67</v>
      </c>
      <c r="K1802" s="48" t="s">
        <v>67</v>
      </c>
      <c r="L1802" s="20">
        <f t="shared" si="724"/>
        <v>9914629.4302159734</v>
      </c>
      <c r="M1802" s="20">
        <f t="shared" si="724"/>
        <v>239844.15117388891</v>
      </c>
      <c r="N1802" s="20">
        <f t="shared" si="726"/>
        <v>0</v>
      </c>
      <c r="O1802" s="20">
        <f t="shared" si="727"/>
        <v>1247.9425688888887</v>
      </c>
      <c r="P1802" s="46" t="s">
        <v>67</v>
      </c>
      <c r="Q1802" s="45">
        <f t="shared" si="732"/>
        <v>0.80969777777777774</v>
      </c>
      <c r="R1802" s="20">
        <f t="shared" si="733"/>
        <v>134.7894</v>
      </c>
      <c r="S1802" s="20">
        <f t="shared" si="734"/>
        <v>-1383.5416666666665</v>
      </c>
      <c r="T1802" s="20"/>
      <c r="U1802" s="20">
        <f t="shared" si="735"/>
        <v>35000</v>
      </c>
      <c r="V1802" s="20">
        <f t="shared" si="723"/>
        <v>0</v>
      </c>
      <c r="W1802" s="20">
        <f t="shared" si="728"/>
        <v>20000</v>
      </c>
      <c r="X1802" s="20">
        <f t="shared" si="736"/>
        <v>0</v>
      </c>
      <c r="Y1802" s="20">
        <f t="shared" ref="Y1802:Y1808" si="742">W1801/AH$6</f>
        <v>20000</v>
      </c>
      <c r="Z1802" s="20">
        <f t="shared" si="737"/>
        <v>0</v>
      </c>
      <c r="AA1802" s="52">
        <f t="shared" si="738"/>
        <v>0</v>
      </c>
      <c r="AB1802" s="20">
        <f t="shared" si="729"/>
        <v>0</v>
      </c>
      <c r="AC1802" s="20">
        <f t="shared" si="739"/>
        <v>3956120.889867201</v>
      </c>
      <c r="AD1802" s="20">
        <f t="shared" ref="AD1802:AD1808" si="743">MAX(0,L1802-L1801)</f>
        <v>0</v>
      </c>
      <c r="AE1802" s="20">
        <f t="shared" ref="AE1802:AE1808" si="744">MAX(0,M1802-M1801)</f>
        <v>1247.9425688888878</v>
      </c>
      <c r="AF1802" s="20">
        <f t="shared" si="740"/>
        <v>0</v>
      </c>
      <c r="AG1802" s="16"/>
      <c r="AH1802" s="16"/>
      <c r="AM1802">
        <f t="shared" si="730"/>
        <v>692.15504444445833</v>
      </c>
      <c r="AN1802" s="16">
        <f t="shared" si="731"/>
        <v>34307.844955555542</v>
      </c>
      <c r="AY1802" s="57">
        <f t="shared" si="720"/>
        <v>0</v>
      </c>
    </row>
    <row r="1803" spans="2:51" x14ac:dyDescent="0.25">
      <c r="B1803" s="7" t="s">
        <v>40</v>
      </c>
      <c r="C1803" s="7">
        <v>1795</v>
      </c>
      <c r="D1803" s="7">
        <v>318</v>
      </c>
      <c r="E1803" s="13">
        <v>0</v>
      </c>
      <c r="F1803" s="20">
        <f t="shared" si="741"/>
        <v>-0.72222222222222221</v>
      </c>
      <c r="G1803" s="20">
        <f t="shared" si="722"/>
        <v>0</v>
      </c>
      <c r="H1803" s="20">
        <f t="shared" si="725"/>
        <v>-692.15504444444446</v>
      </c>
      <c r="I1803" s="20">
        <f t="shared" si="721"/>
        <v>0</v>
      </c>
      <c r="J1803" s="47" t="s">
        <v>67</v>
      </c>
      <c r="K1803" s="48" t="s">
        <v>67</v>
      </c>
      <c r="L1803" s="20">
        <f t="shared" si="724"/>
        <v>9914629.4302159734</v>
      </c>
      <c r="M1803" s="20">
        <f t="shared" si="724"/>
        <v>240536.30621833337</v>
      </c>
      <c r="N1803" s="20">
        <f t="shared" si="726"/>
        <v>0</v>
      </c>
      <c r="O1803" s="20">
        <f t="shared" si="727"/>
        <v>692.15504444444446</v>
      </c>
      <c r="P1803" s="46" t="s">
        <v>67</v>
      </c>
      <c r="Q1803" s="45">
        <f t="shared" si="732"/>
        <v>0</v>
      </c>
      <c r="R1803" s="20">
        <f t="shared" si="733"/>
        <v>134.7894</v>
      </c>
      <c r="S1803" s="20">
        <f t="shared" si="734"/>
        <v>-826.94444444444446</v>
      </c>
      <c r="T1803" s="20"/>
      <c r="U1803" s="20">
        <f t="shared" si="735"/>
        <v>35000</v>
      </c>
      <c r="V1803" s="20">
        <f t="shared" si="723"/>
        <v>0</v>
      </c>
      <c r="W1803" s="20">
        <f t="shared" si="728"/>
        <v>20000</v>
      </c>
      <c r="X1803" s="20">
        <f t="shared" si="736"/>
        <v>0</v>
      </c>
      <c r="Y1803" s="20">
        <f t="shared" si="742"/>
        <v>20000</v>
      </c>
      <c r="Z1803" s="20">
        <f t="shared" si="737"/>
        <v>0</v>
      </c>
      <c r="AA1803" s="52">
        <f t="shared" si="738"/>
        <v>0</v>
      </c>
      <c r="AB1803" s="20">
        <f t="shared" si="729"/>
        <v>0</v>
      </c>
      <c r="AC1803" s="20">
        <f t="shared" si="739"/>
        <v>3956120.889867201</v>
      </c>
      <c r="AD1803" s="20">
        <f t="shared" si="743"/>
        <v>0</v>
      </c>
      <c r="AE1803" s="20">
        <f t="shared" si="744"/>
        <v>692.15504444445833</v>
      </c>
      <c r="AF1803" s="20">
        <f t="shared" si="740"/>
        <v>0</v>
      </c>
      <c r="AG1803" s="16"/>
      <c r="AH1803" s="16"/>
      <c r="AM1803">
        <f t="shared" si="730"/>
        <v>0</v>
      </c>
      <c r="AN1803" s="16">
        <f t="shared" si="731"/>
        <v>35000</v>
      </c>
      <c r="AY1803" s="57">
        <f t="shared" si="720"/>
        <v>0</v>
      </c>
    </row>
    <row r="1804" spans="2:51" x14ac:dyDescent="0.25">
      <c r="B1804" s="7" t="s">
        <v>40</v>
      </c>
      <c r="C1804" s="7">
        <v>1796</v>
      </c>
      <c r="D1804" s="7">
        <v>319</v>
      </c>
      <c r="E1804" s="13">
        <v>0</v>
      </c>
      <c r="F1804" s="20">
        <f t="shared" si="741"/>
        <v>0</v>
      </c>
      <c r="G1804" s="20">
        <f t="shared" si="722"/>
        <v>0</v>
      </c>
      <c r="H1804" s="20">
        <f t="shared" si="725"/>
        <v>134.7894</v>
      </c>
      <c r="I1804" s="20">
        <f t="shared" si="721"/>
        <v>0</v>
      </c>
      <c r="J1804" s="47" t="s">
        <v>67</v>
      </c>
      <c r="K1804" s="48" t="s">
        <v>67</v>
      </c>
      <c r="L1804" s="20">
        <f t="shared" si="724"/>
        <v>9914629.4302159734</v>
      </c>
      <c r="M1804" s="20">
        <f t="shared" si="724"/>
        <v>240536.30621833337</v>
      </c>
      <c r="N1804" s="20">
        <f t="shared" si="726"/>
        <v>0</v>
      </c>
      <c r="O1804" s="20">
        <f t="shared" si="727"/>
        <v>0</v>
      </c>
      <c r="P1804" s="46" t="s">
        <v>67</v>
      </c>
      <c r="Q1804" s="45">
        <f t="shared" si="732"/>
        <v>0</v>
      </c>
      <c r="R1804" s="20">
        <f t="shared" si="733"/>
        <v>134.7894</v>
      </c>
      <c r="S1804" s="20">
        <f t="shared" si="734"/>
        <v>0</v>
      </c>
      <c r="T1804" s="20"/>
      <c r="U1804" s="20">
        <f t="shared" si="735"/>
        <v>35000</v>
      </c>
      <c r="V1804" s="20">
        <f t="shared" si="723"/>
        <v>0</v>
      </c>
      <c r="W1804" s="20">
        <f t="shared" si="728"/>
        <v>20000</v>
      </c>
      <c r="X1804" s="20">
        <f t="shared" si="736"/>
        <v>0</v>
      </c>
      <c r="Y1804" s="20">
        <f t="shared" si="742"/>
        <v>20000</v>
      </c>
      <c r="Z1804" s="20">
        <f t="shared" si="737"/>
        <v>0</v>
      </c>
      <c r="AA1804" s="52">
        <f t="shared" si="738"/>
        <v>0</v>
      </c>
      <c r="AB1804" s="20">
        <f t="shared" si="729"/>
        <v>0</v>
      </c>
      <c r="AC1804" s="20">
        <f t="shared" si="739"/>
        <v>3956120.889867201</v>
      </c>
      <c r="AD1804" s="20">
        <f t="shared" si="743"/>
        <v>0</v>
      </c>
      <c r="AE1804" s="20">
        <f t="shared" si="744"/>
        <v>0</v>
      </c>
      <c r="AF1804" s="20">
        <f t="shared" si="740"/>
        <v>0</v>
      </c>
      <c r="AG1804" s="16"/>
      <c r="AH1804" s="16"/>
      <c r="AM1804">
        <f t="shared" si="730"/>
        <v>0</v>
      </c>
      <c r="AN1804" s="16">
        <f t="shared" si="731"/>
        <v>35000</v>
      </c>
      <c r="AY1804" s="57">
        <f t="shared" si="720"/>
        <v>0</v>
      </c>
    </row>
    <row r="1805" spans="2:51" x14ac:dyDescent="0.25">
      <c r="B1805" s="7" t="s">
        <v>40</v>
      </c>
      <c r="C1805" s="7">
        <v>1797</v>
      </c>
      <c r="D1805" s="7">
        <v>320</v>
      </c>
      <c r="E1805" s="13">
        <v>0</v>
      </c>
      <c r="F1805" s="20">
        <f t="shared" si="741"/>
        <v>0</v>
      </c>
      <c r="G1805" s="20">
        <f t="shared" si="722"/>
        <v>0</v>
      </c>
      <c r="H1805" s="20">
        <f t="shared" si="725"/>
        <v>134.7894</v>
      </c>
      <c r="I1805" s="20">
        <f t="shared" si="721"/>
        <v>0</v>
      </c>
      <c r="J1805" s="47" t="s">
        <v>67</v>
      </c>
      <c r="K1805" s="48" t="s">
        <v>67</v>
      </c>
      <c r="L1805" s="20">
        <f t="shared" si="724"/>
        <v>9914629.4302159734</v>
      </c>
      <c r="M1805" s="20">
        <f t="shared" si="724"/>
        <v>240536.30621833337</v>
      </c>
      <c r="N1805" s="20">
        <f t="shared" si="726"/>
        <v>0</v>
      </c>
      <c r="O1805" s="20">
        <f t="shared" si="727"/>
        <v>0</v>
      </c>
      <c r="P1805" s="46" t="s">
        <v>67</v>
      </c>
      <c r="Q1805" s="45">
        <f t="shared" si="732"/>
        <v>0</v>
      </c>
      <c r="R1805" s="20">
        <f t="shared" si="733"/>
        <v>134.7894</v>
      </c>
      <c r="S1805" s="20">
        <f t="shared" si="734"/>
        <v>0</v>
      </c>
      <c r="T1805" s="20"/>
      <c r="U1805" s="20">
        <f t="shared" si="735"/>
        <v>35000</v>
      </c>
      <c r="V1805" s="20">
        <f t="shared" si="723"/>
        <v>0</v>
      </c>
      <c r="W1805" s="20">
        <f t="shared" si="728"/>
        <v>20000</v>
      </c>
      <c r="X1805" s="20">
        <f t="shared" si="736"/>
        <v>0</v>
      </c>
      <c r="Y1805" s="20">
        <f t="shared" si="742"/>
        <v>20000</v>
      </c>
      <c r="Z1805" s="20">
        <f t="shared" si="737"/>
        <v>0</v>
      </c>
      <c r="AA1805" s="52">
        <f t="shared" si="738"/>
        <v>0</v>
      </c>
      <c r="AB1805" s="20">
        <f t="shared" si="729"/>
        <v>0</v>
      </c>
      <c r="AC1805" s="20">
        <f t="shared" si="739"/>
        <v>3956120.889867201</v>
      </c>
      <c r="AD1805" s="20">
        <f t="shared" si="743"/>
        <v>0</v>
      </c>
      <c r="AE1805" s="20">
        <f t="shared" si="744"/>
        <v>0</v>
      </c>
      <c r="AF1805" s="20">
        <f t="shared" si="740"/>
        <v>0</v>
      </c>
      <c r="AG1805" s="16"/>
      <c r="AH1805" s="16"/>
      <c r="AM1805">
        <f t="shared" si="730"/>
        <v>0</v>
      </c>
      <c r="AN1805" s="16">
        <f t="shared" si="731"/>
        <v>35000</v>
      </c>
      <c r="AY1805" s="57">
        <f t="shared" si="720"/>
        <v>0</v>
      </c>
    </row>
    <row r="1806" spans="2:51" x14ac:dyDescent="0.25">
      <c r="B1806" s="7" t="s">
        <v>40</v>
      </c>
      <c r="C1806" s="7">
        <v>1798</v>
      </c>
      <c r="D1806" s="7">
        <v>321</v>
      </c>
      <c r="E1806" s="13">
        <v>0</v>
      </c>
      <c r="F1806" s="20">
        <f t="shared" si="741"/>
        <v>0</v>
      </c>
      <c r="G1806" s="20">
        <f t="shared" si="722"/>
        <v>0</v>
      </c>
      <c r="H1806" s="20">
        <f t="shared" si="725"/>
        <v>134.7894</v>
      </c>
      <c r="I1806" s="20">
        <f t="shared" si="721"/>
        <v>0</v>
      </c>
      <c r="J1806" s="47" t="s">
        <v>67</v>
      </c>
      <c r="K1806" s="48" t="s">
        <v>67</v>
      </c>
      <c r="L1806" s="20">
        <f t="shared" si="724"/>
        <v>9914629.4302159734</v>
      </c>
      <c r="M1806" s="20">
        <f t="shared" si="724"/>
        <v>240536.30621833337</v>
      </c>
      <c r="N1806" s="20">
        <f t="shared" si="726"/>
        <v>0</v>
      </c>
      <c r="O1806" s="20">
        <f t="shared" si="727"/>
        <v>0</v>
      </c>
      <c r="P1806" s="46" t="s">
        <v>67</v>
      </c>
      <c r="Q1806" s="45">
        <f t="shared" si="732"/>
        <v>0</v>
      </c>
      <c r="R1806" s="20">
        <f t="shared" si="733"/>
        <v>134.7894</v>
      </c>
      <c r="S1806" s="20">
        <f t="shared" si="734"/>
        <v>0</v>
      </c>
      <c r="T1806" s="20"/>
      <c r="U1806" s="20">
        <f t="shared" si="735"/>
        <v>35000</v>
      </c>
      <c r="V1806" s="20">
        <f t="shared" si="723"/>
        <v>0</v>
      </c>
      <c r="W1806" s="20">
        <f t="shared" si="728"/>
        <v>20000</v>
      </c>
      <c r="X1806" s="20">
        <f t="shared" si="736"/>
        <v>0</v>
      </c>
      <c r="Y1806" s="20">
        <f t="shared" si="742"/>
        <v>20000</v>
      </c>
      <c r="Z1806" s="20">
        <f t="shared" si="737"/>
        <v>0</v>
      </c>
      <c r="AA1806" s="52">
        <f t="shared" si="738"/>
        <v>0</v>
      </c>
      <c r="AB1806" s="20">
        <f t="shared" si="729"/>
        <v>0</v>
      </c>
      <c r="AC1806" s="20">
        <f t="shared" si="739"/>
        <v>3956120.889867201</v>
      </c>
      <c r="AD1806" s="20">
        <f t="shared" si="743"/>
        <v>0</v>
      </c>
      <c r="AE1806" s="20">
        <f t="shared" si="744"/>
        <v>0</v>
      </c>
      <c r="AF1806" s="20">
        <f t="shared" si="740"/>
        <v>0</v>
      </c>
      <c r="AG1806" s="16"/>
      <c r="AH1806" s="16"/>
      <c r="AM1806">
        <f t="shared" si="730"/>
        <v>0</v>
      </c>
      <c r="AN1806" s="16">
        <f t="shared" si="731"/>
        <v>35000</v>
      </c>
      <c r="AY1806" s="57">
        <f t="shared" ref="AY1806:AY1808" si="745">AH$8-W1805</f>
        <v>0</v>
      </c>
    </row>
    <row r="1807" spans="2:51" x14ac:dyDescent="0.25">
      <c r="B1807" s="7" t="s">
        <v>40</v>
      </c>
      <c r="C1807" s="7">
        <v>1799</v>
      </c>
      <c r="D1807" s="7">
        <v>322</v>
      </c>
      <c r="E1807" s="13">
        <v>0</v>
      </c>
      <c r="F1807" s="20">
        <f t="shared" si="741"/>
        <v>0</v>
      </c>
      <c r="G1807" s="20">
        <f t="shared" si="722"/>
        <v>0</v>
      </c>
      <c r="H1807" s="20">
        <f t="shared" si="725"/>
        <v>134.7894</v>
      </c>
      <c r="I1807" s="20">
        <f t="shared" si="721"/>
        <v>0</v>
      </c>
      <c r="J1807" s="47" t="s">
        <v>67</v>
      </c>
      <c r="K1807" s="48" t="s">
        <v>67</v>
      </c>
      <c r="L1807" s="20">
        <f t="shared" si="724"/>
        <v>9914629.4302159734</v>
      </c>
      <c r="M1807" s="20">
        <f t="shared" si="724"/>
        <v>240536.30621833337</v>
      </c>
      <c r="N1807" s="20">
        <f t="shared" si="726"/>
        <v>0</v>
      </c>
      <c r="O1807" s="20">
        <f t="shared" si="727"/>
        <v>0</v>
      </c>
      <c r="P1807" s="46" t="s">
        <v>67</v>
      </c>
      <c r="Q1807" s="45">
        <f t="shared" si="732"/>
        <v>0</v>
      </c>
      <c r="R1807" s="20">
        <f t="shared" si="733"/>
        <v>134.7894</v>
      </c>
      <c r="S1807" s="20">
        <f t="shared" si="734"/>
        <v>0</v>
      </c>
      <c r="T1807" s="20"/>
      <c r="U1807" s="20">
        <f t="shared" si="735"/>
        <v>35000</v>
      </c>
      <c r="V1807" s="20">
        <f t="shared" si="723"/>
        <v>0</v>
      </c>
      <c r="W1807" s="20">
        <f t="shared" si="728"/>
        <v>20000</v>
      </c>
      <c r="X1807" s="20">
        <f t="shared" si="736"/>
        <v>0</v>
      </c>
      <c r="Y1807" s="20">
        <f t="shared" si="742"/>
        <v>20000</v>
      </c>
      <c r="Z1807" s="20">
        <f t="shared" si="737"/>
        <v>0</v>
      </c>
      <c r="AA1807" s="52">
        <f t="shared" si="738"/>
        <v>0</v>
      </c>
      <c r="AB1807" s="20">
        <f t="shared" si="729"/>
        <v>0</v>
      </c>
      <c r="AC1807" s="20">
        <f t="shared" si="739"/>
        <v>3956120.889867201</v>
      </c>
      <c r="AD1807" s="20">
        <f t="shared" si="743"/>
        <v>0</v>
      </c>
      <c r="AE1807" s="20">
        <f t="shared" si="744"/>
        <v>0</v>
      </c>
      <c r="AF1807" s="20">
        <f t="shared" si="740"/>
        <v>0</v>
      </c>
      <c r="AG1807" s="16"/>
      <c r="AH1807" s="16"/>
      <c r="AM1807">
        <f t="shared" si="730"/>
        <v>0</v>
      </c>
      <c r="AN1807" s="16">
        <f t="shared" si="731"/>
        <v>35000</v>
      </c>
      <c r="AY1807" s="57">
        <f t="shared" si="745"/>
        <v>0</v>
      </c>
    </row>
    <row r="1808" spans="2:51" x14ac:dyDescent="0.25">
      <c r="B1808" s="7" t="s">
        <v>40</v>
      </c>
      <c r="C1808" s="7">
        <v>1800</v>
      </c>
      <c r="D1808" s="7">
        <v>323</v>
      </c>
      <c r="E1808" s="13">
        <v>0</v>
      </c>
      <c r="F1808" s="20">
        <f t="shared" si="741"/>
        <v>0</v>
      </c>
      <c r="G1808" s="20">
        <f t="shared" si="722"/>
        <v>0</v>
      </c>
      <c r="H1808" s="20">
        <f t="shared" si="725"/>
        <v>134.7894</v>
      </c>
      <c r="I1808" s="20">
        <f t="shared" si="721"/>
        <v>0</v>
      </c>
      <c r="J1808" s="49" t="s">
        <v>67</v>
      </c>
      <c r="K1808" s="50" t="s">
        <v>67</v>
      </c>
      <c r="L1808" s="20">
        <f>L1807+N1808</f>
        <v>9914629.4302159734</v>
      </c>
      <c r="M1808" s="20">
        <f t="shared" si="724"/>
        <v>240536.30621833337</v>
      </c>
      <c r="N1808" s="20">
        <f t="shared" si="726"/>
        <v>0</v>
      </c>
      <c r="O1808" s="20">
        <f t="shared" si="727"/>
        <v>0</v>
      </c>
      <c r="P1808" s="51" t="s">
        <v>67</v>
      </c>
      <c r="Q1808" s="45">
        <f t="shared" si="732"/>
        <v>0</v>
      </c>
      <c r="R1808" s="20">
        <f t="shared" si="733"/>
        <v>134.7894</v>
      </c>
      <c r="S1808" s="20">
        <f t="shared" si="734"/>
        <v>0</v>
      </c>
      <c r="T1808" s="20"/>
      <c r="U1808" s="20">
        <f t="shared" si="735"/>
        <v>35000</v>
      </c>
      <c r="V1808" s="20">
        <f t="shared" si="723"/>
        <v>0</v>
      </c>
      <c r="W1808" s="20">
        <f t="shared" si="728"/>
        <v>20000</v>
      </c>
      <c r="X1808" s="20">
        <f t="shared" si="736"/>
        <v>0</v>
      </c>
      <c r="Y1808" s="20">
        <f t="shared" si="742"/>
        <v>20000</v>
      </c>
      <c r="Z1808" s="20">
        <f t="shared" si="737"/>
        <v>0</v>
      </c>
      <c r="AA1808" s="52">
        <f t="shared" si="738"/>
        <v>0</v>
      </c>
      <c r="AB1808" s="20">
        <f t="shared" si="729"/>
        <v>0</v>
      </c>
      <c r="AC1808" s="20">
        <f t="shared" si="739"/>
        <v>3956120.889867201</v>
      </c>
      <c r="AD1808" s="20">
        <f t="shared" si="743"/>
        <v>0</v>
      </c>
      <c r="AE1808" s="20">
        <f t="shared" si="744"/>
        <v>0</v>
      </c>
      <c r="AF1808" s="20">
        <f t="shared" si="740"/>
        <v>0</v>
      </c>
      <c r="AG1808" s="16"/>
      <c r="AH1808" s="16"/>
      <c r="AM1808">
        <f t="shared" si="730"/>
        <v>0</v>
      </c>
      <c r="AN1808" s="16">
        <f t="shared" si="731"/>
        <v>0</v>
      </c>
      <c r="AY1808" s="57">
        <f t="shared" si="745"/>
        <v>0</v>
      </c>
    </row>
    <row r="1809" spans="20:40" x14ac:dyDescent="0.25">
      <c r="T1809" s="16"/>
      <c r="U1809" s="16"/>
      <c r="V1809" s="16"/>
      <c r="W1809" s="16"/>
      <c r="X1809" s="16"/>
      <c r="Y1809" s="16"/>
      <c r="Z1809" s="16"/>
      <c r="AA1809" s="16"/>
      <c r="AB1809" s="16"/>
      <c r="AC1809" s="16"/>
      <c r="AD1809" s="16"/>
      <c r="AE1809" s="16"/>
      <c r="AF1809" s="16"/>
      <c r="AG1809" s="16"/>
      <c r="AH1809" s="16"/>
      <c r="AM1809">
        <f t="shared" si="730"/>
        <v>0</v>
      </c>
      <c r="AN1809" s="16">
        <f t="shared" si="731"/>
        <v>0</v>
      </c>
    </row>
    <row r="1810" spans="20:40" x14ac:dyDescent="0.25">
      <c r="AM1810">
        <f t="shared" si="730"/>
        <v>0</v>
      </c>
      <c r="AN1810" s="16">
        <f t="shared" si="731"/>
        <v>0</v>
      </c>
    </row>
    <row r="1811" spans="20:40" x14ac:dyDescent="0.25">
      <c r="AM1811">
        <f t="shared" si="730"/>
        <v>0</v>
      </c>
      <c r="AN1811" s="16">
        <f t="shared" si="731"/>
        <v>0</v>
      </c>
    </row>
  </sheetData>
  <mergeCells count="2">
    <mergeCell ref="J6:K6"/>
    <mergeCell ref="P11:P1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41</v>
      </c>
      <c r="C2" s="15" t="s">
        <v>42</v>
      </c>
    </row>
    <row r="4" spans="2:6" x14ac:dyDescent="0.25">
      <c r="B4" s="15" t="s">
        <v>27</v>
      </c>
    </row>
    <row r="6" spans="2:6" ht="40.5" x14ac:dyDescent="0.25">
      <c r="B6" s="1" t="s">
        <v>28</v>
      </c>
      <c r="C6" s="1" t="s">
        <v>29</v>
      </c>
      <c r="D6" s="1" t="s">
        <v>30</v>
      </c>
      <c r="E6" s="8" t="s">
        <v>43</v>
      </c>
      <c r="F6" s="8" t="s">
        <v>44</v>
      </c>
    </row>
    <row r="7" spans="2:6" x14ac:dyDescent="0.2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45</v>
      </c>
      <c r="C2" s="15" t="s">
        <v>2</v>
      </c>
    </row>
    <row r="3" spans="2:6" x14ac:dyDescent="0.25">
      <c r="B3" s="15"/>
    </row>
    <row r="4" spans="2:6" x14ac:dyDescent="0.25">
      <c r="B4" s="15" t="s">
        <v>27</v>
      </c>
    </row>
    <row r="6" spans="2:6" ht="40.5" x14ac:dyDescent="0.25">
      <c r="B6" s="1" t="s">
        <v>28</v>
      </c>
      <c r="C6" s="1" t="s">
        <v>29</v>
      </c>
      <c r="D6" s="1" t="s">
        <v>30</v>
      </c>
      <c r="E6" s="8" t="s">
        <v>46</v>
      </c>
      <c r="F6" s="8" t="s">
        <v>47</v>
      </c>
    </row>
    <row r="7" spans="2:6" x14ac:dyDescent="0.25">
      <c r="B7" s="1"/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Will Gabriel</cp:lastModifiedBy>
  <cp:revision/>
  <dcterms:created xsi:type="dcterms:W3CDTF">2012-04-02T09:52:13Z</dcterms:created>
  <dcterms:modified xsi:type="dcterms:W3CDTF">2025-11-12T12:25:59Z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