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UWTSD Module Boxes EE Engineering with Course Admin\Module Boxes 2018-2019\SGEE6001 To be Uploaded RD\"/>
    </mc:Choice>
  </mc:AlternateContent>
  <bookViews>
    <workbookView xWindow="120" yWindow="150" windowWidth="19440" windowHeight="117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G8" i="1" l="1"/>
  <c r="G7" i="1"/>
  <c r="G6" i="1"/>
  <c r="G9" i="1" l="1"/>
  <c r="G10" i="1" s="1"/>
  <c r="D8" i="1"/>
  <c r="D7" i="1"/>
  <c r="D6" i="1"/>
  <c r="C10" i="1" l="1"/>
  <c r="B10" i="1"/>
  <c r="C9" i="1"/>
  <c r="B9" i="1"/>
  <c r="D10" i="1" l="1"/>
  <c r="D9" i="1"/>
</calcChain>
</file>

<file path=xl/sharedStrings.xml><?xml version="1.0" encoding="utf-8"?>
<sst xmlns="http://schemas.openxmlformats.org/spreadsheetml/2006/main" count="30" uniqueCount="27">
  <si>
    <t>Module Code</t>
  </si>
  <si>
    <t>Credits</t>
  </si>
  <si>
    <t>mark</t>
  </si>
  <si>
    <t>average</t>
  </si>
  <si>
    <t>SD</t>
  </si>
  <si>
    <t>outcome 1</t>
  </si>
  <si>
    <t>ü</t>
  </si>
  <si>
    <t>outcome 2</t>
  </si>
  <si>
    <t>Colour Key</t>
  </si>
  <si>
    <t>Bold Red</t>
  </si>
  <si>
    <t>Bold Green</t>
  </si>
  <si>
    <t>Notes</t>
  </si>
  <si>
    <t>Bold Blue</t>
  </si>
  <si>
    <t>Module Results and Analysis Sheet 2018-2019</t>
  </si>
  <si>
    <t>Average</t>
  </si>
  <si>
    <t>Scatter Deviation</t>
  </si>
  <si>
    <t>Total</t>
  </si>
  <si>
    <t>Emyr Dyer</t>
  </si>
  <si>
    <t>Samuel Harries</t>
  </si>
  <si>
    <t>Kristian Payne</t>
  </si>
  <si>
    <t>SGEE6001</t>
  </si>
  <si>
    <t>F</t>
  </si>
  <si>
    <t>Sampled and original mark agreed</t>
  </si>
  <si>
    <t>Sampled and amended mark agreed</t>
  </si>
  <si>
    <t>Mark capped</t>
  </si>
  <si>
    <t>class</t>
  </si>
  <si>
    <t>One student is required to resit both assessments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</si>
</sst>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164" fontId="3" fillId="2" borderId="19" xfId="0" applyNumberFormat="1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164" fontId="3" fillId="0" borderId="11" xfId="0" applyNumberFormat="1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3" borderId="15" xfId="0" applyNumberFormat="1" applyFont="1" applyFill="1" applyBorder="1" applyAlignment="1">
      <alignment horizontal="center" vertical="center"/>
    </xf>
    <xf numFmtId="164" fontId="3" fillId="3" borderId="16" xfId="0" applyNumberFormat="1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164" fontId="3" fillId="0" borderId="22" xfId="0" applyNumberFormat="1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vertical="center"/>
    </xf>
    <xf numFmtId="1" fontId="3" fillId="2" borderId="20" xfId="0" applyNumberFormat="1" applyFont="1" applyFill="1" applyBorder="1" applyAlignment="1">
      <alignment horizontal="center" vertical="center"/>
    </xf>
    <xf numFmtId="164" fontId="3" fillId="3" borderId="22" xfId="0" applyNumberFormat="1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28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0" borderId="30" xfId="0" applyFont="1" applyBorder="1" applyAlignment="1">
      <alignment vertical="center"/>
    </xf>
    <xf numFmtId="0" fontId="3" fillId="0" borderId="29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3" fillId="0" borderId="31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EAFD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Scatter Diagram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marker>
          <c:xVal>
            <c:numRef>
              <c:f>Sheet1!$B$6:$B$8</c:f>
              <c:numCache>
                <c:formatCode>General</c:formatCode>
                <c:ptCount val="3"/>
                <c:pt idx="0">
                  <c:v>62</c:v>
                </c:pt>
                <c:pt idx="1">
                  <c:v>60</c:v>
                </c:pt>
                <c:pt idx="2">
                  <c:v>34</c:v>
                </c:pt>
              </c:numCache>
            </c:numRef>
          </c:xVal>
          <c:yVal>
            <c:numRef>
              <c:f>Sheet1!$C$6:$C$8</c:f>
              <c:numCache>
                <c:formatCode>General</c:formatCode>
                <c:ptCount val="3"/>
                <c:pt idx="0">
                  <c:v>18.5</c:v>
                </c:pt>
                <c:pt idx="1">
                  <c:v>83</c:v>
                </c:pt>
                <c:pt idx="2">
                  <c:v>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66E-44EC-9958-A64FFD8BB9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0949296"/>
        <c:axId val="480951592"/>
      </c:scatterChart>
      <c:valAx>
        <c:axId val="480949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2">
                  <a:lumMod val="5000"/>
                  <a:lumOff val="95000"/>
                </a:schemeClr>
              </a:solidFill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Assignment Mark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0951592"/>
        <c:crosses val="autoZero"/>
        <c:crossBetween val="midCat"/>
      </c:valAx>
      <c:valAx>
        <c:axId val="480951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2">
                  <a:lumMod val="5000"/>
                  <a:lumOff val="9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Exam Mark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09492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77</xdr:row>
      <xdr:rowOff>0</xdr:rowOff>
    </xdr:from>
    <xdr:to>
      <xdr:col>18</xdr:col>
      <xdr:colOff>255571</xdr:colOff>
      <xdr:row>130</xdr:row>
      <xdr:rowOff>189214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821275"/>
          <a:ext cx="12828571" cy="10285714"/>
        </a:xfrm>
        <a:prstGeom prst="rect">
          <a:avLst/>
        </a:prstGeom>
      </xdr:spPr>
    </xdr:pic>
    <xdr:clientData/>
  </xdr:twoCellAnchor>
  <xdr:twoCellAnchor>
    <xdr:from>
      <xdr:col>8</xdr:col>
      <xdr:colOff>19050</xdr:colOff>
      <xdr:row>0</xdr:row>
      <xdr:rowOff>323850</xdr:rowOff>
    </xdr:from>
    <xdr:to>
      <xdr:col>17</xdr:col>
      <xdr:colOff>523875</xdr:colOff>
      <xdr:row>19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0.09221</cdr:x>
      <cdr:y>0.29032</cdr:y>
    </cdr:from>
    <cdr:to>
      <cdr:x>0.86169</cdr:x>
      <cdr:y>0.86636</cdr:y>
    </cdr:to>
    <cdr:cxnSp macro="">
      <cdr:nvCxnSpPr>
        <cdr:cNvPr id="3" name="Straight Connector 2"/>
        <cdr:cNvCxnSpPr/>
      </cdr:nvCxnSpPr>
      <cdr:spPr>
        <a:xfrm xmlns:a="http://schemas.openxmlformats.org/drawingml/2006/main" flipV="1">
          <a:off x="552451" y="1200150"/>
          <a:ext cx="4610099" cy="2381252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B31" sqref="B31"/>
    </sheetView>
  </sheetViews>
  <sheetFormatPr defaultRowHeight="15" x14ac:dyDescent="0.25"/>
  <cols>
    <col min="1" max="1" width="25.42578125" customWidth="1"/>
    <col min="7" max="7" width="13.140625" customWidth="1"/>
    <col min="8" max="8" width="12.85546875" customWidth="1"/>
  </cols>
  <sheetData>
    <row r="1" spans="1:8" ht="26.25" x14ac:dyDescent="0.4">
      <c r="A1" s="1" t="s">
        <v>13</v>
      </c>
    </row>
    <row r="2" spans="1:8" s="2" customFormat="1" ht="19.5" thickBot="1" x14ac:dyDescent="0.35"/>
    <row r="3" spans="1:8" s="2" customFormat="1" ht="18.75" x14ac:dyDescent="0.3">
      <c r="A3" s="12" t="s">
        <v>0</v>
      </c>
      <c r="B3" s="47" t="s">
        <v>20</v>
      </c>
      <c r="C3" s="48"/>
      <c r="D3" s="48"/>
      <c r="E3" s="49"/>
    </row>
    <row r="4" spans="1:8" s="2" customFormat="1" ht="19.5" thickBot="1" x14ac:dyDescent="0.35">
      <c r="A4" s="3" t="s">
        <v>1</v>
      </c>
      <c r="B4" s="50">
        <v>20</v>
      </c>
      <c r="C4" s="51"/>
      <c r="D4" s="51"/>
      <c r="E4" s="52"/>
    </row>
    <row r="5" spans="1:8" s="2" customFormat="1" ht="19.5" thickBot="1" x14ac:dyDescent="0.35">
      <c r="A5" s="4"/>
      <c r="B5" s="5">
        <v>50</v>
      </c>
      <c r="C5" s="6">
        <v>50</v>
      </c>
      <c r="D5" s="28" t="s">
        <v>2</v>
      </c>
      <c r="E5" s="29" t="s">
        <v>25</v>
      </c>
      <c r="G5" s="2" t="s">
        <v>15</v>
      </c>
    </row>
    <row r="6" spans="1:8" s="2" customFormat="1" ht="18.75" x14ac:dyDescent="0.3">
      <c r="A6" s="38" t="s">
        <v>17</v>
      </c>
      <c r="B6" s="43">
        <v>62</v>
      </c>
      <c r="C6" s="23">
        <v>18.5</v>
      </c>
      <c r="D6" s="31">
        <f>(B6+C6)/2</f>
        <v>40.25</v>
      </c>
      <c r="E6" s="21">
        <v>3</v>
      </c>
      <c r="G6" s="2">
        <f>ABS(B6-C6)</f>
        <v>43.5</v>
      </c>
    </row>
    <row r="7" spans="1:8" s="2" customFormat="1" ht="18.75" x14ac:dyDescent="0.3">
      <c r="A7" s="39" t="s">
        <v>18</v>
      </c>
      <c r="B7" s="24">
        <v>60</v>
      </c>
      <c r="C7" s="44">
        <v>83</v>
      </c>
      <c r="D7" s="19">
        <f>(B7+C7)/2</f>
        <v>71.5</v>
      </c>
      <c r="E7" s="21">
        <v>1</v>
      </c>
      <c r="G7" s="2">
        <f t="shared" ref="G7:G8" si="0">ABS(B7-C7)</f>
        <v>23</v>
      </c>
    </row>
    <row r="8" spans="1:8" s="2" customFormat="1" ht="19.5" thickBot="1" x14ac:dyDescent="0.35">
      <c r="A8" s="40" t="s">
        <v>19</v>
      </c>
      <c r="B8" s="45">
        <v>34</v>
      </c>
      <c r="C8" s="25">
        <v>26</v>
      </c>
      <c r="D8" s="20">
        <f t="shared" ref="D8" si="1">(B8+C8)/2</f>
        <v>30</v>
      </c>
      <c r="E8" s="22" t="s">
        <v>21</v>
      </c>
      <c r="G8" s="2">
        <f t="shared" si="0"/>
        <v>8</v>
      </c>
    </row>
    <row r="9" spans="1:8" s="2" customFormat="1" ht="18.75" x14ac:dyDescent="0.3">
      <c r="A9" s="41" t="s">
        <v>3</v>
      </c>
      <c r="B9" s="17">
        <f>AVERAGE(B6:B8)</f>
        <v>52</v>
      </c>
      <c r="C9" s="18">
        <f>AVERAGE(C6:C8)</f>
        <v>42.5</v>
      </c>
      <c r="D9" s="27">
        <f>AVERAGE(D6:D8)</f>
        <v>47.25</v>
      </c>
      <c r="E9" s="30"/>
      <c r="G9" s="46">
        <f>SUM(G6:G8)</f>
        <v>74.5</v>
      </c>
      <c r="H9" s="2" t="s">
        <v>16</v>
      </c>
    </row>
    <row r="10" spans="1:8" s="2" customFormat="1" ht="19.5" thickBot="1" x14ac:dyDescent="0.35">
      <c r="A10" s="42" t="s">
        <v>4</v>
      </c>
      <c r="B10" s="7">
        <f>STDEV(B6:B8)</f>
        <v>15.620499351813308</v>
      </c>
      <c r="C10" s="11">
        <f>STDEV(C6:C8)</f>
        <v>35.273928048914541</v>
      </c>
      <c r="D10" s="7">
        <f>STDEV(D6:D8)</f>
        <v>21.617411963507564</v>
      </c>
      <c r="E10" s="8"/>
      <c r="G10" s="46">
        <f>G9/5</f>
        <v>14.9</v>
      </c>
      <c r="H10" s="2" t="s">
        <v>14</v>
      </c>
    </row>
    <row r="11" spans="1:8" s="2" customFormat="1" ht="18.75" x14ac:dyDescent="0.3">
      <c r="A11" s="41" t="s">
        <v>5</v>
      </c>
      <c r="B11" s="32" t="s">
        <v>6</v>
      </c>
      <c r="C11" s="33" t="s">
        <v>6</v>
      </c>
      <c r="D11" s="34"/>
      <c r="E11" s="35"/>
    </row>
    <row r="12" spans="1:8" s="2" customFormat="1" ht="19.5" thickBot="1" x14ac:dyDescent="0.35">
      <c r="A12" s="42" t="s">
        <v>7</v>
      </c>
      <c r="B12" s="36" t="s">
        <v>6</v>
      </c>
      <c r="C12" s="37" t="s">
        <v>6</v>
      </c>
      <c r="D12" s="9"/>
      <c r="E12" s="10"/>
    </row>
    <row r="13" spans="1:8" s="2" customFormat="1" ht="18.75" x14ac:dyDescent="0.3"/>
    <row r="15" spans="1:8" x14ac:dyDescent="0.25">
      <c r="A15" s="13" t="s">
        <v>8</v>
      </c>
    </row>
    <row r="16" spans="1:8" x14ac:dyDescent="0.25">
      <c r="A16" s="14" t="s">
        <v>9</v>
      </c>
      <c r="B16" t="s">
        <v>22</v>
      </c>
    </row>
    <row r="17" spans="1:2" x14ac:dyDescent="0.25">
      <c r="A17" s="15" t="s">
        <v>10</v>
      </c>
      <c r="B17" t="s">
        <v>23</v>
      </c>
    </row>
    <row r="18" spans="1:2" x14ac:dyDescent="0.25">
      <c r="A18" s="26" t="s">
        <v>12</v>
      </c>
      <c r="B18" t="s">
        <v>24</v>
      </c>
    </row>
    <row r="20" spans="1:2" x14ac:dyDescent="0.25">
      <c r="A20" s="16" t="s">
        <v>11</v>
      </c>
    </row>
    <row r="21" spans="1:2" x14ac:dyDescent="0.25">
      <c r="A21" t="s">
        <v>26</v>
      </c>
    </row>
  </sheetData>
  <mergeCells count="2">
    <mergeCell ref="B3:E3"/>
    <mergeCell ref="B4:E4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dcterms:created xsi:type="dcterms:W3CDTF">2015-05-19T16:03:29Z</dcterms:created>
  <dcterms:modified xsi:type="dcterms:W3CDTF">2019-05-23T10:55:05Z</dcterms:modified>
</cp:coreProperties>
</file>