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a_flatley_uwtsd_ac_uk/Documents/Documents/Physical Landscapes and the Geosphere/"/>
    </mc:Choice>
  </mc:AlternateContent>
  <xr:revisionPtr revIDLastSave="8" documentId="8_{B4901101-BB19-4218-B7B8-6FD0DCBC4333}" xr6:coauthVersionLast="47" xr6:coauthVersionMax="47" xr10:uidLastSave="{43A4A3AC-DD38-4A55-B58E-76802089A40D}"/>
  <bookViews>
    <workbookView xWindow="-110" yWindow="-110" windowWidth="22780" windowHeight="14660" firstSheet="1" activeTab="3" xr2:uid="{95B67251-46B1-4528-A0B7-CF67A22E03AE}"/>
  </bookViews>
  <sheets>
    <sheet name="Datasheet" sheetId="1" r:id="rId1"/>
    <sheet name="Calculation" sheetId="3" r:id="rId2"/>
    <sheet name="Insert" sheetId="5" r:id="rId3"/>
    <sheet name="Format" sheetId="6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6" l="1"/>
  <c r="V11" i="6"/>
  <c r="W10" i="6"/>
  <c r="W9" i="6"/>
  <c r="W8" i="6"/>
  <c r="W7" i="6"/>
  <c r="W6" i="6"/>
  <c r="W5" i="6"/>
  <c r="W4" i="6"/>
  <c r="X4" i="6" s="1"/>
  <c r="X5" i="6" s="1"/>
  <c r="X6" i="6" s="1"/>
  <c r="X7" i="6" s="1"/>
  <c r="X8" i="6" s="1"/>
  <c r="X9" i="6" s="1"/>
  <c r="X10" i="6" s="1"/>
  <c r="Q11" i="5"/>
  <c r="R10" i="5"/>
  <c r="R9" i="5"/>
  <c r="R8" i="5"/>
  <c r="R7" i="5"/>
  <c r="R6" i="5"/>
  <c r="R5" i="5"/>
  <c r="R4" i="5"/>
  <c r="S4" i="5" s="1"/>
  <c r="S5" i="5" s="1"/>
  <c r="S6" i="5" s="1"/>
  <c r="S7" i="5" s="1"/>
  <c r="S8" i="5" s="1"/>
  <c r="S9" i="5" s="1"/>
  <c r="S10" i="5" s="1"/>
  <c r="D11" i="6"/>
  <c r="E10" i="6" s="1"/>
  <c r="E9" i="6"/>
  <c r="E8" i="6"/>
  <c r="E7" i="6"/>
  <c r="E6" i="6"/>
  <c r="E5" i="6"/>
  <c r="F4" i="6"/>
  <c r="F5" i="6" s="1"/>
  <c r="F6" i="6" s="1"/>
  <c r="F7" i="6" s="1"/>
  <c r="F8" i="6" s="1"/>
  <c r="F9" i="6" s="1"/>
  <c r="D11" i="5"/>
  <c r="E10" i="5" s="1"/>
  <c r="F6" i="3"/>
  <c r="F7" i="3" s="1"/>
  <c r="F8" i="3" s="1"/>
  <c r="F9" i="3" s="1"/>
  <c r="F10" i="3" s="1"/>
  <c r="F5" i="3"/>
  <c r="F4" i="3"/>
  <c r="E5" i="3"/>
  <c r="E6" i="3"/>
  <c r="E7" i="3"/>
  <c r="E8" i="3"/>
  <c r="E9" i="3"/>
  <c r="E10" i="3"/>
  <c r="E4" i="3"/>
  <c r="D11" i="3"/>
  <c r="F10" i="6" l="1"/>
  <c r="E5" i="5"/>
  <c r="E7" i="5"/>
  <c r="E9" i="5"/>
  <c r="E4" i="5"/>
  <c r="F4" i="5" s="1"/>
  <c r="F5" i="5" s="1"/>
  <c r="F6" i="5" s="1"/>
  <c r="F7" i="5" s="1"/>
  <c r="F8" i="5" s="1"/>
  <c r="F9" i="5" s="1"/>
  <c r="F10" i="5" s="1"/>
  <c r="E6" i="5"/>
  <c r="E8" i="5"/>
</calcChain>
</file>

<file path=xl/sharedStrings.xml><?xml version="1.0" encoding="utf-8"?>
<sst xmlns="http://schemas.openxmlformats.org/spreadsheetml/2006/main" count="55" uniqueCount="12">
  <si>
    <t>Particle Size Distribution</t>
  </si>
  <si>
    <t>Sieve No.</t>
  </si>
  <si>
    <t>Particle Size (mm)</t>
  </si>
  <si>
    <t>Mass Retained (g)</t>
  </si>
  <si>
    <t>Calculation of Percent Finer</t>
  </si>
  <si>
    <t>Practice</t>
  </si>
  <si>
    <t xml:space="preserve">% Retained </t>
  </si>
  <si>
    <t>% Finer</t>
  </si>
  <si>
    <t>Total</t>
  </si>
  <si>
    <t/>
  </si>
  <si>
    <t>Inserting Chart</t>
  </si>
  <si>
    <t>Formatting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</si>
</sst>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quotePrefix="1"/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Insert!$C$4:$C$10</c:f>
              <c:numCache>
                <c:formatCode>General</c:formatCode>
                <c:ptCount val="7"/>
                <c:pt idx="0">
                  <c:v>4.75</c:v>
                </c:pt>
                <c:pt idx="1">
                  <c:v>2</c:v>
                </c:pt>
                <c:pt idx="2">
                  <c:v>0.85</c:v>
                </c:pt>
                <c:pt idx="3">
                  <c:v>0.42499999999999999</c:v>
                </c:pt>
                <c:pt idx="4">
                  <c:v>0.25</c:v>
                </c:pt>
                <c:pt idx="5">
                  <c:v>0.15</c:v>
                </c:pt>
                <c:pt idx="6">
                  <c:v>7.4999999999999997E-2</c:v>
                </c:pt>
              </c:numCache>
            </c:numRef>
          </c:xVal>
          <c:yVal>
            <c:numRef>
              <c:f>Insert!$F$4:$F$10</c:f>
              <c:numCache>
                <c:formatCode>General</c:formatCode>
                <c:ptCount val="7"/>
                <c:pt idx="0">
                  <c:v>100</c:v>
                </c:pt>
                <c:pt idx="1">
                  <c:v>93.722412947523296</c:v>
                </c:pt>
                <c:pt idx="2">
                  <c:v>81.338891613536049</c:v>
                </c:pt>
                <c:pt idx="3">
                  <c:v>56.915154487493872</c:v>
                </c:pt>
                <c:pt idx="4">
                  <c:v>36.047081902893581</c:v>
                </c:pt>
                <c:pt idx="5">
                  <c:v>12.506130456105936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40F-4A66-BFEF-ED654127CE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262752"/>
        <c:axId val="2125268992"/>
      </c:scatterChart>
      <c:valAx>
        <c:axId val="2125262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268992"/>
        <c:crosses val="autoZero"/>
        <c:crossBetween val="midCat"/>
      </c:valAx>
      <c:valAx>
        <c:axId val="2125268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262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Format!$C$4:$C$10</c:f>
              <c:numCache>
                <c:formatCode>General</c:formatCode>
                <c:ptCount val="7"/>
                <c:pt idx="0">
                  <c:v>4.75</c:v>
                </c:pt>
                <c:pt idx="1">
                  <c:v>2</c:v>
                </c:pt>
                <c:pt idx="2">
                  <c:v>0.85</c:v>
                </c:pt>
                <c:pt idx="3">
                  <c:v>0.42499999999999999</c:v>
                </c:pt>
                <c:pt idx="4">
                  <c:v>0.25</c:v>
                </c:pt>
                <c:pt idx="5">
                  <c:v>0.15</c:v>
                </c:pt>
                <c:pt idx="6">
                  <c:v>7.4999999999999997E-2</c:v>
                </c:pt>
              </c:numCache>
            </c:numRef>
          </c:xVal>
          <c:yVal>
            <c:numRef>
              <c:f>Format!$F$4:$F$10</c:f>
              <c:numCache>
                <c:formatCode>General</c:formatCode>
                <c:ptCount val="7"/>
                <c:pt idx="0">
                  <c:v>100</c:v>
                </c:pt>
                <c:pt idx="1">
                  <c:v>93.722412947523296</c:v>
                </c:pt>
                <c:pt idx="2">
                  <c:v>81.338891613536049</c:v>
                </c:pt>
                <c:pt idx="3">
                  <c:v>56.915154487493872</c:v>
                </c:pt>
                <c:pt idx="4">
                  <c:v>36.047081902893581</c:v>
                </c:pt>
                <c:pt idx="5">
                  <c:v>12.506130456105936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28C-4E9E-BB57-D293C71CE2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262752"/>
        <c:axId val="2125268992"/>
      </c:scatterChart>
      <c:valAx>
        <c:axId val="2125262752"/>
        <c:scaling>
          <c:logBase val="10"/>
          <c:orientation val="maxMin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Particle Size,mm (log scale)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268992"/>
        <c:crossesAt val="0"/>
        <c:crossBetween val="midCat"/>
        <c:majorUnit val="10"/>
      </c:valAx>
      <c:valAx>
        <c:axId val="212526899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% Finer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262752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872066</xdr:colOff>
      <xdr:row>11</xdr:row>
      <xdr:rowOff>93134</xdr:rowOff>
    </xdr:from>
    <xdr:to>
      <xdr:col>5</xdr:col>
      <xdr:colOff>448733</xdr:colOff>
      <xdr:row>22</xdr:row>
      <xdr:rowOff>42334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C94C5D5-8CD7-3CE2-4124-43F37E1E1D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414866</xdr:colOff>
      <xdr:row>1</xdr:row>
      <xdr:rowOff>169334</xdr:rowOff>
    </xdr:from>
    <xdr:to>
      <xdr:col>17</xdr:col>
      <xdr:colOff>110066</xdr:colOff>
      <xdr:row>16</xdr:row>
      <xdr:rowOff>16934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81FB62-5BFF-44E8-94B3-2B397E91FE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8E3AB-DB7B-4CD3-BBFE-18186253FB17}">
  <dimension ref="B1:D10"/>
  <sheetViews>
    <sheetView showGridLines="0" zoomScale="120" zoomScaleNormal="120" workbookViewId="0">
      <selection activeCell="L16" sqref="L16"/>
    </sheetView>
  </sheetViews>
  <sheetFormatPr defaultRowHeight="20.149999999999999" customHeight="1" x14ac:dyDescent="0.35"/>
  <cols>
    <col min="1" max="1" width="3.7265625" customWidth="1"/>
    <col min="2" max="2" width="13.1796875" customWidth="1"/>
    <col min="3" max="3" width="23.81640625" customWidth="1"/>
    <col min="4" max="4" width="24.26953125" customWidth="1"/>
  </cols>
  <sheetData>
    <row r="1" spans="2:4" ht="20.149999999999999" customHeight="1" x14ac:dyDescent="0.35">
      <c r="B1" s="5" t="s">
        <v>0</v>
      </c>
      <c r="C1" s="5"/>
      <c r="D1" s="5"/>
    </row>
    <row r="3" spans="2:4" ht="20.149999999999999" customHeight="1" x14ac:dyDescent="0.35">
      <c r="B3" s="3" t="s">
        <v>1</v>
      </c>
      <c r="C3" s="3" t="s">
        <v>2</v>
      </c>
      <c r="D3" s="3" t="s">
        <v>3</v>
      </c>
    </row>
    <row r="4" spans="2:4" ht="20.149999999999999" customHeight="1" x14ac:dyDescent="0.35">
      <c r="B4" s="1">
        <v>4</v>
      </c>
      <c r="C4" s="1">
        <v>4.75</v>
      </c>
      <c r="D4" s="1">
        <v>0</v>
      </c>
    </row>
    <row r="5" spans="2:4" ht="20.149999999999999" customHeight="1" x14ac:dyDescent="0.35">
      <c r="B5" s="1">
        <v>10</v>
      </c>
      <c r="C5" s="1">
        <v>2</v>
      </c>
      <c r="D5" s="1">
        <v>25.6</v>
      </c>
    </row>
    <row r="6" spans="2:4" ht="20.149999999999999" customHeight="1" x14ac:dyDescent="0.35">
      <c r="B6" s="1">
        <v>20</v>
      </c>
      <c r="C6" s="1">
        <v>0.85</v>
      </c>
      <c r="D6" s="1">
        <v>50.5</v>
      </c>
    </row>
    <row r="7" spans="2:4" ht="20.149999999999999" customHeight="1" x14ac:dyDescent="0.35">
      <c r="B7" s="1">
        <v>40</v>
      </c>
      <c r="C7" s="1">
        <v>0.42499999999999999</v>
      </c>
      <c r="D7" s="1">
        <v>99.6</v>
      </c>
    </row>
    <row r="8" spans="2:4" ht="20.149999999999999" customHeight="1" x14ac:dyDescent="0.35">
      <c r="B8" s="1">
        <v>60</v>
      </c>
      <c r="C8" s="1">
        <v>0.25</v>
      </c>
      <c r="D8" s="1">
        <v>85.1</v>
      </c>
    </row>
    <row r="9" spans="2:4" ht="20.149999999999999" customHeight="1" x14ac:dyDescent="0.35">
      <c r="B9" s="1">
        <v>100</v>
      </c>
      <c r="C9" s="1">
        <v>0.15</v>
      </c>
      <c r="D9" s="1">
        <v>96</v>
      </c>
    </row>
    <row r="10" spans="2:4" ht="20.149999999999999" customHeight="1" x14ac:dyDescent="0.35">
      <c r="B10" s="1">
        <v>200</v>
      </c>
      <c r="C10" s="1">
        <v>7.4999999999999997E-2</v>
      </c>
      <c r="D10" s="1">
        <v>51</v>
      </c>
    </row>
  </sheetData>
  <sortState xmlns:xlrd2="http://schemas.microsoft.com/office/spreadsheetml/2017/richdata2" ref="F4:F10">
    <sortCondition descending="1" ref="F4:F10"/>
  </sortState>
  <mergeCells count="1">
    <mergeCell ref="B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C5E0C-E049-4D3A-90F8-23913103F895}">
  <dimension ref="B1:M21"/>
  <sheetViews>
    <sheetView showGridLines="0" zoomScale="90" zoomScaleNormal="90" workbookViewId="0">
      <selection activeCell="M20" sqref="M20"/>
    </sheetView>
  </sheetViews>
  <sheetFormatPr defaultRowHeight="20.149999999999999" customHeight="1" x14ac:dyDescent="0.35"/>
  <cols>
    <col min="1" max="1" width="3.7265625" customWidth="1"/>
    <col min="2" max="2" width="13.1796875" customWidth="1"/>
    <col min="3" max="3" width="23.81640625" customWidth="1"/>
    <col min="4" max="4" width="24.26953125" customWidth="1"/>
    <col min="5" max="5" width="16.26953125" customWidth="1"/>
    <col min="6" max="6" width="14.453125" customWidth="1"/>
    <col min="9" max="9" width="13.1796875" customWidth="1"/>
    <col min="10" max="10" width="23.81640625" customWidth="1"/>
    <col min="11" max="11" width="24.26953125" customWidth="1"/>
    <col min="12" max="12" width="16.26953125" customWidth="1"/>
    <col min="13" max="13" width="14.453125" customWidth="1"/>
  </cols>
  <sheetData>
    <row r="1" spans="2:13" ht="20.149999999999999" customHeight="1" x14ac:dyDescent="0.35">
      <c r="B1" s="5" t="s">
        <v>4</v>
      </c>
      <c r="C1" s="5"/>
      <c r="D1" s="5"/>
      <c r="E1" s="5"/>
      <c r="F1" s="5"/>
      <c r="I1" s="5" t="s">
        <v>5</v>
      </c>
      <c r="J1" s="5"/>
      <c r="K1" s="5"/>
      <c r="L1" s="5"/>
      <c r="M1" s="5"/>
    </row>
    <row r="3" spans="2:13" ht="20.149999999999999" customHeight="1" x14ac:dyDescent="0.35">
      <c r="B3" s="3" t="s">
        <v>1</v>
      </c>
      <c r="C3" s="3" t="s">
        <v>2</v>
      </c>
      <c r="D3" s="3" t="s">
        <v>3</v>
      </c>
      <c r="E3" s="3" t="s">
        <v>6</v>
      </c>
      <c r="F3" s="3" t="s">
        <v>7</v>
      </c>
      <c r="I3" s="3" t="s">
        <v>1</v>
      </c>
      <c r="J3" s="3" t="s">
        <v>2</v>
      </c>
      <c r="K3" s="3" t="s">
        <v>3</v>
      </c>
      <c r="L3" s="3" t="s">
        <v>6</v>
      </c>
      <c r="M3" s="3" t="s">
        <v>7</v>
      </c>
    </row>
    <row r="4" spans="2:13" ht="20.149999999999999" customHeight="1" x14ac:dyDescent="0.35">
      <c r="B4" s="1">
        <v>4</v>
      </c>
      <c r="C4" s="1">
        <v>4.75</v>
      </c>
      <c r="D4" s="1">
        <v>0</v>
      </c>
      <c r="E4" s="2">
        <f>(D4/$D$11)*100</f>
        <v>0</v>
      </c>
      <c r="F4" s="2">
        <f>100-E4</f>
        <v>100</v>
      </c>
      <c r="I4" s="1">
        <v>4</v>
      </c>
      <c r="J4" s="1">
        <v>4.75</v>
      </c>
      <c r="K4" s="1">
        <v>0</v>
      </c>
      <c r="L4" s="2">
        <v>1</v>
      </c>
      <c r="M4" s="2"/>
    </row>
    <row r="5" spans="2:13" ht="20.149999999999999" customHeight="1" x14ac:dyDescent="0.35">
      <c r="B5" s="1">
        <v>10</v>
      </c>
      <c r="C5" s="1">
        <v>2</v>
      </c>
      <c r="D5" s="1">
        <v>25.6</v>
      </c>
      <c r="E5" s="2">
        <f t="shared" ref="E5:E10" si="0">(D5/$D$11)*100</f>
        <v>6.2775870524767043</v>
      </c>
      <c r="F5" s="1">
        <f>F4-E5</f>
        <v>93.722412947523296</v>
      </c>
      <c r="I5" s="1">
        <v>10</v>
      </c>
      <c r="J5" s="1">
        <v>2</v>
      </c>
      <c r="K5" s="1">
        <v>25.6</v>
      </c>
      <c r="L5" s="2">
        <v>2</v>
      </c>
      <c r="M5" s="1"/>
    </row>
    <row r="6" spans="2:13" ht="20.149999999999999" customHeight="1" x14ac:dyDescent="0.35">
      <c r="B6" s="1">
        <v>20</v>
      </c>
      <c r="C6" s="1">
        <v>0.85</v>
      </c>
      <c r="D6" s="1">
        <v>50.5</v>
      </c>
      <c r="E6" s="2">
        <f t="shared" si="0"/>
        <v>12.38352133398725</v>
      </c>
      <c r="F6" s="1">
        <f t="shared" ref="F6:F10" si="1">F5-E6</f>
        <v>81.338891613536049</v>
      </c>
      <c r="I6" s="1">
        <v>20</v>
      </c>
      <c r="J6" s="1">
        <v>0.85</v>
      </c>
      <c r="K6" s="1">
        <v>50.5</v>
      </c>
      <c r="L6" s="2">
        <v>3</v>
      </c>
      <c r="M6" s="1"/>
    </row>
    <row r="7" spans="2:13" ht="20.149999999999999" customHeight="1" x14ac:dyDescent="0.35">
      <c r="B7" s="1">
        <v>40</v>
      </c>
      <c r="C7" s="1">
        <v>0.42499999999999999</v>
      </c>
      <c r="D7" s="1">
        <v>99.6</v>
      </c>
      <c r="E7" s="2">
        <f t="shared" si="0"/>
        <v>24.423737126042177</v>
      </c>
      <c r="F7" s="1">
        <f t="shared" si="1"/>
        <v>56.915154487493872</v>
      </c>
      <c r="I7" s="1">
        <v>40</v>
      </c>
      <c r="J7" s="1">
        <v>0.42499999999999999</v>
      </c>
      <c r="K7" s="1">
        <v>99.6</v>
      </c>
      <c r="L7" s="2">
        <v>4</v>
      </c>
      <c r="M7" s="1"/>
    </row>
    <row r="8" spans="2:13" ht="20.149999999999999" customHeight="1" x14ac:dyDescent="0.35">
      <c r="B8" s="1">
        <v>60</v>
      </c>
      <c r="C8" s="1">
        <v>0.25</v>
      </c>
      <c r="D8" s="1">
        <v>85.1</v>
      </c>
      <c r="E8" s="2">
        <f t="shared" si="0"/>
        <v>20.868072584600295</v>
      </c>
      <c r="F8" s="1">
        <f t="shared" si="1"/>
        <v>36.047081902893581</v>
      </c>
      <c r="I8" s="1">
        <v>60</v>
      </c>
      <c r="J8" s="1">
        <v>0.25</v>
      </c>
      <c r="K8" s="1">
        <v>85.1</v>
      </c>
      <c r="L8" s="2">
        <v>5</v>
      </c>
      <c r="M8" s="1"/>
    </row>
    <row r="9" spans="2:13" ht="20.149999999999999" customHeight="1" x14ac:dyDescent="0.35">
      <c r="B9" s="1">
        <v>100</v>
      </c>
      <c r="C9" s="1">
        <v>0.15</v>
      </c>
      <c r="D9" s="1">
        <v>96</v>
      </c>
      <c r="E9" s="2">
        <f t="shared" si="0"/>
        <v>23.540951446787645</v>
      </c>
      <c r="F9" s="1">
        <f t="shared" si="1"/>
        <v>12.506130456105936</v>
      </c>
      <c r="I9" s="1">
        <v>100</v>
      </c>
      <c r="J9" s="1">
        <v>0.15</v>
      </c>
      <c r="K9" s="1">
        <v>96</v>
      </c>
      <c r="L9" s="2">
        <v>6</v>
      </c>
      <c r="M9" s="1"/>
    </row>
    <row r="10" spans="2:13" ht="20.149999999999999" customHeight="1" x14ac:dyDescent="0.35">
      <c r="B10" s="1">
        <v>200</v>
      </c>
      <c r="C10" s="1">
        <v>7.4999999999999997E-2</v>
      </c>
      <c r="D10" s="1">
        <v>51</v>
      </c>
      <c r="E10" s="2">
        <f t="shared" si="0"/>
        <v>12.506130456105936</v>
      </c>
      <c r="F10" s="1">
        <f t="shared" si="1"/>
        <v>0</v>
      </c>
      <c r="I10" s="1">
        <v>200</v>
      </c>
      <c r="J10" s="1">
        <v>7.4999999999999997E-2</v>
      </c>
      <c r="K10" s="1">
        <v>51</v>
      </c>
      <c r="L10" s="2">
        <v>80</v>
      </c>
      <c r="M10" s="1"/>
    </row>
    <row r="11" spans="2:13" ht="20.149999999999999" customHeight="1" x14ac:dyDescent="0.35">
      <c r="C11" s="3" t="s">
        <v>8</v>
      </c>
      <c r="D11" s="3">
        <f>SUM(D4:D10)</f>
        <v>407.79999999999995</v>
      </c>
      <c r="J11" s="3" t="s">
        <v>8</v>
      </c>
      <c r="K11" s="3"/>
    </row>
    <row r="15" spans="2:13" ht="20.149999999999999" customHeight="1" x14ac:dyDescent="0.35">
      <c r="M15" s="4" t="s">
        <v>9</v>
      </c>
    </row>
    <row r="16" spans="2:13" ht="20.149999999999999" customHeight="1" x14ac:dyDescent="0.35">
      <c r="L16" s="4" t="s">
        <v>9</v>
      </c>
    </row>
    <row r="21" spans="12:12" ht="20.149999999999999" customHeight="1" x14ac:dyDescent="0.35">
      <c r="L21" s="4" t="s">
        <v>9</v>
      </c>
    </row>
  </sheetData>
  <mergeCells count="2">
    <mergeCell ref="B1:F1"/>
    <mergeCell ref="I1:M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52F70-70EF-414B-B189-03E83AF18712}">
  <dimension ref="B1:S21"/>
  <sheetViews>
    <sheetView showGridLines="0" topLeftCell="B1" zoomScale="90" zoomScaleNormal="90" workbookViewId="0">
      <selection activeCell="P14" sqref="P14"/>
    </sheetView>
  </sheetViews>
  <sheetFormatPr defaultRowHeight="20.149999999999999" customHeight="1" x14ac:dyDescent="0.35"/>
  <cols>
    <col min="1" max="1" width="3.7265625" customWidth="1"/>
    <col min="2" max="2" width="13.1796875" customWidth="1"/>
    <col min="3" max="3" width="21.81640625" customWidth="1"/>
    <col min="4" max="4" width="22.26953125" customWidth="1"/>
    <col min="5" max="5" width="15.7265625" customWidth="1"/>
    <col min="6" max="6" width="14.453125" customWidth="1"/>
    <col min="15" max="15" width="13.1796875" customWidth="1"/>
    <col min="16" max="16" width="21.81640625" customWidth="1"/>
    <col min="17" max="17" width="22.26953125" customWidth="1"/>
    <col min="18" max="18" width="15.7265625" customWidth="1"/>
    <col min="19" max="19" width="14.453125" customWidth="1"/>
  </cols>
  <sheetData>
    <row r="1" spans="2:19" ht="20.149999999999999" customHeight="1" x14ac:dyDescent="0.35">
      <c r="B1" s="5" t="s">
        <v>10</v>
      </c>
      <c r="C1" s="5"/>
      <c r="D1" s="5"/>
      <c r="E1" s="5"/>
      <c r="F1" s="5"/>
      <c r="O1" s="5" t="s">
        <v>5</v>
      </c>
      <c r="P1" s="5"/>
      <c r="Q1" s="5"/>
      <c r="R1" s="5"/>
      <c r="S1" s="5"/>
    </row>
    <row r="3" spans="2:19" ht="20.149999999999999" customHeight="1" x14ac:dyDescent="0.35">
      <c r="B3" s="3" t="s">
        <v>1</v>
      </c>
      <c r="C3" s="3" t="s">
        <v>2</v>
      </c>
      <c r="D3" s="3" t="s">
        <v>3</v>
      </c>
      <c r="E3" s="3" t="s">
        <v>6</v>
      </c>
      <c r="F3" s="3" t="s">
        <v>7</v>
      </c>
      <c r="O3" s="3" t="s">
        <v>1</v>
      </c>
      <c r="P3" s="3" t="s">
        <v>2</v>
      </c>
      <c r="Q3" s="3" t="s">
        <v>3</v>
      </c>
      <c r="R3" s="3" t="s">
        <v>6</v>
      </c>
      <c r="S3" s="3" t="s">
        <v>7</v>
      </c>
    </row>
    <row r="4" spans="2:19" ht="20.149999999999999" customHeight="1" x14ac:dyDescent="0.35">
      <c r="B4" s="1">
        <v>4</v>
      </c>
      <c r="C4" s="1">
        <v>4.75</v>
      </c>
      <c r="D4" s="1">
        <v>0</v>
      </c>
      <c r="E4" s="2">
        <f>(D4/$D$11)*100</f>
        <v>0</v>
      </c>
      <c r="F4" s="2">
        <f>100-E4</f>
        <v>100</v>
      </c>
      <c r="O4" s="1">
        <v>4</v>
      </c>
      <c r="P4" s="1">
        <v>4.75</v>
      </c>
      <c r="Q4" s="1">
        <v>0</v>
      </c>
      <c r="R4" s="2">
        <f>(Q4/$D$11)*100</f>
        <v>0</v>
      </c>
      <c r="S4" s="2">
        <f>100-R4</f>
        <v>100</v>
      </c>
    </row>
    <row r="5" spans="2:19" ht="20.149999999999999" customHeight="1" x14ac:dyDescent="0.35">
      <c r="B5" s="1">
        <v>10</v>
      </c>
      <c r="C5" s="1">
        <v>2</v>
      </c>
      <c r="D5" s="1">
        <v>25.6</v>
      </c>
      <c r="E5" s="2">
        <f t="shared" ref="E5:E10" si="0">(D5/$D$11)*100</f>
        <v>6.2775870524767043</v>
      </c>
      <c r="F5" s="1">
        <f>F4-E5</f>
        <v>93.722412947523296</v>
      </c>
      <c r="O5" s="1">
        <v>10</v>
      </c>
      <c r="P5" s="1">
        <v>2</v>
      </c>
      <c r="Q5" s="1">
        <v>25.6</v>
      </c>
      <c r="R5" s="2">
        <f t="shared" ref="R5:R10" si="1">(Q5/$D$11)*100</f>
        <v>6.2775870524767043</v>
      </c>
      <c r="S5" s="1">
        <f>S4-R5</f>
        <v>93.722412947523296</v>
      </c>
    </row>
    <row r="6" spans="2:19" ht="20.149999999999999" customHeight="1" x14ac:dyDescent="0.35">
      <c r="B6" s="1">
        <v>20</v>
      </c>
      <c r="C6" s="1">
        <v>0.85</v>
      </c>
      <c r="D6" s="1">
        <v>50.5</v>
      </c>
      <c r="E6" s="2">
        <f t="shared" si="0"/>
        <v>12.38352133398725</v>
      </c>
      <c r="F6" s="1">
        <f t="shared" ref="F6:F10" si="2">F5-E6</f>
        <v>81.338891613536049</v>
      </c>
      <c r="O6" s="1">
        <v>20</v>
      </c>
      <c r="P6" s="1">
        <v>0.85</v>
      </c>
      <c r="Q6" s="1">
        <v>50.5</v>
      </c>
      <c r="R6" s="2">
        <f t="shared" si="1"/>
        <v>12.38352133398725</v>
      </c>
      <c r="S6" s="1">
        <f t="shared" ref="S6:S10" si="3">S5-R6</f>
        <v>81.338891613536049</v>
      </c>
    </row>
    <row r="7" spans="2:19" ht="20.149999999999999" customHeight="1" x14ac:dyDescent="0.35">
      <c r="B7" s="1">
        <v>40</v>
      </c>
      <c r="C7" s="1">
        <v>0.42499999999999999</v>
      </c>
      <c r="D7" s="1">
        <v>99.6</v>
      </c>
      <c r="E7" s="2">
        <f t="shared" si="0"/>
        <v>24.423737126042177</v>
      </c>
      <c r="F7" s="1">
        <f t="shared" si="2"/>
        <v>56.915154487493872</v>
      </c>
      <c r="O7" s="1">
        <v>40</v>
      </c>
      <c r="P7" s="1">
        <v>0.42499999999999999</v>
      </c>
      <c r="Q7" s="1">
        <v>99.6</v>
      </c>
      <c r="R7" s="2">
        <f t="shared" si="1"/>
        <v>24.423737126042177</v>
      </c>
      <c r="S7" s="1">
        <f t="shared" si="3"/>
        <v>56.915154487493872</v>
      </c>
    </row>
    <row r="8" spans="2:19" ht="20.149999999999999" customHeight="1" x14ac:dyDescent="0.35">
      <c r="B8" s="1">
        <v>60</v>
      </c>
      <c r="C8" s="1">
        <v>0.25</v>
      </c>
      <c r="D8" s="1">
        <v>85.1</v>
      </c>
      <c r="E8" s="2">
        <f t="shared" si="0"/>
        <v>20.868072584600295</v>
      </c>
      <c r="F8" s="1">
        <f t="shared" si="2"/>
        <v>36.047081902893581</v>
      </c>
      <c r="O8" s="1">
        <v>60</v>
      </c>
      <c r="P8" s="1">
        <v>0.25</v>
      </c>
      <c r="Q8" s="1">
        <v>85.1</v>
      </c>
      <c r="R8" s="2">
        <f t="shared" si="1"/>
        <v>20.868072584600295</v>
      </c>
      <c r="S8" s="1">
        <f t="shared" si="3"/>
        <v>36.047081902893581</v>
      </c>
    </row>
    <row r="9" spans="2:19" ht="20.149999999999999" customHeight="1" x14ac:dyDescent="0.35">
      <c r="B9" s="1">
        <v>100</v>
      </c>
      <c r="C9" s="1">
        <v>0.15</v>
      </c>
      <c r="D9" s="1">
        <v>96</v>
      </c>
      <c r="E9" s="2">
        <f t="shared" si="0"/>
        <v>23.540951446787645</v>
      </c>
      <c r="F9" s="1">
        <f t="shared" si="2"/>
        <v>12.506130456105936</v>
      </c>
      <c r="O9" s="1">
        <v>100</v>
      </c>
      <c r="P9" s="1">
        <v>0.15</v>
      </c>
      <c r="Q9" s="1">
        <v>96</v>
      </c>
      <c r="R9" s="2">
        <f t="shared" si="1"/>
        <v>23.540951446787645</v>
      </c>
      <c r="S9" s="1">
        <f t="shared" si="3"/>
        <v>12.506130456105936</v>
      </c>
    </row>
    <row r="10" spans="2:19" ht="20.149999999999999" customHeight="1" x14ac:dyDescent="0.35">
      <c r="B10" s="1">
        <v>200</v>
      </c>
      <c r="C10" s="1">
        <v>7.4999999999999997E-2</v>
      </c>
      <c r="D10" s="1">
        <v>51</v>
      </c>
      <c r="E10" s="2">
        <f t="shared" si="0"/>
        <v>12.506130456105936</v>
      </c>
      <c r="F10" s="1">
        <f t="shared" si="2"/>
        <v>0</v>
      </c>
      <c r="O10" s="1">
        <v>200</v>
      </c>
      <c r="P10" s="1">
        <v>7.4999999999999997E-2</v>
      </c>
      <c r="Q10" s="1">
        <v>51</v>
      </c>
      <c r="R10" s="2">
        <f t="shared" si="1"/>
        <v>12.506130456105936</v>
      </c>
      <c r="S10" s="1">
        <f t="shared" si="3"/>
        <v>0</v>
      </c>
    </row>
    <row r="11" spans="2:19" ht="20.149999999999999" customHeight="1" x14ac:dyDescent="0.35">
      <c r="C11" s="3" t="s">
        <v>8</v>
      </c>
      <c r="D11" s="3">
        <f>SUM(D4:D10)</f>
        <v>407.79999999999995</v>
      </c>
      <c r="P11" s="3" t="s">
        <v>8</v>
      </c>
      <c r="Q11" s="3">
        <f>SUM(Q4:Q10)</f>
        <v>407.79999999999995</v>
      </c>
    </row>
    <row r="15" spans="2:19" ht="20.149999999999999" customHeight="1" x14ac:dyDescent="0.35">
      <c r="M15" s="4" t="s">
        <v>9</v>
      </c>
    </row>
    <row r="16" spans="2:19" ht="20.149999999999999" customHeight="1" x14ac:dyDescent="0.35">
      <c r="L16" s="4" t="s">
        <v>9</v>
      </c>
    </row>
    <row r="21" spans="12:12" ht="20.149999999999999" customHeight="1" x14ac:dyDescent="0.35">
      <c r="L21" s="4" t="s">
        <v>9</v>
      </c>
    </row>
  </sheetData>
  <mergeCells count="2">
    <mergeCell ref="B1:F1"/>
    <mergeCell ref="O1:S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16054-DFE8-4FF0-B03C-51F42D6DC2B6}">
  <dimension ref="B1:X21"/>
  <sheetViews>
    <sheetView showGridLines="0" tabSelected="1" zoomScale="90" zoomScaleNormal="90" workbookViewId="0">
      <selection activeCell="G22" sqref="G22"/>
    </sheetView>
  </sheetViews>
  <sheetFormatPr defaultRowHeight="20.149999999999999" customHeight="1" x14ac:dyDescent="0.35"/>
  <cols>
    <col min="1" max="1" width="3.7265625" customWidth="1"/>
    <col min="2" max="2" width="13.1796875" customWidth="1"/>
    <col min="3" max="3" width="21.81640625" customWidth="1"/>
    <col min="4" max="4" width="22.26953125" customWidth="1"/>
    <col min="5" max="5" width="15.7265625" customWidth="1"/>
    <col min="6" max="6" width="14.453125" customWidth="1"/>
    <col min="20" max="20" width="13.1796875" customWidth="1"/>
    <col min="21" max="21" width="21.81640625" customWidth="1"/>
    <col min="22" max="22" width="22.26953125" customWidth="1"/>
    <col min="23" max="23" width="15.7265625" customWidth="1"/>
    <col min="24" max="24" width="14.453125" customWidth="1"/>
  </cols>
  <sheetData>
    <row r="1" spans="2:24" ht="20.149999999999999" customHeight="1" x14ac:dyDescent="0.35">
      <c r="B1" s="5" t="s">
        <v>11</v>
      </c>
      <c r="C1" s="5"/>
      <c r="D1" s="5"/>
      <c r="E1" s="5"/>
      <c r="F1" s="5"/>
      <c r="T1" s="5" t="s">
        <v>5</v>
      </c>
      <c r="U1" s="5"/>
      <c r="V1" s="5"/>
      <c r="W1" s="5"/>
      <c r="X1" s="5"/>
    </row>
    <row r="3" spans="2:24" ht="20.149999999999999" customHeight="1" x14ac:dyDescent="0.35">
      <c r="B3" s="3" t="s">
        <v>1</v>
      </c>
      <c r="C3" s="3" t="s">
        <v>2</v>
      </c>
      <c r="D3" s="3" t="s">
        <v>3</v>
      </c>
      <c r="E3" s="3" t="s">
        <v>6</v>
      </c>
      <c r="F3" s="3" t="s">
        <v>7</v>
      </c>
      <c r="T3" s="3" t="s">
        <v>1</v>
      </c>
      <c r="U3" s="3" t="s">
        <v>2</v>
      </c>
      <c r="V3" s="3" t="s">
        <v>3</v>
      </c>
      <c r="W3" s="3" t="s">
        <v>6</v>
      </c>
      <c r="X3" s="3" t="s">
        <v>7</v>
      </c>
    </row>
    <row r="4" spans="2:24" ht="20.149999999999999" customHeight="1" x14ac:dyDescent="0.35">
      <c r="B4" s="1">
        <v>4</v>
      </c>
      <c r="C4" s="1">
        <v>4.75</v>
      </c>
      <c r="D4" s="1">
        <v>0</v>
      </c>
      <c r="E4" s="2">
        <f>(D4/$D$11)*100</f>
        <v>0</v>
      </c>
      <c r="F4" s="2">
        <f>100-E4</f>
        <v>100</v>
      </c>
      <c r="T4" s="1">
        <v>4</v>
      </c>
      <c r="U4" s="1">
        <v>4.75</v>
      </c>
      <c r="V4" s="1">
        <v>0</v>
      </c>
      <c r="W4" s="2">
        <f>(V4/$D$11)*100</f>
        <v>0</v>
      </c>
      <c r="X4" s="2">
        <f>100-W4</f>
        <v>100</v>
      </c>
    </row>
    <row r="5" spans="2:24" ht="20.149999999999999" customHeight="1" x14ac:dyDescent="0.35">
      <c r="B5" s="1">
        <v>10</v>
      </c>
      <c r="C5" s="1">
        <v>2</v>
      </c>
      <c r="D5" s="1">
        <v>25.6</v>
      </c>
      <c r="E5" s="2">
        <f t="shared" ref="E5:E10" si="0">(D5/$D$11)*100</f>
        <v>6.2775870524767043</v>
      </c>
      <c r="F5" s="1">
        <f>F4-E5</f>
        <v>93.722412947523296</v>
      </c>
      <c r="T5" s="1">
        <v>10</v>
      </c>
      <c r="U5" s="1">
        <v>2</v>
      </c>
      <c r="V5" s="1">
        <v>25.6</v>
      </c>
      <c r="W5" s="2">
        <f t="shared" ref="W5:W10" si="1">(V5/$D$11)*100</f>
        <v>6.2775870524767043</v>
      </c>
      <c r="X5" s="1">
        <f>X4-W5</f>
        <v>93.722412947523296</v>
      </c>
    </row>
    <row r="6" spans="2:24" ht="20.149999999999999" customHeight="1" x14ac:dyDescent="0.35">
      <c r="B6" s="1">
        <v>20</v>
      </c>
      <c r="C6" s="1">
        <v>0.85</v>
      </c>
      <c r="D6" s="1">
        <v>50.5</v>
      </c>
      <c r="E6" s="2">
        <f t="shared" si="0"/>
        <v>12.38352133398725</v>
      </c>
      <c r="F6" s="1">
        <f t="shared" ref="F6:F10" si="2">F5-E6</f>
        <v>81.338891613536049</v>
      </c>
      <c r="T6" s="1">
        <v>20</v>
      </c>
      <c r="U6" s="1">
        <v>0.85</v>
      </c>
      <c r="V6" s="1">
        <v>50.5</v>
      </c>
      <c r="W6" s="2">
        <f t="shared" si="1"/>
        <v>12.38352133398725</v>
      </c>
      <c r="X6" s="1">
        <f t="shared" ref="X6:X10" si="3">X5-W6</f>
        <v>81.338891613536049</v>
      </c>
    </row>
    <row r="7" spans="2:24" ht="20.149999999999999" customHeight="1" x14ac:dyDescent="0.35">
      <c r="B7" s="1">
        <v>40</v>
      </c>
      <c r="C7" s="1">
        <v>0.42499999999999999</v>
      </c>
      <c r="D7" s="1">
        <v>99.6</v>
      </c>
      <c r="E7" s="2">
        <f t="shared" si="0"/>
        <v>24.423737126042177</v>
      </c>
      <c r="F7" s="1">
        <f t="shared" si="2"/>
        <v>56.915154487493872</v>
      </c>
      <c r="T7" s="1">
        <v>40</v>
      </c>
      <c r="U7" s="1">
        <v>0.42499999999999999</v>
      </c>
      <c r="V7" s="1">
        <v>99.6</v>
      </c>
      <c r="W7" s="2">
        <f t="shared" si="1"/>
        <v>24.423737126042177</v>
      </c>
      <c r="X7" s="1">
        <f t="shared" si="3"/>
        <v>56.915154487493872</v>
      </c>
    </row>
    <row r="8" spans="2:24" ht="20.149999999999999" customHeight="1" x14ac:dyDescent="0.35">
      <c r="B8" s="1">
        <v>60</v>
      </c>
      <c r="C8" s="1">
        <v>0.25</v>
      </c>
      <c r="D8" s="1">
        <v>85.1</v>
      </c>
      <c r="E8" s="2">
        <f t="shared" si="0"/>
        <v>20.868072584600295</v>
      </c>
      <c r="F8" s="1">
        <f t="shared" si="2"/>
        <v>36.047081902893581</v>
      </c>
      <c r="T8" s="1">
        <v>60</v>
      </c>
      <c r="U8" s="1">
        <v>0.25</v>
      </c>
      <c r="V8" s="1">
        <v>85.1</v>
      </c>
      <c r="W8" s="2">
        <f t="shared" si="1"/>
        <v>20.868072584600295</v>
      </c>
      <c r="X8" s="1">
        <f t="shared" si="3"/>
        <v>36.047081902893581</v>
      </c>
    </row>
    <row r="9" spans="2:24" ht="20.149999999999999" customHeight="1" x14ac:dyDescent="0.35">
      <c r="B9" s="1">
        <v>100</v>
      </c>
      <c r="C9" s="1">
        <v>0.15</v>
      </c>
      <c r="D9" s="1">
        <v>96</v>
      </c>
      <c r="E9" s="2">
        <f t="shared" si="0"/>
        <v>23.540951446787645</v>
      </c>
      <c r="F9" s="1">
        <f t="shared" si="2"/>
        <v>12.506130456105936</v>
      </c>
      <c r="T9" s="1">
        <v>100</v>
      </c>
      <c r="U9" s="1">
        <v>0.15</v>
      </c>
      <c r="V9" s="1">
        <v>96</v>
      </c>
      <c r="W9" s="2">
        <f t="shared" si="1"/>
        <v>23.540951446787645</v>
      </c>
      <c r="X9" s="1">
        <f t="shared" si="3"/>
        <v>12.506130456105936</v>
      </c>
    </row>
    <row r="10" spans="2:24" ht="20.149999999999999" customHeight="1" x14ac:dyDescent="0.35">
      <c r="B10" s="1">
        <v>200</v>
      </c>
      <c r="C10" s="1">
        <v>7.4999999999999997E-2</v>
      </c>
      <c r="D10" s="1">
        <v>51</v>
      </c>
      <c r="E10" s="2">
        <f t="shared" si="0"/>
        <v>12.506130456105936</v>
      </c>
      <c r="F10" s="1">
        <f t="shared" si="2"/>
        <v>0</v>
      </c>
      <c r="T10" s="1">
        <v>200</v>
      </c>
      <c r="U10" s="1">
        <v>7.4999999999999997E-2</v>
      </c>
      <c r="V10" s="1">
        <v>51</v>
      </c>
      <c r="W10" s="2">
        <f t="shared" si="1"/>
        <v>12.506130456105936</v>
      </c>
      <c r="X10" s="1">
        <f t="shared" si="3"/>
        <v>0</v>
      </c>
    </row>
    <row r="11" spans="2:24" ht="20.149999999999999" customHeight="1" x14ac:dyDescent="0.35">
      <c r="C11" s="3" t="s">
        <v>8</v>
      </c>
      <c r="D11" s="3">
        <f>SUM(D4:D10)</f>
        <v>407.79999999999995</v>
      </c>
      <c r="U11" s="3" t="s">
        <v>8</v>
      </c>
      <c r="V11" s="3">
        <f>SUM(V4:V10)</f>
        <v>407.79999999999995</v>
      </c>
    </row>
    <row r="15" spans="2:24" ht="20.149999999999999" customHeight="1" x14ac:dyDescent="0.35">
      <c r="M15" s="4" t="s">
        <v>9</v>
      </c>
    </row>
    <row r="16" spans="2:24" ht="20.149999999999999" customHeight="1" x14ac:dyDescent="0.35">
      <c r="L16" s="4" t="s">
        <v>9</v>
      </c>
    </row>
    <row r="21" spans="12:12" ht="20.149999999999999" customHeight="1" x14ac:dyDescent="0.35">
      <c r="L21" s="4" t="s">
        <v>9</v>
      </c>
    </row>
  </sheetData>
  <mergeCells count="2">
    <mergeCell ref="B1:F1"/>
    <mergeCell ref="T1:X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Datasheet</vt:lpstr>
      <vt:lpstr>Calculation</vt:lpstr>
      <vt:lpstr>Insert</vt:lpstr>
      <vt:lpstr>Format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Alissa Flatley</dc:creator>
  <cp:keywords/>
  <dc:description/>
  <cp:lastModifiedBy>Alissa Flatley</cp:lastModifiedBy>
  <cp:revision/>
  <dcterms:created xsi:type="dcterms:W3CDTF">2022-07-07T09:07:38Z</dcterms:created>
  <dcterms:modified xsi:type="dcterms:W3CDTF">2023-11-11T21:34:59Z</dcterms:modified>
  <cp:category/>
  <cp:contentStatus/>
</cp:coreProperties>
</file>