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c34b5216ed40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5-Year Cash Flow" sheetId="1" r:id="R1faad5f8214a4ad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;(#,##0);-"/>
  </x:numFmts>
  <x:fonts count="15">
    <x:font>
      <x:sz val="11"/>
      <x:name val="Carlito"/>
    </x:font>
    <x:font>
      <x:b/>
      <x:sz val="16"/>
      <x:color rgb="FFFFFFFF"/>
      <x:name val="Carlito"/>
    </x:font>
    <x:font>
      <x:b/>
      <x:sz val="12"/>
      <x:color rgb="FF17365D"/>
      <x:name val="Carlito"/>
    </x:font>
    <x:font>
      <x:b/>
      <x:sz val="11"/>
      <x:color rgb="FF17365D"/>
      <x:name val="Carlito"/>
    </x:font>
    <x:font>
      <x:b/>
      <x:sz val="16"/>
      <x:color rgb="FFFFFFFF"/>
      <x:name val="Arial"/>
    </x:font>
    <x:font>
      <x:b/>
      <x:sz val="12"/>
      <x:color rgb="FF17365D"/>
      <x:name val="Arial"/>
    </x:font>
    <x:font>
      <x:b/>
      <x:sz val="11"/>
      <x:color rgb="FF17365D"/>
      <x:name val="Arial"/>
    </x:font>
    <x:font>
      <x:sz val="11"/>
      <x:name val="Arial"/>
    </x:font>
    <x:font>
      <x:b/>
      <x:sz val="10"/>
      <x:color rgb="FFFFFFFF"/>
      <x:name val="Arial"/>
    </x:font>
    <x:font>
      <x:b/>
      <x:sz val="10"/>
      <x:color rgb="FF17365D"/>
      <x:name val="Arial"/>
    </x:font>
    <x:font>
      <x:sz val="10"/>
      <x:name val="Arial"/>
    </x:font>
    <x:font>
      <x:b/>
      <x:sz val="10"/>
      <x:name val="Arial"/>
    </x:font>
    <x:font>
      <x:b/>
      <x:sz val="11"/>
      <x:name val="Carlito"/>
    </x:font>
    <x:font>
      <x:b/>
      <x:sz val="11"/>
      <x:color rgb="FFFFFFFF"/>
      <x:name val="Carlito"/>
    </x:font>
    <x:font>
      <x:sz val="9"/>
      <x:color rgb="FF404040"/>
      <x:name val="Carlito"/>
    </x:font>
  </x:fonts>
  <x:fills count="7">
    <x:fill>
      <x:patternFill patternType="none"/>
    </x:fill>
    <x:fill>
      <x:patternFill patternType="gray125"/>
    </x:fill>
    <x:fill>
      <x:patternFill patternType="solid">
        <x:fgColor rgb="FF17365D"/>
      </x:patternFill>
    </x:fill>
    <x:fill>
      <x:patternFill patternType="solid">
        <x:fgColor rgb="FFD9EAF7"/>
      </x:patternFill>
    </x:fill>
    <x:fill>
      <x:patternFill patternType="solid">
        <x:fgColor rgb="FFEAF1F8"/>
      </x:patternFill>
    </x:fill>
    <x:fill>
      <x:patternFill patternType="solid">
        <x:fgColor rgb="FFD9E2F3"/>
      </x:patternFill>
    </x:fill>
    <x:fill>
      <x:patternFill patternType="solid">
        <x:fgColor rgb="FFE2F0D9"/>
      </x:patternFill>
    </x:fill>
  </x:fills>
  <x:borders count="3">
    <x:border>
      <x:left/>
      <x:right/>
      <x:top/>
      <x:bottom/>
      <x:diagonal/>
    </x:border>
    <x:border>
      <x:left/>
      <x:right/>
      <x:top/>
      <x:bottom style="thin">
        <x:color rgb="FF7F8C9A"/>
      </x:bottom>
      <x:diagonal/>
    </x:border>
    <x:border>
      <x:left/>
      <x:right/>
      <x:top/>
      <x:bottom style="double">
        <x:color rgb="FF17365D"/>
      </x:bottom>
      <x:diagonal/>
    </x:border>
  </x:borders>
  <x:cellStyleXfs count="1">
    <x:xf numFmtId="0" fontId="0" fillId="0" borderId="0"/>
  </x:cellStyleXfs>
  <x:cellXfs count="43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4" fillId="2" borderId="0" xfId="0" applyNumberFormat="1" applyFont="1" applyFill="1" applyBorder="1"/>
    <x:xf numFmtId="0" fontId="5" fillId="3" borderId="0" xfId="0" applyNumberFormat="1" applyFont="1" applyFill="1" applyBorder="1"/>
    <x:xf numFmtId="0" fontId="6" fillId="4" borderId="0" xfId="0" applyNumberFormat="1" applyFont="1" applyFill="1" applyBorder="1"/>
    <x:xf numFmtId="0" fontId="7" fillId="0" borderId="0" xfId="0" applyNumberFormat="1" applyFont="1" applyFill="1" applyBorder="1"/>
    <x:xf numFmtId="0" fontId="8" fillId="2" borderId="0" xfId="0" applyNumberFormat="1" applyFont="1" applyFill="1" applyBorder="1"/>
    <x:xf numFmtId="0" fontId="9" fillId="3" borderId="0" xfId="0" applyNumberFormat="1" applyFont="1" applyFill="1" applyBorder="1"/>
    <x:xf numFmtId="0" fontId="9" fillId="4" borderId="0" xfId="0" applyNumberFormat="1" applyFont="1" applyFill="1" applyBorder="1"/>
    <x:xf numFmtId="0" fontId="10" fillId="0" borderId="0" xfId="0" applyNumberFormat="1" applyFont="1" applyFill="1" applyBorder="1"/>
    <x:xf numFmtId="0" fontId="8" fillId="2" borderId="0" xfId="0" applyNumberFormat="1" applyFont="1" applyFill="1" applyBorder="1" applyAlignment="1">
      <x:alignment vertical="center"/>
    </x:xf>
    <x:xf numFmtId="0" fontId="9" fillId="3" borderId="0" xfId="0" applyNumberFormat="1" applyFont="1" applyFill="1" applyBorder="1" applyAlignment="1">
      <x:alignment vertical="center"/>
    </x:xf>
    <x:xf numFmtId="0" fontId="9" fillId="4" borderId="0" xfId="0" applyNumberFormat="1" applyFont="1" applyFill="1" applyBorder="1" applyAlignment="1">
      <x:alignment vertical="center"/>
    </x:xf>
    <x:xf numFmtId="0" fontId="10" fillId="0" borderId="0" xfId="0" applyNumberFormat="1" applyFont="1" applyFill="1" applyBorder="1" applyAlignment="1">
      <x:alignment vertical="center"/>
    </x:xf>
    <x:xf numFmtId="0" fontId="8" fillId="2" borderId="0" xfId="0" applyNumberFormat="1" applyFont="1" applyFill="1" applyBorder="1" applyAlignment="1">
      <x:alignment vertical="center" wrapText="1"/>
    </x:xf>
    <x:xf numFmtId="0" fontId="9" fillId="3" borderId="0" xfId="0" applyNumberFormat="1" applyFont="1" applyFill="1" applyBorder="1" applyAlignment="1">
      <x:alignment vertical="center" wrapText="1"/>
    </x:xf>
    <x:xf numFmtId="0" fontId="9" fillId="4" borderId="0" xfId="0" applyNumberFormat="1" applyFont="1" applyFill="1" applyBorder="1" applyAlignment="1">
      <x:alignment vertical="center" wrapText="1"/>
    </x:xf>
    <x:xf numFmtId="200" fontId="10" fillId="0" borderId="0" xfId="0" applyNumberFormat="1" applyFont="1" applyFill="1" applyBorder="1" applyAlignment="1">
      <x:alignment vertical="center"/>
    </x:xf>
    <x:xf numFmtId="200" fontId="10" fillId="0" borderId="0" xfId="0" applyNumberFormat="1" applyFont="1" applyFill="1" applyBorder="1" applyAlignment="1">
      <x:alignment horizontal="right" vertical="center"/>
    </x:xf>
    <x:xf numFmtId="0" fontId="10" fillId="5" borderId="0" xfId="0" applyNumberFormat="1" applyFont="1" applyFill="1" applyBorder="1" applyAlignment="1">
      <x:alignment vertical="center"/>
    </x:xf>
    <x:xf numFmtId="200" fontId="10" fillId="5" borderId="0" xfId="0" applyNumberFormat="1" applyFont="1" applyFill="1" applyBorder="1" applyAlignment="1">
      <x:alignment horizontal="right" vertical="center"/>
    </x:xf>
    <x:xf numFmtId="0" fontId="9" fillId="5" borderId="0" xfId="0" applyNumberFormat="1" applyFont="1" applyFill="1" applyBorder="1" applyAlignment="1">
      <x:alignment vertical="center"/>
    </x:xf>
    <x:xf numFmtId="200" fontId="9" fillId="5" borderId="0" xfId="0" applyNumberFormat="1" applyFont="1" applyFill="1" applyBorder="1" applyAlignment="1">
      <x:alignment horizontal="right" vertical="center"/>
    </x:xf>
    <x:xf numFmtId="0" fontId="11" fillId="0" borderId="0" xfId="0" applyNumberFormat="1" applyFont="1" applyFill="1" applyBorder="1" applyAlignment="1">
      <x:alignment vertical="center"/>
    </x:xf>
    <x:xf numFmtId="200" fontId="11" fillId="0" borderId="0" xfId="0" applyNumberFormat="1" applyFont="1" applyFill="1" applyBorder="1" applyAlignment="1">
      <x:alignment horizontal="right" vertical="center"/>
    </x:xf>
    <x:xf numFmtId="0" fontId="11" fillId="0" borderId="1" xfId="0" applyNumberFormat="1" applyFont="1" applyFill="1" applyBorder="1" applyAlignment="1">
      <x:alignment vertical="center"/>
    </x:xf>
    <x:xf numFmtId="200" fontId="11" fillId="0" borderId="1" xfId="0" applyNumberFormat="1" applyFont="1" applyFill="1" applyBorder="1" applyAlignment="1">
      <x:alignment horizontal="right" vertical="center"/>
    </x:xf>
    <x:xf numFmtId="0" fontId="11" fillId="0" borderId="2" xfId="0" applyNumberFormat="1" applyFont="1" applyFill="1" applyBorder="1" applyAlignment="1">
      <x:alignment vertical="center"/>
    </x:xf>
    <x:xf numFmtId="200" fontId="11" fillId="0" borderId="2" xfId="0" applyNumberFormat="1" applyFont="1" applyFill="1" applyBorder="1" applyAlignment="1">
      <x:alignment horizontal="right" vertical="center"/>
    </x:xf>
    <x:xf numFmtId="0" fontId="0" fillId="6" borderId="0" xfId="0" applyNumberFormat="1" applyFont="1" applyFill="1" applyBorder="1"/>
    <x:xf numFmtId="0" fontId="12" fillId="6" borderId="0" xfId="0" applyNumberFormat="1" applyFont="1" applyFill="1" applyBorder="1"/>
    <x:xf numFmtId="200" fontId="12" fillId="6" borderId="0" xfId="0" applyNumberFormat="1" applyFont="1" applyFill="1" applyBorder="1"/>
    <x:xf numFmtId="0" fontId="13" fillId="2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wrapText="1"/>
    </x:xf>
    <x:xf numFmtId="0" fontId="14" fillId="0" borderId="0" xfId="0" applyNumberFormat="1" applyFont="1" applyFill="1" applyBorder="1" applyAlignment="1">
      <x:alignment wrapText="1"/>
    </x:xf>
    <x:xf numFmtId="0" fontId="14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843977854a4c7c" /><Relationship Type="http://schemas.openxmlformats.org/officeDocument/2006/relationships/theme" Target="/xl/theme/theme1.xml" Id="R636791c013964dff" /><Relationship Type="http://schemas.openxmlformats.org/officeDocument/2006/relationships/sharedStrings" Target="/xl/sharedStrings.xml" Id="R5b00cf675e3e4885" /><Relationship Type="http://schemas.openxmlformats.org/officeDocument/2006/relationships/worksheet" Target="/xl/worksheets/sheet1.xml" Id="R1faad5f8214a4ad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F4E78"/>
  </x:sheetPr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68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</x:cols>
  <x:sheetData>
    <x:row r="1" ht="28" customHeight="1">
      <x:c r="A1" s="19" t="str">
        <x:v>VALERO ENERGY CORPORATION</x:v>
      </x:c>
      <x:c r="B1" s="19"/>
      <x:c r="C1" s="19"/>
      <x:c r="D1" s="19"/>
      <x:c r="E1" s="19"/>
      <x:c r="F1" s="19"/>
    </x:row>
    <x:row r="2" ht="24" customHeight="1">
      <x:c r="A2" s="20" t="str">
        <x:v>Consolidated Statements of Cash Flows</x:v>
      </x:c>
      <x:c r="B2" s="20"/>
      <x:c r="C2" s="20"/>
      <x:c r="D2" s="20"/>
      <x:c r="E2" s="20"/>
      <x:c r="F2" s="20"/>
    </x:row>
    <x:row r="3" ht="26" customHeight="1">
      <x:c r="A3" s="21" t="str">
        <x:v>Year ended December 31 (millions of dollars)</x:v>
      </x:c>
      <x:c r="B3" s="21" t="n">
        <x:v>2021</x:v>
      </x:c>
      <x:c r="C3" s="21" t="n">
        <x:v>2022</x:v>
      </x:c>
      <x:c r="D3" s="21" t="n">
        <x:v>2023</x:v>
      </x:c>
      <x:c r="E3" s="21" t="n">
        <x:v>2024</x:v>
      </x:c>
      <x:c r="F3" s="21" t="n">
        <x:v>2025</x:v>
      </x:c>
    </x:row>
    <x:row r="4">
      <x:c r="A4" s="26" t="str">
        <x:v>CASH FLOWS FROM OPERATING ACTIVITIES</x:v>
      </x:c>
      <x:c r="B4" s="27"/>
      <x:c r="C4" s="27"/>
      <x:c r="D4" s="27"/>
      <x:c r="E4" s="27"/>
      <x:c r="F4" s="27"/>
    </x:row>
    <x:row r="5">
      <x:c r="A5" s="18" t="str">
        <x:v>Net income</x:v>
      </x:c>
      <x:c r="B5" s="23" t="n">
        <x:v>1288</x:v>
      </x:c>
      <x:c r="C5" s="23" t="n">
        <x:v>11879</x:v>
      </x:c>
      <x:c r="D5" s="23" t="n">
        <x:v>9149</x:v>
      </x:c>
      <x:c r="E5" s="23" t="n">
        <x:v>3006</x:v>
      </x:c>
      <x:c r="F5" s="23" t="n">
        <x:v>2246</x:v>
      </x:c>
    </x:row>
    <x:row r="6">
      <x:c r="A6" s="18" t="str">
        <x:v>Depreciation and amortization expense</x:v>
      </x:c>
      <x:c r="B6" s="23" t="n">
        <x:v>2405</x:v>
      </x:c>
      <x:c r="C6" s="23" t="n">
        <x:v>2473</x:v>
      </x:c>
      <x:c r="D6" s="23" t="n">
        <x:v>2701</x:v>
      </x:c>
      <x:c r="E6" s="23" t="n">
        <x:v>2774</x:v>
      </x:c>
      <x:c r="F6" s="23" t="n">
        <x:v>3158</x:v>
      </x:c>
    </x:row>
    <x:row r="7">
      <x:c r="A7" s="18" t="str">
        <x:v>Loss (gain) on early redemption and retirement of debt, net</x:v>
      </x:c>
      <x:c r="B7" s="23" t="n">
        <x:v>193</x:v>
      </x:c>
      <x:c r="C7" s="23" t="n">
        <x:v>-14</x:v>
      </x:c>
      <x:c r="D7" s="23" t="n">
        <x:v>-11</x:v>
      </x:c>
      <x:c r="E7" s="23" t="n">
        <x:v>0</x:v>
      </x:c>
      <x:c r="F7" s="23" t="n">
        <x:v>0</x:v>
      </x:c>
    </x:row>
    <x:row r="8">
      <x:c r="A8" s="18" t="str">
        <x:v>Asset impairment loss</x:v>
      </x:c>
      <x:c r="B8" s="23" t="n">
        <x:v>0</x:v>
      </x:c>
      <x:c r="C8" s="23" t="n">
        <x:v>61</x:v>
      </x:c>
      <x:c r="D8" s="23" t="n">
        <x:v>0</x:v>
      </x:c>
      <x:c r="E8" s="23" t="n">
        <x:v>0</x:v>
      </x:c>
      <x:c r="F8" s="23" t="n">
        <x:v>1131</x:v>
      </x:c>
    </x:row>
    <x:row r="9">
      <x:c r="A9" s="18" t="str">
        <x:v>Gain on sale of assets</x:v>
      </x:c>
      <x:c r="B9" s="23" t="n">
        <x:v>-62</x:v>
      </x:c>
      <x:c r="C9" s="23" t="n">
        <x:v>0</x:v>
      </x:c>
      <x:c r="D9" s="23" t="n">
        <x:v>0</x:v>
      </x:c>
      <x:c r="E9" s="23"/>
      <x:c r="F9" s="23"/>
    </x:row>
    <x:row r="10">
      <x:c r="A10" s="18" t="str">
        <x:v>Deferred income tax expense (benefit)</x:v>
      </x:c>
      <x:c r="B10" s="23" t="n">
        <x:v>-126</x:v>
      </x:c>
      <x:c r="C10" s="23" t="n">
        <x:v>50</x:v>
      </x:c>
      <x:c r="D10" s="23" t="n">
        <x:v>103</x:v>
      </x:c>
      <x:c r="E10" s="23" t="n">
        <x:v>-87</x:v>
      </x:c>
      <x:c r="F10" s="23" t="n">
        <x:v>-197</x:v>
      </x:c>
    </x:row>
    <x:row r="11">
      <x:c r="A11" s="18" t="str">
        <x:v>Changes in current assets and current liabilities</x:v>
      </x:c>
      <x:c r="B11" s="23" t="n">
        <x:v>2225</x:v>
      </x:c>
      <x:c r="C11" s="23" t="n">
        <x:v>-1626</x:v>
      </x:c>
      <x:c r="D11" s="23" t="n">
        <x:v>-2326</x:v>
      </x:c>
      <x:c r="E11" s="23" t="n">
        <x:v>795</x:v>
      </x:c>
      <x:c r="F11" s="23" t="n">
        <x:v>-192</x:v>
      </x:c>
    </x:row>
    <x:row r="12">
      <x:c r="A12" s="18" t="str">
        <x:v>Other operating adjustments and changes in assets/liabilities</x:v>
      </x:c>
      <x:c r="B12" s="23" t="n">
        <x:v>-64</x:v>
      </x:c>
      <x:c r="C12" s="23" t="n">
        <x:v>-249</x:v>
      </x:c>
      <x:c r="D12" s="23" t="n">
        <x:v>-387</x:v>
      </x:c>
      <x:c r="E12" s="23" t="n">
        <x:v>195</x:v>
      </x:c>
      <x:c r="F12" s="23" t="n">
        <x:v>-320</x:v>
      </x:c>
    </x:row>
    <x:row r="13">
      <x:c r="A13" s="32" t="str">
        <x:v>Net cash provided by operating activities</x:v>
      </x:c>
      <x:c r="B13" s="33" t="n">
        <x:v>5859</x:v>
      </x:c>
      <x:c r="C13" s="33" t="n">
        <x:v>12574</x:v>
      </x:c>
      <x:c r="D13" s="33" t="n">
        <x:v>9229</x:v>
      </x:c>
      <x:c r="E13" s="33" t="n">
        <x:v>6683</x:v>
      </x:c>
      <x:c r="F13" s="33" t="n">
        <x:v>5826</x:v>
      </x:c>
    </x:row>
    <x:row r="14">
      <x:c r="A14" s="26" t="str">
        <x:v>CASH FLOWS FROM INVESTING ACTIVITIES</x:v>
      </x:c>
      <x:c r="B14" s="27"/>
      <x:c r="C14" s="27"/>
      <x:c r="D14" s="27"/>
      <x:c r="E14" s="27"/>
      <x:c r="F14" s="27"/>
    </x:row>
    <x:row r="15">
      <x:c r="A15" s="18" t="str">
        <x:v>Capital expenditures (excluding VIEs)</x:v>
      </x:c>
      <x:c r="B15" s="23" t="n">
        <x:v>-513</x:v>
      </x:c>
      <x:c r="C15" s="23" t="n">
        <x:v>-788</x:v>
      </x:c>
      <x:c r="D15" s="23" t="n">
        <x:v>-665</x:v>
      </x:c>
      <x:c r="E15" s="23" t="n">
        <x:v>-649</x:v>
      </x:c>
      <x:c r="F15" s="23" t="n">
        <x:v>-719</x:v>
      </x:c>
    </x:row>
    <x:row r="16">
      <x:c r="A16" s="18" t="str">
        <x:v>Capital expenditures of DGD</x:v>
      </x:c>
      <x:c r="B16" s="23" t="n">
        <x:v>-1042</x:v>
      </x:c>
      <x:c r="C16" s="23" t="n">
        <x:v>-853</x:v>
      </x:c>
      <x:c r="D16" s="23" t="n">
        <x:v>-235</x:v>
      </x:c>
      <x:c r="E16" s="23" t="n">
        <x:v>-250</x:v>
      </x:c>
      <x:c r="F16" s="23" t="n">
        <x:v>-71</x:v>
      </x:c>
    </x:row>
    <x:row r="17">
      <x:c r="A17" s="18" t="str">
        <x:v>Capital expenditures of other VIEs</x:v>
      </x:c>
      <x:c r="B17" s="23" t="n">
        <x:v>-110</x:v>
      </x:c>
      <x:c r="C17" s="23" t="n">
        <x:v>-40</x:v>
      </x:c>
      <x:c r="D17" s="23" t="n">
        <x:v>-11</x:v>
      </x:c>
      <x:c r="E17" s="23" t="n">
        <x:v>-8</x:v>
      </x:c>
      <x:c r="F17" s="23" t="n">
        <x:v>-6</x:v>
      </x:c>
    </x:row>
    <x:row r="18">
      <x:c r="A18" s="18" t="str">
        <x:v>Deferred turnaround and catalyst cost expenditures (excluding VIEs)</x:v>
      </x:c>
      <x:c r="B18" s="23" t="n">
        <x:v>-787</x:v>
      </x:c>
      <x:c r="C18" s="23" t="n">
        <x:v>-1030</x:v>
      </x:c>
      <x:c r="D18" s="23" t="n">
        <x:v>-946</x:v>
      </x:c>
      <x:c r="E18" s="23" t="n">
        <x:v>-1079</x:v>
      </x:c>
      <x:c r="F18" s="23" t="n">
        <x:v>-990</x:v>
      </x:c>
    </x:row>
    <x:row r="19">
      <x:c r="A19" s="18" t="str">
        <x:v>Deferred turnaround and catalyst cost expenditures of DGD</x:v>
      </x:c>
      <x:c r="B19" s="23" t="n">
        <x:v>-6</x:v>
      </x:c>
      <x:c r="C19" s="23" t="n">
        <x:v>-26</x:v>
      </x:c>
      <x:c r="D19" s="23" t="n">
        <x:v>-59</x:v>
      </x:c>
      <x:c r="E19" s="23" t="n">
        <x:v>-71</x:v>
      </x:c>
      <x:c r="F19" s="23" t="n">
        <x:v>-99</x:v>
      </x:c>
    </x:row>
    <x:row r="20">
      <x:c r="A20" s="18" t="str">
        <x:v>Purchases of available-for-sale debt securities</x:v>
      </x:c>
      <x:c r="B20" s="23" t="n">
        <x:v>0</x:v>
      </x:c>
      <x:c r="C20" s="23" t="n">
        <x:v>-100</x:v>
      </x:c>
      <x:c r="D20" s="23" t="n">
        <x:v>-276</x:v>
      </x:c>
      <x:c r="E20" s="23" t="n">
        <x:v>-29</x:v>
      </x:c>
      <x:c r="F20" s="23" t="n">
        <x:v>-27</x:v>
      </x:c>
    </x:row>
    <x:row r="21">
      <x:c r="A21" s="18" t="str">
        <x:v>Proceeds from sales and maturities of available-for-sale debt securities</x:v>
      </x:c>
      <x:c r="B21" s="23" t="n">
        <x:v>0</x:v>
      </x:c>
      <x:c r="C21" s="23" t="n">
        <x:v>5</x:v>
      </x:c>
      <x:c r="D21" s="23" t="n">
        <x:v>314</x:v>
      </x:c>
      <x:c r="E21" s="23" t="n">
        <x:v>81</x:v>
      </x:c>
      <x:c r="F21" s="23" t="n">
        <x:v>30</x:v>
      </x:c>
    </x:row>
    <x:row r="22">
      <x:c r="A22" s="18" t="str">
        <x:v>Proceeds from sale of assets</x:v>
      </x:c>
      <x:c r="B22" s="23" t="n">
        <x:v>270</x:v>
      </x:c>
      <x:c r="C22" s="23" t="n">
        <x:v>32</x:v>
      </x:c>
      <x:c r="D22" s="23" t="n">
        <x:v>0</x:v>
      </x:c>
      <x:c r="E22" s="23"/>
      <x:c r="F22" s="23"/>
    </x:row>
    <x:row r="23">
      <x:c r="A23" s="18" t="str">
        <x:v>Investments in nonconsolidated joint ventures</x:v>
      </x:c>
      <x:c r="B23" s="23" t="n">
        <x:v>-9</x:v>
      </x:c>
      <x:c r="C23" s="23" t="n">
        <x:v>-1</x:v>
      </x:c>
      <x:c r="D23" s="23" t="n">
        <x:v>0</x:v>
      </x:c>
      <x:c r="E23" s="23" t="n">
        <x:v>0</x:v>
      </x:c>
      <x:c r="F23" s="23" t="n">
        <x:v>-3</x:v>
      </x:c>
    </x:row>
    <x:row r="24">
      <x:c r="A24" s="18" t="str">
        <x:v>Other investing activities, net</x:v>
      </x:c>
      <x:c r="B24" s="23" t="n">
        <x:v>38</x:v>
      </x:c>
      <x:c r="C24" s="23" t="n">
        <x:v>-4</x:v>
      </x:c>
      <x:c r="D24" s="23" t="n">
        <x:v>13</x:v>
      </x:c>
      <x:c r="E24" s="23" t="n">
        <x:v>24</x:v>
      </x:c>
      <x:c r="F24" s="23" t="n">
        <x:v>40</x:v>
      </x:c>
    </x:row>
    <x:row r="25">
      <x:c r="A25" s="32" t="str">
        <x:v>Net cash used in investing activities</x:v>
      </x:c>
      <x:c r="B25" s="33" t="n">
        <x:v>-2159</x:v>
      </x:c>
      <x:c r="C25" s="33" t="n">
        <x:v>-2805</x:v>
      </x:c>
      <x:c r="D25" s="33" t="n">
        <x:v>-1865</x:v>
      </x:c>
      <x:c r="E25" s="33" t="n">
        <x:v>-1981</x:v>
      </x:c>
      <x:c r="F25" s="33" t="n">
        <x:v>-1845</x:v>
      </x:c>
    </x:row>
    <x:row r="26">
      <x:c r="A26" s="26" t="str">
        <x:v>CASH FLOWS FROM FINANCING ACTIVITIES</x:v>
      </x:c>
      <x:c r="B26" s="27"/>
      <x:c r="C26" s="27"/>
      <x:c r="D26" s="27"/>
      <x:c r="E26" s="27"/>
      <x:c r="F26" s="27"/>
    </x:row>
    <x:row r="27">
      <x:c r="A27" s="18" t="str">
        <x:v>Proceeds from debt issuance and borrowings (excluding VIEs)</x:v>
      </x:c>
      <x:c r="B27" s="23" t="n">
        <x:v>1446</x:v>
      </x:c>
      <x:c r="C27" s="23" t="n">
        <x:v>2239</x:v>
      </x:c>
      <x:c r="D27" s="23" t="n">
        <x:v>1750</x:v>
      </x:c>
      <x:c r="E27" s="23" t="n">
        <x:v>6700</x:v>
      </x:c>
      <x:c r="F27" s="23" t="n">
        <x:v>6899</x:v>
      </x:c>
    </x:row>
    <x:row r="28">
      <x:c r="A28" s="18" t="str">
        <x:v>Proceeds from debt borrowings of DGD</x:v>
      </x:c>
      <x:c r="B28" s="23" t="n">
        <x:v>301</x:v>
      </x:c>
      <x:c r="C28" s="23" t="n">
        <x:v>809</x:v>
      </x:c>
      <x:c r="D28" s="23" t="n">
        <x:v>550</x:v>
      </x:c>
      <x:c r="E28" s="23" t="n">
        <x:v>410</x:v>
      </x:c>
      <x:c r="F28" s="23" t="n">
        <x:v>675</x:v>
      </x:c>
    </x:row>
    <x:row r="29">
      <x:c r="A29" s="18" t="str">
        <x:v>Proceeds from debt borrowings of other VIEs</x:v>
      </x:c>
      <x:c r="B29" s="23" t="n">
        <x:v>81</x:v>
      </x:c>
      <x:c r="C29" s="23" t="n">
        <x:v>105</x:v>
      </x:c>
      <x:c r="D29" s="23" t="n">
        <x:v>120</x:v>
      </x:c>
      <x:c r="E29" s="23" t="n">
        <x:v>27</x:v>
      </x:c>
      <x:c r="F29" s="23" t="n">
        <x:v>0</x:v>
      </x:c>
    </x:row>
    <x:row r="30">
      <x:c r="A30" s="18" t="str">
        <x:v>Repayments of debt and finance lease obligations (excluding VIEs)</x:v>
      </x:c>
      <x:c r="B30" s="23" t="n">
        <x:v>-2849</x:v>
      </x:c>
      <x:c r="C30" s="23" t="n">
        <x:v>-5067</x:v>
      </x:c>
      <x:c r="D30" s="23" t="n">
        <x:v>-2125</x:v>
      </x:c>
      <x:c r="E30" s="23" t="n">
        <x:v>-7086</x:v>
      </x:c>
      <x:c r="F30" s="23" t="n">
        <x:v>-6931</x:v>
      </x:c>
    </x:row>
    <x:row r="31">
      <x:c r="A31" s="18" t="str">
        <x:v>Repayments of debt and finance lease obligations of DGD</x:v>
      </x:c>
      <x:c r="B31" s="23" t="n">
        <x:v>-180</x:v>
      </x:c>
      <x:c r="C31" s="23" t="n">
        <x:v>-823</x:v>
      </x:c>
      <x:c r="D31" s="23" t="n">
        <x:v>-480</x:v>
      </x:c>
      <x:c r="E31" s="23" t="n">
        <x:v>-686</x:v>
      </x:c>
      <x:c r="F31" s="23" t="n">
        <x:v>-702</x:v>
      </x:c>
    </x:row>
    <x:row r="32">
      <x:c r="A32" s="18" t="str">
        <x:v>Repayments of debt and finance lease obligations of other VIEs</x:v>
      </x:c>
      <x:c r="B32" s="23" t="n">
        <x:v>-6</x:v>
      </x:c>
      <x:c r="C32" s="23" t="n">
        <x:v>-73</x:v>
      </x:c>
      <x:c r="D32" s="23" t="n">
        <x:v>-77</x:v>
      </x:c>
      <x:c r="E32" s="23" t="n">
        <x:v>-13</x:v>
      </x:c>
      <x:c r="F32" s="23" t="n">
        <x:v>-35</x:v>
      </x:c>
    </x:row>
    <x:row r="33">
      <x:c r="A33" s="18" t="str">
        <x:v>Premiums paid on early redemption and retirement of debt</x:v>
      </x:c>
      <x:c r="B33" s="23" t="n">
        <x:v>-179</x:v>
      </x:c>
      <x:c r="C33" s="23" t="n">
        <x:v>-56</x:v>
      </x:c>
      <x:c r="D33" s="23" t="n">
        <x:v>-5</x:v>
      </x:c>
      <x:c r="E33" s="23" t="n">
        <x:v>0</x:v>
      </x:c>
      <x:c r="F33" s="23" t="n">
        <x:v>0</x:v>
      </x:c>
    </x:row>
    <x:row r="34">
      <x:c r="A34" s="18" t="str">
        <x:v>Purchases of common stock for treasury</x:v>
      </x:c>
      <x:c r="B34" s="23" t="n">
        <x:v>-27</x:v>
      </x:c>
      <x:c r="C34" s="23" t="n">
        <x:v>-4577</x:v>
      </x:c>
      <x:c r="D34" s="23" t="n">
        <x:v>-5136</x:v>
      </x:c>
      <x:c r="E34" s="23" t="n">
        <x:v>-2875</x:v>
      </x:c>
      <x:c r="F34" s="23" t="n">
        <x:v>-2598</x:v>
      </x:c>
    </x:row>
    <x:row r="35">
      <x:c r="A35" s="18" t="str">
        <x:v>Payment of excise tax on purchases of common stock for treasury</x:v>
      </x:c>
      <x:c r="B35" s="23"/>
      <x:c r="C35" s="23"/>
      <x:c r="D35" s="23" t="n">
        <x:v>0</x:v>
      </x:c>
      <x:c r="E35" s="23" t="n">
        <x:v>-49</x:v>
      </x:c>
      <x:c r="F35" s="23" t="n">
        <x:v>-28</x:v>
      </x:c>
    </x:row>
    <x:row r="36">
      <x:c r="A36" s="18" t="str">
        <x:v>Common stock dividend payments</x:v>
      </x:c>
      <x:c r="B36" s="23" t="n">
        <x:v>-1602</x:v>
      </x:c>
      <x:c r="C36" s="23" t="n">
        <x:v>-1562</x:v>
      </x:c>
      <x:c r="D36" s="23" t="n">
        <x:v>-1452</x:v>
      </x:c>
      <x:c r="E36" s="23" t="n">
        <x:v>-1384</x:v>
      </x:c>
      <x:c r="F36" s="23" t="n">
        <x:v>-1405</x:v>
      </x:c>
    </x:row>
    <x:row r="37">
      <x:c r="A37" s="18" t="str">
        <x:v>Contributions from noncontrolling interests</x:v>
      </x:c>
      <x:c r="B37" s="23" t="n">
        <x:v>189</x:v>
      </x:c>
      <x:c r="C37" s="23" t="n">
        <x:v>265</x:v>
      </x:c>
      <x:c r="D37" s="23" t="n">
        <x:v>75</x:v>
      </x:c>
      <x:c r="E37" s="23" t="n">
        <x:v>90</x:v>
      </x:c>
      <x:c r="F37" s="23" t="n">
        <x:v>328</x:v>
      </x:c>
    </x:row>
    <x:row r="38">
      <x:c r="A38" s="18" t="str">
        <x:v>Distributions to noncontrolling interests</x:v>
      </x:c>
      <x:c r="B38" s="23" t="n">
        <x:v>-2</x:v>
      </x:c>
      <x:c r="C38" s="23" t="n">
        <x:v>-93</x:v>
      </x:c>
      <x:c r="D38" s="23" t="n">
        <x:v>-164</x:v>
      </x:c>
      <x:c r="E38" s="23" t="n">
        <x:v>-182</x:v>
      </x:c>
      <x:c r="F38" s="23" t="n">
        <x:v>-369</x:v>
      </x:c>
    </x:row>
    <x:row r="39">
      <x:c r="A39" s="18" t="str">
        <x:v>Other financing activities, net</x:v>
      </x:c>
      <x:c r="B39" s="23" t="n">
        <x:v>-18</x:v>
      </x:c>
      <x:c r="C39" s="23" t="n">
        <x:v>-16</x:v>
      </x:c>
      <x:c r="D39" s="23" t="n">
        <x:v>3</x:v>
      </x:c>
      <x:c r="E39" s="23" t="n">
        <x:v>-1</x:v>
      </x:c>
      <x:c r="F39" s="23" t="n">
        <x:v>-16</x:v>
      </x:c>
    </x:row>
    <x:row r="40">
      <x:c r="A40" s="18" t="str">
        <x:v>Net cash used in financing activities</x:v>
      </x:c>
      <x:c r="B40" s="23" t="n">
        <x:v>-2846</x:v>
      </x:c>
      <x:c r="C40" s="23" t="n">
        <x:v>-8849</x:v>
      </x:c>
      <x:c r="D40" s="23" t="n">
        <x:v>-6941</x:v>
      </x:c>
      <x:c r="E40" s="23" t="n">
        <x:v>-5049</x:v>
      </x:c>
      <x:c r="F40" s="23" t="n">
        <x:v>-4182</x:v>
      </x:c>
    </x:row>
    <x:row r="41">
      <x:c r="A41" s="32" t="str">
        <x:v>Effect of foreign exchange rate changes on cash</x:v>
      </x:c>
      <x:c r="B41" s="33" t="n">
        <x:v>-45</x:v>
      </x:c>
      <x:c r="C41" s="33" t="n">
        <x:v>-180</x:v>
      </x:c>
      <x:c r="D41" s="33" t="n">
        <x:v>139</x:v>
      </x:c>
      <x:c r="E41" s="33" t="n">
        <x:v>-248</x:v>
      </x:c>
      <x:c r="F41" s="33" t="n">
        <x:v>237</x:v>
      </x:c>
    </x:row>
    <x:row r="42">
      <x:c r="A42" s="18" t="str">
        <x:v>Net increase (decrease) in cash, cash equivalents, and restricted cash (from 2023)</x:v>
      </x:c>
      <x:c r="B42" s="23" t="n">
        <x:v>809</x:v>
      </x:c>
      <x:c r="C42" s="23" t="n">
        <x:v>740</x:v>
      </x:c>
      <x:c r="D42" s="23" t="n">
        <x:v>562</x:v>
      </x:c>
      <x:c r="E42" s="23" t="n">
        <x:v>-595</x:v>
      </x:c>
      <x:c r="F42" s="23" t="n">
        <x:v>36</x:v>
      </x:c>
    </x:row>
    <x:row r="43">
      <x:c r="A43" s="18" t="str">
        <x:v>Cash and cash equivalents (including restricted cash from 2023) at beginning of year</x:v>
      </x:c>
      <x:c r="B43" s="23" t="n">
        <x:v>3313</x:v>
      </x:c>
      <x:c r="C43" s="23" t="n">
        <x:v>4122</x:v>
      </x:c>
      <x:c r="D43" s="23" t="n">
        <x:v>4862</x:v>
      </x:c>
      <x:c r="E43" s="23" t="n">
        <x:v>5424</x:v>
      </x:c>
      <x:c r="F43" s="23" t="n">
        <x:v>4829</x:v>
      </x:c>
    </x:row>
    <x:row r="44">
      <x:c r="A44" s="18" t="str">
        <x:v>Cash and cash equivalents (including restricted cash from 2023) at end of year</x:v>
      </x:c>
      <x:c r="B44" s="23" t="n">
        <x:v>4122</x:v>
      </x:c>
      <x:c r="C44" s="23" t="n">
        <x:v>4862</x:v>
      </x:c>
      <x:c r="D44" s="23" t="n">
        <x:v>5424</x:v>
      </x:c>
      <x:c r="E44" s="23" t="n">
        <x:v>4829</x:v>
      </x:c>
      <x:c r="F44" s="23" t="n">
        <x:v>4865</x:v>
      </x:c>
    </x:row>
    <x:row r="46">
      <x:c r="A46" s="35" t="str">
        <x:v>Cash flow reconciliation check</x:v>
      </x:c>
      <x:c r="B46" s="36" t="n">
        <x:f>B13+B25+B40+B41-B42</x:f>
        <x:v>0</x:v>
      </x:c>
      <x:c r="C46" s="36" t="n">
        <x:f>C13+C25+C40+C41-C42</x:f>
        <x:v>0</x:v>
      </x:c>
      <x:c r="D46" s="36" t="n">
        <x:f>D13+D25+D40+D41-D42</x:f>
        <x:v>0</x:v>
      </x:c>
      <x:c r="E46" s="36" t="n">
        <x:f>E13+E25+E40+E41-E42</x:f>
        <x:v>0</x:v>
      </x:c>
      <x:c r="F46" s="36" t="n">
        <x:f>F13+F25+F40+F41-F42</x:f>
        <x:v>0</x:v>
      </x:c>
    </x:row>
    <x:row r="47">
      <x:c r="A47" s="35" t="str">
        <x:v>Cash balance roll-forward check</x:v>
      </x:c>
      <x:c r="B47" s="36" t="n">
        <x:f>B43+B42-B44</x:f>
        <x:v>0</x:v>
      </x:c>
      <x:c r="C47" s="36" t="n">
        <x:f>C43+C42-C44</x:f>
        <x:v>0</x:v>
      </x:c>
      <x:c r="D47" s="36" t="n">
        <x:f>D43+D42-D44</x:f>
        <x:v>0</x:v>
      </x:c>
      <x:c r="E47" s="36" t="n">
        <x:f>E43+E42-E44</x:f>
        <x:v>0</x:v>
      </x:c>
      <x:c r="F47" s="36" t="n">
        <x:f>F43+F42-F44</x:f>
        <x:v>0</x:v>
      </x:c>
    </x:row>
    <x:row r="50">
      <x:c r="A50" s="37" t="str">
        <x:v>Sources and notes</x:v>
      </x:c>
      <x:c r="B50" s="37"/>
      <x:c r="C50" s="37"/>
      <x:c r="D50" s="37"/>
      <x:c r="E50" s="37"/>
      <x:c r="F50" s="37"/>
    </x:row>
    <x:row r="51" ht="30" customHeight="1">
      <x:c r="A51" s="39" t="str">
        <x:v>2021-2023 figures</x:v>
      </x:c>
      <x:c r="B51" s="41" t="str">
        <x:v>Valero 2023 Form 10-K, Consolidated Statements of Cash Flows, p. 76</x:v>
      </x:c>
      <x:c r="C51" s="41"/>
      <x:c r="D51" s="41"/>
      <x:c r="E51" s="41"/>
      <x:c r="F51" s="41"/>
    </x:row>
    <x:row r="52" ht="30" customHeight="1">
      <x:c r="A52" s="39" t="str">
        <x:v>2023-2025 figures</x:v>
      </x:c>
      <x:c r="B52" s="41" t="str">
        <x:v>Valero 2025 Form 10-K, Consolidated Statements of Cash Flows, p. 78</x:v>
      </x:c>
      <x:c r="C52" s="41"/>
      <x:c r="D52" s="41"/>
      <x:c r="E52" s="41"/>
      <x:c r="F52" s="41"/>
    </x:row>
    <x:row r="53" ht="50" customHeight="1">
      <x:c r="A53" s="39" t="str">
        <x:v>2023 PDF supplied</x:v>
      </x:c>
      <x:c r="B53" s="41" t="str">
        <x:v>The supplied 2023 PDF is a 4-page Form 8-K for Q3 results, not an annual report. Annual 2023 cash flow values are taken from the 2025 Form 10-K comparative column.</x:v>
      </x:c>
      <x:c r="C53" s="41"/>
      <x:c r="D53" s="41"/>
      <x:c r="E53" s="41"/>
      <x:c r="F53" s="41"/>
    </x:row>
    <x:row r="54" ht="30" customHeight="1">
      <x:c r="A54" s="39" t="str">
        <x:v>Presentation</x:v>
      </x:c>
      <x:c r="B54" s="41" t="str">
        <x:v>DGD means Diamond Green Diesel Holdings LLC. Amounts are in USD millions. Parentheses indicate cash outflows/negative adjustments. A dash or zero indicates no amount reported; blank cells indicate items not separately presented in that year.</x:v>
      </x:c>
      <x:c r="C54" s="41"/>
      <x:c r="D54" s="41"/>
      <x:c r="E54" s="41"/>
      <x:c r="F54" s="41"/>
    </x:row>
    <x:row r="55" ht="48" customHeight="1">
      <x:c r="A55" s="39" t="str">
        <x:v>Operating adjustment mapping</x:v>
      </x:c>
      <x:c r="B55" s="41" t="str">
        <x:v>The 2021-2023 filing groups some other operating adjustments. For 2023-2025, changes in deferred charges/other assets, long-term liabilities, and other operating activities are combined to maintain a comparable row.</x:v>
      </x:c>
      <x:c r="C55" s="41"/>
      <x:c r="D55" s="41"/>
      <x:c r="E55" s="41"/>
      <x:c r="F55" s="41"/>
    </x:row>
    <x:row r="56" ht="44" customHeight="1">
      <x:c r="A56" s="39" t="str">
        <x:v>Cash scope</x:v>
      </x:c>
      <x:c r="B56" s="41" t="str">
        <x:v>The 2025 Form 10-K presents cash, cash equivalents, and restricted cash in its cash flow statement; its footnote says restricted cash is included in prepaid expenses and other on the balance sheet.</x:v>
      </x:c>
      <x:c r="C56" s="41"/>
      <x:c r="D56" s="41"/>
      <x:c r="E56" s="41"/>
      <x:c r="F56" s="41"/>
    </x:row>
    <x:row r="57" ht="30" customHeight="1">
      <x:c r="A57" s="39" t="str">
        <x:v>SEC source links</x:v>
      </x:c>
      <x:c r="B57" s="41" t="str">
        <x:v>https://www.sec.gov/Archives/edgar/data/1035002/000103500224000007/vlo-20231231.htm</x:v>
      </x:c>
      <x:c r="C57" s="41"/>
      <x:c r="D57" s="41"/>
      <x:c r="E57" s="41"/>
      <x:c r="F57" s="41"/>
    </x:row>
    <x:row r="58">
      <x:c r="A58" s="42" t="str">
        <x:v>https://www.sec.gov/Archives/edgar/data/1035002/000162828026011499/vlo-20251231.htm</x:v>
      </x:c>
      <x:c r="B58" s="42"/>
      <x:c r="C58" s="42"/>
      <x:c r="D58" s="42"/>
      <x:c r="E58" s="42"/>
      <x:c r="F58" s="42"/>
    </x:row>
  </x:sheetData>
  <x:mergeCells>
    <x:mergeCell ref="A1:F1"/>
    <x:mergeCell ref="A2:F2"/>
    <x:mergeCell ref="A50:F50"/>
    <x:mergeCell ref="B51:F51"/>
    <x:mergeCell ref="B52:F52"/>
    <x:mergeCell ref="B53:F53"/>
    <x:mergeCell ref="B54:F54"/>
    <x:mergeCell ref="B55:F55"/>
    <x:mergeCell ref="B56:F56"/>
    <x:mergeCell ref="B57:F57"/>
    <x:mergeCell ref="A58:F58"/>
  </x:mergeCells>
  <x:pageMargins left="0.7" right="0.7" top="0.75" bottom="0.75" header="0.3" footer="0.3"/>
</x:worksheet>
</file>