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sm2\Desktop\"/>
    </mc:Choice>
  </mc:AlternateContent>
  <bookViews>
    <workbookView xWindow="0" yWindow="0" windowWidth="21600" windowHeight="9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  <c r="I5" i="1"/>
  <c r="I4" i="1"/>
  <c r="F6" i="1"/>
  <c r="F5" i="1"/>
  <c r="F4" i="1"/>
  <c r="H10" i="1"/>
  <c r="H9" i="1"/>
  <c r="H8" i="1"/>
  <c r="H7" i="1"/>
  <c r="E10" i="1"/>
  <c r="E9" i="1"/>
  <c r="E8" i="1"/>
  <c r="E7" i="1"/>
  <c r="K4" i="1" l="1"/>
  <c r="L4" i="1" s="1"/>
  <c r="K5" i="1"/>
  <c r="L5" i="1" s="1"/>
  <c r="K6" i="1"/>
  <c r="L6" i="1" s="1"/>
  <c r="K10" i="1" l="1"/>
  <c r="K8" i="1"/>
  <c r="K7" i="1"/>
  <c r="K9" i="1"/>
</calcChain>
</file>

<file path=xl/sharedStrings.xml><?xml version="1.0" encoding="utf-8"?>
<sst xmlns="http://schemas.openxmlformats.org/spreadsheetml/2006/main" count="25" uniqueCount="23">
  <si>
    <t>ACDA5006</t>
  </si>
  <si>
    <t>Transducers and Signal Conditioning</t>
  </si>
  <si>
    <t>Assignment</t>
  </si>
  <si>
    <t>Exam</t>
  </si>
  <si>
    <t>Number</t>
  </si>
  <si>
    <t>First name</t>
  </si>
  <si>
    <t>Surname</t>
  </si>
  <si>
    <t>Graded</t>
  </si>
  <si>
    <t>Weighted</t>
  </si>
  <si>
    <t>Total</t>
  </si>
  <si>
    <t>1804424</t>
  </si>
  <si>
    <t xml:space="preserve">KRZYSZTOF SYLWESTER </t>
  </si>
  <si>
    <t>MATELA</t>
  </si>
  <si>
    <t>1651339</t>
  </si>
  <si>
    <t xml:space="preserve">KAI  </t>
  </si>
  <si>
    <t>TANG</t>
  </si>
  <si>
    <t>1450691</t>
  </si>
  <si>
    <t xml:space="preserve">AARON STEWART </t>
  </si>
  <si>
    <t>HILLAM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</si>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</sst>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Fill="1"/>
    <xf numFmtId="9" fontId="0" fillId="0" borderId="0" xfId="0" applyNumberFormat="1"/>
    <xf numFmtId="10" fontId="0" fillId="0" borderId="0" xfId="0" applyNumberFormat="1"/>
    <xf numFmtId="9" fontId="0" fillId="0" borderId="0" xfId="1" applyFont="1"/>
    <xf numFmtId="0" fontId="0" fillId="0" borderId="0" xfId="0" applyAlignment="1"/>
  </cellXfs>
  <cellStyles count="2">
    <cellStyle name="Normal" xfId="0" builtinId="0"/>
    <cellStyle name="Percent" xfId="1" builtinId="5"/>
  </cellStyles>
  <dxfs count="1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workbookViewId="0">
      <selection activeCell="M16" sqref="M16"/>
    </sheetView>
  </sheetViews>
  <sheetFormatPr defaultRowHeight="14.35" x14ac:dyDescent="0.5"/>
  <cols>
    <col min="1" max="1" width="9.234375" bestFit="1" customWidth="1"/>
    <col min="2" max="2" width="29.5859375" bestFit="1" customWidth="1"/>
    <col min="3" max="3" width="7.76171875" bestFit="1" customWidth="1"/>
    <col min="7" max="7" width="1.41015625" customWidth="1"/>
    <col min="10" max="10" width="1.703125" customWidth="1"/>
  </cols>
  <sheetData>
    <row r="1" spans="1:12" x14ac:dyDescent="0.5">
      <c r="A1" s="1" t="s">
        <v>0</v>
      </c>
      <c r="B1" s="1" t="s">
        <v>1</v>
      </c>
      <c r="C1" s="1"/>
    </row>
    <row r="2" spans="1:12" x14ac:dyDescent="0.5">
      <c r="A2" s="1"/>
      <c r="B2" s="1"/>
      <c r="C2" s="1"/>
      <c r="E2" s="5" t="s">
        <v>2</v>
      </c>
      <c r="F2" s="2">
        <v>0.5</v>
      </c>
      <c r="G2" s="2"/>
      <c r="H2" t="s">
        <v>3</v>
      </c>
      <c r="I2" s="2">
        <v>0.5</v>
      </c>
      <c r="J2" s="2"/>
    </row>
    <row r="3" spans="1:12" x14ac:dyDescent="0.5">
      <c r="A3" s="1" t="s">
        <v>4</v>
      </c>
      <c r="B3" s="1" t="s">
        <v>5</v>
      </c>
      <c r="C3" s="1" t="s">
        <v>6</v>
      </c>
      <c r="E3" t="s">
        <v>7</v>
      </c>
      <c r="F3" t="s">
        <v>8</v>
      </c>
      <c r="H3" t="s">
        <v>7</v>
      </c>
      <c r="I3" t="s">
        <v>8</v>
      </c>
      <c r="K3" t="s">
        <v>9</v>
      </c>
    </row>
    <row r="4" spans="1:12" x14ac:dyDescent="0.5">
      <c r="A4" s="1" t="s">
        <v>10</v>
      </c>
      <c r="B4" s="1" t="s">
        <v>11</v>
      </c>
      <c r="C4" s="1" t="s">
        <v>12</v>
      </c>
      <c r="D4" s="2"/>
      <c r="E4" s="2">
        <v>0.51</v>
      </c>
      <c r="F4" s="3">
        <f>E4*$F$2</f>
        <v>0.255</v>
      </c>
      <c r="G4" s="3"/>
      <c r="H4" s="2">
        <v>0.37</v>
      </c>
      <c r="I4" s="3">
        <f>H4*$I$2</f>
        <v>0.185</v>
      </c>
      <c r="J4" s="3"/>
      <c r="K4" s="2">
        <f>F4+I4</f>
        <v>0.44</v>
      </c>
      <c r="L4" t="str">
        <f t="shared" ref="L4:L6" si="0">IF(_xlfn.CEILING.MATH(K4,0.01)&gt;=40%,"Pass","Fail")</f>
        <v>Pass</v>
      </c>
    </row>
    <row r="5" spans="1:12" x14ac:dyDescent="0.5">
      <c r="A5" s="1" t="s">
        <v>13</v>
      </c>
      <c r="B5" s="1" t="s">
        <v>14</v>
      </c>
      <c r="C5" s="1" t="s">
        <v>15</v>
      </c>
      <c r="E5" s="2">
        <v>0</v>
      </c>
      <c r="F5" s="3">
        <f>E5*$F$2</f>
        <v>0</v>
      </c>
      <c r="G5" s="3"/>
      <c r="H5" s="2">
        <v>0.72</v>
      </c>
      <c r="I5" s="3">
        <f>H5*$I$2</f>
        <v>0.36</v>
      </c>
      <c r="J5" s="3"/>
      <c r="K5" s="2">
        <f>F5+I5</f>
        <v>0.36</v>
      </c>
      <c r="L5" t="str">
        <f t="shared" si="0"/>
        <v>Fail</v>
      </c>
    </row>
    <row r="6" spans="1:12" x14ac:dyDescent="0.5">
      <c r="A6" s="1" t="s">
        <v>16</v>
      </c>
      <c r="B6" s="1" t="s">
        <v>17</v>
      </c>
      <c r="C6" s="1" t="s">
        <v>18</v>
      </c>
      <c r="E6" s="2">
        <v>0.68</v>
      </c>
      <c r="F6" s="3">
        <f>E6*$F$2</f>
        <v>0.34</v>
      </c>
      <c r="G6" s="3"/>
      <c r="H6" s="2">
        <v>0.45</v>
      </c>
      <c r="I6" s="3">
        <f>H6*$I$2</f>
        <v>0.22500000000000001</v>
      </c>
      <c r="J6" s="3"/>
      <c r="K6" s="2">
        <f>F6+I6</f>
        <v>0.56500000000000006</v>
      </c>
      <c r="L6" t="str">
        <f t="shared" si="0"/>
        <v>Pass</v>
      </c>
    </row>
    <row r="7" spans="1:12" x14ac:dyDescent="0.5">
      <c r="A7" s="1"/>
      <c r="B7" s="1"/>
      <c r="C7" s="1" t="s">
        <v>19</v>
      </c>
      <c r="D7" s="2"/>
      <c r="E7" s="2">
        <f>MAX(E4:E6)</f>
        <v>0.68</v>
      </c>
      <c r="H7" s="2">
        <f>MAX(H4:H6)</f>
        <v>0.72</v>
      </c>
      <c r="K7" s="2">
        <f>MAX(K4:K6)</f>
        <v>0.56500000000000006</v>
      </c>
    </row>
    <row r="8" spans="1:12" x14ac:dyDescent="0.5">
      <c r="A8" s="1"/>
      <c r="B8" s="1"/>
      <c r="C8" s="1" t="s">
        <v>20</v>
      </c>
      <c r="D8" s="2"/>
      <c r="E8" s="2">
        <f>MIN(E4:E6)</f>
        <v>0</v>
      </c>
      <c r="H8" s="2">
        <f>MIN(H4:H6)</f>
        <v>0.37</v>
      </c>
      <c r="K8" s="2">
        <f>MIN(K4:K6)</f>
        <v>0.36</v>
      </c>
    </row>
    <row r="9" spans="1:12" x14ac:dyDescent="0.5">
      <c r="A9" s="1"/>
      <c r="B9" s="1"/>
      <c r="C9" s="1" t="s">
        <v>21</v>
      </c>
      <c r="D9" s="2"/>
      <c r="E9" s="2">
        <f>AVERAGE(E4:E6)</f>
        <v>0.39666666666666667</v>
      </c>
      <c r="H9" s="2">
        <f>AVERAGE(H4:H6)</f>
        <v>0.51333333333333331</v>
      </c>
      <c r="K9" s="2">
        <f>AVERAGE(K4:K6)</f>
        <v>0.45500000000000007</v>
      </c>
    </row>
    <row r="10" spans="1:12" x14ac:dyDescent="0.5">
      <c r="A10" s="1"/>
      <c r="B10" s="1"/>
      <c r="C10" s="1" t="s">
        <v>22</v>
      </c>
      <c r="D10" s="4"/>
      <c r="E10" s="4">
        <f>_xlfn.STDEV.P(E4:E6)</f>
        <v>0.28894443910359124</v>
      </c>
      <c r="F10" s="4"/>
      <c r="G10" s="4"/>
      <c r="H10" s="4">
        <f>_xlfn.STDEV.P(H4:H6)</f>
        <v>0.1497405163014415</v>
      </c>
      <c r="I10" s="4"/>
      <c r="J10" s="4"/>
      <c r="K10" s="4">
        <f>_xlfn.STDEV.P(K4:K6)</f>
        <v>8.4360338232291429E-2</v>
      </c>
    </row>
  </sheetData>
  <conditionalFormatting sqref="L4">
    <cfRule type="containsText" dxfId="17" priority="18" operator="containsText" text="Fail">
      <formula>NOT(ISERROR(SEARCH("Fail",L4)))</formula>
    </cfRule>
  </conditionalFormatting>
  <conditionalFormatting sqref="E4">
    <cfRule type="cellIs" dxfId="16" priority="17" operator="lessThan">
      <formula>0.4</formula>
    </cfRule>
  </conditionalFormatting>
  <conditionalFormatting sqref="E4">
    <cfRule type="cellIs" dxfId="15" priority="16" operator="equal">
      <formula>0.4</formula>
    </cfRule>
  </conditionalFormatting>
  <conditionalFormatting sqref="E4">
    <cfRule type="cellIs" dxfId="14" priority="15" operator="greaterThan">
      <formula>0.4</formula>
    </cfRule>
  </conditionalFormatting>
  <conditionalFormatting sqref="L4">
    <cfRule type="cellIs" dxfId="13" priority="14" operator="equal">
      <formula>"Pass"</formula>
    </cfRule>
  </conditionalFormatting>
  <conditionalFormatting sqref="H4:H6">
    <cfRule type="cellIs" dxfId="12" priority="13" operator="lessThan">
      <formula>0.4</formula>
    </cfRule>
  </conditionalFormatting>
  <conditionalFormatting sqref="H4:H6">
    <cfRule type="cellIs" dxfId="11" priority="12" operator="equal">
      <formula>0.4</formula>
    </cfRule>
  </conditionalFormatting>
  <conditionalFormatting sqref="H4:H6">
    <cfRule type="cellIs" dxfId="10" priority="11" operator="greaterThan">
      <formula>0.4</formula>
    </cfRule>
  </conditionalFormatting>
  <conditionalFormatting sqref="L5">
    <cfRule type="containsText" dxfId="9" priority="10" operator="containsText" text="Fail">
      <formula>NOT(ISERROR(SEARCH("Fail",L5)))</formula>
    </cfRule>
  </conditionalFormatting>
  <conditionalFormatting sqref="E5">
    <cfRule type="cellIs" dxfId="8" priority="9" operator="lessThan">
      <formula>0.4</formula>
    </cfRule>
  </conditionalFormatting>
  <conditionalFormatting sqref="E5">
    <cfRule type="cellIs" dxfId="7" priority="8" operator="equal">
      <formula>0.4</formula>
    </cfRule>
  </conditionalFormatting>
  <conditionalFormatting sqref="E5">
    <cfRule type="cellIs" dxfId="6" priority="7" operator="greaterThan">
      <formula>0.4</formula>
    </cfRule>
  </conditionalFormatting>
  <conditionalFormatting sqref="L5">
    <cfRule type="cellIs" dxfId="5" priority="6" operator="equal">
      <formula>"Pass"</formula>
    </cfRule>
  </conditionalFormatting>
  <conditionalFormatting sqref="L6">
    <cfRule type="containsText" dxfId="4" priority="5" operator="containsText" text="Fail">
      <formula>NOT(ISERROR(SEARCH("Fail",L6)))</formula>
    </cfRule>
  </conditionalFormatting>
  <conditionalFormatting sqref="E6">
    <cfRule type="cellIs" dxfId="3" priority="4" operator="lessThan">
      <formula>0.4</formula>
    </cfRule>
  </conditionalFormatting>
  <conditionalFormatting sqref="E6">
    <cfRule type="cellIs" dxfId="2" priority="3" operator="equal">
      <formula>0.4</formula>
    </cfRule>
  </conditionalFormatting>
  <conditionalFormatting sqref="E6">
    <cfRule type="cellIs" dxfId="1" priority="2" operator="greaterThan">
      <formula>0.4</formula>
    </cfRule>
  </conditionalFormatting>
  <conditionalFormatting sqref="L6">
    <cfRule type="cellIs" dxfId="0" priority="1" operator="equal">
      <formula>"Pass"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Mosey</dc:creator>
  <cp:lastModifiedBy>Steve Mosey</cp:lastModifiedBy>
  <dcterms:created xsi:type="dcterms:W3CDTF">2021-06-07T15:00:25Z</dcterms:created>
  <dcterms:modified xsi:type="dcterms:W3CDTF">2021-06-07T15:03:10Z</dcterms:modified>
</cp:coreProperties>
</file>