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E4C65B81-74B9-4B66-A48E-AD46D6836EC9}" xr6:coauthVersionLast="47" xr6:coauthVersionMax="47" xr10:uidLastSave="{00000000-0000-0000-0000-000000000000}"/>
  <bookViews>
    <workbookView xWindow="-108" yWindow="-108" windowWidth="23256" windowHeight="12456" activeTab="1" xr2:uid="{3868D09F-AE50-4C62-8B66-80D1097A95A5}"/>
  </bookViews>
  <sheets>
    <sheet name="Sheet1" sheetId="1" r:id="rId1"/>
    <sheet name="Sheet2" sheetId="2" r:id="rId2"/>
  </sheets>
  <calcPr calcId="191029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L8" i="1"/>
  <c r="K8" i="1"/>
  <c r="J8" i="1"/>
  <c r="I8" i="1"/>
  <c r="I6" i="1"/>
  <c r="I5" i="1"/>
  <c r="I4" i="1"/>
  <c r="I3" i="1"/>
</calcChain>
</file>

<file path=xl/sharedStrings.xml><?xml version="1.0" encoding="utf-8"?>
<sst xmlns="http://schemas.openxmlformats.org/spreadsheetml/2006/main" count="27" uniqueCount="26">
  <si>
    <t>Date</t>
  </si>
  <si>
    <t>Hadoop_ProcessingTime</t>
  </si>
  <si>
    <t>Spark_ProcessingTime</t>
  </si>
  <si>
    <t>R_ProcessingTime</t>
  </si>
  <si>
    <t>Python_ProcessingTime</t>
  </si>
  <si>
    <t>Tableau_ProcessingTime</t>
  </si>
  <si>
    <t>a)</t>
  </si>
  <si>
    <t>1. Mean processing time of Hadoop</t>
  </si>
  <si>
    <t>2. Median processing time of Spark</t>
  </si>
  <si>
    <t>3. Highest processing time of R</t>
  </si>
  <si>
    <t>4. Standard deviation for processing time of Python</t>
  </si>
  <si>
    <t>5. Lowest average processing time</t>
  </si>
  <si>
    <t>Hadoop</t>
  </si>
  <si>
    <t>Spark</t>
  </si>
  <si>
    <t>R</t>
  </si>
  <si>
    <t>Python</t>
  </si>
  <si>
    <t>Lowest average</t>
  </si>
  <si>
    <t>Row Labels</t>
  </si>
  <si>
    <t>Grand Total</t>
  </si>
  <si>
    <t>Jan</t>
  </si>
  <si>
    <t>Feb</t>
  </si>
  <si>
    <t>Sum of Hadoop_ProcessingTime</t>
  </si>
  <si>
    <t>Sum of Spark_ProcessingTime</t>
  </si>
  <si>
    <t>Sum of R_ProcessingTime</t>
  </si>
  <si>
    <t>Sum of Python_ProcessingTime</t>
  </si>
  <si>
    <t>Sum of Tableau_ProcessingTime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</si>
</sst>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"/>
    <numFmt numFmtId="171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top"/>
    </xf>
    <xf numFmtId="164" fontId="0" fillId="0" borderId="0" xfId="0" applyNumberFormat="1"/>
    <xf numFmtId="171" fontId="1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[C2_GreenMed_Healthcare_2023.xlsx]Sheet2!PivotTable1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Processing Time of different tools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diamond"/>
          <c:size val="6"/>
          <c:spPr>
            <a:solidFill>
              <a:schemeClr val="accent1"/>
            </a:solidFill>
            <a:ln w="9525">
              <a:solidFill>
                <a:schemeClr val="accen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-540000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square"/>
          <c:size val="6"/>
          <c:spPr>
            <a:solidFill>
              <a:schemeClr val="accent2"/>
            </a:solidFill>
            <a:ln w="9525">
              <a:solidFill>
                <a:schemeClr val="accent2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-540000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triangle"/>
          <c:size val="6"/>
          <c:spPr>
            <a:solidFill>
              <a:schemeClr val="accent3"/>
            </a:solidFill>
            <a:ln w="9525">
              <a:solidFill>
                <a:schemeClr val="accent3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-540000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x"/>
          <c:size val="6"/>
          <c:spPr>
            <a:noFill/>
            <a:ln w="9525">
              <a:solidFill>
                <a:schemeClr val="accent4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-540000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star"/>
          <c:size val="6"/>
          <c:spPr>
            <a:noFill/>
            <a:ln w="9525">
              <a:solidFill>
                <a:schemeClr val="accent5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-540000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Sheet2!$B$3</c:f>
              <c:strCache>
                <c:ptCount val="1"/>
                <c:pt idx="0">
                  <c:v>Sum of Hadoop_ProcessingTime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Sheet2!$A$4:$A$6</c:f>
              <c:strCache>
                <c:ptCount val="2"/>
                <c:pt idx="0">
                  <c:v>Jan</c:v>
                </c:pt>
                <c:pt idx="1">
                  <c:v>Feb</c:v>
                </c:pt>
              </c:strCache>
            </c:strRef>
          </c:cat>
          <c:val>
            <c:numRef>
              <c:f>Sheet2!$B$4:$B$6</c:f>
              <c:numCache>
                <c:formatCode>General</c:formatCode>
                <c:ptCount val="2"/>
                <c:pt idx="0">
                  <c:v>86.578155515741798</c:v>
                </c:pt>
                <c:pt idx="1">
                  <c:v>52.266304882382499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A4-456F-9942-8E050A9CA749}"/>
            </c:ext>
          </c:extLst>
        </c:ser>
        <c:ser>
          <c:idx val="1"/>
          <c:order val="1"/>
          <c:tx>
            <c:strRef>
              <c:f>Sheet2!$C$3</c:f>
              <c:strCache>
                <c:ptCount val="1"/>
                <c:pt idx="0">
                  <c:v>Sum of Spark_ProcessingTime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Sheet2!$A$4:$A$6</c:f>
              <c:strCache>
                <c:ptCount val="2"/>
                <c:pt idx="0">
                  <c:v>Jan</c:v>
                </c:pt>
                <c:pt idx="1">
                  <c:v>Feb</c:v>
                </c:pt>
              </c:strCache>
            </c:strRef>
          </c:cat>
          <c:val>
            <c:numRef>
              <c:f>Sheet2!$C$4:$C$6</c:f>
              <c:numCache>
                <c:formatCode>General</c:formatCode>
                <c:ptCount val="2"/>
                <c:pt idx="0">
                  <c:v>87.601528508716143</c:v>
                </c:pt>
                <c:pt idx="1">
                  <c:v>59.009413937860423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A4-456F-9942-8E050A9CA749}"/>
            </c:ext>
          </c:extLst>
        </c:ser>
        <c:ser>
          <c:idx val="2"/>
          <c:order val="2"/>
          <c:tx>
            <c:strRef>
              <c:f>Sheet2!$D$3</c:f>
              <c:strCache>
                <c:ptCount val="1"/>
                <c:pt idx="0">
                  <c:v>Sum of R_ProcessingTime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Sheet2!$A$4:$A$6</c:f>
              <c:strCache>
                <c:ptCount val="2"/>
                <c:pt idx="0">
                  <c:v>Jan</c:v>
                </c:pt>
                <c:pt idx="1">
                  <c:v>Feb</c:v>
                </c:pt>
              </c:strCache>
            </c:strRef>
          </c:cat>
          <c:val>
            <c:numRef>
              <c:f>Sheet2!$D$4:$D$6</c:f>
              <c:numCache>
                <c:formatCode>General</c:formatCode>
                <c:ptCount val="2"/>
                <c:pt idx="0">
                  <c:v>78.730090318221329</c:v>
                </c:pt>
                <c:pt idx="1">
                  <c:v>59.009125714693127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6A4-456F-9942-8E050A9CA749}"/>
            </c:ext>
          </c:extLst>
        </c:ser>
        <c:ser>
          <c:idx val="3"/>
          <c:order val="3"/>
          <c:tx>
            <c:strRef>
              <c:f>Sheet2!$E$3</c:f>
              <c:strCache>
                <c:ptCount val="1"/>
                <c:pt idx="0">
                  <c:v>Sum of Python_ProcessingTime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Sheet2!$A$4:$A$6</c:f>
              <c:strCache>
                <c:ptCount val="2"/>
                <c:pt idx="0">
                  <c:v>Jan</c:v>
                </c:pt>
                <c:pt idx="1">
                  <c:v>Feb</c:v>
                </c:pt>
              </c:strCache>
            </c:strRef>
          </c:cat>
          <c:val>
            <c:numRef>
              <c:f>Sheet2!$E$4:$E$6</c:f>
              <c:numCache>
                <c:formatCode>General</c:formatCode>
                <c:ptCount val="2"/>
                <c:pt idx="0">
                  <c:v>76.125505062543695</c:v>
                </c:pt>
                <c:pt idx="1">
                  <c:v>52.533549751478233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6A4-456F-9942-8E050A9CA749}"/>
            </c:ext>
          </c:extLst>
        </c:ser>
        <c:ser>
          <c:idx val="4"/>
          <c:order val="4"/>
          <c:tx>
            <c:strRef>
              <c:f>Sheet2!$F$3</c:f>
              <c:strCache>
                <c:ptCount val="1"/>
                <c:pt idx="0">
                  <c:v>Sum of Tableau_ProcessingTime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Sheet2!$A$4:$A$6</c:f>
              <c:strCache>
                <c:ptCount val="2"/>
                <c:pt idx="0">
                  <c:v>Jan</c:v>
                </c:pt>
                <c:pt idx="1">
                  <c:v>Feb</c:v>
                </c:pt>
              </c:strCache>
            </c:strRef>
          </c:cat>
          <c:val>
            <c:numRef>
              <c:f>Sheet2!$F$4:$F$6</c:f>
              <c:numCache>
                <c:formatCode>General</c:formatCode>
                <c:ptCount val="2"/>
                <c:pt idx="0">
                  <c:v>83.89298664369727</c:v>
                </c:pt>
                <c:pt idx="1">
                  <c:v>57.620944732058653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6A4-456F-9942-8E050A9CA74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453945664"/>
        <c:axId val="447791648"/>
      </c:barChart>
      <c:catAx>
        <c:axId val="453945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7791648"/>
        <c:crosses val="autoZero"/>
        <c:auto val="1"/>
        <c:lblAlgn val="ctr"/>
        <c:lblOffset val="100"/>
        <c:noMultiLvlLbl val="0"/>
      </c:catAx>
      <c:valAx>
        <c:axId val="44779164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53945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6</xdr:row>
      <xdr:rowOff>160020</xdr:rowOff>
    </xdr:from>
    <xdr:to>
      <xdr:col>5</xdr:col>
      <xdr:colOff>982980</xdr:colOff>
      <xdr:row>26</xdr:row>
      <xdr:rowOff>160020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CA18803-B2B8-A904-D7D4-7449C59D96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P" refreshedDate="45241.969128935183" createdVersion="8" refreshedVersion="8" minRefreshableVersion="3" recordCount="50" xr:uid="{2DDA3D38-D095-4AB9-A0B3-BB526868F5ED}">
  <cacheSource type="worksheet">
    <worksheetSource ref="A1:F51" sheet="Sheet1"/>
  </cacheSource>
  <cacheFields count="8">
    <cacheField name="Date" numFmtId="164">
      <sharedItems containsSemiMixedTypes="0" containsNonDate="0" containsDate="1" containsString="0" minDate="2023-01-01T00:00:00" maxDate="2023-02-20T00:00:00" count="50">
        <d v="2023-01-01T00:00:00"/>
        <d v="2023-01-02T00:00:00"/>
        <d v="2023-01-03T00:00:00"/>
        <d v="2023-01-04T00:00:00"/>
        <d v="2023-01-05T00:00:00"/>
        <d v="2023-01-06T00:00:00"/>
        <d v="2023-01-07T00:00:00"/>
        <d v="2023-01-08T00:00:00"/>
        <d v="2023-01-09T00:00:00"/>
        <d v="2023-01-10T00:00:00"/>
        <d v="2023-01-11T00:00:00"/>
        <d v="2023-01-12T00:00:00"/>
        <d v="2023-01-13T00:00:00"/>
        <d v="2023-01-14T00:00:00"/>
        <d v="2023-01-15T00:00:00"/>
        <d v="2023-01-16T00:00:00"/>
        <d v="2023-01-17T00:00:00"/>
        <d v="2023-01-18T00:00:00"/>
        <d v="2023-01-19T00:00:00"/>
        <d v="2023-01-20T00:00:00"/>
        <d v="2023-01-21T00:00:00"/>
        <d v="2023-01-22T00:00:00"/>
        <d v="2023-01-23T00:00:00"/>
        <d v="2023-01-24T00:00:00"/>
        <d v="2023-01-25T00:00:00"/>
        <d v="2023-01-26T00:00:00"/>
        <d v="2023-01-27T00:00:00"/>
        <d v="2023-01-28T00:00:00"/>
        <d v="2023-01-29T00:00:00"/>
        <d v="2023-01-30T00:00:00"/>
        <d v="2023-01-31T00:00:00"/>
        <d v="2023-02-01T00:00:00"/>
        <d v="2023-02-02T00:00:00"/>
        <d v="2023-02-03T00:00:00"/>
        <d v="2023-02-04T00:00:00"/>
        <d v="2023-02-05T00:00:00"/>
        <d v="2023-02-06T00:00:00"/>
        <d v="2023-02-07T00:00:00"/>
        <d v="2023-02-08T00:00:00"/>
        <d v="2023-02-09T00:00:00"/>
        <d v="2023-02-10T00:00:00"/>
        <d v="2023-02-11T00:00:00"/>
        <d v="2023-02-12T00:00:00"/>
        <d v="2023-02-13T00:00:00"/>
        <d v="2023-02-14T00:00:00"/>
        <d v="2023-02-15T00:00:00"/>
        <d v="2023-02-16T00:00:00"/>
        <d v="2023-02-17T00:00:00"/>
        <d v="2023-02-18T00:00:00"/>
        <d v="2023-02-19T00:00:00"/>
      </sharedItems>
      <fieldGroup par="7"/>
    </cacheField>
    <cacheField name="Hadoop_ProcessingTime" numFmtId="0">
      <sharedItems containsSemiMixedTypes="0" containsString="0" containsNumber="1" minValue="0.62239297213055111" maxValue="4.9442435255582167"/>
    </cacheField>
    <cacheField name="Spark_ProcessingTime" numFmtId="0">
      <sharedItems containsSemiMixedTypes="0" containsString="0" containsNumber="1" minValue="0.68393960384043584" maxValue="4.9791412880022294"/>
    </cacheField>
    <cacheField name="R_ProcessingTime" numFmtId="0">
      <sharedItems containsSemiMixedTypes="0" containsString="0" containsNumber="1" minValue="0.66433712351625585" maxValue="4.8674517150910646"/>
    </cacheField>
    <cacheField name="Python_ProcessingTime" numFmtId="0">
      <sharedItems containsSemiMixedTypes="0" containsString="0" containsNumber="1" minValue="0.56914740310110645" maxValue="4.7902196121576388"/>
    </cacheField>
    <cacheField name="Tableau_ProcessingTime" numFmtId="0">
      <sharedItems containsSemiMixedTypes="0" containsString="0" containsNumber="1" minValue="0.75132715590032451" maxValue="4.9372338457498479"/>
    </cacheField>
    <cacheField name="Days (Date)" numFmtId="0" databaseField="0">
      <fieldGroup base="0">
        <rangePr groupBy="days" startDate="2023-01-01T00:00:00" endDate="2023-02-20T00:00:00"/>
        <groupItems count="368">
          <s v="&lt;1/1/2023"/>
          <s v="1-Jan"/>
          <s v="2-Jan"/>
          <s v="3-Jan"/>
          <s v="4-Jan"/>
          <s v="5-Jan"/>
          <s v="6-Jan"/>
          <s v="7-Jan"/>
          <s v="8-Jan"/>
          <s v="9-Jan"/>
          <s v="10-Jan"/>
          <s v="11-Jan"/>
          <s v="12-Jan"/>
          <s v="13-Jan"/>
          <s v="14-Jan"/>
          <s v="15-Jan"/>
          <s v="16-Jan"/>
          <s v="17-Jan"/>
          <s v="18-Jan"/>
          <s v="19-Jan"/>
          <s v="20-Jan"/>
          <s v="21-Jan"/>
          <s v="22-Jan"/>
          <s v="23-Jan"/>
          <s v="24-Jan"/>
          <s v="25-Jan"/>
          <s v="26-Jan"/>
          <s v="27-Jan"/>
          <s v="28-Jan"/>
          <s v="29-Jan"/>
          <s v="30-Jan"/>
          <s v="31-Jan"/>
          <s v="1-Feb"/>
          <s v="2-Feb"/>
          <s v="3-Feb"/>
          <s v="4-Feb"/>
          <s v="5-Feb"/>
          <s v="6-Feb"/>
          <s v="7-Feb"/>
          <s v="8-Feb"/>
          <s v="9-Feb"/>
          <s v="10-Feb"/>
          <s v="11-Feb"/>
          <s v="12-Feb"/>
          <s v="13-Feb"/>
          <s v="14-Feb"/>
          <s v="15-Feb"/>
          <s v="16-Feb"/>
          <s v="17-Feb"/>
          <s v="18-Feb"/>
          <s v="19-Feb"/>
          <s v="20-Feb"/>
          <s v="21-Feb"/>
          <s v="22-Feb"/>
          <s v="23-Feb"/>
          <s v="24-Feb"/>
          <s v="25-Feb"/>
          <s v="26-Feb"/>
          <s v="27-Feb"/>
          <s v="28-Feb"/>
          <s v="29-Feb"/>
          <s v="1-Mar"/>
          <s v="2-Mar"/>
          <s v="3-Mar"/>
          <s v="4-Mar"/>
          <s v="5-Mar"/>
          <s v="6-Mar"/>
          <s v="7-Mar"/>
          <s v="8-Mar"/>
          <s v="9-Mar"/>
          <s v="10-Mar"/>
          <s v="11-Mar"/>
          <s v="12-Mar"/>
          <s v="13-Mar"/>
          <s v="14-Mar"/>
          <s v="15-Mar"/>
          <s v="16-Mar"/>
          <s v="17-Mar"/>
          <s v="18-Mar"/>
          <s v="19-Mar"/>
          <s v="20-Mar"/>
          <s v="21-Mar"/>
          <s v="22-Mar"/>
          <s v="23-Mar"/>
          <s v="24-Mar"/>
          <s v="25-Mar"/>
          <s v="26-Mar"/>
          <s v="27-Mar"/>
          <s v="28-Mar"/>
          <s v="29-Mar"/>
          <s v="30-Mar"/>
          <s v="31-Mar"/>
          <s v="1-Apr"/>
          <s v="2-Apr"/>
          <s v="3-Apr"/>
          <s v="4-Apr"/>
          <s v="5-Apr"/>
          <s v="6-Apr"/>
          <s v="7-Apr"/>
          <s v="8-Apr"/>
          <s v="9-Apr"/>
          <s v="10-Apr"/>
          <s v="11-Apr"/>
          <s v="12-Apr"/>
          <s v="13-Apr"/>
          <s v="14-Apr"/>
          <s v="15-Apr"/>
          <s v="16-Apr"/>
          <s v="17-Apr"/>
          <s v="18-Apr"/>
          <s v="19-Apr"/>
          <s v="20-Apr"/>
          <s v="21-Apr"/>
          <s v="22-Apr"/>
          <s v="23-Apr"/>
          <s v="24-Apr"/>
          <s v="25-Apr"/>
          <s v="26-Apr"/>
          <s v="27-Apr"/>
          <s v="28-Apr"/>
          <s v="29-Apr"/>
          <s v="30-Apr"/>
          <s v="1-May"/>
          <s v="2-May"/>
          <s v="3-May"/>
          <s v="4-May"/>
          <s v="5-May"/>
          <s v="6-May"/>
          <s v="7-May"/>
          <s v="8-May"/>
          <s v="9-May"/>
          <s v="10-May"/>
          <s v="11-May"/>
          <s v="12-May"/>
          <s v="13-May"/>
          <s v="14-May"/>
          <s v="15-May"/>
          <s v="16-May"/>
          <s v="17-May"/>
          <s v="18-May"/>
          <s v="19-May"/>
          <s v="20-May"/>
          <s v="21-May"/>
          <s v="22-May"/>
          <s v="23-May"/>
          <s v="24-May"/>
          <s v="25-May"/>
          <s v="26-May"/>
          <s v="27-May"/>
          <s v="28-May"/>
          <s v="29-May"/>
          <s v="30-May"/>
          <s v="31-May"/>
          <s v="1-Jun"/>
          <s v="2-Jun"/>
          <s v="3-Jun"/>
          <s v="4-Jun"/>
          <s v="5-Jun"/>
          <s v="6-Jun"/>
          <s v="7-Jun"/>
          <s v="8-Jun"/>
          <s v="9-Jun"/>
          <s v="10-Jun"/>
          <s v="11-Jun"/>
          <s v="12-Jun"/>
          <s v="13-Jun"/>
          <s v="14-Jun"/>
          <s v="15-Jun"/>
          <s v="16-Jun"/>
          <s v="17-Jun"/>
          <s v="18-Jun"/>
          <s v="19-Jun"/>
          <s v="20-Jun"/>
          <s v="21-Jun"/>
          <s v="22-Jun"/>
          <s v="23-Jun"/>
          <s v="24-Jun"/>
          <s v="25-Jun"/>
          <s v="26-Jun"/>
          <s v="27-Jun"/>
          <s v="28-Jun"/>
          <s v="29-Jun"/>
          <s v="30-Jun"/>
          <s v="1-Jul"/>
          <s v="2-Jul"/>
          <s v="3-Jul"/>
          <s v="4-Jul"/>
          <s v="5-Jul"/>
          <s v="6-Jul"/>
          <s v="7-Jul"/>
          <s v="8-Jul"/>
          <s v="9-Jul"/>
          <s v="10-Jul"/>
          <s v="11-Jul"/>
          <s v="12-Jul"/>
          <s v="13-Jul"/>
          <s v="14-Jul"/>
          <s v="15-Jul"/>
          <s v="16-Jul"/>
          <s v="17-Jul"/>
          <s v="18-Jul"/>
          <s v="19-Jul"/>
          <s v="20-Jul"/>
          <s v="21-Jul"/>
          <s v="22-Jul"/>
          <s v="23-Jul"/>
          <s v="24-Jul"/>
          <s v="25-Jul"/>
          <s v="26-Jul"/>
          <s v="27-Jul"/>
          <s v="28-Jul"/>
          <s v="29-Jul"/>
          <s v="30-Jul"/>
          <s v="31-Jul"/>
          <s v="1-Aug"/>
          <s v="2-Aug"/>
          <s v="3-Aug"/>
          <s v="4-Aug"/>
          <s v="5-Aug"/>
          <s v="6-Aug"/>
          <s v="7-Aug"/>
          <s v="8-Aug"/>
          <s v="9-Aug"/>
          <s v="10-Aug"/>
          <s v="11-Aug"/>
          <s v="12-Aug"/>
          <s v="13-Aug"/>
          <s v="14-Aug"/>
          <s v="15-Aug"/>
          <s v="16-Aug"/>
          <s v="17-Aug"/>
          <s v="18-Aug"/>
          <s v="19-Aug"/>
          <s v="20-Aug"/>
          <s v="21-Aug"/>
          <s v="22-Aug"/>
          <s v="23-Aug"/>
          <s v="24-Aug"/>
          <s v="25-Aug"/>
          <s v="26-Aug"/>
          <s v="27-Aug"/>
          <s v="28-Aug"/>
          <s v="29-Aug"/>
          <s v="30-Aug"/>
          <s v="31-Aug"/>
          <s v="1-Sep"/>
          <s v="2-Sep"/>
          <s v="3-Sep"/>
          <s v="4-Sep"/>
          <s v="5-Sep"/>
          <s v="6-Sep"/>
          <s v="7-Sep"/>
          <s v="8-Sep"/>
          <s v="9-Sep"/>
          <s v="10-Sep"/>
          <s v="11-Sep"/>
          <s v="12-Sep"/>
          <s v="13-Sep"/>
          <s v="14-Sep"/>
          <s v="15-Sep"/>
          <s v="16-Sep"/>
          <s v="17-Sep"/>
          <s v="18-Sep"/>
          <s v="19-Sep"/>
          <s v="20-Sep"/>
          <s v="21-Sep"/>
          <s v="22-Sep"/>
          <s v="23-Sep"/>
          <s v="24-Sep"/>
          <s v="25-Sep"/>
          <s v="26-Sep"/>
          <s v="27-Sep"/>
          <s v="28-Sep"/>
          <s v="29-Sep"/>
          <s v="30-Sep"/>
          <s v="1-Oct"/>
          <s v="2-Oct"/>
          <s v="3-Oct"/>
          <s v="4-Oct"/>
          <s v="5-Oct"/>
          <s v="6-Oct"/>
          <s v="7-Oct"/>
          <s v="8-Oct"/>
          <s v="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1-Nov"/>
          <s v="2-Nov"/>
          <s v="3-Nov"/>
          <s v="4-Nov"/>
          <s v="5-Nov"/>
          <s v="6-Nov"/>
          <s v="7-Nov"/>
          <s v="8-Nov"/>
          <s v="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1-Dec"/>
          <s v="2-Dec"/>
          <s v="3-Dec"/>
          <s v="4-Dec"/>
          <s v="5-Dec"/>
          <s v="6-Dec"/>
          <s v="7-Dec"/>
          <s v="8-Dec"/>
          <s v="9-Dec"/>
          <s v="10-Dec"/>
          <s v="11-Dec"/>
          <s v="12-Dec"/>
          <s v="13-Dec"/>
          <s v="14-Dec"/>
          <s v="15-Dec"/>
          <s v="16-Dec"/>
          <s v="17-Dec"/>
          <s v="18-Dec"/>
          <s v="19-Dec"/>
          <s v="20-Dec"/>
          <s v="21-Dec"/>
          <s v="22-Dec"/>
          <s v="23-Dec"/>
          <s v="24-Dec"/>
          <s v="25-Dec"/>
          <s v="26-Dec"/>
          <s v="27-Dec"/>
          <s v="28-Dec"/>
          <s v="29-Dec"/>
          <s v="30-Dec"/>
          <s v="31-Dec"/>
          <s v="&gt;2/20/2023"/>
        </groupItems>
      </fieldGroup>
    </cacheField>
    <cacheField name="Months (Date)" numFmtId="0" databaseField="0">
      <fieldGroup base="0">
        <rangePr groupBy="months" startDate="2023-01-01T00:00:00" endDate="2023-02-20T00:00:00"/>
        <groupItems count="14">
          <s v="&lt;1/1/2023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2/20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">
  <r>
    <x v="0"/>
    <n v="1.3877437171168201"/>
    <n v="2.0184395862358029"/>
    <n v="2.4867112509903642"/>
    <n v="3.9851498643291712"/>
    <n v="2.268954171632009"/>
  </r>
  <r>
    <x v="1"/>
    <n v="0.62239297213055111"/>
    <n v="0.92240508543644983"/>
    <n v="1.8644620727557051"/>
    <n v="1.1445638693969209"/>
    <n v="2.5261128726743798"/>
  </r>
  <r>
    <x v="2"/>
    <n v="2.3006838932082259"/>
    <n v="1.843993791774617"/>
    <n v="3.380302382635342"/>
    <n v="0.56914740310110645"/>
    <n v="1.1554779065256"/>
  </r>
  <r>
    <x v="3"/>
    <n v="4.9442435255582167"/>
    <n v="3.3475388567939648"/>
    <n v="2.2600152416718728"/>
    <n v="2.5590386865790191"/>
    <n v="2.835981413219971"/>
  </r>
  <r>
    <x v="4"/>
    <n v="2.279136540842575"/>
    <n v="2.751179646976559"/>
    <n v="2.606585689034425"/>
    <n v="2.7873232466355851"/>
    <n v="0.7925723743049744"/>
  </r>
  <r>
    <x v="5"/>
    <n v="4.5238192009587737"/>
    <n v="2.2277536812817869"/>
    <n v="0.9709529665814538"/>
    <n v="3.7219559656152841"/>
    <n v="3.1390610866247508"/>
  </r>
  <r>
    <x v="6"/>
    <n v="3.5756400327208859"/>
    <n v="2.0754193860496941"/>
    <n v="3.7068075002241989"/>
    <n v="2.701854874648864"/>
    <n v="3.1803418471554612"/>
  </r>
  <r>
    <x v="7"/>
    <n v="1.514816234698956"/>
    <n v="1.132140737593414"/>
    <n v="3.113446462874716"/>
    <n v="1.183454924997472"/>
    <n v="3.8491111812283938"/>
  </r>
  <r>
    <x v="8"/>
    <n v="1.895300612199138"/>
    <n v="4.3433542855370462"/>
    <n v="1.2663354035951999"/>
    <n v="4.7561811434151293"/>
    <n v="3.0083973565233362"/>
  </r>
  <r>
    <x v="9"/>
    <n v="4.8070129421847039"/>
    <n v="2.9164525521946638"/>
    <n v="1.861532269916472"/>
    <n v="4.0190160066288838"/>
    <n v="2.988376574120799"/>
  </r>
  <r>
    <x v="10"/>
    <n v="4.927338279292317"/>
    <n v="4.7001444478624341"/>
    <n v="0.77342699560661166"/>
    <n v="1.4907384894948561"/>
    <n v="3.8857224667843671"/>
  </r>
  <r>
    <x v="11"/>
    <n v="3.3979613667756619"/>
    <n v="3.1967620756120758"/>
    <n v="3.4834902932881362"/>
    <n v="2.2086115073944552"/>
    <n v="4.2497817305423506"/>
  </r>
  <r>
    <x v="12"/>
    <n v="0.7701825791557928"/>
    <n v="4.4529928015496463"/>
    <n v="3.7238866261825909"/>
    <n v="3.4850538420048829"/>
    <n v="2.2612807184739121"/>
  </r>
  <r>
    <x v="13"/>
    <n v="3.6379915139998351"/>
    <n v="3.2123748418465432"/>
    <n v="2.6589958542853238"/>
    <n v="1.9306875262090031"/>
    <n v="3.1579667755419831"/>
  </r>
  <r>
    <x v="14"/>
    <n v="0.95085708165654559"/>
    <n v="2.59598527714228"/>
    <n v="0.66433712351625585"/>
    <n v="1.273347813156402"/>
    <n v="1.163643085576691"/>
  </r>
  <r>
    <x v="15"/>
    <n v="3.080417426063931"/>
    <n v="1.1261036172923651"/>
    <n v="4.8674517150910646"/>
    <n v="3.0200106264003002"/>
    <n v="3.4280347283769541"/>
  </r>
  <r>
    <x v="16"/>
    <n v="3.2237032716574321"/>
    <n v="4.2678416849156768"/>
    <n v="1.6799504589652601"/>
    <n v="0.78849647473614914"/>
    <n v="1.8650377349657039"/>
  </r>
  <r>
    <x v="17"/>
    <n v="3.7160179421953621"/>
    <n v="4.9228482003966576"/>
    <n v="0.88448913767870052"/>
    <n v="0.98618610764431691"/>
    <n v="2.6869849120674321"/>
  </r>
  <r>
    <x v="18"/>
    <n v="2.037100731622385"/>
    <n v="1.306268252611049"/>
    <n v="3.469964391350683"/>
    <n v="1.2712008360046589"/>
    <n v="0.75317903234662897"/>
  </r>
  <r>
    <x v="19"/>
    <n v="3.2527646186990151"/>
    <n v="2.6606830778606749"/>
    <n v="0.6947534268159794"/>
    <n v="0.72006237481283764"/>
    <n v="4.1094108786444403"/>
  </r>
  <r>
    <x v="20"/>
    <n v="2.0392893366562319"/>
    <n v="2.556471354484553"/>
    <n v="4.32995060644609"/>
    <n v="2.6091309462126571"/>
    <n v="2.3959943598295679"/>
  </r>
  <r>
    <x v="21"/>
    <n v="0.95391248490886915"/>
    <n v="4.8635378797051478"/>
    <n v="1.8424605941600869"/>
    <n v="2.7545690643457141"/>
    <n v="2.1625126086525741"/>
  </r>
  <r>
    <x v="22"/>
    <n v="4.3937956004695593"/>
    <n v="1.196902516203739"/>
    <n v="1.8537008758454041"/>
    <n v="0.96334842844567481"/>
    <n v="4.5941277167557839"/>
  </r>
  <r>
    <x v="23"/>
    <n v="2.4449770169645002"/>
    <n v="3.8205680863897209"/>
    <n v="4.6495453120695416"/>
    <n v="4.1146672147212513"/>
    <n v="2.8206208560764172"/>
  </r>
  <r>
    <x v="24"/>
    <n v="2.7293223617222711"/>
    <n v="2.719321348547993"/>
    <n v="3.9283659056405802"/>
    <n v="3.701173925524226"/>
    <n v="2.6843604865495059"/>
  </r>
  <r>
    <x v="25"/>
    <n v="3.9215500574534499"/>
    <n v="0.87357536671652802"/>
    <n v="2.5389763951707138"/>
    <n v="1.1124823383215341"/>
    <n v="0.75132715590032451"/>
  </r>
  <r>
    <x v="26"/>
    <n v="3.4049298513885589"/>
    <n v="3.4396380863872982"/>
    <n v="1.2394235933287281"/>
    <n v="4.7902196121576388"/>
    <n v="4.4380554659067677"/>
  </r>
  <r>
    <x v="27"/>
    <n v="2.8080243222203869"/>
    <n v="2.4603172018134498"/>
    <n v="4.6752976674327638"/>
    <n v="0.64284960362313126"/>
    <n v="3.9974487469564979"/>
  </r>
  <r>
    <x v="28"/>
    <n v="4.5370317307600114"/>
    <n v="4.815070853621112"/>
    <n v="3.5045909693123818"/>
    <n v="4.3433119993678613"/>
    <n v="1.8929445198859061"/>
  </r>
  <r>
    <x v="29"/>
    <n v="1.736193155227842"/>
    <n v="3.3964692399347172"/>
    <n v="1.414875531502223"/>
    <n v="3.5944828029436091"/>
    <n v="3.2249350380800901"/>
  </r>
  <r>
    <x v="30"/>
    <n v="0.76400511523300507"/>
    <n v="1.4389746879484799"/>
    <n v="2.3350056042524749"/>
    <n v="2.8971875436750958"/>
    <n v="1.625230841773682"/>
  </r>
  <r>
    <x v="31"/>
    <n v="3.7952172804747231"/>
    <n v="4.2815434509972867"/>
    <n v="0.82910126791674033"/>
    <n v="1.6058382435608869"/>
    <n v="3.0690055279214699"/>
  </r>
  <r>
    <x v="32"/>
    <n v="4.0632211911496228"/>
    <n v="2.7753174980618098"/>
    <n v="2.724856752457482"/>
    <n v="1.796358531243635"/>
    <n v="0.7528903795358044"/>
  </r>
  <r>
    <x v="33"/>
    <n v="2.5022469941911041"/>
    <n v="2.7426410841137621"/>
    <n v="2.890685793574864"/>
    <n v="1.246618179272269"/>
    <n v="2.9860931844520091"/>
  </r>
  <r>
    <x v="34"/>
    <n v="0.91106383510674627"/>
    <n v="1.4295280019481229"/>
    <n v="3.3426670626015058"/>
    <n v="2.187414731618754"/>
    <n v="3.9074161154025839"/>
  </r>
  <r>
    <x v="35"/>
    <n v="3.4141401049526112"/>
    <n v="3.949908479913725"/>
    <n v="2.8467277622670828"/>
    <n v="4.2088013290260964"/>
    <n v="0.88977815039254793"/>
  </r>
  <r>
    <x v="36"/>
    <n v="2.6047451980895029"/>
    <n v="4.7232290248561926"/>
    <n v="2.606046777513038"/>
    <n v="4.4897038306943511"/>
    <n v="2.8232516526332549"/>
  </r>
  <r>
    <x v="37"/>
    <n v="2.0496046485352162"/>
    <n v="3.9879844402287619"/>
    <n v="4.1185905986782876"/>
    <n v="3.9404972566351582"/>
    <n v="2.719609549844384"/>
  </r>
  <r>
    <x v="38"/>
    <n v="1.3337577842773001"/>
    <n v="4.6196316514071798"/>
    <n v="4.5975972289404794"/>
    <n v="0.6347026412740856"/>
    <n v="2.363791084103386"/>
  </r>
  <r>
    <x v="39"/>
    <n v="3.9482379738742859"/>
    <n v="0.68393960384043584"/>
    <n v="1.246977744297582"/>
    <n v="4.3296436767765636"/>
    <n v="1.9430588600357861"/>
  </r>
  <r>
    <x v="40"/>
    <n v="2.6691622555293528"/>
    <n v="2.315944766963506"/>
    <n v="0.71882983137164391"/>
    <n v="2.357420970352516"/>
    <n v="3.7814754049693819"/>
  </r>
  <r>
    <x v="41"/>
    <n v="2.626075386602563"/>
    <n v="4.9791412880022294"/>
    <n v="3.3403889710180632"/>
    <n v="0.8166427369609689"/>
    <n v="2.0121766659368312"/>
  </r>
  <r>
    <x v="42"/>
    <n v="3.6673321651561182"/>
    <n v="0.84280975202102226"/>
    <n v="4.7591395287252274"/>
    <n v="3.6473361307292711"/>
    <n v="3.6821306404264211"/>
  </r>
  <r>
    <x v="43"/>
    <n v="1.855814120863768"/>
    <n v="4.6714151419528909"/>
    <n v="2.3531152346739761"/>
    <n v="2.4479172616252929"/>
    <n v="4.4717734349059128"/>
  </r>
  <r>
    <x v="44"/>
    <n v="2.5646293129767468"/>
    <n v="2.6195366603280301"/>
    <n v="4.5027923893861281"/>
    <n v="4.2685758901060664"/>
    <n v="3.106261276489775"/>
  </r>
  <r>
    <x v="45"/>
    <n v="3.5508214028425149"/>
    <n v="1.8753941010506701"/>
    <n v="2.8897713608098621"/>
    <n v="3.5052926618765552"/>
    <n v="4.5868365482903251"/>
  </r>
  <r>
    <x v="46"/>
    <n v="1.313885248206317"/>
    <n v="4.7831548750711201"/>
    <n v="2.970652495663328"/>
    <n v="2.2066413896916268"/>
    <n v="1.8964072160769929"/>
  </r>
  <r>
    <x v="47"/>
    <n v="2.8284797287143641"/>
    <n v="3.5555196814233669"/>
    <n v="3.725938393620825"/>
    <n v="3.3332675205900508"/>
    <n v="4.9372338457498479"/>
  </r>
  <r>
    <x v="48"/>
    <n v="4.5142828876954653"/>
    <n v="1.519074409040766"/>
    <n v="4.7743018516645046"/>
    <n v="2.3677515804380018"/>
    <n v="3.4990808876304529"/>
  </r>
  <r>
    <x v="49"/>
    <n v="2.0535873631441759"/>
    <n v="2.6537000266395392"/>
    <n v="3.7709446695125122"/>
    <n v="3.1431251890060841"/>
    <n v="4.192674307261492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47A1CC-2D50-4EF3-856F-A7D8DE612703}" name="PivotTable1" cacheId="2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 chartFormat="12">
  <location ref="A3:F6" firstHeaderRow="0" firstDataRow="1" firstDataCol="1"/>
  <pivotFields count="8">
    <pivotField axis="axisRow" numFmtId="164" showAll="0">
      <items count="5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axis="axisRow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3">
    <field x="7"/>
    <field x="6"/>
    <field x="0"/>
  </rowFields>
  <rowItems count="3">
    <i>
      <x v="1"/>
    </i>
    <i>
      <x v="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um of Hadoop_ProcessingTime" fld="1" baseField="0" baseItem="0"/>
    <dataField name="Sum of Spark_ProcessingTime" fld="2" baseField="0" baseItem="0"/>
    <dataField name="Sum of R_ProcessingTime" fld="3" baseField="0" baseItem="0"/>
    <dataField name="Sum of Python_ProcessingTime" fld="4" baseField="0" baseItem="0"/>
    <dataField name="Sum of Tableau_ProcessingTime" fld="5" baseField="0" baseItem="0"/>
  </dataFields>
  <chartFormats count="5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548E8-245D-4AE1-9C8F-C5B7C85C10E5}">
  <dimension ref="A1:L51"/>
  <sheetViews>
    <sheetView workbookViewId="0">
      <selection sqref="A1:F51"/>
    </sheetView>
  </sheetViews>
  <sheetFormatPr defaultRowHeight="14.4" x14ac:dyDescent="0.3"/>
  <cols>
    <col min="1" max="1" width="10.44140625" bestFit="1" customWidth="1"/>
    <col min="2" max="2" width="23.109375" bestFit="1" customWidth="1"/>
    <col min="3" max="3" width="21" bestFit="1" customWidth="1"/>
    <col min="4" max="4" width="17.33203125" bestFit="1" customWidth="1"/>
    <col min="5" max="5" width="22.5546875" bestFit="1" customWidth="1"/>
    <col min="6" max="6" width="23.33203125" bestFit="1" customWidth="1"/>
    <col min="8" max="8" width="43.44140625" bestFit="1" customWidth="1"/>
    <col min="9" max="9" width="7.6640625" bestFit="1" customWidth="1"/>
    <col min="10" max="10" width="7.109375" bestFit="1" customWidth="1"/>
    <col min="11" max="11" width="5.5546875" bestFit="1" customWidth="1"/>
    <col min="12" max="12" width="7.109375" bestFit="1" customWidth="1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2" x14ac:dyDescent="0.3">
      <c r="A2" s="2">
        <v>44927</v>
      </c>
      <c r="B2">
        <v>1.3877437171168201</v>
      </c>
      <c r="C2">
        <v>2.0184395862358029</v>
      </c>
      <c r="D2">
        <v>2.4867112509903642</v>
      </c>
      <c r="E2">
        <v>3.9851498643291712</v>
      </c>
      <c r="F2">
        <v>2.268954171632009</v>
      </c>
      <c r="H2" t="s">
        <v>6</v>
      </c>
    </row>
    <row r="3" spans="1:12" x14ac:dyDescent="0.3">
      <c r="A3" s="2">
        <v>44928</v>
      </c>
      <c r="B3">
        <v>0.62239297213055111</v>
      </c>
      <c r="C3">
        <v>0.92240508543644983</v>
      </c>
      <c r="D3">
        <v>1.8644620727557051</v>
      </c>
      <c r="E3">
        <v>1.1445638693969209</v>
      </c>
      <c r="F3">
        <v>2.5261128726743798</v>
      </c>
      <c r="H3" t="s">
        <v>7</v>
      </c>
      <c r="I3" s="3">
        <f>AVERAGE(B2:B51)</f>
        <v>2.7768892079624852</v>
      </c>
    </row>
    <row r="4" spans="1:12" x14ac:dyDescent="0.3">
      <c r="A4" s="2">
        <v>44929</v>
      </c>
      <c r="B4">
        <v>2.3006838932082259</v>
      </c>
      <c r="C4">
        <v>1.843993791774617</v>
      </c>
      <c r="D4">
        <v>3.380302382635342</v>
      </c>
      <c r="E4">
        <v>0.56914740310110645</v>
      </c>
      <c r="F4">
        <v>1.1554779065256</v>
      </c>
      <c r="H4" t="s">
        <v>8</v>
      </c>
      <c r="I4" s="3">
        <f>MEDIAN(C2:C51)</f>
        <v>2.7469103655451605</v>
      </c>
    </row>
    <row r="5" spans="1:12" x14ac:dyDescent="0.3">
      <c r="A5" s="2">
        <v>44930</v>
      </c>
      <c r="B5">
        <v>4.9442435255582167</v>
      </c>
      <c r="C5">
        <v>3.3475388567939648</v>
      </c>
      <c r="D5">
        <v>2.2600152416718728</v>
      </c>
      <c r="E5">
        <v>2.5590386865790191</v>
      </c>
      <c r="F5">
        <v>2.835981413219971</v>
      </c>
      <c r="H5" t="s">
        <v>9</v>
      </c>
      <c r="I5" s="3">
        <f>MAX(D2:D51)</f>
        <v>4.8674517150910646</v>
      </c>
    </row>
    <row r="6" spans="1:12" x14ac:dyDescent="0.3">
      <c r="A6" s="2">
        <v>44931</v>
      </c>
      <c r="B6">
        <v>2.279136540842575</v>
      </c>
      <c r="C6">
        <v>2.751179646976559</v>
      </c>
      <c r="D6">
        <v>2.606585689034425</v>
      </c>
      <c r="E6">
        <v>2.7873232466355851</v>
      </c>
      <c r="F6">
        <v>0.7925723743049744</v>
      </c>
      <c r="H6" t="s">
        <v>10</v>
      </c>
      <c r="I6" s="3">
        <f>_xlfn.STDEV.P(E2:E51)</f>
        <v>1.2841681606018174</v>
      </c>
    </row>
    <row r="7" spans="1:12" x14ac:dyDescent="0.3">
      <c r="A7" s="2">
        <v>44932</v>
      </c>
      <c r="B7">
        <v>4.5238192009587737</v>
      </c>
      <c r="C7">
        <v>2.2277536812817869</v>
      </c>
      <c r="D7">
        <v>0.9709529665814538</v>
      </c>
      <c r="E7">
        <v>3.7219559656152841</v>
      </c>
      <c r="F7">
        <v>3.1390610866247508</v>
      </c>
      <c r="H7" t="s">
        <v>11</v>
      </c>
      <c r="I7" s="4" t="s">
        <v>12</v>
      </c>
      <c r="J7" s="4" t="s">
        <v>13</v>
      </c>
      <c r="K7" s="4" t="s">
        <v>14</v>
      </c>
      <c r="L7" s="4" t="s">
        <v>15</v>
      </c>
    </row>
    <row r="8" spans="1:12" x14ac:dyDescent="0.3">
      <c r="A8" s="2">
        <v>44933</v>
      </c>
      <c r="B8">
        <v>3.5756400327208859</v>
      </c>
      <c r="C8">
        <v>2.0754193860496941</v>
      </c>
      <c r="D8">
        <v>3.7068075002241989</v>
      </c>
      <c r="E8">
        <v>2.701854874648864</v>
      </c>
      <c r="F8">
        <v>3.1803418471554612</v>
      </c>
      <c r="I8" s="3">
        <f>AVERAGE(B2:B51)</f>
        <v>2.7768892079624852</v>
      </c>
      <c r="J8" s="3">
        <f t="shared" ref="J8:L8" si="0">AVERAGE(C2:C51)</f>
        <v>2.9322188489315311</v>
      </c>
      <c r="K8" s="3">
        <f t="shared" si="0"/>
        <v>2.75478432065829</v>
      </c>
      <c r="L8" s="3">
        <f t="shared" si="0"/>
        <v>2.5731810962804387</v>
      </c>
    </row>
    <row r="9" spans="1:12" x14ac:dyDescent="0.3">
      <c r="A9" s="2">
        <v>44934</v>
      </c>
      <c r="B9">
        <v>1.514816234698956</v>
      </c>
      <c r="C9">
        <v>1.132140737593414</v>
      </c>
      <c r="D9">
        <v>3.113446462874716</v>
      </c>
      <c r="E9">
        <v>1.183454924997472</v>
      </c>
      <c r="F9">
        <v>3.8491111812283938</v>
      </c>
      <c r="H9" s="5" t="s">
        <v>16</v>
      </c>
      <c r="I9" s="3">
        <f>MIN(I8:L8)</f>
        <v>2.5731810962804387</v>
      </c>
      <c r="J9" s="4" t="s">
        <v>15</v>
      </c>
    </row>
    <row r="10" spans="1:12" x14ac:dyDescent="0.3">
      <c r="A10" s="2">
        <v>44935</v>
      </c>
      <c r="B10">
        <v>1.895300612199138</v>
      </c>
      <c r="C10">
        <v>4.3433542855370462</v>
      </c>
      <c r="D10">
        <v>1.2663354035951999</v>
      </c>
      <c r="E10">
        <v>4.7561811434151293</v>
      </c>
      <c r="F10">
        <v>3.0083973565233362</v>
      </c>
    </row>
    <row r="11" spans="1:12" x14ac:dyDescent="0.3">
      <c r="A11" s="2">
        <v>44936</v>
      </c>
      <c r="B11">
        <v>4.8070129421847039</v>
      </c>
      <c r="C11">
        <v>2.9164525521946638</v>
      </c>
      <c r="D11">
        <v>1.861532269916472</v>
      </c>
      <c r="E11">
        <v>4.0190160066288838</v>
      </c>
      <c r="F11">
        <v>2.988376574120799</v>
      </c>
    </row>
    <row r="12" spans="1:12" x14ac:dyDescent="0.3">
      <c r="A12" s="2">
        <v>44937</v>
      </c>
      <c r="B12">
        <v>4.927338279292317</v>
      </c>
      <c r="C12">
        <v>4.7001444478624341</v>
      </c>
      <c r="D12">
        <v>0.77342699560661166</v>
      </c>
      <c r="E12">
        <v>1.4907384894948561</v>
      </c>
      <c r="F12">
        <v>3.8857224667843671</v>
      </c>
    </row>
    <row r="13" spans="1:12" x14ac:dyDescent="0.3">
      <c r="A13" s="2">
        <v>44938</v>
      </c>
      <c r="B13">
        <v>3.3979613667756619</v>
      </c>
      <c r="C13">
        <v>3.1967620756120758</v>
      </c>
      <c r="D13">
        <v>3.4834902932881362</v>
      </c>
      <c r="E13">
        <v>2.2086115073944552</v>
      </c>
      <c r="F13">
        <v>4.2497817305423506</v>
      </c>
    </row>
    <row r="14" spans="1:12" x14ac:dyDescent="0.3">
      <c r="A14" s="2">
        <v>44939</v>
      </c>
      <c r="B14">
        <v>0.7701825791557928</v>
      </c>
      <c r="C14">
        <v>4.4529928015496463</v>
      </c>
      <c r="D14">
        <v>3.7238866261825909</v>
      </c>
      <c r="E14">
        <v>3.4850538420048829</v>
      </c>
      <c r="F14">
        <v>2.2612807184739121</v>
      </c>
    </row>
    <row r="15" spans="1:12" x14ac:dyDescent="0.3">
      <c r="A15" s="2">
        <v>44940</v>
      </c>
      <c r="B15">
        <v>3.6379915139998351</v>
      </c>
      <c r="C15">
        <v>3.2123748418465432</v>
      </c>
      <c r="D15">
        <v>2.6589958542853238</v>
      </c>
      <c r="E15">
        <v>1.9306875262090031</v>
      </c>
      <c r="F15">
        <v>3.1579667755419831</v>
      </c>
    </row>
    <row r="16" spans="1:12" x14ac:dyDescent="0.3">
      <c r="A16" s="2">
        <v>44941</v>
      </c>
      <c r="B16">
        <v>0.95085708165654559</v>
      </c>
      <c r="C16">
        <v>2.59598527714228</v>
      </c>
      <c r="D16">
        <v>0.66433712351625585</v>
      </c>
      <c r="E16">
        <v>1.273347813156402</v>
      </c>
      <c r="F16">
        <v>1.163643085576691</v>
      </c>
    </row>
    <row r="17" spans="1:6" x14ac:dyDescent="0.3">
      <c r="A17" s="2">
        <v>44942</v>
      </c>
      <c r="B17">
        <v>3.080417426063931</v>
      </c>
      <c r="C17">
        <v>1.1261036172923651</v>
      </c>
      <c r="D17">
        <v>4.8674517150910646</v>
      </c>
      <c r="E17">
        <v>3.0200106264003002</v>
      </c>
      <c r="F17">
        <v>3.4280347283769541</v>
      </c>
    </row>
    <row r="18" spans="1:6" x14ac:dyDescent="0.3">
      <c r="A18" s="2">
        <v>44943</v>
      </c>
      <c r="B18">
        <v>3.2237032716574321</v>
      </c>
      <c r="C18">
        <v>4.2678416849156768</v>
      </c>
      <c r="D18">
        <v>1.6799504589652601</v>
      </c>
      <c r="E18">
        <v>0.78849647473614914</v>
      </c>
      <c r="F18">
        <v>1.8650377349657039</v>
      </c>
    </row>
    <row r="19" spans="1:6" x14ac:dyDescent="0.3">
      <c r="A19" s="2">
        <v>44944</v>
      </c>
      <c r="B19">
        <v>3.7160179421953621</v>
      </c>
      <c r="C19">
        <v>4.9228482003966576</v>
      </c>
      <c r="D19">
        <v>0.88448913767870052</v>
      </c>
      <c r="E19">
        <v>0.98618610764431691</v>
      </c>
      <c r="F19">
        <v>2.6869849120674321</v>
      </c>
    </row>
    <row r="20" spans="1:6" x14ac:dyDescent="0.3">
      <c r="A20" s="2">
        <v>44945</v>
      </c>
      <c r="B20">
        <v>2.037100731622385</v>
      </c>
      <c r="C20">
        <v>1.306268252611049</v>
      </c>
      <c r="D20">
        <v>3.469964391350683</v>
      </c>
      <c r="E20">
        <v>1.2712008360046589</v>
      </c>
      <c r="F20">
        <v>0.75317903234662897</v>
      </c>
    </row>
    <row r="21" spans="1:6" x14ac:dyDescent="0.3">
      <c r="A21" s="2">
        <v>44946</v>
      </c>
      <c r="B21">
        <v>3.2527646186990151</v>
      </c>
      <c r="C21">
        <v>2.6606830778606749</v>
      </c>
      <c r="D21">
        <v>0.6947534268159794</v>
      </c>
      <c r="E21">
        <v>0.72006237481283764</v>
      </c>
      <c r="F21">
        <v>4.1094108786444403</v>
      </c>
    </row>
    <row r="22" spans="1:6" x14ac:dyDescent="0.3">
      <c r="A22" s="2">
        <v>44947</v>
      </c>
      <c r="B22">
        <v>2.0392893366562319</v>
      </c>
      <c r="C22">
        <v>2.556471354484553</v>
      </c>
      <c r="D22">
        <v>4.32995060644609</v>
      </c>
      <c r="E22">
        <v>2.6091309462126571</v>
      </c>
      <c r="F22">
        <v>2.3959943598295679</v>
      </c>
    </row>
    <row r="23" spans="1:6" x14ac:dyDescent="0.3">
      <c r="A23" s="2">
        <v>44948</v>
      </c>
      <c r="B23">
        <v>0.95391248490886915</v>
      </c>
      <c r="C23">
        <v>4.8635378797051478</v>
      </c>
      <c r="D23">
        <v>1.8424605941600869</v>
      </c>
      <c r="E23">
        <v>2.7545690643457141</v>
      </c>
      <c r="F23">
        <v>2.1625126086525741</v>
      </c>
    </row>
    <row r="24" spans="1:6" x14ac:dyDescent="0.3">
      <c r="A24" s="2">
        <v>44949</v>
      </c>
      <c r="B24">
        <v>4.3937956004695593</v>
      </c>
      <c r="C24">
        <v>1.196902516203739</v>
      </c>
      <c r="D24">
        <v>1.8537008758454041</v>
      </c>
      <c r="E24">
        <v>0.96334842844567481</v>
      </c>
      <c r="F24">
        <v>4.5941277167557839</v>
      </c>
    </row>
    <row r="25" spans="1:6" x14ac:dyDescent="0.3">
      <c r="A25" s="2">
        <v>44950</v>
      </c>
      <c r="B25">
        <v>2.4449770169645002</v>
      </c>
      <c r="C25">
        <v>3.8205680863897209</v>
      </c>
      <c r="D25">
        <v>4.6495453120695416</v>
      </c>
      <c r="E25">
        <v>4.1146672147212513</v>
      </c>
      <c r="F25">
        <v>2.8206208560764172</v>
      </c>
    </row>
    <row r="26" spans="1:6" x14ac:dyDescent="0.3">
      <c r="A26" s="2">
        <v>44951</v>
      </c>
      <c r="B26">
        <v>2.7293223617222711</v>
      </c>
      <c r="C26">
        <v>2.719321348547993</v>
      </c>
      <c r="D26">
        <v>3.9283659056405802</v>
      </c>
      <c r="E26">
        <v>3.701173925524226</v>
      </c>
      <c r="F26">
        <v>2.6843604865495059</v>
      </c>
    </row>
    <row r="27" spans="1:6" x14ac:dyDescent="0.3">
      <c r="A27" s="2">
        <v>44952</v>
      </c>
      <c r="B27">
        <v>3.9215500574534499</v>
      </c>
      <c r="C27">
        <v>0.87357536671652802</v>
      </c>
      <c r="D27">
        <v>2.5389763951707138</v>
      </c>
      <c r="E27">
        <v>1.1124823383215341</v>
      </c>
      <c r="F27">
        <v>0.75132715590032451</v>
      </c>
    </row>
    <row r="28" spans="1:6" x14ac:dyDescent="0.3">
      <c r="A28" s="2">
        <v>44953</v>
      </c>
      <c r="B28">
        <v>3.4049298513885589</v>
      </c>
      <c r="C28">
        <v>3.4396380863872982</v>
      </c>
      <c r="D28">
        <v>1.2394235933287281</v>
      </c>
      <c r="E28">
        <v>4.7902196121576388</v>
      </c>
      <c r="F28">
        <v>4.4380554659067677</v>
      </c>
    </row>
    <row r="29" spans="1:6" x14ac:dyDescent="0.3">
      <c r="A29" s="2">
        <v>44954</v>
      </c>
      <c r="B29">
        <v>2.8080243222203869</v>
      </c>
      <c r="C29">
        <v>2.4603172018134498</v>
      </c>
      <c r="D29">
        <v>4.6752976674327638</v>
      </c>
      <c r="E29">
        <v>0.64284960362313126</v>
      </c>
      <c r="F29">
        <v>3.9974487469564979</v>
      </c>
    </row>
    <row r="30" spans="1:6" x14ac:dyDescent="0.3">
      <c r="A30" s="2">
        <v>44955</v>
      </c>
      <c r="B30">
        <v>4.5370317307600114</v>
      </c>
      <c r="C30">
        <v>4.815070853621112</v>
      </c>
      <c r="D30">
        <v>3.5045909693123818</v>
      </c>
      <c r="E30">
        <v>4.3433119993678613</v>
      </c>
      <c r="F30">
        <v>1.8929445198859061</v>
      </c>
    </row>
    <row r="31" spans="1:6" x14ac:dyDescent="0.3">
      <c r="A31" s="2">
        <v>44956</v>
      </c>
      <c r="B31">
        <v>1.736193155227842</v>
      </c>
      <c r="C31">
        <v>3.3964692399347172</v>
      </c>
      <c r="D31">
        <v>1.414875531502223</v>
      </c>
      <c r="E31">
        <v>3.5944828029436091</v>
      </c>
      <c r="F31">
        <v>3.2249350380800901</v>
      </c>
    </row>
    <row r="32" spans="1:6" x14ac:dyDescent="0.3">
      <c r="A32" s="2">
        <v>44957</v>
      </c>
      <c r="B32">
        <v>0.76400511523300507</v>
      </c>
      <c r="C32">
        <v>1.4389746879484799</v>
      </c>
      <c r="D32">
        <v>2.3350056042524749</v>
      </c>
      <c r="E32">
        <v>2.8971875436750958</v>
      </c>
      <c r="F32">
        <v>1.625230841773682</v>
      </c>
    </row>
    <row r="33" spans="1:6" x14ac:dyDescent="0.3">
      <c r="A33" s="2">
        <v>44958</v>
      </c>
      <c r="B33">
        <v>3.7952172804747231</v>
      </c>
      <c r="C33">
        <v>4.2815434509972867</v>
      </c>
      <c r="D33">
        <v>0.82910126791674033</v>
      </c>
      <c r="E33">
        <v>1.6058382435608869</v>
      </c>
      <c r="F33">
        <v>3.0690055279214699</v>
      </c>
    </row>
    <row r="34" spans="1:6" x14ac:dyDescent="0.3">
      <c r="A34" s="2">
        <v>44959</v>
      </c>
      <c r="B34">
        <v>4.0632211911496228</v>
      </c>
      <c r="C34">
        <v>2.7753174980618098</v>
      </c>
      <c r="D34">
        <v>2.724856752457482</v>
      </c>
      <c r="E34">
        <v>1.796358531243635</v>
      </c>
      <c r="F34">
        <v>0.7528903795358044</v>
      </c>
    </row>
    <row r="35" spans="1:6" x14ac:dyDescent="0.3">
      <c r="A35" s="2">
        <v>44960</v>
      </c>
      <c r="B35">
        <v>2.5022469941911041</v>
      </c>
      <c r="C35">
        <v>2.7426410841137621</v>
      </c>
      <c r="D35">
        <v>2.890685793574864</v>
      </c>
      <c r="E35">
        <v>1.246618179272269</v>
      </c>
      <c r="F35">
        <v>2.9860931844520091</v>
      </c>
    </row>
    <row r="36" spans="1:6" x14ac:dyDescent="0.3">
      <c r="A36" s="2">
        <v>44961</v>
      </c>
      <c r="B36">
        <v>0.91106383510674627</v>
      </c>
      <c r="C36">
        <v>1.4295280019481229</v>
      </c>
      <c r="D36">
        <v>3.3426670626015058</v>
      </c>
      <c r="E36">
        <v>2.187414731618754</v>
      </c>
      <c r="F36">
        <v>3.9074161154025839</v>
      </c>
    </row>
    <row r="37" spans="1:6" x14ac:dyDescent="0.3">
      <c r="A37" s="2">
        <v>44962</v>
      </c>
      <c r="B37">
        <v>3.4141401049526112</v>
      </c>
      <c r="C37">
        <v>3.949908479913725</v>
      </c>
      <c r="D37">
        <v>2.8467277622670828</v>
      </c>
      <c r="E37">
        <v>4.2088013290260964</v>
      </c>
      <c r="F37">
        <v>0.88977815039254793</v>
      </c>
    </row>
    <row r="38" spans="1:6" x14ac:dyDescent="0.3">
      <c r="A38" s="2">
        <v>44963</v>
      </c>
      <c r="B38">
        <v>2.6047451980895029</v>
      </c>
      <c r="C38">
        <v>4.7232290248561926</v>
      </c>
      <c r="D38">
        <v>2.606046777513038</v>
      </c>
      <c r="E38">
        <v>4.4897038306943511</v>
      </c>
      <c r="F38">
        <v>2.8232516526332549</v>
      </c>
    </row>
    <row r="39" spans="1:6" x14ac:dyDescent="0.3">
      <c r="A39" s="2">
        <v>44964</v>
      </c>
      <c r="B39">
        <v>2.0496046485352162</v>
      </c>
      <c r="C39">
        <v>3.9879844402287619</v>
      </c>
      <c r="D39">
        <v>4.1185905986782876</v>
      </c>
      <c r="E39">
        <v>3.9404972566351582</v>
      </c>
      <c r="F39">
        <v>2.719609549844384</v>
      </c>
    </row>
    <row r="40" spans="1:6" x14ac:dyDescent="0.3">
      <c r="A40" s="2">
        <v>44965</v>
      </c>
      <c r="B40">
        <v>1.3337577842773001</v>
      </c>
      <c r="C40">
        <v>4.6196316514071798</v>
      </c>
      <c r="D40">
        <v>4.5975972289404794</v>
      </c>
      <c r="E40">
        <v>0.6347026412740856</v>
      </c>
      <c r="F40">
        <v>2.363791084103386</v>
      </c>
    </row>
    <row r="41" spans="1:6" x14ac:dyDescent="0.3">
      <c r="A41" s="2">
        <v>44966</v>
      </c>
      <c r="B41">
        <v>3.9482379738742859</v>
      </c>
      <c r="C41">
        <v>0.68393960384043584</v>
      </c>
      <c r="D41">
        <v>1.246977744297582</v>
      </c>
      <c r="E41">
        <v>4.3296436767765636</v>
      </c>
      <c r="F41">
        <v>1.9430588600357861</v>
      </c>
    </row>
    <row r="42" spans="1:6" x14ac:dyDescent="0.3">
      <c r="A42" s="2">
        <v>44967</v>
      </c>
      <c r="B42">
        <v>2.6691622555293528</v>
      </c>
      <c r="C42">
        <v>2.315944766963506</v>
      </c>
      <c r="D42">
        <v>0.71882983137164391</v>
      </c>
      <c r="E42">
        <v>2.357420970352516</v>
      </c>
      <c r="F42">
        <v>3.7814754049693819</v>
      </c>
    </row>
    <row r="43" spans="1:6" x14ac:dyDescent="0.3">
      <c r="A43" s="2">
        <v>44968</v>
      </c>
      <c r="B43">
        <v>2.626075386602563</v>
      </c>
      <c r="C43">
        <v>4.9791412880022294</v>
      </c>
      <c r="D43">
        <v>3.3403889710180632</v>
      </c>
      <c r="E43">
        <v>0.8166427369609689</v>
      </c>
      <c r="F43">
        <v>2.0121766659368312</v>
      </c>
    </row>
    <row r="44" spans="1:6" x14ac:dyDescent="0.3">
      <c r="A44" s="2">
        <v>44969</v>
      </c>
      <c r="B44">
        <v>3.6673321651561182</v>
      </c>
      <c r="C44">
        <v>0.84280975202102226</v>
      </c>
      <c r="D44">
        <v>4.7591395287252274</v>
      </c>
      <c r="E44">
        <v>3.6473361307292711</v>
      </c>
      <c r="F44">
        <v>3.6821306404264211</v>
      </c>
    </row>
    <row r="45" spans="1:6" x14ac:dyDescent="0.3">
      <c r="A45" s="2">
        <v>44970</v>
      </c>
      <c r="B45">
        <v>1.855814120863768</v>
      </c>
      <c r="C45">
        <v>4.6714151419528909</v>
      </c>
      <c r="D45">
        <v>2.3531152346739761</v>
      </c>
      <c r="E45">
        <v>2.4479172616252929</v>
      </c>
      <c r="F45">
        <v>4.4717734349059128</v>
      </c>
    </row>
    <row r="46" spans="1:6" x14ac:dyDescent="0.3">
      <c r="A46" s="2">
        <v>44971</v>
      </c>
      <c r="B46">
        <v>2.5646293129767468</v>
      </c>
      <c r="C46">
        <v>2.6195366603280301</v>
      </c>
      <c r="D46">
        <v>4.5027923893861281</v>
      </c>
      <c r="E46">
        <v>4.2685758901060664</v>
      </c>
      <c r="F46">
        <v>3.106261276489775</v>
      </c>
    </row>
    <row r="47" spans="1:6" x14ac:dyDescent="0.3">
      <c r="A47" s="2">
        <v>44972</v>
      </c>
      <c r="B47">
        <v>3.5508214028425149</v>
      </c>
      <c r="C47">
        <v>1.8753941010506701</v>
      </c>
      <c r="D47">
        <v>2.8897713608098621</v>
      </c>
      <c r="E47">
        <v>3.5052926618765552</v>
      </c>
      <c r="F47">
        <v>4.5868365482903251</v>
      </c>
    </row>
    <row r="48" spans="1:6" x14ac:dyDescent="0.3">
      <c r="A48" s="2">
        <v>44973</v>
      </c>
      <c r="B48">
        <v>1.313885248206317</v>
      </c>
      <c r="C48">
        <v>4.7831548750711201</v>
      </c>
      <c r="D48">
        <v>2.970652495663328</v>
      </c>
      <c r="E48">
        <v>2.2066413896916268</v>
      </c>
      <c r="F48">
        <v>1.8964072160769929</v>
      </c>
    </row>
    <row r="49" spans="1:6" x14ac:dyDescent="0.3">
      <c r="A49" s="2">
        <v>44974</v>
      </c>
      <c r="B49">
        <v>2.8284797287143641</v>
      </c>
      <c r="C49">
        <v>3.5555196814233669</v>
      </c>
      <c r="D49">
        <v>3.725938393620825</v>
      </c>
      <c r="E49">
        <v>3.3332675205900508</v>
      </c>
      <c r="F49">
        <v>4.9372338457498479</v>
      </c>
    </row>
    <row r="50" spans="1:6" x14ac:dyDescent="0.3">
      <c r="A50" s="2">
        <v>44975</v>
      </c>
      <c r="B50">
        <v>4.5142828876954653</v>
      </c>
      <c r="C50">
        <v>1.519074409040766</v>
      </c>
      <c r="D50">
        <v>4.7743018516645046</v>
      </c>
      <c r="E50">
        <v>2.3677515804380018</v>
      </c>
      <c r="F50">
        <v>3.4990808876304529</v>
      </c>
    </row>
    <row r="51" spans="1:6" x14ac:dyDescent="0.3">
      <c r="A51" s="2">
        <v>44976</v>
      </c>
      <c r="B51">
        <v>2.0535873631441759</v>
      </c>
      <c r="C51">
        <v>2.6537000266395392</v>
      </c>
      <c r="D51">
        <v>3.7709446695125122</v>
      </c>
      <c r="E51">
        <v>3.1431251890060841</v>
      </c>
      <c r="F51">
        <v>4.1926743072614929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BDA1D-7C85-4307-B603-0FAD248F9715}">
  <dimension ref="A3:F6"/>
  <sheetViews>
    <sheetView tabSelected="1" workbookViewId="0">
      <selection activeCell="A3" sqref="A3"/>
    </sheetView>
  </sheetViews>
  <sheetFormatPr defaultRowHeight="14.4" x14ac:dyDescent="0.3"/>
  <cols>
    <col min="1" max="1" width="12.5546875" bestFit="1" customWidth="1"/>
    <col min="2" max="2" width="28.5546875" bestFit="1" customWidth="1"/>
    <col min="3" max="3" width="26.6640625" bestFit="1" customWidth="1"/>
    <col min="4" max="4" width="22.88671875" bestFit="1" customWidth="1"/>
    <col min="5" max="5" width="28" bestFit="1" customWidth="1"/>
    <col min="6" max="6" width="28.5546875" bestFit="1" customWidth="1"/>
  </cols>
  <sheetData>
    <row r="3" spans="1:6" x14ac:dyDescent="0.3">
      <c r="A3" s="6" t="s">
        <v>17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</row>
    <row r="4" spans="1:6" x14ac:dyDescent="0.3">
      <c r="A4" s="7" t="s">
        <v>19</v>
      </c>
      <c r="B4" s="8">
        <v>86.578155515741798</v>
      </c>
      <c r="C4" s="8">
        <v>87.601528508716143</v>
      </c>
      <c r="D4" s="8">
        <v>78.730090318221329</v>
      </c>
      <c r="E4" s="8">
        <v>76.125505062543695</v>
      </c>
      <c r="F4" s="8">
        <v>83.89298664369727</v>
      </c>
    </row>
    <row r="5" spans="1:6" x14ac:dyDescent="0.3">
      <c r="A5" s="7" t="s">
        <v>20</v>
      </c>
      <c r="B5" s="8">
        <v>52.266304882382499</v>
      </c>
      <c r="C5" s="8">
        <v>59.009413937860423</v>
      </c>
      <c r="D5" s="8">
        <v>59.009125714693127</v>
      </c>
      <c r="E5" s="8">
        <v>52.533549751478233</v>
      </c>
      <c r="F5" s="8">
        <v>57.620944732058653</v>
      </c>
    </row>
    <row r="6" spans="1:6" x14ac:dyDescent="0.3">
      <c r="A6" s="7" t="s">
        <v>18</v>
      </c>
      <c r="B6" s="8">
        <v>138.84446039812428</v>
      </c>
      <c r="C6" s="8">
        <v>146.61094244657656</v>
      </c>
      <c r="D6" s="8">
        <v>137.73921603291444</v>
      </c>
      <c r="E6" s="8">
        <v>128.65905481402194</v>
      </c>
      <c r="F6" s="8">
        <v>141.51393137575593</v>
      </c>
    </row>
  </sheetData>
  <pageMargins left="0.7" right="0.7" top="0.75" bottom="0.75" header="0.3" footer="0.3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67A9A34852CF4AA213F8EDD3982B1D" ma:contentTypeVersion="6" ma:contentTypeDescription="Create a new document." ma:contentTypeScope="" ma:versionID="efe16e025c31f259118572fd044586bc">
  <xsd:schema xmlns:xsd="http://www.w3.org/2001/XMLSchema" xmlns:xs="http://www.w3.org/2001/XMLSchema" xmlns:p="http://schemas.microsoft.com/office/2006/metadata/properties" xmlns:ns2="90705692-d00f-45a7-8fbe-f3d8bba68263" xmlns:ns3="346a40fd-5d87-4586-a97a-8367eb7051c9" targetNamespace="http://schemas.microsoft.com/office/2006/metadata/properties" ma:root="true" ma:fieldsID="59bcc9f3958c9f7f223994b7088a0af5" ns2:_="" ns3:_="">
    <xsd:import namespace="90705692-d00f-45a7-8fbe-f3d8bba68263"/>
    <xsd:import namespace="346a40fd-5d87-4586-a97a-8367eb7051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705692-d00f-45a7-8fbe-f3d8bba682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a40fd-5d87-4586-a97a-8367eb7051c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56590E-E230-4EFD-B4CA-04336BBFC9F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A710753-8259-45B0-9E4A-D1267A251A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450055-7095-436D-BCB5-AEFD784309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705692-d00f-45a7-8fbe-f3d8bba68263"/>
    <ds:schemaRef ds:uri="346a40fd-5d87-4586-a97a-8367eb7051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2023-08-24T19:12:14Z</dcterms:created>
  <dcterms:modified xsi:type="dcterms:W3CDTF">2023-11-11T18:52:45Z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0x0101003467A9A34852CF4AA213F8EDD3982B1D</vt:lpwstr>
  </property>
</Properties>
</file>