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leg Sir Gar\HND Yr2-Data Handling\Re-Sit-2020\"/>
    </mc:Choice>
  </mc:AlternateContent>
  <xr:revisionPtr revIDLastSave="0" documentId="8_{29461416-E35D-4026-9EAB-8AE41DCE914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imeshares Sold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7" i="1" l="1"/>
  <c r="D17" i="1"/>
  <c r="E17" i="1"/>
  <c r="B17" i="1"/>
  <c r="G7" i="1"/>
  <c r="I7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6" i="1"/>
  <c r="I6" i="1" s="1"/>
  <c r="C16" i="1"/>
  <c r="D16" i="1"/>
  <c r="E16" i="1"/>
  <c r="B16" i="1"/>
  <c r="F7" i="1"/>
  <c r="F8" i="1"/>
  <c r="F9" i="1"/>
  <c r="F10" i="1"/>
  <c r="F11" i="1"/>
  <c r="F12" i="1"/>
  <c r="F13" i="1"/>
  <c r="F14" i="1"/>
  <c r="F15" i="1"/>
  <c r="F6" i="1"/>
  <c r="F16" i="1" l="1"/>
  <c r="H15" i="1" s="1"/>
  <c r="J15" i="1" s="1"/>
  <c r="H12" i="1"/>
  <c r="J12" i="1" s="1"/>
  <c r="H8" i="1"/>
  <c r="J8" i="1" s="1"/>
  <c r="H14" i="1"/>
  <c r="J14" i="1" s="1"/>
  <c r="H10" i="1"/>
  <c r="J10" i="1" s="1"/>
  <c r="H6" i="1"/>
  <c r="H7" i="1" l="1"/>
  <c r="J7" i="1" s="1"/>
  <c r="H9" i="1"/>
  <c r="J9" i="1" s="1"/>
  <c r="H11" i="1"/>
  <c r="J11" i="1" s="1"/>
  <c r="H13" i="1"/>
  <c r="J13" i="1" s="1"/>
  <c r="H16" i="1"/>
  <c r="J6" i="1"/>
</calcChain>
</file>

<file path=xl/sharedStrings.xml><?xml version="1.0" encoding="utf-8"?>
<sst xmlns="http://schemas.openxmlformats.org/spreadsheetml/2006/main" count="32" uniqueCount="30">
  <si>
    <t>Timeshares Sold UK Limited</t>
  </si>
  <si>
    <t>July</t>
  </si>
  <si>
    <t>August</t>
  </si>
  <si>
    <t>September</t>
  </si>
  <si>
    <t>October</t>
  </si>
  <si>
    <t>Total Sales</t>
  </si>
  <si>
    <t>Roberta Lamb</t>
  </si>
  <si>
    <t>John Smith</t>
  </si>
  <si>
    <t>Sajid Kayani</t>
  </si>
  <si>
    <t>Peter Lewis</t>
  </si>
  <si>
    <t>Huw Lloyd</t>
  </si>
  <si>
    <t>Mary Jones</t>
  </si>
  <si>
    <t>Manesh patel</t>
  </si>
  <si>
    <t>Tim Stanfield</t>
  </si>
  <si>
    <t>sarah Warwick</t>
  </si>
  <si>
    <t>Luke warmwater</t>
  </si>
  <si>
    <t>Toal sales</t>
  </si>
  <si>
    <t>Average Sales</t>
  </si>
  <si>
    <t>%</t>
  </si>
  <si>
    <t>Attainment</t>
  </si>
  <si>
    <t>Target</t>
  </si>
  <si>
    <t>Performance Table</t>
  </si>
  <si>
    <t>% of total Sales</t>
  </si>
  <si>
    <t>Class 1</t>
  </si>
  <si>
    <t>Class 2</t>
  </si>
  <si>
    <t>Class 3</t>
  </si>
  <si>
    <t>Class 4</t>
  </si>
  <si>
    <t>Class 5</t>
  </si>
  <si>
    <t>Class 6</t>
  </si>
  <si>
    <t>Timeshares sold from July to October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</si>
</sst>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" fontId="0" fillId="0" borderId="0" xfId="0" applyNumberFormat="1"/>
    <xf numFmtId="9" fontId="0" fillId="0" borderId="0" xfId="0" applyNumberFormat="1"/>
    <xf numFmtId="0" fontId="2" fillId="0" borderId="0" xfId="0" applyFont="1"/>
    <xf numFmtId="0" fontId="3" fillId="0" borderId="0" xfId="0" applyFont="1"/>
    <xf numFmtId="1" fontId="3" fillId="0" borderId="0" xfId="0" applyNumberFormat="1" applyFont="1"/>
    <xf numFmtId="9" fontId="3" fillId="0" borderId="0" xfId="1" applyFont="1"/>
    <xf numFmtId="9" fontId="3" fillId="0" borderId="0" xfId="0" applyNumberFormat="1" applyFont="1"/>
    <xf numFmtId="0" fontId="0" fillId="0" borderId="0" xfId="0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Timeshares Sold</a:t>
            </a:r>
            <a:r>
              <a:rPr lang="en-GB" baseline="0"/>
              <a:t> July-October 2012</a:t>
            </a:r>
            <a:endParaRPr lang="en-GB"/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'Timeshares Sold'!$B$5</c:f>
              <c:strCache>
                <c:ptCount val="1"/>
                <c:pt idx="0">
                  <c:v>July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Sold'!$B$6:$B$15</c:f>
              <c:numCache>
                <c:formatCode>General</c:formatCode>
                <c:ptCount val="10"/>
                <c:pt idx="0">
                  <c:v>55</c:v>
                </c:pt>
                <c:pt idx="1">
                  <c:v>76</c:v>
                </c:pt>
                <c:pt idx="2">
                  <c:v>43</c:v>
                </c:pt>
                <c:pt idx="3">
                  <c:v>32</c:v>
                </c:pt>
                <c:pt idx="4">
                  <c:v>62</c:v>
                </c:pt>
                <c:pt idx="5">
                  <c:v>72</c:v>
                </c:pt>
                <c:pt idx="6">
                  <c:v>39</c:v>
                </c:pt>
                <c:pt idx="7">
                  <c:v>22</c:v>
                </c:pt>
                <c:pt idx="8">
                  <c:v>71</c:v>
                </c:pt>
                <c:pt idx="9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F7-434C-B33F-6043ADBBC30B}"/>
            </c:ext>
          </c:extLst>
        </c:ser>
        <c:ser>
          <c:idx val="1"/>
          <c:order val="1"/>
          <c:tx>
            <c:strRef>
              <c:f>'Timeshares Sold'!$C$5</c:f>
              <c:strCache>
                <c:ptCount val="1"/>
                <c:pt idx="0">
                  <c:v>August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Sold'!$C$6:$C$15</c:f>
              <c:numCache>
                <c:formatCode>General</c:formatCode>
                <c:ptCount val="10"/>
                <c:pt idx="0">
                  <c:v>65</c:v>
                </c:pt>
                <c:pt idx="1">
                  <c:v>70</c:v>
                </c:pt>
                <c:pt idx="2">
                  <c:v>44</c:v>
                </c:pt>
                <c:pt idx="3">
                  <c:v>50</c:v>
                </c:pt>
                <c:pt idx="4">
                  <c:v>40</c:v>
                </c:pt>
                <c:pt idx="5">
                  <c:v>76</c:v>
                </c:pt>
                <c:pt idx="6">
                  <c:v>54</c:v>
                </c:pt>
                <c:pt idx="7">
                  <c:v>40</c:v>
                </c:pt>
                <c:pt idx="8">
                  <c:v>72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F7-434C-B33F-6043ADBBC30B}"/>
            </c:ext>
          </c:extLst>
        </c:ser>
        <c:ser>
          <c:idx val="2"/>
          <c:order val="2"/>
          <c:tx>
            <c:strRef>
              <c:f>'Timeshares Sold'!$D$5</c:f>
              <c:strCache>
                <c:ptCount val="1"/>
                <c:pt idx="0">
                  <c:v>September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Sold'!$D$6:$D$15</c:f>
              <c:numCache>
                <c:formatCode>General</c:formatCode>
                <c:ptCount val="10"/>
                <c:pt idx="0">
                  <c:v>54</c:v>
                </c:pt>
                <c:pt idx="1">
                  <c:v>65</c:v>
                </c:pt>
                <c:pt idx="2">
                  <c:v>40</c:v>
                </c:pt>
                <c:pt idx="3">
                  <c:v>19</c:v>
                </c:pt>
                <c:pt idx="4">
                  <c:v>40</c:v>
                </c:pt>
                <c:pt idx="5">
                  <c:v>68</c:v>
                </c:pt>
                <c:pt idx="6">
                  <c:v>29</c:v>
                </c:pt>
                <c:pt idx="7">
                  <c:v>18</c:v>
                </c:pt>
                <c:pt idx="8">
                  <c:v>78</c:v>
                </c:pt>
                <c:pt idx="9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F7-434C-B33F-6043ADBBC30B}"/>
            </c:ext>
          </c:extLst>
        </c:ser>
        <c:ser>
          <c:idx val="3"/>
          <c:order val="3"/>
          <c:tx>
            <c:strRef>
              <c:f>'Timeshares Sold'!$E$5</c:f>
              <c:strCache>
                <c:ptCount val="1"/>
                <c:pt idx="0">
                  <c:v>October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Sold'!$E$6:$E$15</c:f>
              <c:numCache>
                <c:formatCode>General</c:formatCode>
                <c:ptCount val="10"/>
                <c:pt idx="0">
                  <c:v>45</c:v>
                </c:pt>
                <c:pt idx="1">
                  <c:v>60</c:v>
                </c:pt>
                <c:pt idx="2">
                  <c:v>50</c:v>
                </c:pt>
                <c:pt idx="3">
                  <c:v>30</c:v>
                </c:pt>
                <c:pt idx="4">
                  <c:v>50</c:v>
                </c:pt>
                <c:pt idx="5">
                  <c:v>68</c:v>
                </c:pt>
                <c:pt idx="6">
                  <c:v>33</c:v>
                </c:pt>
                <c:pt idx="7">
                  <c:v>29</c:v>
                </c:pt>
                <c:pt idx="8">
                  <c:v>58</c:v>
                </c:pt>
                <c:pt idx="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1F7-434C-B33F-6043ADBBC3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1243226832"/>
        <c:axId val="-1243231728"/>
        <c:axId val="0"/>
      </c:bar3DChart>
      <c:catAx>
        <c:axId val="-1243226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Sales Representatives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-1243231728"/>
        <c:crosses val="autoZero"/>
        <c:auto val="1"/>
        <c:lblAlgn val="ctr"/>
        <c:lblOffset val="100"/>
        <c:noMultiLvlLbl val="0"/>
      </c:catAx>
      <c:valAx>
        <c:axId val="-12432317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Number sold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-12432268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18</xdr:row>
      <xdr:rowOff>142875</xdr:rowOff>
    </xdr:from>
    <xdr:to>
      <xdr:col>10</xdr:col>
      <xdr:colOff>9525</xdr:colOff>
      <xdr:row>34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0.85501</cdr:x>
      <cdr:y>0.07595</cdr:y>
    </cdr:from>
    <cdr:to>
      <cdr:x>0.97696</cdr:x>
      <cdr:y>0.25949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010275" y="228600"/>
          <a:ext cx="857250" cy="552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workbookViewId="0">
      <selection activeCell="A4" sqref="A4"/>
    </sheetView>
  </sheetViews>
  <sheetFormatPr defaultRowHeight="15" x14ac:dyDescent="0.25"/>
  <cols>
    <col min="1" max="1" width="15.5703125" customWidth="1"/>
    <col min="4" max="4" width="10.85546875" bestFit="1" customWidth="1"/>
    <col min="6" max="6" width="10.42578125" bestFit="1" customWidth="1"/>
    <col min="7" max="7" width="13.42578125" bestFit="1" customWidth="1"/>
    <col min="9" max="9" width="16.140625" bestFit="1" customWidth="1"/>
    <col min="10" max="10" width="11.140625" bestFit="1" customWidth="1"/>
    <col min="13" max="13" width="15" customWidth="1"/>
    <col min="14" max="14" width="15.85546875" customWidth="1"/>
  </cols>
  <sheetData>
    <row r="1" spans="1:14" x14ac:dyDescent="0.25">
      <c r="A1" t="s">
        <v>0</v>
      </c>
    </row>
    <row r="3" spans="1:14" x14ac:dyDescent="0.25">
      <c r="A3" s="8" t="s">
        <v>29</v>
      </c>
      <c r="B3" s="8"/>
      <c r="C3" s="8"/>
      <c r="D3" s="8"/>
      <c r="E3" s="8"/>
      <c r="F3" s="8"/>
    </row>
    <row r="5" spans="1:14" x14ac:dyDescent="0.25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17</v>
      </c>
      <c r="H5" s="4" t="s">
        <v>18</v>
      </c>
      <c r="I5" s="4" t="s">
        <v>20</v>
      </c>
      <c r="J5" s="4" t="s">
        <v>19</v>
      </c>
      <c r="M5" t="s">
        <v>21</v>
      </c>
    </row>
    <row r="6" spans="1:14" x14ac:dyDescent="0.25">
      <c r="A6" s="3" t="s">
        <v>6</v>
      </c>
      <c r="B6">
        <v>55</v>
      </c>
      <c r="C6">
        <v>65</v>
      </c>
      <c r="D6">
        <v>54</v>
      </c>
      <c r="E6">
        <v>45</v>
      </c>
      <c r="F6">
        <f>SUM(B6:E6)</f>
        <v>219</v>
      </c>
      <c r="G6" s="1">
        <f>AVERAGE(B6:E6)</f>
        <v>54.75</v>
      </c>
      <c r="H6" s="6">
        <f>F6/$F$16</f>
        <v>0.11242299794661191</v>
      </c>
      <c r="I6" s="4" t="str">
        <f>IF(G6&gt;50,"Gold Award", "Need to improve")</f>
        <v>Gold Award</v>
      </c>
      <c r="J6" s="4" t="str">
        <f>VLOOKUP(H6,$M$7:$N$12,2)</f>
        <v>Class 2</v>
      </c>
      <c r="M6" s="3" t="s">
        <v>22</v>
      </c>
      <c r="N6" s="3" t="s">
        <v>19</v>
      </c>
    </row>
    <row r="7" spans="1:14" x14ac:dyDescent="0.25">
      <c r="A7" s="3" t="s">
        <v>7</v>
      </c>
      <c r="B7">
        <v>76</v>
      </c>
      <c r="C7">
        <v>70</v>
      </c>
      <c r="D7">
        <v>65</v>
      </c>
      <c r="E7">
        <v>60</v>
      </c>
      <c r="F7">
        <f t="shared" ref="F7:F15" si="0">SUM(B7:E7)</f>
        <v>271</v>
      </c>
      <c r="G7" s="1">
        <f t="shared" ref="G7:G15" si="1">AVERAGE(B7:E7)</f>
        <v>67.75</v>
      </c>
      <c r="H7" s="6">
        <f t="shared" ref="H7:H15" si="2">F7/$F$16</f>
        <v>0.13911704312114989</v>
      </c>
      <c r="I7" s="4" t="str">
        <f t="shared" ref="I7:I15" si="3">IF(G7&gt;50,"Gold Award", "Need to improve")</f>
        <v>Gold Award</v>
      </c>
      <c r="J7" s="4" t="str">
        <f t="shared" ref="J7:J15" si="4">VLOOKUP(H7,$M$7:$N$12,2)</f>
        <v>Class 2</v>
      </c>
      <c r="M7" s="7">
        <v>0</v>
      </c>
      <c r="N7" s="4" t="s">
        <v>23</v>
      </c>
    </row>
    <row r="8" spans="1:14" x14ac:dyDescent="0.25">
      <c r="A8" s="3" t="s">
        <v>8</v>
      </c>
      <c r="B8">
        <v>43</v>
      </c>
      <c r="C8">
        <v>44</v>
      </c>
      <c r="D8">
        <v>40</v>
      </c>
      <c r="E8">
        <v>50</v>
      </c>
      <c r="F8">
        <f t="shared" si="0"/>
        <v>177</v>
      </c>
      <c r="G8" s="1">
        <f t="shared" si="1"/>
        <v>44.25</v>
      </c>
      <c r="H8" s="6">
        <f t="shared" si="2"/>
        <v>9.0862422997946612E-2</v>
      </c>
      <c r="I8" s="4" t="str">
        <f t="shared" si="3"/>
        <v>Need to improve</v>
      </c>
      <c r="J8" s="4" t="str">
        <f t="shared" si="4"/>
        <v>Class 1</v>
      </c>
      <c r="M8" s="7">
        <v>0.1</v>
      </c>
      <c r="N8" s="4" t="s">
        <v>24</v>
      </c>
    </row>
    <row r="9" spans="1:14" x14ac:dyDescent="0.25">
      <c r="A9" s="3" t="s">
        <v>11</v>
      </c>
      <c r="B9">
        <v>32</v>
      </c>
      <c r="C9">
        <v>50</v>
      </c>
      <c r="D9">
        <v>19</v>
      </c>
      <c r="E9">
        <v>30</v>
      </c>
      <c r="F9">
        <f t="shared" si="0"/>
        <v>131</v>
      </c>
      <c r="G9" s="1">
        <f t="shared" si="1"/>
        <v>32.75</v>
      </c>
      <c r="H9" s="6">
        <f t="shared" si="2"/>
        <v>6.7248459958932236E-2</v>
      </c>
      <c r="I9" s="4" t="str">
        <f t="shared" si="3"/>
        <v>Need to improve</v>
      </c>
      <c r="J9" s="4" t="str">
        <f t="shared" si="4"/>
        <v>Class 1</v>
      </c>
      <c r="M9" s="7">
        <v>0.2</v>
      </c>
      <c r="N9" s="4" t="s">
        <v>25</v>
      </c>
    </row>
    <row r="10" spans="1:14" x14ac:dyDescent="0.25">
      <c r="A10" s="3" t="s">
        <v>12</v>
      </c>
      <c r="B10">
        <v>62</v>
      </c>
      <c r="C10">
        <v>40</v>
      </c>
      <c r="D10">
        <v>40</v>
      </c>
      <c r="E10">
        <v>50</v>
      </c>
      <c r="F10">
        <f t="shared" si="0"/>
        <v>192</v>
      </c>
      <c r="G10" s="1">
        <f t="shared" si="1"/>
        <v>48</v>
      </c>
      <c r="H10" s="6">
        <f t="shared" si="2"/>
        <v>9.856262833675565E-2</v>
      </c>
      <c r="I10" s="4" t="str">
        <f t="shared" si="3"/>
        <v>Need to improve</v>
      </c>
      <c r="J10" s="4" t="str">
        <f t="shared" si="4"/>
        <v>Class 1</v>
      </c>
      <c r="M10" s="7">
        <v>0.3</v>
      </c>
      <c r="N10" s="4" t="s">
        <v>26</v>
      </c>
    </row>
    <row r="11" spans="1:14" x14ac:dyDescent="0.25">
      <c r="A11" s="3" t="s">
        <v>9</v>
      </c>
      <c r="B11">
        <v>72</v>
      </c>
      <c r="C11">
        <v>76</v>
      </c>
      <c r="D11">
        <v>68</v>
      </c>
      <c r="E11">
        <v>68</v>
      </c>
      <c r="F11">
        <f t="shared" si="0"/>
        <v>284</v>
      </c>
      <c r="G11" s="1">
        <f t="shared" si="1"/>
        <v>71</v>
      </c>
      <c r="H11" s="6">
        <f t="shared" si="2"/>
        <v>0.14579055441478439</v>
      </c>
      <c r="I11" s="4" t="str">
        <f t="shared" si="3"/>
        <v>Gold Award</v>
      </c>
      <c r="J11" s="4" t="str">
        <f t="shared" si="4"/>
        <v>Class 2</v>
      </c>
      <c r="M11" s="7">
        <v>0.4</v>
      </c>
      <c r="N11" s="4" t="s">
        <v>27</v>
      </c>
    </row>
    <row r="12" spans="1:14" x14ac:dyDescent="0.25">
      <c r="A12" s="3" t="s">
        <v>10</v>
      </c>
      <c r="B12">
        <v>39</v>
      </c>
      <c r="C12">
        <v>54</v>
      </c>
      <c r="D12">
        <v>29</v>
      </c>
      <c r="E12">
        <v>33</v>
      </c>
      <c r="F12">
        <f t="shared" si="0"/>
        <v>155</v>
      </c>
      <c r="G12" s="1">
        <f t="shared" si="1"/>
        <v>38.75</v>
      </c>
      <c r="H12" s="6">
        <f t="shared" si="2"/>
        <v>7.9568788501026694E-2</v>
      </c>
      <c r="I12" s="4" t="str">
        <f t="shared" si="3"/>
        <v>Need to improve</v>
      </c>
      <c r="J12" s="4" t="str">
        <f t="shared" si="4"/>
        <v>Class 1</v>
      </c>
      <c r="M12" s="7">
        <v>0.5</v>
      </c>
      <c r="N12" s="4" t="s">
        <v>28</v>
      </c>
    </row>
    <row r="13" spans="1:14" x14ac:dyDescent="0.25">
      <c r="A13" s="3" t="s">
        <v>13</v>
      </c>
      <c r="B13">
        <v>22</v>
      </c>
      <c r="C13">
        <v>40</v>
      </c>
      <c r="D13">
        <v>18</v>
      </c>
      <c r="E13">
        <v>29</v>
      </c>
      <c r="F13">
        <f t="shared" si="0"/>
        <v>109</v>
      </c>
      <c r="G13" s="1">
        <f t="shared" si="1"/>
        <v>27.25</v>
      </c>
      <c r="H13" s="6">
        <f t="shared" si="2"/>
        <v>5.5954825462012317E-2</v>
      </c>
      <c r="I13" s="4" t="str">
        <f t="shared" si="3"/>
        <v>Need to improve</v>
      </c>
      <c r="J13" s="4" t="str">
        <f t="shared" si="4"/>
        <v>Class 1</v>
      </c>
    </row>
    <row r="14" spans="1:14" x14ac:dyDescent="0.25">
      <c r="A14" s="3" t="s">
        <v>14</v>
      </c>
      <c r="B14">
        <v>71</v>
      </c>
      <c r="C14">
        <v>72</v>
      </c>
      <c r="D14">
        <v>78</v>
      </c>
      <c r="E14">
        <v>58</v>
      </c>
      <c r="F14">
        <f t="shared" si="0"/>
        <v>279</v>
      </c>
      <c r="G14" s="1">
        <f t="shared" si="1"/>
        <v>69.75</v>
      </c>
      <c r="H14" s="6">
        <f t="shared" si="2"/>
        <v>0.14322381930184805</v>
      </c>
      <c r="I14" s="4" t="str">
        <f t="shared" si="3"/>
        <v>Gold Award</v>
      </c>
      <c r="J14" s="4" t="str">
        <f t="shared" si="4"/>
        <v>Class 2</v>
      </c>
    </row>
    <row r="15" spans="1:14" x14ac:dyDescent="0.25">
      <c r="A15" s="3" t="s">
        <v>15</v>
      </c>
      <c r="B15">
        <v>32</v>
      </c>
      <c r="C15">
        <v>50</v>
      </c>
      <c r="D15">
        <v>19</v>
      </c>
      <c r="E15">
        <v>30</v>
      </c>
      <c r="F15">
        <f t="shared" si="0"/>
        <v>131</v>
      </c>
      <c r="G15" s="1">
        <f t="shared" si="1"/>
        <v>32.75</v>
      </c>
      <c r="H15" s="6">
        <f t="shared" si="2"/>
        <v>6.7248459958932236E-2</v>
      </c>
      <c r="I15" s="4" t="str">
        <f t="shared" si="3"/>
        <v>Need to improve</v>
      </c>
      <c r="J15" s="4" t="str">
        <f t="shared" si="4"/>
        <v>Class 1</v>
      </c>
    </row>
    <row r="16" spans="1:14" x14ac:dyDescent="0.25">
      <c r="A16" s="4" t="s">
        <v>16</v>
      </c>
      <c r="B16" s="4">
        <f>SUM(B6:B15)</f>
        <v>504</v>
      </c>
      <c r="C16" s="4">
        <f t="shared" ref="C16:E16" si="5">SUM(C6:C15)</f>
        <v>561</v>
      </c>
      <c r="D16" s="4">
        <f t="shared" si="5"/>
        <v>430</v>
      </c>
      <c r="E16" s="4">
        <f t="shared" si="5"/>
        <v>453</v>
      </c>
      <c r="F16" s="4">
        <f>SUM(F6:F15)</f>
        <v>1948</v>
      </c>
      <c r="H16" s="2">
        <f>SUM(H6:H15)</f>
        <v>1</v>
      </c>
    </row>
    <row r="17" spans="1:6" x14ac:dyDescent="0.25">
      <c r="A17" s="4" t="s">
        <v>17</v>
      </c>
      <c r="B17" s="5">
        <f>AVERAGE(B6:B15)</f>
        <v>50.4</v>
      </c>
      <c r="C17" s="5">
        <f t="shared" ref="C17:E17" si="6">AVERAGE(C6:C15)</f>
        <v>56.1</v>
      </c>
      <c r="D17" s="5">
        <f t="shared" si="6"/>
        <v>43</v>
      </c>
      <c r="E17" s="5">
        <f t="shared" si="6"/>
        <v>45.3</v>
      </c>
      <c r="F17" s="4"/>
    </row>
  </sheetData>
  <mergeCells count="1">
    <mergeCell ref="A3:F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Timeshares Sold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sa005</dc:creator>
  <cp:lastModifiedBy>Davina Evans</cp:lastModifiedBy>
  <dcterms:created xsi:type="dcterms:W3CDTF">2012-10-02T11:48:36Z</dcterms:created>
  <dcterms:modified xsi:type="dcterms:W3CDTF">2020-07-20T08:57:18Z</dcterms:modified>
</cp:coreProperties>
</file>