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2" l="1"/>
  <c r="F30" i="2"/>
  <c r="E30" i="2"/>
  <c r="D30" i="2"/>
  <c r="G29" i="2"/>
  <c r="F29" i="2"/>
  <c r="E29" i="2"/>
  <c r="D29" i="2"/>
  <c r="J36" i="1" s="1"/>
  <c r="N22" i="2"/>
  <c r="N21" i="2"/>
  <c r="N18" i="2"/>
  <c r="J25" i="2" l="1"/>
  <c r="K25" i="2"/>
  <c r="L25" i="2"/>
  <c r="M25" i="2" l="1"/>
  <c r="J51" i="1" s="1"/>
  <c r="N12" i="2"/>
  <c r="N13" i="2"/>
  <c r="N14" i="2"/>
  <c r="N15" i="2"/>
  <c r="N16" i="2"/>
  <c r="N17" i="2"/>
  <c r="N19" i="2"/>
  <c r="N20" i="2"/>
  <c r="N23" i="2"/>
  <c r="N11" i="2"/>
  <c r="I25" i="2"/>
  <c r="J44" i="1"/>
  <c r="G28" i="2"/>
  <c r="E28" i="2"/>
  <c r="F28" i="2"/>
  <c r="D28" i="2"/>
  <c r="J28" i="1" s="1"/>
  <c r="E27" i="2"/>
  <c r="F27" i="2"/>
  <c r="G27" i="2"/>
  <c r="D27" i="2"/>
  <c r="J20" i="1" s="1"/>
  <c r="E26" i="2"/>
  <c r="F26" i="2"/>
  <c r="G26" i="2"/>
  <c r="D26" i="2"/>
  <c r="J12" i="1" s="1"/>
  <c r="H28" i="2" l="1"/>
  <c r="K28" i="1" s="1"/>
  <c r="H30" i="2"/>
  <c r="K44" i="1" s="1"/>
  <c r="H29" i="2"/>
  <c r="K36" i="1" s="1"/>
  <c r="H26" i="2"/>
  <c r="K12" i="1" s="1"/>
  <c r="H27" i="2"/>
  <c r="K20" i="1" s="1"/>
</calcChain>
</file>

<file path=xl/sharedStrings.xml><?xml version="1.0" encoding="utf-8"?>
<sst xmlns="http://schemas.openxmlformats.org/spreadsheetml/2006/main" count="74" uniqueCount="71">
  <si>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</si>
  <si>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</si>
  <si>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</si>
  <si>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</si>
  <si>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</si>
  <si>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</si>
  <si>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</si>
  <si>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</si>
  <si>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</si>
  <si>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</si>
  <si>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</si>
  <si>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</si>
  <si>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</si>
  <si>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</si>
  <si>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</si>
  <si>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</si>
  <si>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</si>
  <si>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</si>
  <si>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</si>
  <si>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</si>
  <si>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</si>
  <si>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</si>
  <si>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</si>
  <si>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</si>
  <si>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</si>
  <si>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</si>
  <si>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</si>
  <si>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</si>
  <si>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</si>
  <si>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</si>
  <si>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</si>
  <si>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</si>
  <si>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</si>
  <si>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</si>
  <si>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</si>
  <si>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</si>
  <si>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</si>
  <si>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</si>
  <si>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</si>
  <si>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</si>
  <si>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</si>
  <si>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</si>
  <si>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</si>
  <si>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</si>
  <si>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</si>
  <si>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</si>
  <si>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</si>
  <si>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</si>
  <si>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</si>
  <si>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</si>
  <si>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</si>
  <si>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</si>
  <si>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</si>
  <si>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</si>
  <si>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</si>
  <si>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n/a</t>
  </si>
  <si>
    <t>Understanding of appropriate statistical techniques</t>
  </si>
  <si>
    <t>Use of range of mathematical/statistical methods to highlight trends and patterns within the data set</t>
  </si>
  <si>
    <t>Appropriate use of display methods in reports</t>
  </si>
  <si>
    <t>Use of appropriate software tools to rearrange, analyse data</t>
  </si>
  <si>
    <t>Quality/complexity of questions posed and answered using data set</t>
  </si>
  <si>
    <t>Methods used to enhance clarity in report (e.g. distortion, appropriate charts/tables, etc.)</t>
  </si>
  <si>
    <t>Application of techniques/tools for statistical analysis and visualisation</t>
  </si>
  <si>
    <t>Justification of techniques/tools for statistical analysis and visualisation</t>
  </si>
  <si>
    <t>Claire West</t>
  </si>
  <si>
    <t>Report is well laid out, organised in a professional manner</t>
  </si>
  <si>
    <t>There is some understanding, though techniques aren't always applied efficiently. Pivot tables, charts, advanced functions have been used to some effect. Data visualised well in places, would benefit from distortion/small sample in places to enhance meaning/patterns.</t>
  </si>
  <si>
    <t>Good range of questions asked, mostly meaningful. Some hypotheses could be further explored by examining other potentially dependant variables. A range of statistical tools (e.g. hypothesis testing, chi square) have been used, but not always appropriately, and software tools have been used to some effect (graphing, complex functions, pivot tables). There is some discussion of tools/techniques used, though this is very much a narrative discussion as opposed to a justification.</t>
  </si>
  <si>
    <t>Range of techniques used to draw conclusions, some of which are meaningful, but would benefit from further exploration. Results and visualisations are mostly displayed with clarity, though not always clear what point is being illustrated. Encoded values have been labelled on charts, but not always in data tables. Hypothesis testing attempted but not always successfully applied (e.g. based on visualisation on graph, no actual testing)</t>
  </si>
  <si>
    <t xml:space="preserve">Report is well laid out, though relevance of some figures/tables is not explained. Would benefit further from report heading/numbering </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</si>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</sst>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14" xfId="0" applyBorder="1" applyAlignment="1">
      <alignment horizontal="center" wrapText="1"/>
    </xf>
    <xf numFmtId="0" fontId="2" fillId="0" borderId="6" xfId="0" applyFont="1" applyBorder="1" applyAlignment="1">
      <alignment horizontal="center" wrapText="1"/>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2"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0" fillId="0" borderId="5" xfId="0" applyBorder="1" applyAlignment="1">
      <alignment horizontal="left" vertical="center"/>
    </xf>
    <xf numFmtId="0" fontId="0" fillId="0" borderId="0" xfId="0" applyBorder="1" applyAlignment="1">
      <alignment horizontal="left"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0" zoomScaleNormal="100" workbookViewId="0">
      <selection activeCell="B28" sqref="B28:I3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8" t="s">
        <v>0</v>
      </c>
      <c r="C3" s="79"/>
      <c r="D3" s="79"/>
      <c r="E3" s="79"/>
      <c r="F3" s="79"/>
      <c r="G3" s="79"/>
      <c r="H3" s="79"/>
      <c r="I3" s="79"/>
      <c r="J3" s="79"/>
      <c r="K3" s="80"/>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1" t="s">
        <v>5</v>
      </c>
      <c r="C9" s="82"/>
      <c r="D9" s="82"/>
      <c r="E9" s="82"/>
      <c r="F9" s="82"/>
      <c r="G9" s="82"/>
      <c r="H9" s="82"/>
      <c r="I9" s="83"/>
      <c r="J9" s="16" t="s">
        <v>3</v>
      </c>
      <c r="K9" s="16" t="s">
        <v>4</v>
      </c>
    </row>
    <row r="10" spans="2:11" x14ac:dyDescent="0.25">
      <c r="B10" s="59" t="s">
        <v>6</v>
      </c>
      <c r="C10" s="60"/>
      <c r="D10" s="60"/>
      <c r="E10" s="60"/>
      <c r="F10" s="60"/>
      <c r="G10" s="60"/>
      <c r="H10" s="60"/>
      <c r="I10" s="61"/>
      <c r="J10" s="84"/>
      <c r="K10" s="84"/>
    </row>
    <row r="11" spans="2:11" ht="11.25" customHeight="1" x14ac:dyDescent="0.25">
      <c r="B11" s="75" t="s">
        <v>7</v>
      </c>
      <c r="C11" s="76"/>
      <c r="D11" s="76"/>
      <c r="E11" s="76"/>
      <c r="F11" s="76"/>
      <c r="G11" s="76"/>
      <c r="H11" s="76"/>
      <c r="I11" s="77"/>
      <c r="J11" s="85"/>
      <c r="K11" s="85"/>
    </row>
    <row r="12" spans="2:11" x14ac:dyDescent="0.25">
      <c r="B12" s="69" t="s">
        <v>55</v>
      </c>
      <c r="C12" s="70"/>
      <c r="D12" s="70"/>
      <c r="E12" s="70"/>
      <c r="F12" s="70"/>
      <c r="G12" s="70"/>
      <c r="H12" s="70"/>
      <c r="I12" s="70"/>
      <c r="J12" s="56" t="str">
        <f>IF('Marking Criteria'!D26 = 0, "", 'Marking Criteria'!D26)</f>
        <v/>
      </c>
      <c r="K12" s="57" t="str">
        <f>IF('Marking Criteria'!H26 = 0, "", 'Marking Criteria'!H26)</f>
        <v/>
      </c>
    </row>
    <row r="13" spans="2:11" x14ac:dyDescent="0.25">
      <c r="B13" s="71"/>
      <c r="C13" s="72"/>
      <c r="D13" s="72"/>
      <c r="E13" s="72"/>
      <c r="F13" s="72"/>
      <c r="G13" s="72"/>
      <c r="H13" s="72"/>
      <c r="I13" s="72"/>
      <c r="J13" s="56"/>
      <c r="K13" s="57"/>
    </row>
    <row r="14" spans="2:11" x14ac:dyDescent="0.25">
      <c r="B14" s="71"/>
      <c r="C14" s="72"/>
      <c r="D14" s="72"/>
      <c r="E14" s="72"/>
      <c r="F14" s="72"/>
      <c r="G14" s="72"/>
      <c r="H14" s="72"/>
      <c r="I14" s="72"/>
      <c r="J14" s="56"/>
      <c r="K14" s="57"/>
    </row>
    <row r="15" spans="2:11" x14ac:dyDescent="0.25">
      <c r="B15" s="71"/>
      <c r="C15" s="72"/>
      <c r="D15" s="72"/>
      <c r="E15" s="72"/>
      <c r="F15" s="72"/>
      <c r="G15" s="72"/>
      <c r="H15" s="72"/>
      <c r="I15" s="72"/>
      <c r="J15" s="56"/>
      <c r="K15" s="57"/>
    </row>
    <row r="16" spans="2:11" x14ac:dyDescent="0.25">
      <c r="B16" s="71"/>
      <c r="C16" s="72"/>
      <c r="D16" s="72"/>
      <c r="E16" s="72"/>
      <c r="F16" s="72"/>
      <c r="G16" s="72"/>
      <c r="H16" s="72"/>
      <c r="I16" s="72"/>
      <c r="J16" s="56"/>
      <c r="K16" s="57"/>
    </row>
    <row r="17" spans="2:11" x14ac:dyDescent="0.25">
      <c r="B17" s="73"/>
      <c r="C17" s="74"/>
      <c r="D17" s="74"/>
      <c r="E17" s="74"/>
      <c r="F17" s="74"/>
      <c r="G17" s="74"/>
      <c r="H17" s="74"/>
      <c r="I17" s="74"/>
      <c r="J17" s="56"/>
      <c r="K17" s="57"/>
    </row>
    <row r="18" spans="2:11" x14ac:dyDescent="0.25">
      <c r="B18" s="59" t="s">
        <v>8</v>
      </c>
      <c r="C18" s="60"/>
      <c r="D18" s="60"/>
      <c r="E18" s="60"/>
      <c r="F18" s="60"/>
      <c r="G18" s="60"/>
      <c r="H18" s="60"/>
      <c r="I18" s="61"/>
      <c r="J18" s="62"/>
      <c r="K18" s="64"/>
    </row>
    <row r="19" spans="2:11" x14ac:dyDescent="0.25">
      <c r="B19" s="75" t="s">
        <v>9</v>
      </c>
      <c r="C19" s="76"/>
      <c r="D19" s="76"/>
      <c r="E19" s="76"/>
      <c r="F19" s="76"/>
      <c r="G19" s="76"/>
      <c r="H19" s="76"/>
      <c r="I19" s="77"/>
      <c r="J19" s="63"/>
      <c r="K19" s="65"/>
    </row>
    <row r="20" spans="2:11" x14ac:dyDescent="0.25">
      <c r="B20" s="69" t="s">
        <v>66</v>
      </c>
      <c r="C20" s="70"/>
      <c r="D20" s="70"/>
      <c r="E20" s="70"/>
      <c r="F20" s="70"/>
      <c r="G20" s="70"/>
      <c r="H20" s="70"/>
      <c r="I20" s="70"/>
      <c r="J20" s="56">
        <f>IF('Marking Criteria'!D27 = 0, "", 'Marking Criteria'!D27)</f>
        <v>25</v>
      </c>
      <c r="K20" s="57">
        <f>IF('Marking Criteria'!H27 = 0, "", 'Marking Criteria'!H27)</f>
        <v>11</v>
      </c>
    </row>
    <row r="21" spans="2:11" x14ac:dyDescent="0.25">
      <c r="B21" s="71"/>
      <c r="C21" s="72"/>
      <c r="D21" s="72"/>
      <c r="E21" s="72"/>
      <c r="F21" s="72"/>
      <c r="G21" s="72"/>
      <c r="H21" s="72"/>
      <c r="I21" s="72"/>
      <c r="J21" s="56"/>
      <c r="K21" s="57"/>
    </row>
    <row r="22" spans="2:11" x14ac:dyDescent="0.25">
      <c r="B22" s="71"/>
      <c r="C22" s="72"/>
      <c r="D22" s="72"/>
      <c r="E22" s="72"/>
      <c r="F22" s="72"/>
      <c r="G22" s="72"/>
      <c r="H22" s="72"/>
      <c r="I22" s="72"/>
      <c r="J22" s="56"/>
      <c r="K22" s="57"/>
    </row>
    <row r="23" spans="2:11" x14ac:dyDescent="0.25">
      <c r="B23" s="71"/>
      <c r="C23" s="72"/>
      <c r="D23" s="72"/>
      <c r="E23" s="72"/>
      <c r="F23" s="72"/>
      <c r="G23" s="72"/>
      <c r="H23" s="72"/>
      <c r="I23" s="72"/>
      <c r="J23" s="56"/>
      <c r="K23" s="57"/>
    </row>
    <row r="24" spans="2:11" x14ac:dyDescent="0.25">
      <c r="B24" s="71"/>
      <c r="C24" s="72"/>
      <c r="D24" s="72"/>
      <c r="E24" s="72"/>
      <c r="F24" s="72"/>
      <c r="G24" s="72"/>
      <c r="H24" s="72"/>
      <c r="I24" s="72"/>
      <c r="J24" s="56"/>
      <c r="K24" s="57"/>
    </row>
    <row r="25" spans="2:11" x14ac:dyDescent="0.25">
      <c r="B25" s="73"/>
      <c r="C25" s="74"/>
      <c r="D25" s="74"/>
      <c r="E25" s="74"/>
      <c r="F25" s="74"/>
      <c r="G25" s="74"/>
      <c r="H25" s="74"/>
      <c r="I25" s="74"/>
      <c r="J25" s="56"/>
      <c r="K25" s="57"/>
    </row>
    <row r="26" spans="2:11" x14ac:dyDescent="0.25">
      <c r="B26" s="59" t="s">
        <v>10</v>
      </c>
      <c r="C26" s="60"/>
      <c r="D26" s="60"/>
      <c r="E26" s="60"/>
      <c r="F26" s="60"/>
      <c r="G26" s="60"/>
      <c r="H26" s="60"/>
      <c r="I26" s="61"/>
      <c r="J26" s="62"/>
      <c r="K26" s="64"/>
    </row>
    <row r="27" spans="2:11" x14ac:dyDescent="0.25">
      <c r="B27" s="75" t="s">
        <v>11</v>
      </c>
      <c r="C27" s="76"/>
      <c r="D27" s="76"/>
      <c r="E27" s="76"/>
      <c r="F27" s="76"/>
      <c r="G27" s="76"/>
      <c r="H27" s="76"/>
      <c r="I27" s="77"/>
      <c r="J27" s="63"/>
      <c r="K27" s="65"/>
    </row>
    <row r="28" spans="2:11" x14ac:dyDescent="0.25">
      <c r="B28" s="55" t="s">
        <v>67</v>
      </c>
      <c r="C28" s="55"/>
      <c r="D28" s="55"/>
      <c r="E28" s="55"/>
      <c r="F28" s="55"/>
      <c r="G28" s="55"/>
      <c r="H28" s="55"/>
      <c r="I28" s="55"/>
      <c r="J28" s="56">
        <f>IF('Marking Criteria'!D28 = 0, "", 'Marking Criteria'!D28)</f>
        <v>25</v>
      </c>
      <c r="K28" s="57">
        <f>IF('Marking Criteria'!H28 = 0, "", 'Marking Criteria'!H28)</f>
        <v>11</v>
      </c>
    </row>
    <row r="29" spans="2:11" x14ac:dyDescent="0.25">
      <c r="B29" s="55"/>
      <c r="C29" s="55"/>
      <c r="D29" s="55"/>
      <c r="E29" s="55"/>
      <c r="F29" s="55"/>
      <c r="G29" s="55"/>
      <c r="H29" s="55"/>
      <c r="I29" s="55"/>
      <c r="J29" s="56"/>
      <c r="K29" s="57"/>
    </row>
    <row r="30" spans="2:11" x14ac:dyDescent="0.25">
      <c r="B30" s="55"/>
      <c r="C30" s="55"/>
      <c r="D30" s="55"/>
      <c r="E30" s="55"/>
      <c r="F30" s="55"/>
      <c r="G30" s="55"/>
      <c r="H30" s="55"/>
      <c r="I30" s="55"/>
      <c r="J30" s="56"/>
      <c r="K30" s="57"/>
    </row>
    <row r="31" spans="2:11" x14ac:dyDescent="0.25">
      <c r="B31" s="55"/>
      <c r="C31" s="55"/>
      <c r="D31" s="55"/>
      <c r="E31" s="55"/>
      <c r="F31" s="55"/>
      <c r="G31" s="55"/>
      <c r="H31" s="55"/>
      <c r="I31" s="55"/>
      <c r="J31" s="56"/>
      <c r="K31" s="57"/>
    </row>
    <row r="32" spans="2:11" x14ac:dyDescent="0.25">
      <c r="B32" s="55"/>
      <c r="C32" s="55"/>
      <c r="D32" s="55"/>
      <c r="E32" s="55"/>
      <c r="F32" s="55"/>
      <c r="G32" s="55"/>
      <c r="H32" s="55"/>
      <c r="I32" s="55"/>
      <c r="J32" s="56"/>
      <c r="K32" s="57"/>
    </row>
    <row r="33" spans="2:11" x14ac:dyDescent="0.25">
      <c r="B33" s="55"/>
      <c r="C33" s="55"/>
      <c r="D33" s="55"/>
      <c r="E33" s="55"/>
      <c r="F33" s="55"/>
      <c r="G33" s="55"/>
      <c r="H33" s="55"/>
      <c r="I33" s="55"/>
      <c r="J33" s="56"/>
      <c r="K33" s="57"/>
    </row>
    <row r="34" spans="2:11" x14ac:dyDescent="0.25">
      <c r="B34" s="59" t="s">
        <v>12</v>
      </c>
      <c r="C34" s="60"/>
      <c r="D34" s="60"/>
      <c r="E34" s="60"/>
      <c r="F34" s="60"/>
      <c r="G34" s="60"/>
      <c r="H34" s="60"/>
      <c r="I34" s="61"/>
      <c r="J34" s="62"/>
      <c r="K34" s="64"/>
    </row>
    <row r="35" spans="2:11" ht="20.25" customHeight="1" x14ac:dyDescent="0.25">
      <c r="B35" s="66" t="s">
        <v>13</v>
      </c>
      <c r="C35" s="67"/>
      <c r="D35" s="67"/>
      <c r="E35" s="67"/>
      <c r="F35" s="67"/>
      <c r="G35" s="67"/>
      <c r="H35" s="67"/>
      <c r="I35" s="68"/>
      <c r="J35" s="63"/>
      <c r="K35" s="65"/>
    </row>
    <row r="36" spans="2:11" x14ac:dyDescent="0.25">
      <c r="B36" s="55" t="s">
        <v>68</v>
      </c>
      <c r="C36" s="55"/>
      <c r="D36" s="55"/>
      <c r="E36" s="55"/>
      <c r="F36" s="55"/>
      <c r="G36" s="55"/>
      <c r="H36" s="55"/>
      <c r="I36" s="55"/>
      <c r="J36" s="56">
        <f>IF('Marking Criteria'!D29 = 0, "", 'Marking Criteria'!D29)</f>
        <v>40</v>
      </c>
      <c r="K36" s="57">
        <f>IF('Marking Criteria'!H29 = 0, "", 'Marking Criteria'!H29)</f>
        <v>26</v>
      </c>
    </row>
    <row r="37" spans="2:11" x14ac:dyDescent="0.25">
      <c r="B37" s="55"/>
      <c r="C37" s="55"/>
      <c r="D37" s="55"/>
      <c r="E37" s="55"/>
      <c r="F37" s="55"/>
      <c r="G37" s="55"/>
      <c r="H37" s="55"/>
      <c r="I37" s="55"/>
      <c r="J37" s="56"/>
      <c r="K37" s="57"/>
    </row>
    <row r="38" spans="2:11" x14ac:dyDescent="0.25">
      <c r="B38" s="55"/>
      <c r="C38" s="55"/>
      <c r="D38" s="55"/>
      <c r="E38" s="55"/>
      <c r="F38" s="55"/>
      <c r="G38" s="55"/>
      <c r="H38" s="55"/>
      <c r="I38" s="55"/>
      <c r="J38" s="56"/>
      <c r="K38" s="57"/>
    </row>
    <row r="39" spans="2:11" x14ac:dyDescent="0.25">
      <c r="B39" s="55"/>
      <c r="C39" s="55"/>
      <c r="D39" s="55"/>
      <c r="E39" s="55"/>
      <c r="F39" s="55"/>
      <c r="G39" s="55"/>
      <c r="H39" s="55"/>
      <c r="I39" s="55"/>
      <c r="J39" s="56"/>
      <c r="K39" s="57"/>
    </row>
    <row r="40" spans="2:11" x14ac:dyDescent="0.25">
      <c r="B40" s="55"/>
      <c r="C40" s="55"/>
      <c r="D40" s="55"/>
      <c r="E40" s="55"/>
      <c r="F40" s="55"/>
      <c r="G40" s="55"/>
      <c r="H40" s="55"/>
      <c r="I40" s="55"/>
      <c r="J40" s="56"/>
      <c r="K40" s="57"/>
    </row>
    <row r="41" spans="2:11" x14ac:dyDescent="0.25">
      <c r="B41" s="55"/>
      <c r="C41" s="55"/>
      <c r="D41" s="55"/>
      <c r="E41" s="55"/>
      <c r="F41" s="55"/>
      <c r="G41" s="55"/>
      <c r="H41" s="55"/>
      <c r="I41" s="55"/>
      <c r="J41" s="56"/>
      <c r="K41" s="57"/>
    </row>
    <row r="42" spans="2:11" x14ac:dyDescent="0.25">
      <c r="B42" s="59" t="s">
        <v>14</v>
      </c>
      <c r="C42" s="60"/>
      <c r="D42" s="60"/>
      <c r="E42" s="60"/>
      <c r="F42" s="60"/>
      <c r="G42" s="60"/>
      <c r="H42" s="60"/>
      <c r="I42" s="61"/>
      <c r="J42" s="62"/>
      <c r="K42" s="64"/>
    </row>
    <row r="43" spans="2:11" ht="15" customHeight="1" x14ac:dyDescent="0.25">
      <c r="B43" s="66" t="s">
        <v>15</v>
      </c>
      <c r="C43" s="67"/>
      <c r="D43" s="67"/>
      <c r="E43" s="67"/>
      <c r="F43" s="67"/>
      <c r="G43" s="67"/>
      <c r="H43" s="67"/>
      <c r="I43" s="68"/>
      <c r="J43" s="63"/>
      <c r="K43" s="65"/>
    </row>
    <row r="44" spans="2:11" x14ac:dyDescent="0.25">
      <c r="B44" s="55" t="s">
        <v>69</v>
      </c>
      <c r="C44" s="55"/>
      <c r="D44" s="55"/>
      <c r="E44" s="55"/>
      <c r="F44" s="55"/>
      <c r="G44" s="55"/>
      <c r="H44" s="55"/>
      <c r="I44" s="55"/>
      <c r="J44" s="56">
        <f>IF('Marking Criteria'!D30 = 0, "", 'Marking Criteria'!D30)</f>
        <v>10</v>
      </c>
      <c r="K44" s="57">
        <f>IF('Marking Criteria'!H30 = 0, "", 'Marking Criteria'!H30)</f>
        <v>8</v>
      </c>
    </row>
    <row r="45" spans="2:11" x14ac:dyDescent="0.25">
      <c r="B45" s="55"/>
      <c r="C45" s="55"/>
      <c r="D45" s="55"/>
      <c r="E45" s="55"/>
      <c r="F45" s="55"/>
      <c r="G45" s="55"/>
      <c r="H45" s="55"/>
      <c r="I45" s="55"/>
      <c r="J45" s="56"/>
      <c r="K45" s="57"/>
    </row>
    <row r="46" spans="2:11" x14ac:dyDescent="0.25">
      <c r="B46" s="55"/>
      <c r="C46" s="55"/>
      <c r="D46" s="55"/>
      <c r="E46" s="55"/>
      <c r="F46" s="55"/>
      <c r="G46" s="55"/>
      <c r="H46" s="55"/>
      <c r="I46" s="55"/>
      <c r="J46" s="56"/>
      <c r="K46" s="57"/>
    </row>
    <row r="47" spans="2:11" x14ac:dyDescent="0.25">
      <c r="B47" s="55"/>
      <c r="C47" s="55"/>
      <c r="D47" s="55"/>
      <c r="E47" s="55"/>
      <c r="F47" s="55"/>
      <c r="G47" s="55"/>
      <c r="H47" s="55"/>
      <c r="I47" s="55"/>
      <c r="J47" s="56"/>
      <c r="K47" s="57"/>
    </row>
    <row r="48" spans="2:11" x14ac:dyDescent="0.25">
      <c r="B48" s="55"/>
      <c r="C48" s="55"/>
      <c r="D48" s="55"/>
      <c r="E48" s="55"/>
      <c r="F48" s="55"/>
      <c r="G48" s="55"/>
      <c r="H48" s="55"/>
      <c r="I48" s="55"/>
      <c r="J48" s="56"/>
      <c r="K48" s="57"/>
    </row>
    <row r="49" spans="2:11" x14ac:dyDescent="0.25">
      <c r="B49" s="55"/>
      <c r="C49" s="55"/>
      <c r="D49" s="55"/>
      <c r="E49" s="55"/>
      <c r="F49" s="55"/>
      <c r="G49" s="55"/>
      <c r="H49" s="55"/>
      <c r="I49" s="55"/>
      <c r="J49" s="56"/>
      <c r="K49" s="57"/>
    </row>
    <row r="51" spans="2:11" ht="15" customHeight="1" x14ac:dyDescent="0.25">
      <c r="B51" s="5" t="s">
        <v>16</v>
      </c>
      <c r="C51" s="6"/>
      <c r="D51" s="6"/>
      <c r="E51" s="6"/>
      <c r="F51" s="6"/>
      <c r="G51" s="7"/>
      <c r="H51" s="58" t="s">
        <v>19</v>
      </c>
      <c r="I51" s="58"/>
      <c r="J51" s="54">
        <f>'Marking Criteria'!M25</f>
        <v>56</v>
      </c>
      <c r="K51" s="54"/>
    </row>
    <row r="52" spans="2:11" x14ac:dyDescent="0.25">
      <c r="B52" s="8" t="s">
        <v>17</v>
      </c>
      <c r="C52" s="9"/>
      <c r="D52" s="9"/>
      <c r="E52" s="9"/>
      <c r="F52" s="9"/>
      <c r="G52" s="10"/>
      <c r="H52" s="14" t="s">
        <v>20</v>
      </c>
      <c r="I52" s="15"/>
      <c r="J52" s="54"/>
      <c r="K52" s="54"/>
    </row>
    <row r="53" spans="2:11" x14ac:dyDescent="0.25">
      <c r="B53" s="11" t="s">
        <v>18</v>
      </c>
      <c r="C53" s="12"/>
      <c r="D53" s="12"/>
      <c r="E53" s="12"/>
      <c r="F53" s="12"/>
      <c r="G53" s="13"/>
      <c r="H53" s="14" t="s">
        <v>53</v>
      </c>
      <c r="I53" s="48" t="s">
        <v>54</v>
      </c>
      <c r="J53" s="54"/>
      <c r="K53" s="54"/>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O40"/>
  <sheetViews>
    <sheetView tabSelected="1" topLeftCell="A7" zoomScaleNormal="100" workbookViewId="0">
      <selection activeCell="J31" sqref="J31:M31"/>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1:15" x14ac:dyDescent="0.25">
      <c r="M7" s="3"/>
    </row>
    <row r="8" spans="1:15" ht="33.75" customHeight="1" x14ac:dyDescent="0.25">
      <c r="B8" s="28" t="s">
        <v>21</v>
      </c>
      <c r="C8" s="29"/>
      <c r="D8" s="29"/>
      <c r="E8" s="29"/>
      <c r="F8" s="29"/>
      <c r="G8" s="29"/>
      <c r="H8" s="29"/>
      <c r="I8" s="29"/>
      <c r="J8" s="29"/>
      <c r="K8" s="29"/>
      <c r="L8" s="29"/>
      <c r="M8" s="1"/>
      <c r="N8" s="36"/>
    </row>
    <row r="9" spans="1:15" ht="93" customHeight="1" x14ac:dyDescent="0.25">
      <c r="B9" s="27"/>
      <c r="C9" s="102" t="s">
        <v>22</v>
      </c>
      <c r="D9" s="102"/>
      <c r="E9" s="102"/>
      <c r="F9" s="102"/>
      <c r="G9" s="102"/>
      <c r="H9" s="102"/>
      <c r="I9" s="45" t="s">
        <v>23</v>
      </c>
      <c r="J9" s="45" t="s">
        <v>24</v>
      </c>
      <c r="K9" s="45" t="s">
        <v>25</v>
      </c>
      <c r="L9" s="46" t="s">
        <v>26</v>
      </c>
      <c r="M9" s="101" t="s">
        <v>33</v>
      </c>
      <c r="N9" s="38" t="s">
        <v>49</v>
      </c>
    </row>
    <row r="10" spans="1:15" ht="15.75" x14ac:dyDescent="0.25">
      <c r="B10" s="18">
        <v>1</v>
      </c>
      <c r="C10" s="107" t="s">
        <v>27</v>
      </c>
      <c r="D10" s="107"/>
      <c r="E10" s="107"/>
      <c r="F10" s="107"/>
      <c r="G10" s="107"/>
      <c r="H10" s="107"/>
      <c r="I10" s="40"/>
      <c r="J10" s="40"/>
      <c r="K10" s="40"/>
      <c r="L10" s="40"/>
      <c r="M10" s="101"/>
    </row>
    <row r="11" spans="1:15" ht="32.25" customHeight="1" x14ac:dyDescent="0.25">
      <c r="B11" s="19"/>
      <c r="C11" s="71" t="s">
        <v>55</v>
      </c>
      <c r="D11" s="72"/>
      <c r="E11" s="72"/>
      <c r="F11" s="72"/>
      <c r="G11" s="72"/>
      <c r="H11" s="72"/>
      <c r="I11" s="41">
        <v>0</v>
      </c>
      <c r="J11" s="42"/>
      <c r="K11" s="43"/>
      <c r="L11" s="33"/>
      <c r="M11" s="101"/>
      <c r="N11" s="35" t="str">
        <f>IF(J11&gt;I11,"*",IF(K11&gt;I11,"*",IF(L11&gt;I11,"*"," ")))</f>
        <v xml:space="preserve"> </v>
      </c>
      <c r="O11">
        <v>0</v>
      </c>
    </row>
    <row r="12" spans="1:15" ht="15.75" x14ac:dyDescent="0.25">
      <c r="A12">
        <v>25</v>
      </c>
      <c r="B12" s="44">
        <v>2</v>
      </c>
      <c r="C12" s="103" t="s">
        <v>28</v>
      </c>
      <c r="D12" s="108"/>
      <c r="E12" s="108"/>
      <c r="F12" s="108"/>
      <c r="G12" s="108"/>
      <c r="H12" s="108"/>
      <c r="I12" s="40"/>
      <c r="J12" s="40"/>
      <c r="K12" s="40"/>
      <c r="L12" s="40"/>
      <c r="M12" s="101"/>
      <c r="N12" s="35" t="str">
        <f t="shared" ref="N12:N23" si="0">IF(J12&gt;I12,"*",IF(K12&gt;I12,"*",IF(L12&gt;I12,"*"," ")))</f>
        <v xml:space="preserve"> </v>
      </c>
    </row>
    <row r="13" spans="1:15" x14ac:dyDescent="0.25">
      <c r="B13" s="19"/>
      <c r="C13" s="109" t="s">
        <v>56</v>
      </c>
      <c r="D13" s="110"/>
      <c r="E13" s="110"/>
      <c r="F13" s="110"/>
      <c r="G13" s="110"/>
      <c r="H13" s="110"/>
      <c r="I13" s="40">
        <v>10</v>
      </c>
      <c r="J13" s="42">
        <v>4</v>
      </c>
      <c r="K13" s="43">
        <v>4</v>
      </c>
      <c r="L13" s="33"/>
      <c r="M13" s="101"/>
      <c r="N13" s="35" t="str">
        <f t="shared" si="0"/>
        <v xml:space="preserve"> </v>
      </c>
    </row>
    <row r="14" spans="1:15" x14ac:dyDescent="0.25">
      <c r="B14" s="19"/>
      <c r="C14" s="109" t="s">
        <v>59</v>
      </c>
      <c r="D14" s="110"/>
      <c r="E14" s="110"/>
      <c r="F14" s="110"/>
      <c r="G14" s="110"/>
      <c r="H14" s="110"/>
      <c r="I14" s="40">
        <v>10</v>
      </c>
      <c r="J14" s="42">
        <v>6</v>
      </c>
      <c r="K14" s="43">
        <v>5</v>
      </c>
      <c r="L14" s="33"/>
      <c r="M14" s="101"/>
      <c r="N14" s="35" t="str">
        <f t="shared" si="0"/>
        <v xml:space="preserve"> </v>
      </c>
    </row>
    <row r="15" spans="1:15" ht="35.25" customHeight="1" x14ac:dyDescent="0.25">
      <c r="B15" s="20"/>
      <c r="C15" s="73" t="s">
        <v>61</v>
      </c>
      <c r="D15" s="74"/>
      <c r="E15" s="74"/>
      <c r="F15" s="74"/>
      <c r="G15" s="74"/>
      <c r="H15" s="74"/>
      <c r="I15" s="22">
        <v>5</v>
      </c>
      <c r="J15" s="49">
        <v>2</v>
      </c>
      <c r="K15" s="50">
        <v>2</v>
      </c>
      <c r="L15" s="51"/>
      <c r="M15" s="101"/>
      <c r="N15" s="35" t="str">
        <f t="shared" si="0"/>
        <v xml:space="preserve"> </v>
      </c>
    </row>
    <row r="16" spans="1:15" ht="15.75" x14ac:dyDescent="0.25">
      <c r="A16">
        <v>25</v>
      </c>
      <c r="B16" s="44">
        <v>3</v>
      </c>
      <c r="C16" s="108" t="s">
        <v>29</v>
      </c>
      <c r="D16" s="108"/>
      <c r="E16" s="108"/>
      <c r="F16" s="108"/>
      <c r="G16" s="108"/>
      <c r="H16" s="108"/>
      <c r="I16" s="40"/>
      <c r="J16" s="42"/>
      <c r="K16" s="43"/>
      <c r="L16" s="40"/>
      <c r="M16" s="101"/>
      <c r="N16" s="35" t="str">
        <f t="shared" si="0"/>
        <v xml:space="preserve"> </v>
      </c>
    </row>
    <row r="17" spans="1:14" x14ac:dyDescent="0.25">
      <c r="B17" s="19"/>
      <c r="C17" s="71" t="s">
        <v>60</v>
      </c>
      <c r="D17" s="72"/>
      <c r="E17" s="72"/>
      <c r="F17" s="72"/>
      <c r="G17" s="72"/>
      <c r="H17" s="72"/>
      <c r="I17" s="40">
        <v>10</v>
      </c>
      <c r="J17" s="42">
        <v>7</v>
      </c>
      <c r="K17" s="43">
        <v>6</v>
      </c>
      <c r="L17" s="33"/>
      <c r="M17" s="101"/>
      <c r="N17" s="35" t="str">
        <f t="shared" si="0"/>
        <v xml:space="preserve"> </v>
      </c>
    </row>
    <row r="18" spans="1:14" x14ac:dyDescent="0.25">
      <c r="B18" s="19"/>
      <c r="C18" s="71" t="s">
        <v>62</v>
      </c>
      <c r="D18" s="72"/>
      <c r="E18" s="72"/>
      <c r="F18" s="72"/>
      <c r="G18" s="72"/>
      <c r="H18" s="72"/>
      <c r="I18" s="40">
        <v>10</v>
      </c>
      <c r="J18" s="42">
        <v>5</v>
      </c>
      <c r="K18" s="43">
        <v>4</v>
      </c>
      <c r="L18" s="33"/>
      <c r="M18" s="101"/>
      <c r="N18" s="35" t="str">
        <f t="shared" si="0"/>
        <v xml:space="preserve"> </v>
      </c>
    </row>
    <row r="19" spans="1:14" x14ac:dyDescent="0.25">
      <c r="B19" s="52"/>
      <c r="C19" s="73" t="s">
        <v>63</v>
      </c>
      <c r="D19" s="74"/>
      <c r="E19" s="74"/>
      <c r="F19" s="74"/>
      <c r="G19" s="74"/>
      <c r="H19" s="74"/>
      <c r="I19" s="22">
        <v>5</v>
      </c>
      <c r="J19" s="49">
        <v>1</v>
      </c>
      <c r="K19" s="50">
        <v>1</v>
      </c>
      <c r="L19" s="51"/>
      <c r="M19" s="101"/>
      <c r="N19" s="35" t="str">
        <f t="shared" si="0"/>
        <v xml:space="preserve"> </v>
      </c>
    </row>
    <row r="20" spans="1:14" ht="15.75" x14ac:dyDescent="0.25">
      <c r="A20">
        <v>40</v>
      </c>
      <c r="B20" s="53">
        <v>4</v>
      </c>
      <c r="C20" s="103" t="s">
        <v>30</v>
      </c>
      <c r="D20" s="103"/>
      <c r="E20" s="103"/>
      <c r="F20" s="103"/>
      <c r="G20" s="103"/>
      <c r="H20" s="103"/>
      <c r="I20" s="40"/>
      <c r="J20" s="42"/>
      <c r="K20" s="43"/>
      <c r="L20" s="40"/>
      <c r="M20" s="101"/>
      <c r="N20" s="35" t="str">
        <f t="shared" si="0"/>
        <v xml:space="preserve"> </v>
      </c>
    </row>
    <row r="21" spans="1:14" ht="31.5" customHeight="1" x14ac:dyDescent="0.25">
      <c r="B21" s="53"/>
      <c r="C21" s="111" t="s">
        <v>57</v>
      </c>
      <c r="D21" s="112"/>
      <c r="E21" s="112"/>
      <c r="F21" s="112"/>
      <c r="G21" s="112"/>
      <c r="H21" s="112"/>
      <c r="I21" s="40">
        <v>20</v>
      </c>
      <c r="J21" s="42">
        <v>12</v>
      </c>
      <c r="K21" s="43">
        <v>13</v>
      </c>
      <c r="L21" s="40"/>
      <c r="M21" s="101"/>
      <c r="N21" s="35" t="str">
        <f t="shared" si="0"/>
        <v xml:space="preserve"> </v>
      </c>
    </row>
    <row r="22" spans="1:14" ht="15.75" x14ac:dyDescent="0.25">
      <c r="B22" s="53"/>
      <c r="C22" s="111" t="s">
        <v>58</v>
      </c>
      <c r="D22" s="112"/>
      <c r="E22" s="112"/>
      <c r="F22" s="112"/>
      <c r="G22" s="112"/>
      <c r="H22" s="112"/>
      <c r="I22" s="40">
        <v>20</v>
      </c>
      <c r="J22" s="42">
        <v>12</v>
      </c>
      <c r="K22" s="43">
        <v>13</v>
      </c>
      <c r="L22" s="40"/>
      <c r="M22" s="101"/>
      <c r="N22" s="35" t="str">
        <f t="shared" si="0"/>
        <v xml:space="preserve"> </v>
      </c>
    </row>
    <row r="23" spans="1:14" ht="15.75" x14ac:dyDescent="0.25">
      <c r="A23">
        <v>10</v>
      </c>
      <c r="B23" s="53">
        <v>5</v>
      </c>
      <c r="C23" s="103" t="s">
        <v>31</v>
      </c>
      <c r="D23" s="103"/>
      <c r="E23" s="103"/>
      <c r="F23" s="103"/>
      <c r="G23" s="103"/>
      <c r="H23" s="103"/>
      <c r="I23" s="40"/>
      <c r="J23" s="42"/>
      <c r="K23" s="43"/>
      <c r="L23" s="40"/>
      <c r="M23" s="101"/>
      <c r="N23" s="35" t="str">
        <f t="shared" si="0"/>
        <v xml:space="preserve"> </v>
      </c>
    </row>
    <row r="24" spans="1:14" ht="15.75" x14ac:dyDescent="0.25">
      <c r="B24" s="53"/>
      <c r="C24" s="111" t="s">
        <v>65</v>
      </c>
      <c r="D24" s="112"/>
      <c r="E24" s="112"/>
      <c r="F24" s="112"/>
      <c r="G24" s="112"/>
      <c r="H24" s="112"/>
      <c r="I24" s="40">
        <v>10</v>
      </c>
      <c r="J24" s="42">
        <v>8</v>
      </c>
      <c r="K24" s="43">
        <v>8</v>
      </c>
      <c r="L24" s="40"/>
      <c r="M24" s="101"/>
    </row>
    <row r="25" spans="1:14" ht="22.5" customHeight="1" x14ac:dyDescent="0.25">
      <c r="B25" s="4"/>
      <c r="C25" s="104" t="s">
        <v>32</v>
      </c>
      <c r="D25" s="105"/>
      <c r="E25" s="105"/>
      <c r="F25" s="105"/>
      <c r="G25" s="105"/>
      <c r="H25" s="106"/>
      <c r="I25" s="23">
        <f>SUM(I11:I24)</f>
        <v>100</v>
      </c>
      <c r="J25" s="24">
        <f>SUM(J11:J24)</f>
        <v>57</v>
      </c>
      <c r="K25" s="25">
        <f>SUM(K11:K24)</f>
        <v>56</v>
      </c>
      <c r="L25" s="26">
        <f>SUM(L11:L24)</f>
        <v>0</v>
      </c>
      <c r="M25" s="39">
        <f>IF(L25&lt;&gt;0, L25,IF(K25&lt;&gt;0,K25,IF(J25&lt;&gt;0,J25,0)))</f>
        <v>56</v>
      </c>
    </row>
    <row r="26" spans="1:14" ht="22.5" hidden="1" customHeight="1" x14ac:dyDescent="0.25">
      <c r="B26" s="21"/>
      <c r="C26" s="32" t="s">
        <v>43</v>
      </c>
      <c r="D26" s="32">
        <f>SUM(I11:I11)</f>
        <v>0</v>
      </c>
      <c r="E26" s="32">
        <f>SUM(J11:J11)</f>
        <v>0</v>
      </c>
      <c r="F26" s="32">
        <f>SUM(K11:K11)</f>
        <v>0</v>
      </c>
      <c r="G26" s="32">
        <f>SUM(L11:L11)</f>
        <v>0</v>
      </c>
      <c r="H26" s="47">
        <f>IF(G26&gt;0,G26,IF(F26&gt;0,F26,IF(E26&gt;0,E26,0)))</f>
        <v>0</v>
      </c>
      <c r="I26" s="34"/>
      <c r="K26" s="34"/>
      <c r="L26" s="33"/>
      <c r="M26" s="33"/>
    </row>
    <row r="27" spans="1:14" ht="22.5" hidden="1" customHeight="1" x14ac:dyDescent="0.25">
      <c r="B27" s="21"/>
      <c r="C27" s="32" t="s">
        <v>44</v>
      </c>
      <c r="D27" s="32">
        <f>SUM(I13:I15)</f>
        <v>25</v>
      </c>
      <c r="E27" s="32">
        <f>SUM(J13:J15)</f>
        <v>12</v>
      </c>
      <c r="F27" s="32">
        <f>SUM(K13:K15)</f>
        <v>11</v>
      </c>
      <c r="G27" s="32">
        <f>SUM(L13:L15)</f>
        <v>0</v>
      </c>
      <c r="H27" s="47">
        <f t="shared" ref="H27:H30" si="1">IF(G27&gt;0,G27,IF(F27&gt;0,F27,IF(E27&gt;0,E27,0)))</f>
        <v>11</v>
      </c>
      <c r="I27" s="34"/>
      <c r="J27" s="32"/>
      <c r="K27" s="34"/>
      <c r="L27" s="33"/>
      <c r="M27" s="33"/>
    </row>
    <row r="28" spans="1:14" ht="22.5" hidden="1" customHeight="1" x14ac:dyDescent="0.25">
      <c r="B28" s="21"/>
      <c r="C28" s="32" t="s">
        <v>45</v>
      </c>
      <c r="D28" s="32">
        <f>SUM(I17:I19)</f>
        <v>25</v>
      </c>
      <c r="E28" s="32">
        <f>SUM(J17:J19)</f>
        <v>13</v>
      </c>
      <c r="F28" s="32">
        <f>SUM(K17:K19)</f>
        <v>11</v>
      </c>
      <c r="G28" s="32">
        <f>SUM(L17:L19)</f>
        <v>0</v>
      </c>
      <c r="H28" s="47">
        <f t="shared" si="1"/>
        <v>11</v>
      </c>
      <c r="I28" s="34"/>
      <c r="J28" s="32"/>
      <c r="K28" s="34"/>
      <c r="L28" s="33"/>
      <c r="M28" s="33"/>
    </row>
    <row r="29" spans="1:14" ht="22.5" hidden="1" customHeight="1" x14ac:dyDescent="0.25">
      <c r="B29" s="21"/>
      <c r="C29" s="32" t="s">
        <v>46</v>
      </c>
      <c r="D29" s="32">
        <f>SUM(I21:I22)</f>
        <v>40</v>
      </c>
      <c r="E29" s="32">
        <f>SUM(J21:J22)</f>
        <v>24</v>
      </c>
      <c r="F29" s="32">
        <f>SUM(K21:K22)</f>
        <v>26</v>
      </c>
      <c r="G29" s="32">
        <f>SUM(L21:L22)</f>
        <v>0</v>
      </c>
      <c r="H29" s="47">
        <f t="shared" si="1"/>
        <v>26</v>
      </c>
      <c r="I29" s="34"/>
      <c r="J29" s="32"/>
      <c r="K29" s="34"/>
      <c r="L29" s="33"/>
      <c r="M29" s="33"/>
    </row>
    <row r="30" spans="1:14" ht="22.5" hidden="1" customHeight="1" x14ac:dyDescent="0.25">
      <c r="B30" s="21"/>
      <c r="C30" s="32" t="s">
        <v>47</v>
      </c>
      <c r="D30" s="32">
        <f>SUM(I24:I24)</f>
        <v>10</v>
      </c>
      <c r="E30" s="32">
        <f>SUM(J24:J24)</f>
        <v>8</v>
      </c>
      <c r="F30" s="32">
        <f>SUM(K24:K24)</f>
        <v>8</v>
      </c>
      <c r="G30" s="32">
        <f>SUM(L24:L24)</f>
        <v>0</v>
      </c>
      <c r="H30" s="47">
        <f t="shared" si="1"/>
        <v>8</v>
      </c>
      <c r="I30" s="34"/>
      <c r="J30" s="34"/>
      <c r="K30" s="34"/>
      <c r="L30" s="33"/>
      <c r="M30" s="33"/>
    </row>
    <row r="31" spans="1:14" s="17" customFormat="1" ht="27.75" customHeight="1" x14ac:dyDescent="0.25">
      <c r="B31" s="90" t="s">
        <v>36</v>
      </c>
      <c r="C31" s="91"/>
      <c r="D31" s="92"/>
      <c r="E31" s="87" t="s">
        <v>64</v>
      </c>
      <c r="F31" s="88"/>
      <c r="G31" s="89"/>
      <c r="H31" s="90" t="s">
        <v>39</v>
      </c>
      <c r="I31" s="92"/>
      <c r="J31" s="100" t="s">
        <v>64</v>
      </c>
      <c r="K31" s="98"/>
      <c r="L31" s="98"/>
      <c r="M31" s="99"/>
      <c r="N31" s="35"/>
    </row>
    <row r="32" spans="1:14" s="17" customFormat="1" ht="27.75" customHeight="1" x14ac:dyDescent="0.25">
      <c r="B32" s="90" t="s">
        <v>37</v>
      </c>
      <c r="C32" s="91"/>
      <c r="D32" s="92"/>
      <c r="E32" s="87" t="s">
        <v>70</v>
      </c>
      <c r="F32" s="88"/>
      <c r="G32" s="89"/>
      <c r="H32" s="90" t="s">
        <v>40</v>
      </c>
      <c r="I32" s="92"/>
      <c r="J32" s="100" t="s">
        <v>70</v>
      </c>
      <c r="K32" s="98"/>
      <c r="L32" s="98"/>
      <c r="M32" s="99"/>
      <c r="N32" s="35"/>
    </row>
    <row r="33" spans="2:14" s="17" customFormat="1" ht="27.75" customHeight="1" x14ac:dyDescent="0.25">
      <c r="B33" s="90" t="s">
        <v>38</v>
      </c>
      <c r="C33" s="91"/>
      <c r="D33" s="92"/>
      <c r="E33" s="87"/>
      <c r="F33" s="88"/>
      <c r="G33" s="89"/>
      <c r="H33" s="90" t="s">
        <v>41</v>
      </c>
      <c r="I33" s="92"/>
      <c r="J33" s="100"/>
      <c r="K33" s="98"/>
      <c r="L33" s="98"/>
      <c r="M33" s="99"/>
      <c r="N33" s="35"/>
    </row>
    <row r="34" spans="2:14" ht="28.5" customHeight="1" x14ac:dyDescent="0.25">
      <c r="B34" s="93" t="s">
        <v>34</v>
      </c>
      <c r="C34" s="93"/>
      <c r="D34" s="93"/>
      <c r="E34" s="93"/>
      <c r="F34" s="93"/>
      <c r="G34" s="93"/>
      <c r="H34" s="93"/>
      <c r="I34" s="93"/>
      <c r="J34" s="93"/>
      <c r="K34" s="93"/>
      <c r="L34" s="93"/>
      <c r="M34" s="93"/>
    </row>
    <row r="35" spans="2:14" ht="28.5" customHeight="1" x14ac:dyDescent="0.25">
      <c r="B35" s="94" t="s">
        <v>35</v>
      </c>
      <c r="C35" s="95"/>
      <c r="D35" s="95"/>
      <c r="E35" s="95"/>
      <c r="F35" s="95"/>
      <c r="G35" s="95"/>
      <c r="H35" s="95"/>
      <c r="I35" s="95"/>
      <c r="J35" s="95"/>
      <c r="K35" s="95"/>
      <c r="L35" s="95"/>
      <c r="M35" s="95"/>
    </row>
    <row r="37" spans="2:14" x14ac:dyDescent="0.25">
      <c r="B37" s="30" t="s">
        <v>42</v>
      </c>
    </row>
    <row r="38" spans="2:14" ht="41.25" customHeight="1" x14ac:dyDescent="0.25">
      <c r="B38" s="31">
        <v>1</v>
      </c>
      <c r="C38" s="96" t="s">
        <v>50</v>
      </c>
      <c r="D38" s="96"/>
      <c r="E38" s="96"/>
      <c r="F38" s="96"/>
      <c r="G38" s="96"/>
      <c r="H38" s="96"/>
      <c r="I38" s="96"/>
      <c r="J38" s="96"/>
      <c r="K38" s="96"/>
      <c r="L38" s="96"/>
      <c r="M38" s="96"/>
    </row>
    <row r="39" spans="2:14" ht="30.75" customHeight="1" x14ac:dyDescent="0.25">
      <c r="B39" s="31">
        <v>2</v>
      </c>
      <c r="C39" s="97" t="s">
        <v>51</v>
      </c>
      <c r="D39" s="97"/>
      <c r="E39" s="97"/>
      <c r="F39" s="97"/>
      <c r="G39" s="97"/>
      <c r="H39" s="97"/>
      <c r="I39" s="97"/>
      <c r="J39" s="97"/>
      <c r="K39" s="97"/>
      <c r="L39" s="97"/>
      <c r="M39" s="97"/>
    </row>
    <row r="40" spans="2:14" ht="26.25" customHeight="1" x14ac:dyDescent="0.25">
      <c r="B40" s="31">
        <v>3</v>
      </c>
      <c r="C40" s="86" t="s">
        <v>52</v>
      </c>
      <c r="D40" s="86"/>
      <c r="E40" s="86"/>
      <c r="F40" s="86"/>
      <c r="G40" s="86"/>
      <c r="H40" s="86"/>
      <c r="I40" s="86"/>
      <c r="J40" s="86"/>
      <c r="K40" s="86"/>
      <c r="L40" s="86"/>
      <c r="M40" s="86"/>
    </row>
  </sheetData>
  <mergeCells count="35">
    <mergeCell ref="C18:H18"/>
    <mergeCell ref="C21:H21"/>
    <mergeCell ref="E33:G33"/>
    <mergeCell ref="H31:I31"/>
    <mergeCell ref="H32:I32"/>
    <mergeCell ref="H33:I33"/>
    <mergeCell ref="M9:M24"/>
    <mergeCell ref="C9:H9"/>
    <mergeCell ref="C23:H23"/>
    <mergeCell ref="C25:H25"/>
    <mergeCell ref="C11:H11"/>
    <mergeCell ref="C10:H10"/>
    <mergeCell ref="C12:H12"/>
    <mergeCell ref="C16:H16"/>
    <mergeCell ref="C13:H13"/>
    <mergeCell ref="C14:H14"/>
    <mergeCell ref="C17:H17"/>
    <mergeCell ref="C19:H19"/>
    <mergeCell ref="C22:H22"/>
    <mergeCell ref="C24:H24"/>
    <mergeCell ref="C20:H20"/>
    <mergeCell ref="C15:H15"/>
    <mergeCell ref="C40:M40"/>
    <mergeCell ref="E31:G31"/>
    <mergeCell ref="B32:D32"/>
    <mergeCell ref="E32:G32"/>
    <mergeCell ref="B34:M34"/>
    <mergeCell ref="B35:M35"/>
    <mergeCell ref="C38:M38"/>
    <mergeCell ref="C39:M39"/>
    <mergeCell ref="J31:M31"/>
    <mergeCell ref="J32:M32"/>
    <mergeCell ref="J33:M33"/>
    <mergeCell ref="B31:D31"/>
    <mergeCell ref="B33:D33"/>
  </mergeCells>
  <conditionalFormatting sqref="I25">
    <cfRule type="cellIs" dxfId="2" priority="3" operator="notEqual">
      <formula>100</formula>
    </cfRule>
  </conditionalFormatting>
  <conditionalFormatting sqref="J25:L25">
    <cfRule type="cellIs" dxfId="1" priority="2" operator="greaterThan">
      <formula>$I$25</formula>
    </cfRule>
  </conditionalFormatting>
  <conditionalFormatting sqref="N11:N2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