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 activeTab="4"/>
  </bookViews>
  <sheets>
    <sheet name="Descrete Controller" sheetId="1" r:id="rId1"/>
    <sheet name="3 state controller" sheetId="2" r:id="rId2"/>
    <sheet name="Proportional Control" sheetId="3" r:id="rId3"/>
    <sheet name="Proportional - Integral Control" sheetId="4" r:id="rId4"/>
    <sheet name="PID Control" sheetId="5" r:id="rId5"/>
  </sheets>
  <calcPr calcId="145621"/>
</workbook>
</file>

<file path=xl/calcChain.xml><?xml version="1.0" encoding="utf-8"?>
<calcChain xmlns="http://schemas.openxmlformats.org/spreadsheetml/2006/main">
  <c r="G11" i="2" l="1"/>
  <c r="G24" i="4" l="1"/>
  <c r="G23" i="4"/>
  <c r="F10" i="5" l="1"/>
  <c r="I10" i="5" s="1"/>
  <c r="J10" i="5" s="1"/>
  <c r="F10" i="4"/>
  <c r="H10" i="4" s="1"/>
  <c r="I10" i="4" s="1"/>
  <c r="E11" i="4" s="1"/>
  <c r="F11" i="4" s="1"/>
  <c r="H11" i="4" s="1"/>
  <c r="I11" i="4" s="1"/>
  <c r="E12" i="4" s="1"/>
  <c r="F12" i="4" s="1"/>
  <c r="H12" i="4" s="1"/>
  <c r="I12" i="4" s="1"/>
  <c r="E13" i="4" s="1"/>
  <c r="F13" i="4" s="1"/>
  <c r="H13" i="4" s="1"/>
  <c r="I13" i="4" s="1"/>
  <c r="E14" i="4" s="1"/>
  <c r="F14" i="4" s="1"/>
  <c r="H14" i="4" s="1"/>
  <c r="I14" i="4" s="1"/>
  <c r="E15" i="4" s="1"/>
  <c r="F15" i="4" s="1"/>
  <c r="H15" i="4" s="1"/>
  <c r="I15" i="4" s="1"/>
  <c r="E16" i="4" s="1"/>
  <c r="F16" i="4" s="1"/>
  <c r="H16" i="4" s="1"/>
  <c r="I16" i="4" s="1"/>
  <c r="E17" i="4" s="1"/>
  <c r="F17" i="4" s="1"/>
  <c r="H17" i="4" s="1"/>
  <c r="I17" i="4" s="1"/>
  <c r="E18" i="4" s="1"/>
  <c r="F18" i="4" s="1"/>
  <c r="H18" i="4" s="1"/>
  <c r="I18" i="4" s="1"/>
  <c r="E19" i="4" s="1"/>
  <c r="F19" i="4" s="1"/>
  <c r="H19" i="4" s="1"/>
  <c r="I19" i="4" s="1"/>
  <c r="E20" i="4" s="1"/>
  <c r="F20" i="4" s="1"/>
  <c r="H20" i="4" s="1"/>
  <c r="I20" i="4" s="1"/>
  <c r="H10" i="3"/>
  <c r="E11" i="3" s="1"/>
  <c r="F11" i="3" s="1"/>
  <c r="G11" i="3" s="1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E31" i="2"/>
  <c r="F31" i="2"/>
  <c r="E32" i="2"/>
  <c r="F32" i="2"/>
  <c r="E33" i="2"/>
  <c r="F33" i="2"/>
  <c r="E34" i="2"/>
  <c r="F34" i="2"/>
  <c r="E35" i="2"/>
  <c r="F35" i="2"/>
  <c r="E36" i="2"/>
  <c r="F36" i="2"/>
  <c r="E37" i="2"/>
  <c r="F37" i="2"/>
  <c r="E38" i="2"/>
  <c r="F38" i="2"/>
  <c r="E39" i="2"/>
  <c r="F39" i="2"/>
  <c r="E40" i="2"/>
  <c r="F40" i="2"/>
  <c r="E41" i="2"/>
  <c r="F41" i="2"/>
  <c r="E42" i="2"/>
  <c r="F42" i="2"/>
  <c r="E43" i="2"/>
  <c r="F43" i="2"/>
  <c r="E44" i="2"/>
  <c r="F44" i="2"/>
  <c r="E45" i="2"/>
  <c r="F45" i="2"/>
  <c r="E46" i="2"/>
  <c r="F46" i="2"/>
  <c r="E47" i="2"/>
  <c r="F47" i="2"/>
  <c r="E48" i="2"/>
  <c r="F48" i="2"/>
  <c r="E49" i="2"/>
  <c r="F49" i="2"/>
  <c r="E50" i="2"/>
  <c r="F50" i="2"/>
  <c r="E51" i="2"/>
  <c r="F51" i="2"/>
  <c r="E52" i="2"/>
  <c r="F52" i="2"/>
  <c r="E53" i="2"/>
  <c r="F53" i="2"/>
  <c r="E54" i="2"/>
  <c r="F54" i="2"/>
  <c r="E55" i="2"/>
  <c r="F55" i="2"/>
  <c r="E56" i="2"/>
  <c r="F56" i="2"/>
  <c r="E57" i="2"/>
  <c r="F57" i="2"/>
  <c r="E58" i="2"/>
  <c r="F58" i="2"/>
  <c r="E59" i="2"/>
  <c r="F59" i="2"/>
  <c r="E60" i="2"/>
  <c r="F60" i="2"/>
  <c r="E61" i="2"/>
  <c r="F61" i="2"/>
  <c r="E62" i="2"/>
  <c r="F62" i="2"/>
  <c r="E63" i="2"/>
  <c r="F63" i="2"/>
  <c r="E64" i="2"/>
  <c r="F64" i="2"/>
  <c r="E65" i="2"/>
  <c r="F65" i="2"/>
  <c r="E66" i="2"/>
  <c r="F66" i="2"/>
  <c r="E67" i="2"/>
  <c r="F67" i="2"/>
  <c r="E68" i="2"/>
  <c r="F68" i="2"/>
  <c r="E69" i="2"/>
  <c r="F69" i="2"/>
  <c r="E70" i="2"/>
  <c r="F70" i="2"/>
  <c r="E71" i="2"/>
  <c r="F71" i="2"/>
  <c r="E72" i="2"/>
  <c r="F72" i="2"/>
  <c r="E73" i="2"/>
  <c r="F73" i="2"/>
  <c r="E74" i="2"/>
  <c r="F74" i="2"/>
  <c r="E75" i="2"/>
  <c r="F75" i="2"/>
  <c r="E76" i="2"/>
  <c r="F76" i="2"/>
  <c r="E77" i="2"/>
  <c r="F77" i="2"/>
  <c r="E78" i="2"/>
  <c r="F78" i="2"/>
  <c r="E79" i="2"/>
  <c r="F79" i="2"/>
  <c r="E80" i="2"/>
  <c r="F80" i="2"/>
  <c r="E81" i="2"/>
  <c r="F81" i="2"/>
  <c r="E82" i="2"/>
  <c r="F82" i="2"/>
  <c r="E83" i="2"/>
  <c r="F83" i="2"/>
  <c r="E84" i="2"/>
  <c r="F84" i="2"/>
  <c r="E85" i="2"/>
  <c r="F85" i="2"/>
  <c r="E86" i="2"/>
  <c r="F86" i="2"/>
  <c r="E87" i="2"/>
  <c r="F87" i="2"/>
  <c r="E88" i="2"/>
  <c r="F88" i="2"/>
  <c r="E89" i="2"/>
  <c r="F89" i="2"/>
  <c r="E90" i="2"/>
  <c r="F90" i="2"/>
  <c r="E91" i="2"/>
  <c r="F91" i="2"/>
  <c r="E92" i="2"/>
  <c r="F92" i="2"/>
  <c r="E93" i="2"/>
  <c r="F93" i="2"/>
  <c r="E94" i="2"/>
  <c r="F94" i="2"/>
  <c r="E95" i="2"/>
  <c r="F95" i="2"/>
  <c r="E96" i="2"/>
  <c r="F96" i="2"/>
  <c r="E97" i="2"/>
  <c r="F97" i="2"/>
  <c r="E98" i="2"/>
  <c r="F98" i="2"/>
  <c r="E99" i="2"/>
  <c r="F99" i="2"/>
  <c r="E100" i="2"/>
  <c r="F100" i="2"/>
  <c r="E101" i="2"/>
  <c r="F101" i="2"/>
  <c r="E102" i="2"/>
  <c r="F102" i="2"/>
  <c r="E103" i="2"/>
  <c r="F103" i="2"/>
  <c r="E104" i="2"/>
  <c r="F104" i="2"/>
  <c r="E105" i="2"/>
  <c r="F105" i="2"/>
  <c r="E106" i="2"/>
  <c r="F106" i="2"/>
  <c r="E107" i="2"/>
  <c r="F107" i="2"/>
  <c r="E108" i="2"/>
  <c r="F108" i="2"/>
  <c r="E109" i="2"/>
  <c r="F109" i="2"/>
  <c r="E110" i="2"/>
  <c r="F110" i="2"/>
  <c r="E111" i="2"/>
  <c r="F111" i="2"/>
  <c r="E112" i="2"/>
  <c r="F112" i="2"/>
  <c r="E113" i="2"/>
  <c r="F113" i="2"/>
  <c r="E114" i="2"/>
  <c r="F114" i="2"/>
  <c r="E115" i="2"/>
  <c r="F115" i="2"/>
  <c r="E116" i="2"/>
  <c r="F116" i="2"/>
  <c r="E117" i="2"/>
  <c r="F117" i="2"/>
  <c r="E118" i="2"/>
  <c r="F118" i="2"/>
  <c r="E119" i="2"/>
  <c r="F119" i="2"/>
  <c r="E120" i="2"/>
  <c r="F120" i="2"/>
  <c r="E121" i="2"/>
  <c r="F121" i="2"/>
  <c r="E122" i="2"/>
  <c r="F122" i="2"/>
  <c r="E123" i="2"/>
  <c r="F123" i="2"/>
  <c r="E124" i="2"/>
  <c r="F124" i="2"/>
  <c r="E125" i="2"/>
  <c r="F125" i="2"/>
  <c r="E126" i="2"/>
  <c r="F126" i="2"/>
  <c r="E127" i="2"/>
  <c r="F127" i="2"/>
  <c r="E128" i="2"/>
  <c r="F128" i="2"/>
  <c r="E129" i="2"/>
  <c r="F129" i="2"/>
  <c r="E130" i="2"/>
  <c r="F130" i="2"/>
  <c r="E131" i="2"/>
  <c r="F131" i="2"/>
  <c r="E132" i="2"/>
  <c r="F132" i="2"/>
  <c r="E133" i="2"/>
  <c r="F133" i="2"/>
  <c r="E134" i="2"/>
  <c r="F134" i="2"/>
  <c r="E135" i="2"/>
  <c r="F135" i="2"/>
  <c r="E136" i="2"/>
  <c r="F136" i="2"/>
  <c r="E137" i="2"/>
  <c r="F137" i="2"/>
  <c r="E138" i="2"/>
  <c r="F138" i="2"/>
  <c r="E139" i="2"/>
  <c r="F139" i="2"/>
  <c r="E140" i="2"/>
  <c r="F140" i="2"/>
  <c r="E141" i="2"/>
  <c r="F141" i="2"/>
  <c r="E142" i="2"/>
  <c r="F142" i="2"/>
  <c r="E143" i="2"/>
  <c r="F143" i="2"/>
  <c r="E144" i="2"/>
  <c r="F144" i="2"/>
  <c r="E145" i="2"/>
  <c r="F145" i="2"/>
  <c r="E146" i="2"/>
  <c r="F146" i="2"/>
  <c r="E147" i="2"/>
  <c r="F147" i="2"/>
  <c r="E148" i="2"/>
  <c r="F148" i="2"/>
  <c r="E149" i="2"/>
  <c r="F149" i="2"/>
  <c r="E150" i="2"/>
  <c r="F150" i="2"/>
  <c r="E151" i="2"/>
  <c r="F151" i="2"/>
  <c r="E152" i="2"/>
  <c r="F152" i="2"/>
  <c r="E153" i="2"/>
  <c r="F153" i="2"/>
  <c r="E154" i="2"/>
  <c r="F154" i="2"/>
  <c r="E155" i="2"/>
  <c r="F155" i="2"/>
  <c r="E156" i="2"/>
  <c r="F156" i="2"/>
  <c r="E157" i="2"/>
  <c r="F157" i="2"/>
  <c r="E158" i="2"/>
  <c r="F158" i="2"/>
  <c r="E159" i="2"/>
  <c r="F159" i="2"/>
  <c r="E160" i="2"/>
  <c r="F160" i="2"/>
  <c r="E161" i="2"/>
  <c r="F161" i="2"/>
  <c r="E162" i="2"/>
  <c r="F162" i="2"/>
  <c r="E163" i="2"/>
  <c r="F163" i="2"/>
  <c r="E164" i="2"/>
  <c r="F164" i="2"/>
  <c r="E165" i="2"/>
  <c r="F165" i="2"/>
  <c r="E166" i="2"/>
  <c r="F166" i="2"/>
  <c r="E167" i="2"/>
  <c r="F167" i="2"/>
  <c r="E168" i="2"/>
  <c r="F168" i="2"/>
  <c r="E169" i="2"/>
  <c r="F169" i="2"/>
  <c r="E170" i="2"/>
  <c r="F170" i="2"/>
  <c r="E171" i="2"/>
  <c r="F171" i="2"/>
  <c r="E172" i="2"/>
  <c r="F172" i="2"/>
  <c r="E173" i="2"/>
  <c r="F173" i="2"/>
  <c r="E174" i="2"/>
  <c r="F174" i="2"/>
  <c r="E175" i="2"/>
  <c r="F175" i="2"/>
  <c r="E176" i="2"/>
  <c r="F176" i="2"/>
  <c r="E177" i="2"/>
  <c r="F177" i="2"/>
  <c r="E178" i="2"/>
  <c r="F178" i="2"/>
  <c r="E179" i="2"/>
  <c r="F179" i="2"/>
  <c r="H10" i="2"/>
  <c r="H11" i="2" l="1"/>
  <c r="E11" i="5"/>
  <c r="E21" i="4"/>
  <c r="F21" i="4" s="1"/>
  <c r="H21" i="4" s="1"/>
  <c r="I21" i="4" s="1"/>
  <c r="E22" i="4" s="1"/>
  <c r="F22" i="4" s="1"/>
  <c r="H22" i="4" s="1"/>
  <c r="I22" i="4" s="1"/>
  <c r="E23" i="4" s="1"/>
  <c r="F23" i="4" s="1"/>
  <c r="H11" i="3"/>
  <c r="E12" i="3" s="1"/>
  <c r="F12" i="3" s="1"/>
  <c r="G12" i="3" s="1"/>
  <c r="H10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E178" i="1"/>
  <c r="F178" i="1"/>
  <c r="E179" i="1"/>
  <c r="F179" i="1"/>
  <c r="G12" i="2" l="1"/>
  <c r="H12" i="2" s="1"/>
  <c r="G13" i="2" s="1"/>
  <c r="H13" i="2" s="1"/>
  <c r="G14" i="2" s="1"/>
  <c r="F11" i="5"/>
  <c r="H11" i="5"/>
  <c r="I11" i="5" s="1"/>
  <c r="J11" i="5" s="1"/>
  <c r="H23" i="4"/>
  <c r="H12" i="3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H14" i="2" l="1"/>
  <c r="G15" i="2" s="1"/>
  <c r="E12" i="5"/>
  <c r="I23" i="4"/>
  <c r="E24" i="4" s="1"/>
  <c r="E13" i="3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3" i="1"/>
  <c r="F12" i="1"/>
  <c r="F11" i="1"/>
  <c r="F10" i="1"/>
  <c r="F14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G25" i="4" l="1"/>
  <c r="H15" i="2"/>
  <c r="G16" i="2" s="1"/>
  <c r="F12" i="5"/>
  <c r="H12" i="5"/>
  <c r="F24" i="4"/>
  <c r="H24" i="4" s="1"/>
  <c r="I24" i="4" s="1"/>
  <c r="E25" i="4" s="1"/>
  <c r="F13" i="3"/>
  <c r="G11" i="1"/>
  <c r="H11" i="1" s="1"/>
  <c r="G12" i="1" s="1"/>
  <c r="H12" i="1" s="1"/>
  <c r="G26" i="4" l="1"/>
  <c r="H16" i="2"/>
  <c r="G17" i="2" s="1"/>
  <c r="I12" i="5"/>
  <c r="J12" i="5" s="1"/>
  <c r="E13" i="5" s="1"/>
  <c r="F25" i="4"/>
  <c r="H25" i="4" s="1"/>
  <c r="I25" i="4" s="1"/>
  <c r="E26" i="4" s="1"/>
  <c r="G13" i="3"/>
  <c r="H13" i="3" s="1"/>
  <c r="E14" i="3" s="1"/>
  <c r="F14" i="3" s="1"/>
  <c r="G13" i="1"/>
  <c r="H13" i="1" s="1"/>
  <c r="G27" i="4" l="1"/>
  <c r="H17" i="2"/>
  <c r="F13" i="5"/>
  <c r="H13" i="5"/>
  <c r="I13" i="5" s="1"/>
  <c r="J13" i="5" s="1"/>
  <c r="F26" i="4"/>
  <c r="H26" i="4" s="1"/>
  <c r="I26" i="4" s="1"/>
  <c r="E27" i="4" s="1"/>
  <c r="G14" i="3"/>
  <c r="H14" i="3" s="1"/>
  <c r="E15" i="3" s="1"/>
  <c r="F15" i="3" s="1"/>
  <c r="G14" i="1"/>
  <c r="H14" i="1" s="1"/>
  <c r="G18" i="2" l="1"/>
  <c r="H18" i="2" s="1"/>
  <c r="G28" i="4"/>
  <c r="E14" i="5"/>
  <c r="F27" i="4"/>
  <c r="H27" i="4" s="1"/>
  <c r="I27" i="4" s="1"/>
  <c r="E28" i="4" s="1"/>
  <c r="G15" i="3"/>
  <c r="H15" i="3" s="1"/>
  <c r="E16" i="3" s="1"/>
  <c r="F16" i="3" s="1"/>
  <c r="G15" i="1"/>
  <c r="H15" i="1" s="1"/>
  <c r="G19" i="2" l="1"/>
  <c r="H19" i="2" s="1"/>
  <c r="G20" i="2" s="1"/>
  <c r="H20" i="2" s="1"/>
  <c r="G21" i="2" s="1"/>
  <c r="H21" i="2" s="1"/>
  <c r="G22" i="2" s="1"/>
  <c r="G29" i="4"/>
  <c r="F14" i="5"/>
  <c r="H14" i="5"/>
  <c r="I14" i="5" s="1"/>
  <c r="J14" i="5" s="1"/>
  <c r="F28" i="4"/>
  <c r="H28" i="4" s="1"/>
  <c r="I28" i="4" s="1"/>
  <c r="E29" i="4" s="1"/>
  <c r="G16" i="3"/>
  <c r="H16" i="3" s="1"/>
  <c r="E17" i="3" s="1"/>
  <c r="F17" i="3" s="1"/>
  <c r="G17" i="3" s="1"/>
  <c r="H17" i="3" s="1"/>
  <c r="E18" i="3" s="1"/>
  <c r="F18" i="3" s="1"/>
  <c r="G18" i="3" s="1"/>
  <c r="G16" i="1"/>
  <c r="H16" i="1" s="1"/>
  <c r="G30" i="4" l="1"/>
  <c r="H22" i="2"/>
  <c r="G23" i="2" s="1"/>
  <c r="E15" i="5"/>
  <c r="F29" i="4"/>
  <c r="H29" i="4" s="1"/>
  <c r="I29" i="4" s="1"/>
  <c r="E30" i="4" s="1"/>
  <c r="H18" i="3"/>
  <c r="E19" i="3" s="1"/>
  <c r="F19" i="3" s="1"/>
  <c r="G19" i="3" s="1"/>
  <c r="G17" i="1"/>
  <c r="H17" i="1" s="1"/>
  <c r="G31" i="4" l="1"/>
  <c r="H23" i="2"/>
  <c r="H15" i="5"/>
  <c r="F15" i="5"/>
  <c r="I15" i="5" s="1"/>
  <c r="J15" i="5" s="1"/>
  <c r="F30" i="4"/>
  <c r="H30" i="4" s="1"/>
  <c r="I30" i="4" s="1"/>
  <c r="E31" i="4" s="1"/>
  <c r="H19" i="3"/>
  <c r="E20" i="3" s="1"/>
  <c r="F20" i="3" s="1"/>
  <c r="G20" i="3" s="1"/>
  <c r="G18" i="1"/>
  <c r="H18" i="1" s="1"/>
  <c r="G24" i="2" l="1"/>
  <c r="H24" i="2" s="1"/>
  <c r="G32" i="4"/>
  <c r="E16" i="5"/>
  <c r="F31" i="4"/>
  <c r="H31" i="4" s="1"/>
  <c r="I31" i="4" s="1"/>
  <c r="E32" i="4" s="1"/>
  <c r="H20" i="3"/>
  <c r="E21" i="3" s="1"/>
  <c r="F21" i="3" s="1"/>
  <c r="G21" i="3" s="1"/>
  <c r="G19" i="1"/>
  <c r="H19" i="1" s="1"/>
  <c r="G25" i="2" l="1"/>
  <c r="H25" i="2" s="1"/>
  <c r="G33" i="4"/>
  <c r="H16" i="5"/>
  <c r="F16" i="5"/>
  <c r="I16" i="5" s="1"/>
  <c r="J16" i="5" s="1"/>
  <c r="F32" i="4"/>
  <c r="H32" i="4" s="1"/>
  <c r="I32" i="4" s="1"/>
  <c r="E33" i="4" s="1"/>
  <c r="H21" i="3"/>
  <c r="E22" i="3" s="1"/>
  <c r="F22" i="3" s="1"/>
  <c r="G22" i="3" s="1"/>
  <c r="G20" i="1"/>
  <c r="H20" i="1" s="1"/>
  <c r="G26" i="2" l="1"/>
  <c r="H26" i="2" s="1"/>
  <c r="G34" i="4"/>
  <c r="E17" i="5"/>
  <c r="F33" i="4"/>
  <c r="H33" i="4" s="1"/>
  <c r="H22" i="3"/>
  <c r="E23" i="3" s="1"/>
  <c r="F23" i="3" s="1"/>
  <c r="G23" i="3" s="1"/>
  <c r="G21" i="1"/>
  <c r="H21" i="1" s="1"/>
  <c r="G27" i="2" l="1"/>
  <c r="H27" i="2" s="1"/>
  <c r="G28" i="2" s="1"/>
  <c r="H28" i="2" s="1"/>
  <c r="G29" i="2" s="1"/>
  <c r="H29" i="2" s="1"/>
  <c r="G30" i="2" s="1"/>
  <c r="H30" i="2" s="1"/>
  <c r="G31" i="2" s="1"/>
  <c r="H31" i="2" s="1"/>
  <c r="G32" i="2" s="1"/>
  <c r="F17" i="5"/>
  <c r="H17" i="5"/>
  <c r="I17" i="5" s="1"/>
  <c r="J17" i="5" s="1"/>
  <c r="I33" i="4"/>
  <c r="E34" i="4" s="1"/>
  <c r="H23" i="3"/>
  <c r="E24" i="3" s="1"/>
  <c r="F24" i="3" s="1"/>
  <c r="G24" i="3" s="1"/>
  <c r="G22" i="1"/>
  <c r="G35" i="4" l="1"/>
  <c r="H32" i="2"/>
  <c r="G33" i="2" s="1"/>
  <c r="E18" i="5"/>
  <c r="F34" i="4"/>
  <c r="H34" i="4" s="1"/>
  <c r="I34" i="4" s="1"/>
  <c r="E35" i="4" s="1"/>
  <c r="H24" i="3"/>
  <c r="E25" i="3" s="1"/>
  <c r="F25" i="3" s="1"/>
  <c r="G25" i="3" s="1"/>
  <c r="H22" i="1"/>
  <c r="G23" i="1" s="1"/>
  <c r="G36" i="4" l="1"/>
  <c r="H33" i="2"/>
  <c r="G34" i="2" s="1"/>
  <c r="F18" i="5"/>
  <c r="H18" i="5"/>
  <c r="F35" i="4"/>
  <c r="H35" i="4" s="1"/>
  <c r="I35" i="4" s="1"/>
  <c r="E36" i="4" s="1"/>
  <c r="G37" i="4" s="1"/>
  <c r="H25" i="3"/>
  <c r="E26" i="3" s="1"/>
  <c r="F26" i="3" s="1"/>
  <c r="G26" i="3" s="1"/>
  <c r="H23" i="1"/>
  <c r="G24" i="1" s="1"/>
  <c r="H24" i="1" s="1"/>
  <c r="G25" i="1" s="1"/>
  <c r="H25" i="1" s="1"/>
  <c r="G26" i="1" s="1"/>
  <c r="H26" i="1" s="1"/>
  <c r="H34" i="2" l="1"/>
  <c r="G35" i="2" s="1"/>
  <c r="I18" i="5"/>
  <c r="J18" i="5" s="1"/>
  <c r="F36" i="4"/>
  <c r="H36" i="4" s="1"/>
  <c r="I36" i="4" s="1"/>
  <c r="E37" i="4" s="1"/>
  <c r="H26" i="3"/>
  <c r="E27" i="3" s="1"/>
  <c r="F27" i="3" s="1"/>
  <c r="G27" i="3" s="1"/>
  <c r="G27" i="1"/>
  <c r="H27" i="1" s="1"/>
  <c r="G38" i="4" l="1"/>
  <c r="H35" i="2"/>
  <c r="G36" i="2" s="1"/>
  <c r="E19" i="5"/>
  <c r="F37" i="4"/>
  <c r="H37" i="4" s="1"/>
  <c r="I37" i="4" s="1"/>
  <c r="E38" i="4" s="1"/>
  <c r="H27" i="3"/>
  <c r="E28" i="3" s="1"/>
  <c r="F28" i="3" s="1"/>
  <c r="G28" i="3" s="1"/>
  <c r="G28" i="1"/>
  <c r="H28" i="1" s="1"/>
  <c r="G39" i="4" l="1"/>
  <c r="H36" i="2"/>
  <c r="G37" i="2" s="1"/>
  <c r="F19" i="5"/>
  <c r="H19" i="5"/>
  <c r="I19" i="5" s="1"/>
  <c r="J19" i="5" s="1"/>
  <c r="F38" i="4"/>
  <c r="H38" i="4" s="1"/>
  <c r="I38" i="4" s="1"/>
  <c r="E39" i="4" s="1"/>
  <c r="H28" i="3"/>
  <c r="E29" i="3" s="1"/>
  <c r="F29" i="3" s="1"/>
  <c r="G29" i="3" s="1"/>
  <c r="G29" i="1"/>
  <c r="H29" i="1" s="1"/>
  <c r="G40" i="4" l="1"/>
  <c r="H37" i="2"/>
  <c r="G38" i="2" s="1"/>
  <c r="E20" i="5"/>
  <c r="F39" i="4"/>
  <c r="H39" i="4" s="1"/>
  <c r="I39" i="4" s="1"/>
  <c r="E40" i="4" s="1"/>
  <c r="H29" i="3"/>
  <c r="E30" i="3" s="1"/>
  <c r="F30" i="3" s="1"/>
  <c r="G30" i="3" s="1"/>
  <c r="G30" i="1"/>
  <c r="H30" i="1" s="1"/>
  <c r="G41" i="4" l="1"/>
  <c r="H38" i="2"/>
  <c r="G39" i="2" s="1"/>
  <c r="F20" i="5"/>
  <c r="H20" i="5"/>
  <c r="F40" i="4"/>
  <c r="H40" i="4" s="1"/>
  <c r="I40" i="4" s="1"/>
  <c r="E41" i="4" s="1"/>
  <c r="H30" i="3"/>
  <c r="E31" i="3" s="1"/>
  <c r="F31" i="3" s="1"/>
  <c r="G31" i="3" s="1"/>
  <c r="G31" i="1"/>
  <c r="H31" i="1" s="1"/>
  <c r="G42" i="4" l="1"/>
  <c r="H39" i="2"/>
  <c r="G40" i="2" s="1"/>
  <c r="I20" i="5"/>
  <c r="J20" i="5" s="1"/>
  <c r="E21" i="5" s="1"/>
  <c r="F41" i="4"/>
  <c r="H41" i="4" s="1"/>
  <c r="I41" i="4" s="1"/>
  <c r="E42" i="4" s="1"/>
  <c r="H31" i="3"/>
  <c r="E32" i="3" s="1"/>
  <c r="F32" i="3" s="1"/>
  <c r="G32" i="3" s="1"/>
  <c r="G32" i="1"/>
  <c r="H32" i="1" s="1"/>
  <c r="G43" i="4" l="1"/>
  <c r="H40" i="2"/>
  <c r="G41" i="2" s="1"/>
  <c r="H21" i="5"/>
  <c r="F21" i="5"/>
  <c r="F42" i="4"/>
  <c r="H42" i="4" s="1"/>
  <c r="I42" i="4" s="1"/>
  <c r="E43" i="4" s="1"/>
  <c r="H32" i="3"/>
  <c r="E33" i="3" s="1"/>
  <c r="F33" i="3" s="1"/>
  <c r="G33" i="3" s="1"/>
  <c r="G33" i="1"/>
  <c r="H33" i="1" s="1"/>
  <c r="G44" i="4" l="1"/>
  <c r="H41" i="2"/>
  <c r="G42" i="2" s="1"/>
  <c r="I21" i="5"/>
  <c r="J21" i="5" s="1"/>
  <c r="E22" i="5" s="1"/>
  <c r="F43" i="4"/>
  <c r="H43" i="4" s="1"/>
  <c r="I43" i="4" s="1"/>
  <c r="E44" i="4" s="1"/>
  <c r="H33" i="3"/>
  <c r="E34" i="3" s="1"/>
  <c r="F34" i="3" s="1"/>
  <c r="G34" i="3" s="1"/>
  <c r="G34" i="1"/>
  <c r="H34" i="1" s="1"/>
  <c r="G45" i="4" l="1"/>
  <c r="H42" i="2"/>
  <c r="G43" i="2" s="1"/>
  <c r="F22" i="5"/>
  <c r="H22" i="5"/>
  <c r="G23" i="5"/>
  <c r="F44" i="4"/>
  <c r="H44" i="4" s="1"/>
  <c r="I44" i="4" s="1"/>
  <c r="E45" i="4" s="1"/>
  <c r="G46" i="4" s="1"/>
  <c r="H34" i="3"/>
  <c r="E35" i="3" s="1"/>
  <c r="F35" i="3" s="1"/>
  <c r="G35" i="3" s="1"/>
  <c r="G35" i="1"/>
  <c r="H35" i="1" s="1"/>
  <c r="H43" i="2" l="1"/>
  <c r="G44" i="2" s="1"/>
  <c r="I22" i="5"/>
  <c r="J22" i="5" s="1"/>
  <c r="F45" i="4"/>
  <c r="H45" i="4" s="1"/>
  <c r="I45" i="4" s="1"/>
  <c r="E46" i="4" s="1"/>
  <c r="H35" i="3"/>
  <c r="E36" i="3" s="1"/>
  <c r="F36" i="3" s="1"/>
  <c r="G36" i="3" s="1"/>
  <c r="G36" i="1"/>
  <c r="H36" i="1" s="1"/>
  <c r="G47" i="4" l="1"/>
  <c r="H44" i="2"/>
  <c r="G45" i="2" s="1"/>
  <c r="E23" i="5"/>
  <c r="F46" i="4"/>
  <c r="H46" i="4" s="1"/>
  <c r="I46" i="4" s="1"/>
  <c r="E47" i="4" s="1"/>
  <c r="H36" i="3"/>
  <c r="E37" i="3" s="1"/>
  <c r="F37" i="3" s="1"/>
  <c r="G37" i="3" s="1"/>
  <c r="G37" i="1"/>
  <c r="H37" i="1" s="1"/>
  <c r="G48" i="4" l="1"/>
  <c r="H45" i="2"/>
  <c r="G46" i="2" s="1"/>
  <c r="F23" i="5"/>
  <c r="H23" i="5"/>
  <c r="G24" i="5"/>
  <c r="F47" i="4"/>
  <c r="H47" i="4" s="1"/>
  <c r="I47" i="4" s="1"/>
  <c r="E48" i="4" s="1"/>
  <c r="H37" i="3"/>
  <c r="E38" i="3" s="1"/>
  <c r="F38" i="3" s="1"/>
  <c r="G38" i="3" s="1"/>
  <c r="G38" i="1"/>
  <c r="H38" i="1" s="1"/>
  <c r="G49" i="4" l="1"/>
  <c r="H46" i="2"/>
  <c r="G47" i="2" s="1"/>
  <c r="I23" i="5"/>
  <c r="J23" i="5" s="1"/>
  <c r="F48" i="4"/>
  <c r="H48" i="4" s="1"/>
  <c r="I48" i="4" s="1"/>
  <c r="E49" i="4" s="1"/>
  <c r="H38" i="3"/>
  <c r="E39" i="3" s="1"/>
  <c r="F39" i="3" s="1"/>
  <c r="G39" i="3" s="1"/>
  <c r="G39" i="1"/>
  <c r="H39" i="1" s="1"/>
  <c r="G50" i="4" l="1"/>
  <c r="H47" i="2"/>
  <c r="G48" i="2" s="1"/>
  <c r="E24" i="5"/>
  <c r="F49" i="4"/>
  <c r="H49" i="4" s="1"/>
  <c r="I49" i="4" s="1"/>
  <c r="E50" i="4" s="1"/>
  <c r="G51" i="4" s="1"/>
  <c r="H39" i="3"/>
  <c r="E40" i="3" s="1"/>
  <c r="F40" i="3" s="1"/>
  <c r="G40" i="3" s="1"/>
  <c r="G40" i="1"/>
  <c r="H40" i="1" s="1"/>
  <c r="H48" i="2" l="1"/>
  <c r="G49" i="2" s="1"/>
  <c r="H24" i="5"/>
  <c r="F24" i="5"/>
  <c r="G25" i="5"/>
  <c r="F50" i="4"/>
  <c r="H50" i="4" s="1"/>
  <c r="I50" i="4" s="1"/>
  <c r="E51" i="4" s="1"/>
  <c r="H40" i="3"/>
  <c r="E41" i="3" s="1"/>
  <c r="F41" i="3" s="1"/>
  <c r="G41" i="3" s="1"/>
  <c r="G41" i="1"/>
  <c r="H41" i="1" s="1"/>
  <c r="G52" i="4" l="1"/>
  <c r="H49" i="2"/>
  <c r="G50" i="2" s="1"/>
  <c r="I24" i="5"/>
  <c r="J24" i="5" s="1"/>
  <c r="E25" i="5" s="1"/>
  <c r="F51" i="4"/>
  <c r="H51" i="4" s="1"/>
  <c r="I51" i="4" s="1"/>
  <c r="E52" i="4" s="1"/>
  <c r="H41" i="3"/>
  <c r="E42" i="3" s="1"/>
  <c r="F42" i="3" s="1"/>
  <c r="G42" i="3" s="1"/>
  <c r="G42" i="1"/>
  <c r="H42" i="1" s="1"/>
  <c r="G53" i="4" l="1"/>
  <c r="H50" i="2"/>
  <c r="G51" i="2" s="1"/>
  <c r="H25" i="5"/>
  <c r="F25" i="5"/>
  <c r="G26" i="5"/>
  <c r="F52" i="4"/>
  <c r="H52" i="4" s="1"/>
  <c r="I52" i="4" s="1"/>
  <c r="E53" i="4" s="1"/>
  <c r="H42" i="3"/>
  <c r="E43" i="3" s="1"/>
  <c r="F43" i="3" s="1"/>
  <c r="G43" i="3" s="1"/>
  <c r="G43" i="1"/>
  <c r="H43" i="1" s="1"/>
  <c r="G54" i="4" l="1"/>
  <c r="H51" i="2"/>
  <c r="G52" i="2" s="1"/>
  <c r="I25" i="5"/>
  <c r="J25" i="5" s="1"/>
  <c r="E26" i="5" s="1"/>
  <c r="F53" i="4"/>
  <c r="H53" i="4" s="1"/>
  <c r="I53" i="4" s="1"/>
  <c r="E54" i="4" s="1"/>
  <c r="H43" i="3"/>
  <c r="E44" i="3" s="1"/>
  <c r="F44" i="3" s="1"/>
  <c r="G44" i="3" s="1"/>
  <c r="G44" i="1"/>
  <c r="H44" i="1" s="1"/>
  <c r="G55" i="4" l="1"/>
  <c r="H52" i="2"/>
  <c r="G53" i="2" s="1"/>
  <c r="H26" i="5"/>
  <c r="F26" i="5"/>
  <c r="G27" i="5"/>
  <c r="F54" i="4"/>
  <c r="H54" i="4" s="1"/>
  <c r="I54" i="4" s="1"/>
  <c r="E55" i="4" s="1"/>
  <c r="H44" i="3"/>
  <c r="E45" i="3" s="1"/>
  <c r="F45" i="3" s="1"/>
  <c r="G45" i="3" s="1"/>
  <c r="G45" i="1"/>
  <c r="H45" i="1" s="1"/>
  <c r="G56" i="4" l="1"/>
  <c r="H53" i="2"/>
  <c r="G54" i="2" s="1"/>
  <c r="I26" i="5"/>
  <c r="J26" i="5" s="1"/>
  <c r="E27" i="5" s="1"/>
  <c r="F55" i="4"/>
  <c r="H55" i="4" s="1"/>
  <c r="I55" i="4" s="1"/>
  <c r="E56" i="4" s="1"/>
  <c r="H45" i="3"/>
  <c r="E46" i="3" s="1"/>
  <c r="F46" i="3" s="1"/>
  <c r="G46" i="3" s="1"/>
  <c r="G46" i="1"/>
  <c r="H46" i="1" s="1"/>
  <c r="G57" i="4" l="1"/>
  <c r="H54" i="2"/>
  <c r="G55" i="2" s="1"/>
  <c r="H27" i="5"/>
  <c r="F27" i="5"/>
  <c r="G28" i="5"/>
  <c r="F56" i="4"/>
  <c r="H56" i="4" s="1"/>
  <c r="I56" i="4" s="1"/>
  <c r="E57" i="4" s="1"/>
  <c r="H46" i="3"/>
  <c r="E47" i="3" s="1"/>
  <c r="F47" i="3" s="1"/>
  <c r="G47" i="3" s="1"/>
  <c r="G47" i="1"/>
  <c r="H47" i="1" s="1"/>
  <c r="G58" i="4" l="1"/>
  <c r="H55" i="2"/>
  <c r="G56" i="2" s="1"/>
  <c r="I27" i="5"/>
  <c r="J27" i="5" s="1"/>
  <c r="E28" i="5" s="1"/>
  <c r="F57" i="4"/>
  <c r="H57" i="4" s="1"/>
  <c r="I57" i="4" s="1"/>
  <c r="E58" i="4" s="1"/>
  <c r="H47" i="3"/>
  <c r="E48" i="3" s="1"/>
  <c r="F48" i="3" s="1"/>
  <c r="G48" i="3" s="1"/>
  <c r="G48" i="1"/>
  <c r="H48" i="1" s="1"/>
  <c r="G59" i="4" l="1"/>
  <c r="H56" i="2"/>
  <c r="G57" i="2" s="1"/>
  <c r="H28" i="5"/>
  <c r="F28" i="5"/>
  <c r="G29" i="5"/>
  <c r="F58" i="4"/>
  <c r="H58" i="4" s="1"/>
  <c r="I58" i="4" s="1"/>
  <c r="E59" i="4" s="1"/>
  <c r="H48" i="3"/>
  <c r="E49" i="3" s="1"/>
  <c r="F49" i="3" s="1"/>
  <c r="G49" i="3" s="1"/>
  <c r="G49" i="1"/>
  <c r="H49" i="1" s="1"/>
  <c r="G60" i="4" l="1"/>
  <c r="I28" i="5"/>
  <c r="J28" i="5" s="1"/>
  <c r="E29" i="5" s="1"/>
  <c r="H57" i="2"/>
  <c r="G58" i="2" s="1"/>
  <c r="F59" i="4"/>
  <c r="H59" i="4" s="1"/>
  <c r="I59" i="4" s="1"/>
  <c r="E60" i="4" s="1"/>
  <c r="H49" i="3"/>
  <c r="E50" i="3" s="1"/>
  <c r="F50" i="3" s="1"/>
  <c r="G50" i="3" s="1"/>
  <c r="G50" i="1"/>
  <c r="H50" i="1" s="1"/>
  <c r="G61" i="4" l="1"/>
  <c r="H58" i="2"/>
  <c r="G59" i="2" s="1"/>
  <c r="H29" i="5"/>
  <c r="F29" i="5"/>
  <c r="G30" i="5"/>
  <c r="F60" i="4"/>
  <c r="H60" i="4" s="1"/>
  <c r="I60" i="4" s="1"/>
  <c r="E61" i="4" s="1"/>
  <c r="H50" i="3"/>
  <c r="E51" i="3" s="1"/>
  <c r="F51" i="3" s="1"/>
  <c r="G51" i="3" s="1"/>
  <c r="G51" i="1"/>
  <c r="G62" i="4" l="1"/>
  <c r="H59" i="2"/>
  <c r="G60" i="2" s="1"/>
  <c r="I29" i="5"/>
  <c r="J29" i="5" s="1"/>
  <c r="E30" i="5" s="1"/>
  <c r="F61" i="4"/>
  <c r="H61" i="4" s="1"/>
  <c r="I61" i="4" s="1"/>
  <c r="E62" i="4" s="1"/>
  <c r="G63" i="4" s="1"/>
  <c r="H51" i="3"/>
  <c r="E52" i="3" s="1"/>
  <c r="F52" i="3" s="1"/>
  <c r="G52" i="3" s="1"/>
  <c r="H51" i="1"/>
  <c r="G52" i="1" s="1"/>
  <c r="H60" i="2" l="1"/>
  <c r="G61" i="2" s="1"/>
  <c r="H30" i="5"/>
  <c r="F30" i="5"/>
  <c r="G31" i="5"/>
  <c r="F62" i="4"/>
  <c r="H62" i="4" s="1"/>
  <c r="I62" i="4" s="1"/>
  <c r="E63" i="4" s="1"/>
  <c r="H52" i="3"/>
  <c r="E53" i="3" s="1"/>
  <c r="F53" i="3" s="1"/>
  <c r="G53" i="3" s="1"/>
  <c r="H52" i="1"/>
  <c r="G53" i="1" s="1"/>
  <c r="G64" i="4" l="1"/>
  <c r="H61" i="2"/>
  <c r="G62" i="2" s="1"/>
  <c r="I30" i="5"/>
  <c r="J30" i="5" s="1"/>
  <c r="E31" i="5" s="1"/>
  <c r="F63" i="4"/>
  <c r="H63" i="4" s="1"/>
  <c r="I63" i="4" s="1"/>
  <c r="E64" i="4" s="1"/>
  <c r="H53" i="3"/>
  <c r="E54" i="3" s="1"/>
  <c r="F54" i="3" s="1"/>
  <c r="G54" i="3" s="1"/>
  <c r="H53" i="1"/>
  <c r="G54" i="1" s="1"/>
  <c r="G65" i="4" l="1"/>
  <c r="H62" i="2"/>
  <c r="G63" i="2" s="1"/>
  <c r="H31" i="5"/>
  <c r="F31" i="5"/>
  <c r="G32" i="5"/>
  <c r="F64" i="4"/>
  <c r="H64" i="4" s="1"/>
  <c r="I64" i="4" s="1"/>
  <c r="E65" i="4" s="1"/>
  <c r="H54" i="3"/>
  <c r="E55" i="3" s="1"/>
  <c r="F55" i="3" s="1"/>
  <c r="G55" i="3" s="1"/>
  <c r="H54" i="1"/>
  <c r="G55" i="1" s="1"/>
  <c r="H55" i="1" s="1"/>
  <c r="G56" i="1" s="1"/>
  <c r="H56" i="1" s="1"/>
  <c r="G57" i="1" s="1"/>
  <c r="H57" i="1" s="1"/>
  <c r="G58" i="1" s="1"/>
  <c r="H58" i="1" s="1"/>
  <c r="G59" i="1" s="1"/>
  <c r="H59" i="1" s="1"/>
  <c r="G66" i="4" l="1"/>
  <c r="H63" i="2"/>
  <c r="G64" i="2" s="1"/>
  <c r="I31" i="5"/>
  <c r="J31" i="5" s="1"/>
  <c r="E32" i="5" s="1"/>
  <c r="F65" i="4"/>
  <c r="H65" i="4" s="1"/>
  <c r="I65" i="4" s="1"/>
  <c r="E66" i="4" s="1"/>
  <c r="H55" i="3"/>
  <c r="E56" i="3" s="1"/>
  <c r="F56" i="3" s="1"/>
  <c r="G56" i="3" s="1"/>
  <c r="G60" i="1"/>
  <c r="H60" i="1" s="1"/>
  <c r="G67" i="4" l="1"/>
  <c r="H64" i="2"/>
  <c r="G65" i="2" s="1"/>
  <c r="H32" i="5"/>
  <c r="F32" i="5"/>
  <c r="G33" i="5"/>
  <c r="F66" i="4"/>
  <c r="H66" i="4" s="1"/>
  <c r="I66" i="4" s="1"/>
  <c r="E67" i="4" s="1"/>
  <c r="H56" i="3"/>
  <c r="E57" i="3" s="1"/>
  <c r="F57" i="3" s="1"/>
  <c r="G57" i="3" s="1"/>
  <c r="G61" i="1"/>
  <c r="H61" i="1" s="1"/>
  <c r="G68" i="4" l="1"/>
  <c r="I32" i="5"/>
  <c r="J32" i="5" s="1"/>
  <c r="E33" i="5" s="1"/>
  <c r="H65" i="2"/>
  <c r="G66" i="2" s="1"/>
  <c r="F67" i="4"/>
  <c r="H67" i="4" s="1"/>
  <c r="I67" i="4" s="1"/>
  <c r="E68" i="4" s="1"/>
  <c r="G69" i="4" s="1"/>
  <c r="H57" i="3"/>
  <c r="E58" i="3" s="1"/>
  <c r="F58" i="3" s="1"/>
  <c r="G58" i="3" s="1"/>
  <c r="G62" i="1"/>
  <c r="H62" i="1" s="1"/>
  <c r="H66" i="2" l="1"/>
  <c r="G67" i="2" s="1"/>
  <c r="H33" i="5"/>
  <c r="F33" i="5"/>
  <c r="G34" i="5"/>
  <c r="F68" i="4"/>
  <c r="H68" i="4" s="1"/>
  <c r="I68" i="4" s="1"/>
  <c r="E69" i="4" s="1"/>
  <c r="G70" i="4" s="1"/>
  <c r="H58" i="3"/>
  <c r="E59" i="3" s="1"/>
  <c r="F59" i="3" s="1"/>
  <c r="G59" i="3" s="1"/>
  <c r="G63" i="1"/>
  <c r="H63" i="1" s="1"/>
  <c r="H67" i="2" l="1"/>
  <c r="G68" i="2" s="1"/>
  <c r="I33" i="5"/>
  <c r="J33" i="5" s="1"/>
  <c r="E34" i="5" s="1"/>
  <c r="F69" i="4"/>
  <c r="H69" i="4" s="1"/>
  <c r="I69" i="4" s="1"/>
  <c r="E70" i="4" s="1"/>
  <c r="H59" i="3"/>
  <c r="E60" i="3" s="1"/>
  <c r="F60" i="3" s="1"/>
  <c r="G60" i="3" s="1"/>
  <c r="G64" i="1"/>
  <c r="H64" i="1" s="1"/>
  <c r="G71" i="4" l="1"/>
  <c r="H68" i="2"/>
  <c r="G69" i="2" s="1"/>
  <c r="H34" i="5"/>
  <c r="F34" i="5"/>
  <c r="G35" i="5"/>
  <c r="F70" i="4"/>
  <c r="H70" i="4" s="1"/>
  <c r="I70" i="4" s="1"/>
  <c r="E71" i="4" s="1"/>
  <c r="H60" i="3"/>
  <c r="E61" i="3" s="1"/>
  <c r="F61" i="3" s="1"/>
  <c r="G61" i="3" s="1"/>
  <c r="G65" i="1"/>
  <c r="H65" i="1" s="1"/>
  <c r="G72" i="4" l="1"/>
  <c r="H69" i="2"/>
  <c r="G70" i="2" s="1"/>
  <c r="I34" i="5"/>
  <c r="J34" i="5" s="1"/>
  <c r="E35" i="5" s="1"/>
  <c r="F71" i="4"/>
  <c r="H71" i="4" s="1"/>
  <c r="I71" i="4" s="1"/>
  <c r="E72" i="4" s="1"/>
  <c r="H61" i="3"/>
  <c r="E62" i="3" s="1"/>
  <c r="F62" i="3" s="1"/>
  <c r="G62" i="3" s="1"/>
  <c r="G66" i="1"/>
  <c r="H66" i="1" s="1"/>
  <c r="G73" i="4" l="1"/>
  <c r="H70" i="2"/>
  <c r="G71" i="2" s="1"/>
  <c r="H35" i="5"/>
  <c r="F35" i="5"/>
  <c r="I35" i="5" s="1"/>
  <c r="J35" i="5" s="1"/>
  <c r="G36" i="5"/>
  <c r="F72" i="4"/>
  <c r="H72" i="4" s="1"/>
  <c r="I72" i="4" s="1"/>
  <c r="E73" i="4" s="1"/>
  <c r="H62" i="3"/>
  <c r="E63" i="3" s="1"/>
  <c r="F63" i="3" s="1"/>
  <c r="G63" i="3" s="1"/>
  <c r="G67" i="1"/>
  <c r="H67" i="1" s="1"/>
  <c r="G74" i="4" l="1"/>
  <c r="H71" i="2"/>
  <c r="G72" i="2" s="1"/>
  <c r="E36" i="5"/>
  <c r="F73" i="4"/>
  <c r="H73" i="4" s="1"/>
  <c r="I73" i="4" s="1"/>
  <c r="E74" i="4" s="1"/>
  <c r="H63" i="3"/>
  <c r="E64" i="3" s="1"/>
  <c r="F64" i="3" s="1"/>
  <c r="G64" i="3" s="1"/>
  <c r="G68" i="1"/>
  <c r="H68" i="1" s="1"/>
  <c r="G75" i="4" l="1"/>
  <c r="H72" i="2"/>
  <c r="G73" i="2" s="1"/>
  <c r="H36" i="5"/>
  <c r="F36" i="5"/>
  <c r="G37" i="5"/>
  <c r="F74" i="4"/>
  <c r="H74" i="4" s="1"/>
  <c r="I74" i="4" s="1"/>
  <c r="E75" i="4" s="1"/>
  <c r="H64" i="3"/>
  <c r="E65" i="3" s="1"/>
  <c r="F65" i="3" s="1"/>
  <c r="G65" i="3" s="1"/>
  <c r="G69" i="1"/>
  <c r="H69" i="1" s="1"/>
  <c r="G76" i="4" l="1"/>
  <c r="H73" i="2"/>
  <c r="G74" i="2" s="1"/>
  <c r="I36" i="5"/>
  <c r="J36" i="5" s="1"/>
  <c r="E37" i="5" s="1"/>
  <c r="F75" i="4"/>
  <c r="H75" i="4" s="1"/>
  <c r="I75" i="4" s="1"/>
  <c r="E76" i="4" s="1"/>
  <c r="H65" i="3"/>
  <c r="E66" i="3" s="1"/>
  <c r="F66" i="3" s="1"/>
  <c r="G66" i="3" s="1"/>
  <c r="G70" i="1"/>
  <c r="H70" i="1" s="1"/>
  <c r="G77" i="4" l="1"/>
  <c r="H74" i="2"/>
  <c r="G75" i="2" s="1"/>
  <c r="H37" i="5"/>
  <c r="F37" i="5"/>
  <c r="I37" i="5" s="1"/>
  <c r="J37" i="5" s="1"/>
  <c r="G38" i="5"/>
  <c r="F76" i="4"/>
  <c r="H76" i="4" s="1"/>
  <c r="I76" i="4" s="1"/>
  <c r="E77" i="4" s="1"/>
  <c r="H66" i="3"/>
  <c r="E67" i="3" s="1"/>
  <c r="F67" i="3" s="1"/>
  <c r="G67" i="3" s="1"/>
  <c r="G71" i="1"/>
  <c r="H71" i="1" s="1"/>
  <c r="G78" i="4" l="1"/>
  <c r="H75" i="2"/>
  <c r="G76" i="2" s="1"/>
  <c r="E38" i="5"/>
  <c r="F77" i="4"/>
  <c r="H77" i="4" s="1"/>
  <c r="I77" i="4" s="1"/>
  <c r="E78" i="4" s="1"/>
  <c r="H67" i="3"/>
  <c r="E68" i="3" s="1"/>
  <c r="F68" i="3" s="1"/>
  <c r="G68" i="3" s="1"/>
  <c r="G72" i="1"/>
  <c r="H72" i="1" s="1"/>
  <c r="G79" i="4" l="1"/>
  <c r="H76" i="2"/>
  <c r="G77" i="2" s="1"/>
  <c r="H38" i="5"/>
  <c r="F38" i="5"/>
  <c r="G39" i="5"/>
  <c r="F78" i="4"/>
  <c r="H78" i="4" s="1"/>
  <c r="I78" i="4" s="1"/>
  <c r="E79" i="4" s="1"/>
  <c r="H68" i="3"/>
  <c r="E69" i="3" s="1"/>
  <c r="F69" i="3" s="1"/>
  <c r="G69" i="3" s="1"/>
  <c r="G73" i="1"/>
  <c r="H73" i="1" s="1"/>
  <c r="G80" i="4" l="1"/>
  <c r="H77" i="2"/>
  <c r="G78" i="2" s="1"/>
  <c r="I38" i="5"/>
  <c r="J38" i="5" s="1"/>
  <c r="E39" i="5" s="1"/>
  <c r="F79" i="4"/>
  <c r="H79" i="4" s="1"/>
  <c r="I79" i="4" s="1"/>
  <c r="E80" i="4" s="1"/>
  <c r="H69" i="3"/>
  <c r="E70" i="3" s="1"/>
  <c r="F70" i="3" s="1"/>
  <c r="G70" i="3" s="1"/>
  <c r="G74" i="1"/>
  <c r="H74" i="1" s="1"/>
  <c r="G81" i="4" l="1"/>
  <c r="H78" i="2"/>
  <c r="G79" i="2" s="1"/>
  <c r="H39" i="5"/>
  <c r="F39" i="5"/>
  <c r="G40" i="5"/>
  <c r="F80" i="4"/>
  <c r="H80" i="4" s="1"/>
  <c r="I80" i="4" s="1"/>
  <c r="E81" i="4" s="1"/>
  <c r="H70" i="3"/>
  <c r="E71" i="3" s="1"/>
  <c r="F71" i="3" s="1"/>
  <c r="G71" i="3" s="1"/>
  <c r="G75" i="1"/>
  <c r="H75" i="1" s="1"/>
  <c r="G82" i="4" l="1"/>
  <c r="I39" i="5"/>
  <c r="J39" i="5" s="1"/>
  <c r="E40" i="5" s="1"/>
  <c r="H79" i="2"/>
  <c r="G80" i="2" s="1"/>
  <c r="F81" i="4"/>
  <c r="H81" i="4" s="1"/>
  <c r="I81" i="4" s="1"/>
  <c r="E82" i="4" s="1"/>
  <c r="H71" i="3"/>
  <c r="E72" i="3" s="1"/>
  <c r="F72" i="3" s="1"/>
  <c r="G72" i="3" s="1"/>
  <c r="G76" i="1"/>
  <c r="H76" i="1" s="1"/>
  <c r="G83" i="4" l="1"/>
  <c r="H80" i="2"/>
  <c r="G81" i="2" s="1"/>
  <c r="H40" i="5"/>
  <c r="F40" i="5"/>
  <c r="G41" i="5"/>
  <c r="F82" i="4"/>
  <c r="H82" i="4" s="1"/>
  <c r="I82" i="4" s="1"/>
  <c r="E83" i="4" s="1"/>
  <c r="H72" i="3"/>
  <c r="E73" i="3" s="1"/>
  <c r="F73" i="3" s="1"/>
  <c r="G73" i="3" s="1"/>
  <c r="G77" i="1"/>
  <c r="H77" i="1" s="1"/>
  <c r="G84" i="4" l="1"/>
  <c r="H81" i="2"/>
  <c r="G82" i="2" s="1"/>
  <c r="I40" i="5"/>
  <c r="J40" i="5" s="1"/>
  <c r="E41" i="5" s="1"/>
  <c r="F83" i="4"/>
  <c r="H83" i="4" s="1"/>
  <c r="I83" i="4" s="1"/>
  <c r="E84" i="4" s="1"/>
  <c r="H73" i="3"/>
  <c r="E74" i="3" s="1"/>
  <c r="F74" i="3" s="1"/>
  <c r="G74" i="3" s="1"/>
  <c r="G78" i="1"/>
  <c r="H78" i="1" s="1"/>
  <c r="G85" i="4" l="1"/>
  <c r="H82" i="2"/>
  <c r="G83" i="2" s="1"/>
  <c r="H41" i="5"/>
  <c r="F41" i="5"/>
  <c r="G42" i="5"/>
  <c r="F84" i="4"/>
  <c r="H84" i="4" s="1"/>
  <c r="I84" i="4" s="1"/>
  <c r="E85" i="4" s="1"/>
  <c r="H74" i="3"/>
  <c r="E75" i="3" s="1"/>
  <c r="F75" i="3" s="1"/>
  <c r="G75" i="3" s="1"/>
  <c r="G79" i="1"/>
  <c r="H79" i="1" s="1"/>
  <c r="G86" i="4" l="1"/>
  <c r="I41" i="5"/>
  <c r="J41" i="5" s="1"/>
  <c r="E42" i="5" s="1"/>
  <c r="H83" i="2"/>
  <c r="G84" i="2" s="1"/>
  <c r="F85" i="4"/>
  <c r="H85" i="4" s="1"/>
  <c r="I85" i="4" s="1"/>
  <c r="E86" i="4" s="1"/>
  <c r="G87" i="4" s="1"/>
  <c r="H75" i="3"/>
  <c r="E76" i="3" s="1"/>
  <c r="F76" i="3" s="1"/>
  <c r="G76" i="3" s="1"/>
  <c r="G80" i="1"/>
  <c r="H80" i="1" s="1"/>
  <c r="H84" i="2" l="1"/>
  <c r="G85" i="2" s="1"/>
  <c r="H42" i="5"/>
  <c r="F42" i="5"/>
  <c r="G43" i="5"/>
  <c r="F86" i="4"/>
  <c r="H86" i="4" s="1"/>
  <c r="I86" i="4" s="1"/>
  <c r="E87" i="4" s="1"/>
  <c r="H76" i="3"/>
  <c r="E77" i="3" s="1"/>
  <c r="F77" i="3" s="1"/>
  <c r="G77" i="3" s="1"/>
  <c r="G81" i="1"/>
  <c r="H81" i="1" s="1"/>
  <c r="G88" i="4" l="1"/>
  <c r="I42" i="5"/>
  <c r="J42" i="5" s="1"/>
  <c r="E43" i="5" s="1"/>
  <c r="H85" i="2"/>
  <c r="G86" i="2" s="1"/>
  <c r="F87" i="4"/>
  <c r="H87" i="4" s="1"/>
  <c r="I87" i="4" s="1"/>
  <c r="E88" i="4" s="1"/>
  <c r="H77" i="3"/>
  <c r="E78" i="3" s="1"/>
  <c r="F78" i="3" s="1"/>
  <c r="G78" i="3" s="1"/>
  <c r="G82" i="1"/>
  <c r="H82" i="1" s="1"/>
  <c r="G89" i="4" l="1"/>
  <c r="H86" i="2"/>
  <c r="G87" i="2" s="1"/>
  <c r="H43" i="5"/>
  <c r="F43" i="5"/>
  <c r="G44" i="5"/>
  <c r="F88" i="4"/>
  <c r="H88" i="4" s="1"/>
  <c r="I88" i="4" s="1"/>
  <c r="E89" i="4" s="1"/>
  <c r="H78" i="3"/>
  <c r="E79" i="3" s="1"/>
  <c r="F79" i="3" s="1"/>
  <c r="G79" i="3" s="1"/>
  <c r="G83" i="1"/>
  <c r="H83" i="1" s="1"/>
  <c r="G90" i="4" l="1"/>
  <c r="I43" i="5"/>
  <c r="J43" i="5" s="1"/>
  <c r="E44" i="5" s="1"/>
  <c r="H87" i="2"/>
  <c r="G88" i="2" s="1"/>
  <c r="F89" i="4"/>
  <c r="H89" i="4" s="1"/>
  <c r="I89" i="4" s="1"/>
  <c r="E90" i="4" s="1"/>
  <c r="H79" i="3"/>
  <c r="E80" i="3" s="1"/>
  <c r="F80" i="3" s="1"/>
  <c r="G80" i="3" s="1"/>
  <c r="G84" i="1"/>
  <c r="H84" i="1" s="1"/>
  <c r="G91" i="4" l="1"/>
  <c r="H88" i="2"/>
  <c r="G89" i="2" s="1"/>
  <c r="H44" i="5"/>
  <c r="F44" i="5"/>
  <c r="G45" i="5"/>
  <c r="F90" i="4"/>
  <c r="H90" i="4" s="1"/>
  <c r="I90" i="4" s="1"/>
  <c r="E91" i="4" s="1"/>
  <c r="G92" i="4" s="1"/>
  <c r="H80" i="3"/>
  <c r="E81" i="3" s="1"/>
  <c r="F81" i="3" s="1"/>
  <c r="G81" i="3" s="1"/>
  <c r="G85" i="1"/>
  <c r="H85" i="1" s="1"/>
  <c r="I44" i="5" l="1"/>
  <c r="J44" i="5" s="1"/>
  <c r="E45" i="5" s="1"/>
  <c r="H89" i="2"/>
  <c r="G90" i="2" s="1"/>
  <c r="F91" i="4"/>
  <c r="H91" i="4" s="1"/>
  <c r="I91" i="4" s="1"/>
  <c r="E92" i="4" s="1"/>
  <c r="H81" i="3"/>
  <c r="E82" i="3" s="1"/>
  <c r="F82" i="3" s="1"/>
  <c r="G82" i="3" s="1"/>
  <c r="G86" i="1"/>
  <c r="H86" i="1" s="1"/>
  <c r="G93" i="4" l="1"/>
  <c r="H90" i="2"/>
  <c r="G91" i="2" s="1"/>
  <c r="H45" i="5"/>
  <c r="F45" i="5"/>
  <c r="G46" i="5"/>
  <c r="F92" i="4"/>
  <c r="H92" i="4" s="1"/>
  <c r="I92" i="4" s="1"/>
  <c r="E93" i="4" s="1"/>
  <c r="H82" i="3"/>
  <c r="E83" i="3" s="1"/>
  <c r="F83" i="3" s="1"/>
  <c r="G83" i="3" s="1"/>
  <c r="G87" i="1"/>
  <c r="H87" i="1" s="1"/>
  <c r="G94" i="4" l="1"/>
  <c r="I45" i="5"/>
  <c r="J45" i="5" s="1"/>
  <c r="E46" i="5" s="1"/>
  <c r="H91" i="2"/>
  <c r="G92" i="2" s="1"/>
  <c r="F93" i="4"/>
  <c r="H93" i="4" s="1"/>
  <c r="I93" i="4" s="1"/>
  <c r="E94" i="4" s="1"/>
  <c r="G95" i="4" s="1"/>
  <c r="H83" i="3"/>
  <c r="E84" i="3" s="1"/>
  <c r="F84" i="3" s="1"/>
  <c r="G84" i="3" s="1"/>
  <c r="G88" i="1"/>
  <c r="H88" i="1" s="1"/>
  <c r="H92" i="2" l="1"/>
  <c r="G93" i="2" s="1"/>
  <c r="H46" i="5"/>
  <c r="F46" i="5"/>
  <c r="G47" i="5"/>
  <c r="F94" i="4"/>
  <c r="H94" i="4" s="1"/>
  <c r="I94" i="4" s="1"/>
  <c r="E95" i="4" s="1"/>
  <c r="H84" i="3"/>
  <c r="E85" i="3" s="1"/>
  <c r="F85" i="3" s="1"/>
  <c r="G85" i="3" s="1"/>
  <c r="G89" i="1"/>
  <c r="H89" i="1" s="1"/>
  <c r="G96" i="4" l="1"/>
  <c r="I46" i="5"/>
  <c r="J46" i="5" s="1"/>
  <c r="E47" i="5" s="1"/>
  <c r="H93" i="2"/>
  <c r="G94" i="2" s="1"/>
  <c r="F95" i="4"/>
  <c r="H95" i="4" s="1"/>
  <c r="I95" i="4" s="1"/>
  <c r="E96" i="4" s="1"/>
  <c r="H85" i="3"/>
  <c r="E86" i="3" s="1"/>
  <c r="F86" i="3" s="1"/>
  <c r="G86" i="3" s="1"/>
  <c r="G90" i="1"/>
  <c r="H90" i="1" s="1"/>
  <c r="G97" i="4" l="1"/>
  <c r="H94" i="2"/>
  <c r="G95" i="2" s="1"/>
  <c r="H47" i="5"/>
  <c r="F47" i="5"/>
  <c r="G48" i="5"/>
  <c r="F96" i="4"/>
  <c r="H96" i="4" s="1"/>
  <c r="I96" i="4" s="1"/>
  <c r="E97" i="4" s="1"/>
  <c r="H86" i="3"/>
  <c r="E87" i="3" s="1"/>
  <c r="F87" i="3" s="1"/>
  <c r="G87" i="3" s="1"/>
  <c r="G91" i="1"/>
  <c r="H91" i="1" s="1"/>
  <c r="G98" i="4" l="1"/>
  <c r="I47" i="5"/>
  <c r="J47" i="5" s="1"/>
  <c r="E48" i="5" s="1"/>
  <c r="H95" i="2"/>
  <c r="G96" i="2" s="1"/>
  <c r="F97" i="4"/>
  <c r="H97" i="4" s="1"/>
  <c r="I97" i="4" s="1"/>
  <c r="E98" i="4" s="1"/>
  <c r="G99" i="4" s="1"/>
  <c r="H87" i="3"/>
  <c r="E88" i="3" s="1"/>
  <c r="F88" i="3" s="1"/>
  <c r="G88" i="3" s="1"/>
  <c r="G92" i="1"/>
  <c r="H92" i="1" s="1"/>
  <c r="H96" i="2" l="1"/>
  <c r="G97" i="2" s="1"/>
  <c r="H48" i="5"/>
  <c r="F48" i="5"/>
  <c r="G49" i="5"/>
  <c r="F98" i="4"/>
  <c r="H98" i="4" s="1"/>
  <c r="I98" i="4" s="1"/>
  <c r="E99" i="4" s="1"/>
  <c r="H88" i="3"/>
  <c r="E89" i="3" s="1"/>
  <c r="F89" i="3" s="1"/>
  <c r="G89" i="3" s="1"/>
  <c r="G93" i="1"/>
  <c r="H93" i="1" s="1"/>
  <c r="G100" i="4" l="1"/>
  <c r="I48" i="5"/>
  <c r="J48" i="5" s="1"/>
  <c r="E49" i="5" s="1"/>
  <c r="H97" i="2"/>
  <c r="G98" i="2" s="1"/>
  <c r="F99" i="4"/>
  <c r="H99" i="4" s="1"/>
  <c r="I99" i="4" s="1"/>
  <c r="E100" i="4" s="1"/>
  <c r="H89" i="3"/>
  <c r="E90" i="3" s="1"/>
  <c r="F90" i="3" s="1"/>
  <c r="G90" i="3" s="1"/>
  <c r="G94" i="1"/>
  <c r="H94" i="1" s="1"/>
  <c r="G101" i="4" l="1"/>
  <c r="H98" i="2"/>
  <c r="G99" i="2" s="1"/>
  <c r="H49" i="5"/>
  <c r="F49" i="5"/>
  <c r="G50" i="5"/>
  <c r="F100" i="4"/>
  <c r="H100" i="4" s="1"/>
  <c r="I100" i="4" s="1"/>
  <c r="E101" i="4" s="1"/>
  <c r="G102" i="4" s="1"/>
  <c r="H90" i="3"/>
  <c r="E91" i="3" s="1"/>
  <c r="F91" i="3" s="1"/>
  <c r="G91" i="3" s="1"/>
  <c r="G95" i="1"/>
  <c r="H95" i="1" s="1"/>
  <c r="I49" i="5" l="1"/>
  <c r="J49" i="5" s="1"/>
  <c r="E50" i="5" s="1"/>
  <c r="H99" i="2"/>
  <c r="G100" i="2" s="1"/>
  <c r="F101" i="4"/>
  <c r="H101" i="4" s="1"/>
  <c r="I101" i="4" s="1"/>
  <c r="E102" i="4" s="1"/>
  <c r="H91" i="3"/>
  <c r="E92" i="3" s="1"/>
  <c r="F92" i="3" s="1"/>
  <c r="G92" i="3" s="1"/>
  <c r="G96" i="1"/>
  <c r="H96" i="1" s="1"/>
  <c r="G103" i="4" l="1"/>
  <c r="H100" i="2"/>
  <c r="G101" i="2" s="1"/>
  <c r="H50" i="5"/>
  <c r="F50" i="5"/>
  <c r="G51" i="5"/>
  <c r="F102" i="4"/>
  <c r="H102" i="4" s="1"/>
  <c r="I102" i="4" s="1"/>
  <c r="E103" i="4" s="1"/>
  <c r="H92" i="3"/>
  <c r="E93" i="3" s="1"/>
  <c r="F93" i="3" s="1"/>
  <c r="G93" i="3" s="1"/>
  <c r="G97" i="1"/>
  <c r="H97" i="1" s="1"/>
  <c r="G104" i="4" l="1"/>
  <c r="I50" i="5"/>
  <c r="J50" i="5" s="1"/>
  <c r="E51" i="5" s="1"/>
  <c r="H101" i="2"/>
  <c r="G102" i="2" s="1"/>
  <c r="F103" i="4"/>
  <c r="H103" i="4" s="1"/>
  <c r="I103" i="4" s="1"/>
  <c r="E104" i="4" s="1"/>
  <c r="H93" i="3"/>
  <c r="E94" i="3" s="1"/>
  <c r="F94" i="3" s="1"/>
  <c r="G94" i="3" s="1"/>
  <c r="G98" i="1"/>
  <c r="H98" i="1" s="1"/>
  <c r="G105" i="4" l="1"/>
  <c r="H102" i="2"/>
  <c r="G103" i="2" s="1"/>
  <c r="H51" i="5"/>
  <c r="F51" i="5"/>
  <c r="G52" i="5"/>
  <c r="F104" i="4"/>
  <c r="H104" i="4" s="1"/>
  <c r="I104" i="4" s="1"/>
  <c r="E105" i="4" s="1"/>
  <c r="H94" i="3"/>
  <c r="E95" i="3" s="1"/>
  <c r="F95" i="3" s="1"/>
  <c r="G95" i="3" s="1"/>
  <c r="G99" i="1"/>
  <c r="H99" i="1" s="1"/>
  <c r="G106" i="4" l="1"/>
  <c r="H103" i="2"/>
  <c r="G104" i="2" s="1"/>
  <c r="I51" i="5"/>
  <c r="J51" i="5" s="1"/>
  <c r="F105" i="4"/>
  <c r="H105" i="4" s="1"/>
  <c r="I105" i="4" s="1"/>
  <c r="E106" i="4" s="1"/>
  <c r="H95" i="3"/>
  <c r="E96" i="3" s="1"/>
  <c r="F96" i="3" s="1"/>
  <c r="G96" i="3" s="1"/>
  <c r="G100" i="1"/>
  <c r="H100" i="1" s="1"/>
  <c r="G107" i="4" l="1"/>
  <c r="H104" i="2"/>
  <c r="G105" i="2" s="1"/>
  <c r="E52" i="5"/>
  <c r="F106" i="4"/>
  <c r="H106" i="4" s="1"/>
  <c r="I106" i="4" s="1"/>
  <c r="E107" i="4" s="1"/>
  <c r="H96" i="3"/>
  <c r="E97" i="3" s="1"/>
  <c r="F97" i="3" s="1"/>
  <c r="G97" i="3" s="1"/>
  <c r="G101" i="1"/>
  <c r="H101" i="1" s="1"/>
  <c r="G108" i="4" l="1"/>
  <c r="H105" i="2"/>
  <c r="G106" i="2" s="1"/>
  <c r="H52" i="5"/>
  <c r="F52" i="5"/>
  <c r="G53" i="5"/>
  <c r="F107" i="4"/>
  <c r="H107" i="4" s="1"/>
  <c r="I107" i="4" s="1"/>
  <c r="E108" i="4" s="1"/>
  <c r="G109" i="4" s="1"/>
  <c r="H97" i="3"/>
  <c r="E98" i="3" s="1"/>
  <c r="F98" i="3" s="1"/>
  <c r="G98" i="3" s="1"/>
  <c r="G102" i="1"/>
  <c r="H102" i="1" s="1"/>
  <c r="I52" i="5" l="1"/>
  <c r="J52" i="5" s="1"/>
  <c r="E53" i="5" s="1"/>
  <c r="H106" i="2"/>
  <c r="G107" i="2" s="1"/>
  <c r="F108" i="4"/>
  <c r="H108" i="4" s="1"/>
  <c r="I108" i="4" s="1"/>
  <c r="E109" i="4" s="1"/>
  <c r="H98" i="3"/>
  <c r="E99" i="3" s="1"/>
  <c r="F99" i="3" s="1"/>
  <c r="G99" i="3" s="1"/>
  <c r="G103" i="1"/>
  <c r="H103" i="1" s="1"/>
  <c r="G110" i="4" l="1"/>
  <c r="H107" i="2"/>
  <c r="G108" i="2" s="1"/>
  <c r="H53" i="5"/>
  <c r="F53" i="5"/>
  <c r="G54" i="5"/>
  <c r="F109" i="4"/>
  <c r="H109" i="4" s="1"/>
  <c r="I109" i="4" s="1"/>
  <c r="E110" i="4" s="1"/>
  <c r="H99" i="3"/>
  <c r="E100" i="3" s="1"/>
  <c r="F100" i="3" s="1"/>
  <c r="G100" i="3" s="1"/>
  <c r="G104" i="1"/>
  <c r="H104" i="1" s="1"/>
  <c r="G111" i="4" l="1"/>
  <c r="I53" i="5"/>
  <c r="J53" i="5" s="1"/>
  <c r="E54" i="5" s="1"/>
  <c r="H108" i="2"/>
  <c r="G109" i="2" s="1"/>
  <c r="F110" i="4"/>
  <c r="H110" i="4" s="1"/>
  <c r="I110" i="4" s="1"/>
  <c r="E111" i="4" s="1"/>
  <c r="H100" i="3"/>
  <c r="E101" i="3" s="1"/>
  <c r="F101" i="3" s="1"/>
  <c r="G101" i="3" s="1"/>
  <c r="G105" i="1"/>
  <c r="H105" i="1" s="1"/>
  <c r="G112" i="4" l="1"/>
  <c r="H109" i="2"/>
  <c r="G110" i="2" s="1"/>
  <c r="H54" i="5"/>
  <c r="F54" i="5"/>
  <c r="G55" i="5"/>
  <c r="F111" i="4"/>
  <c r="H111" i="4" s="1"/>
  <c r="I111" i="4" s="1"/>
  <c r="E112" i="4" s="1"/>
  <c r="H101" i="3"/>
  <c r="E102" i="3" s="1"/>
  <c r="F102" i="3" s="1"/>
  <c r="G102" i="3" s="1"/>
  <c r="G106" i="1"/>
  <c r="H106" i="1" s="1"/>
  <c r="G113" i="4" l="1"/>
  <c r="I54" i="5"/>
  <c r="J54" i="5" s="1"/>
  <c r="E55" i="5" s="1"/>
  <c r="H110" i="2"/>
  <c r="G111" i="2" s="1"/>
  <c r="F112" i="4"/>
  <c r="H112" i="4" s="1"/>
  <c r="I112" i="4" s="1"/>
  <c r="E113" i="4" s="1"/>
  <c r="H102" i="3"/>
  <c r="E103" i="3" s="1"/>
  <c r="F103" i="3" s="1"/>
  <c r="G103" i="3" s="1"/>
  <c r="G107" i="1"/>
  <c r="H107" i="1" s="1"/>
  <c r="G114" i="4" l="1"/>
  <c r="H111" i="2"/>
  <c r="G112" i="2" s="1"/>
  <c r="H55" i="5"/>
  <c r="F55" i="5"/>
  <c r="G56" i="5"/>
  <c r="F113" i="4"/>
  <c r="H113" i="4" s="1"/>
  <c r="I113" i="4" s="1"/>
  <c r="E114" i="4" s="1"/>
  <c r="H103" i="3"/>
  <c r="E104" i="3" s="1"/>
  <c r="F104" i="3" s="1"/>
  <c r="G104" i="3" s="1"/>
  <c r="G108" i="1"/>
  <c r="H108" i="1" s="1"/>
  <c r="G115" i="4" l="1"/>
  <c r="I55" i="5"/>
  <c r="J55" i="5" s="1"/>
  <c r="E56" i="5" s="1"/>
  <c r="H112" i="2"/>
  <c r="G113" i="2" s="1"/>
  <c r="F114" i="4"/>
  <c r="H114" i="4" s="1"/>
  <c r="I114" i="4" s="1"/>
  <c r="E115" i="4" s="1"/>
  <c r="H104" i="3"/>
  <c r="E105" i="3" s="1"/>
  <c r="F105" i="3" s="1"/>
  <c r="G105" i="3" s="1"/>
  <c r="G109" i="1"/>
  <c r="H109" i="1" s="1"/>
  <c r="G116" i="4" l="1"/>
  <c r="H113" i="2"/>
  <c r="G114" i="2" s="1"/>
  <c r="H56" i="5"/>
  <c r="F56" i="5"/>
  <c r="G57" i="5"/>
  <c r="F115" i="4"/>
  <c r="H115" i="4" s="1"/>
  <c r="I115" i="4" s="1"/>
  <c r="E116" i="4" s="1"/>
  <c r="H105" i="3"/>
  <c r="E106" i="3" s="1"/>
  <c r="F106" i="3" s="1"/>
  <c r="G106" i="3" s="1"/>
  <c r="G110" i="1"/>
  <c r="H110" i="1" s="1"/>
  <c r="G117" i="4" l="1"/>
  <c r="I56" i="5"/>
  <c r="J56" i="5" s="1"/>
  <c r="E57" i="5" s="1"/>
  <c r="H114" i="2"/>
  <c r="G115" i="2" s="1"/>
  <c r="F116" i="4"/>
  <c r="H116" i="4" s="1"/>
  <c r="I116" i="4" s="1"/>
  <c r="E117" i="4" s="1"/>
  <c r="G118" i="4" s="1"/>
  <c r="H106" i="3"/>
  <c r="E107" i="3" s="1"/>
  <c r="F107" i="3" s="1"/>
  <c r="G107" i="3" s="1"/>
  <c r="G111" i="1"/>
  <c r="H111" i="1" s="1"/>
  <c r="H115" i="2" l="1"/>
  <c r="G116" i="2" s="1"/>
  <c r="H57" i="5"/>
  <c r="F57" i="5"/>
  <c r="G58" i="5"/>
  <c r="F117" i="4"/>
  <c r="H117" i="4" s="1"/>
  <c r="I117" i="4" s="1"/>
  <c r="E118" i="4" s="1"/>
  <c r="G119" i="4" s="1"/>
  <c r="H107" i="3"/>
  <c r="E108" i="3" s="1"/>
  <c r="F108" i="3" s="1"/>
  <c r="G108" i="3" s="1"/>
  <c r="G112" i="1"/>
  <c r="H112" i="1" s="1"/>
  <c r="I57" i="5" l="1"/>
  <c r="J57" i="5" s="1"/>
  <c r="E58" i="5" s="1"/>
  <c r="H116" i="2"/>
  <c r="G117" i="2" s="1"/>
  <c r="F118" i="4"/>
  <c r="H118" i="4" s="1"/>
  <c r="I118" i="4" s="1"/>
  <c r="E119" i="4" s="1"/>
  <c r="H108" i="3"/>
  <c r="E109" i="3" s="1"/>
  <c r="F109" i="3" s="1"/>
  <c r="G109" i="3" s="1"/>
  <c r="G113" i="1"/>
  <c r="H113" i="1" s="1"/>
  <c r="G120" i="4" l="1"/>
  <c r="H117" i="2"/>
  <c r="G118" i="2" s="1"/>
  <c r="H58" i="5"/>
  <c r="F58" i="5"/>
  <c r="G59" i="5"/>
  <c r="F119" i="4"/>
  <c r="H119" i="4" s="1"/>
  <c r="I119" i="4" s="1"/>
  <c r="E120" i="4" s="1"/>
  <c r="H109" i="3"/>
  <c r="E110" i="3" s="1"/>
  <c r="F110" i="3" s="1"/>
  <c r="G110" i="3" s="1"/>
  <c r="G114" i="1"/>
  <c r="H114" i="1" s="1"/>
  <c r="G121" i="4" l="1"/>
  <c r="I58" i="5"/>
  <c r="J58" i="5" s="1"/>
  <c r="E59" i="5" s="1"/>
  <c r="H118" i="2"/>
  <c r="G119" i="2" s="1"/>
  <c r="F120" i="4"/>
  <c r="H120" i="4" s="1"/>
  <c r="I120" i="4" s="1"/>
  <c r="E121" i="4" s="1"/>
  <c r="H110" i="3"/>
  <c r="E111" i="3" s="1"/>
  <c r="F111" i="3" s="1"/>
  <c r="G111" i="3" s="1"/>
  <c r="G115" i="1"/>
  <c r="H115" i="1" s="1"/>
  <c r="G122" i="4" l="1"/>
  <c r="H119" i="2"/>
  <c r="G120" i="2" s="1"/>
  <c r="H59" i="5"/>
  <c r="F59" i="5"/>
  <c r="G60" i="5"/>
  <c r="F121" i="4"/>
  <c r="H121" i="4" s="1"/>
  <c r="I121" i="4" s="1"/>
  <c r="E122" i="4" s="1"/>
  <c r="H111" i="3"/>
  <c r="E112" i="3" s="1"/>
  <c r="F112" i="3" s="1"/>
  <c r="G112" i="3" s="1"/>
  <c r="G116" i="1"/>
  <c r="H116" i="1" s="1"/>
  <c r="G123" i="4" l="1"/>
  <c r="H120" i="2"/>
  <c r="G121" i="2" s="1"/>
  <c r="I59" i="5"/>
  <c r="J59" i="5" s="1"/>
  <c r="E60" i="5" s="1"/>
  <c r="F122" i="4"/>
  <c r="H122" i="4" s="1"/>
  <c r="I122" i="4" s="1"/>
  <c r="E123" i="4" s="1"/>
  <c r="G124" i="4" s="1"/>
  <c r="H112" i="3"/>
  <c r="E113" i="3" s="1"/>
  <c r="F113" i="3" s="1"/>
  <c r="G113" i="3" s="1"/>
  <c r="G117" i="1"/>
  <c r="H117" i="1" s="1"/>
  <c r="H121" i="2" l="1"/>
  <c r="G122" i="2" s="1"/>
  <c r="H60" i="5"/>
  <c r="F60" i="5"/>
  <c r="G61" i="5"/>
  <c r="F123" i="4"/>
  <c r="H123" i="4" s="1"/>
  <c r="I123" i="4" s="1"/>
  <c r="E124" i="4" s="1"/>
  <c r="H113" i="3"/>
  <c r="E114" i="3" s="1"/>
  <c r="F114" i="3" s="1"/>
  <c r="G114" i="3" s="1"/>
  <c r="G118" i="1"/>
  <c r="H118" i="1" s="1"/>
  <c r="I60" i="5" l="1"/>
  <c r="J60" i="5" s="1"/>
  <c r="E61" i="5" s="1"/>
  <c r="G125" i="4"/>
  <c r="H122" i="2"/>
  <c r="G123" i="2" s="1"/>
  <c r="F124" i="4"/>
  <c r="H124" i="4" s="1"/>
  <c r="I124" i="4" s="1"/>
  <c r="E125" i="4" s="1"/>
  <c r="G126" i="4" s="1"/>
  <c r="H114" i="3"/>
  <c r="E115" i="3" s="1"/>
  <c r="F115" i="3" s="1"/>
  <c r="G115" i="3" s="1"/>
  <c r="G119" i="1"/>
  <c r="H119" i="1" s="1"/>
  <c r="H123" i="2" l="1"/>
  <c r="G124" i="2" s="1"/>
  <c r="H61" i="5"/>
  <c r="F61" i="5"/>
  <c r="G62" i="5"/>
  <c r="F125" i="4"/>
  <c r="H125" i="4" s="1"/>
  <c r="I125" i="4" s="1"/>
  <c r="E126" i="4" s="1"/>
  <c r="H115" i="3"/>
  <c r="E116" i="3" s="1"/>
  <c r="F116" i="3" s="1"/>
  <c r="G116" i="3" s="1"/>
  <c r="G120" i="1"/>
  <c r="H120" i="1" s="1"/>
  <c r="G127" i="4" l="1"/>
  <c r="H124" i="2"/>
  <c r="G125" i="2" s="1"/>
  <c r="I61" i="5"/>
  <c r="J61" i="5" s="1"/>
  <c r="E62" i="5" s="1"/>
  <c r="F126" i="4"/>
  <c r="H126" i="4" s="1"/>
  <c r="I126" i="4" s="1"/>
  <c r="E127" i="4" s="1"/>
  <c r="H116" i="3"/>
  <c r="E117" i="3" s="1"/>
  <c r="F117" i="3" s="1"/>
  <c r="G117" i="3" s="1"/>
  <c r="G121" i="1"/>
  <c r="H121" i="1" s="1"/>
  <c r="G128" i="4" l="1"/>
  <c r="H125" i="2"/>
  <c r="G126" i="2" s="1"/>
  <c r="H62" i="5"/>
  <c r="F62" i="5"/>
  <c r="G63" i="5"/>
  <c r="F127" i="4"/>
  <c r="H127" i="4" s="1"/>
  <c r="I127" i="4" s="1"/>
  <c r="E128" i="4" s="1"/>
  <c r="H117" i="3"/>
  <c r="E118" i="3" s="1"/>
  <c r="F118" i="3" s="1"/>
  <c r="G118" i="3" s="1"/>
  <c r="G122" i="1"/>
  <c r="H122" i="1" s="1"/>
  <c r="G129" i="4" l="1"/>
  <c r="I62" i="5"/>
  <c r="J62" i="5" s="1"/>
  <c r="E63" i="5" s="1"/>
  <c r="H126" i="2"/>
  <c r="G127" i="2" s="1"/>
  <c r="F128" i="4"/>
  <c r="H128" i="4" s="1"/>
  <c r="I128" i="4" s="1"/>
  <c r="E129" i="4" s="1"/>
  <c r="H118" i="3"/>
  <c r="E119" i="3" s="1"/>
  <c r="F119" i="3" s="1"/>
  <c r="G119" i="3" s="1"/>
  <c r="G123" i="1"/>
  <c r="H123" i="1" s="1"/>
  <c r="G130" i="4" l="1"/>
  <c r="H127" i="2"/>
  <c r="G128" i="2" s="1"/>
  <c r="H63" i="5"/>
  <c r="F63" i="5"/>
  <c r="G64" i="5"/>
  <c r="F129" i="4"/>
  <c r="H129" i="4" s="1"/>
  <c r="I129" i="4" s="1"/>
  <c r="E130" i="4" s="1"/>
  <c r="H119" i="3"/>
  <c r="E120" i="3" s="1"/>
  <c r="F120" i="3" s="1"/>
  <c r="G120" i="3" s="1"/>
  <c r="G124" i="1"/>
  <c r="H124" i="1" s="1"/>
  <c r="G131" i="4" l="1"/>
  <c r="I63" i="5"/>
  <c r="J63" i="5" s="1"/>
  <c r="E64" i="5" s="1"/>
  <c r="H128" i="2"/>
  <c r="G129" i="2" s="1"/>
  <c r="F130" i="4"/>
  <c r="H130" i="4" s="1"/>
  <c r="I130" i="4" s="1"/>
  <c r="E131" i="4" s="1"/>
  <c r="H120" i="3"/>
  <c r="E121" i="3" s="1"/>
  <c r="F121" i="3" s="1"/>
  <c r="G121" i="3" s="1"/>
  <c r="G125" i="1"/>
  <c r="H125" i="1" s="1"/>
  <c r="G132" i="4" l="1"/>
  <c r="H129" i="2"/>
  <c r="G130" i="2" s="1"/>
  <c r="H64" i="5"/>
  <c r="F64" i="5"/>
  <c r="G65" i="5"/>
  <c r="F131" i="4"/>
  <c r="H131" i="4" s="1"/>
  <c r="I131" i="4" s="1"/>
  <c r="E132" i="4" s="1"/>
  <c r="H121" i="3"/>
  <c r="E122" i="3" s="1"/>
  <c r="F122" i="3" s="1"/>
  <c r="G122" i="3" s="1"/>
  <c r="G126" i="1"/>
  <c r="H126" i="1" s="1"/>
  <c r="G133" i="4" l="1"/>
  <c r="I64" i="5"/>
  <c r="J64" i="5" s="1"/>
  <c r="E65" i="5" s="1"/>
  <c r="H130" i="2"/>
  <c r="G131" i="2" s="1"/>
  <c r="F132" i="4"/>
  <c r="H132" i="4" s="1"/>
  <c r="I132" i="4" s="1"/>
  <c r="E133" i="4" s="1"/>
  <c r="H122" i="3"/>
  <c r="E123" i="3" s="1"/>
  <c r="F123" i="3" s="1"/>
  <c r="G123" i="3" s="1"/>
  <c r="G127" i="1"/>
  <c r="H127" i="1" s="1"/>
  <c r="G134" i="4" l="1"/>
  <c r="H131" i="2"/>
  <c r="G132" i="2" s="1"/>
  <c r="H65" i="5"/>
  <c r="F65" i="5"/>
  <c r="G66" i="5"/>
  <c r="F133" i="4"/>
  <c r="H133" i="4" s="1"/>
  <c r="I133" i="4" s="1"/>
  <c r="E134" i="4" s="1"/>
  <c r="G135" i="4" s="1"/>
  <c r="H123" i="3"/>
  <c r="E124" i="3" s="1"/>
  <c r="F124" i="3" s="1"/>
  <c r="G124" i="3" s="1"/>
  <c r="G128" i="1"/>
  <c r="H128" i="1" s="1"/>
  <c r="I65" i="5" l="1"/>
  <c r="J65" i="5" s="1"/>
  <c r="E66" i="5" s="1"/>
  <c r="H132" i="2"/>
  <c r="G133" i="2" s="1"/>
  <c r="F134" i="4"/>
  <c r="H134" i="4" s="1"/>
  <c r="I134" i="4" s="1"/>
  <c r="E135" i="4" s="1"/>
  <c r="H124" i="3"/>
  <c r="E125" i="3" s="1"/>
  <c r="F125" i="3" s="1"/>
  <c r="G125" i="3" s="1"/>
  <c r="G129" i="1"/>
  <c r="H129" i="1" s="1"/>
  <c r="G136" i="4" l="1"/>
  <c r="H133" i="2"/>
  <c r="G134" i="2" s="1"/>
  <c r="H66" i="5"/>
  <c r="F66" i="5"/>
  <c r="G67" i="5"/>
  <c r="F135" i="4"/>
  <c r="H135" i="4" s="1"/>
  <c r="I135" i="4" s="1"/>
  <c r="E136" i="4" s="1"/>
  <c r="H125" i="3"/>
  <c r="E126" i="3" s="1"/>
  <c r="F126" i="3" s="1"/>
  <c r="G126" i="3" s="1"/>
  <c r="G130" i="1"/>
  <c r="H130" i="1" s="1"/>
  <c r="G137" i="4" l="1"/>
  <c r="I66" i="5"/>
  <c r="J66" i="5" s="1"/>
  <c r="E67" i="5" s="1"/>
  <c r="H134" i="2"/>
  <c r="G135" i="2" s="1"/>
  <c r="F136" i="4"/>
  <c r="H136" i="4" s="1"/>
  <c r="I136" i="4" s="1"/>
  <c r="E137" i="4" s="1"/>
  <c r="H126" i="3"/>
  <c r="E127" i="3" s="1"/>
  <c r="F127" i="3" s="1"/>
  <c r="G127" i="3" s="1"/>
  <c r="G131" i="1"/>
  <c r="H131" i="1" s="1"/>
  <c r="G138" i="4" l="1"/>
  <c r="H135" i="2"/>
  <c r="G136" i="2" s="1"/>
  <c r="H67" i="5"/>
  <c r="F67" i="5"/>
  <c r="G68" i="5"/>
  <c r="F137" i="4"/>
  <c r="H137" i="4" s="1"/>
  <c r="I137" i="4" s="1"/>
  <c r="E138" i="4" s="1"/>
  <c r="H127" i="3"/>
  <c r="E128" i="3" s="1"/>
  <c r="F128" i="3" s="1"/>
  <c r="G128" i="3" s="1"/>
  <c r="G132" i="1"/>
  <c r="H132" i="1" s="1"/>
  <c r="G139" i="4" l="1"/>
  <c r="I67" i="5"/>
  <c r="J67" i="5" s="1"/>
  <c r="E68" i="5" s="1"/>
  <c r="H136" i="2"/>
  <c r="G137" i="2" s="1"/>
  <c r="F138" i="4"/>
  <c r="H138" i="4" s="1"/>
  <c r="I138" i="4" s="1"/>
  <c r="E139" i="4" s="1"/>
  <c r="G140" i="4" s="1"/>
  <c r="H128" i="3"/>
  <c r="E129" i="3" s="1"/>
  <c r="F129" i="3" s="1"/>
  <c r="G129" i="3" s="1"/>
  <c r="G133" i="1"/>
  <c r="H133" i="1" s="1"/>
  <c r="H137" i="2" l="1"/>
  <c r="G138" i="2" s="1"/>
  <c r="H68" i="5"/>
  <c r="F68" i="5"/>
  <c r="G69" i="5"/>
  <c r="F139" i="4"/>
  <c r="H139" i="4" s="1"/>
  <c r="I139" i="4" s="1"/>
  <c r="E140" i="4" s="1"/>
  <c r="G141" i="4" s="1"/>
  <c r="H129" i="3"/>
  <c r="E130" i="3" s="1"/>
  <c r="F130" i="3" s="1"/>
  <c r="G130" i="3" s="1"/>
  <c r="G134" i="1"/>
  <c r="H134" i="1" s="1"/>
  <c r="I68" i="5" l="1"/>
  <c r="J68" i="5" s="1"/>
  <c r="E69" i="5" s="1"/>
  <c r="H138" i="2"/>
  <c r="G139" i="2" s="1"/>
  <c r="F140" i="4"/>
  <c r="H140" i="4" s="1"/>
  <c r="I140" i="4" s="1"/>
  <c r="E141" i="4" s="1"/>
  <c r="H130" i="3"/>
  <c r="E131" i="3" s="1"/>
  <c r="F131" i="3" s="1"/>
  <c r="G131" i="3" s="1"/>
  <c r="G135" i="1"/>
  <c r="H135" i="1" s="1"/>
  <c r="G142" i="4" l="1"/>
  <c r="H139" i="2"/>
  <c r="G140" i="2" s="1"/>
  <c r="H69" i="5"/>
  <c r="F69" i="5"/>
  <c r="G70" i="5"/>
  <c r="F141" i="4"/>
  <c r="H141" i="4" s="1"/>
  <c r="I141" i="4" s="1"/>
  <c r="E142" i="4" s="1"/>
  <c r="H131" i="3"/>
  <c r="E132" i="3" s="1"/>
  <c r="F132" i="3" s="1"/>
  <c r="G132" i="3" s="1"/>
  <c r="G136" i="1"/>
  <c r="H136" i="1" s="1"/>
  <c r="G143" i="4" l="1"/>
  <c r="H140" i="2"/>
  <c r="G141" i="2" s="1"/>
  <c r="I69" i="5"/>
  <c r="J69" i="5" s="1"/>
  <c r="E70" i="5" s="1"/>
  <c r="F142" i="4"/>
  <c r="H142" i="4" s="1"/>
  <c r="I142" i="4" s="1"/>
  <c r="E143" i="4" s="1"/>
  <c r="H132" i="3"/>
  <c r="E133" i="3" s="1"/>
  <c r="F133" i="3" s="1"/>
  <c r="G133" i="3" s="1"/>
  <c r="G137" i="1"/>
  <c r="H137" i="1" s="1"/>
  <c r="G144" i="4" l="1"/>
  <c r="H141" i="2"/>
  <c r="G142" i="2" s="1"/>
  <c r="H70" i="5"/>
  <c r="F70" i="5"/>
  <c r="G71" i="5"/>
  <c r="F143" i="4"/>
  <c r="H143" i="4" s="1"/>
  <c r="I143" i="4" s="1"/>
  <c r="E144" i="4" s="1"/>
  <c r="H133" i="3"/>
  <c r="E134" i="3" s="1"/>
  <c r="F134" i="3" s="1"/>
  <c r="G134" i="3" s="1"/>
  <c r="G138" i="1"/>
  <c r="H138" i="1" s="1"/>
  <c r="G145" i="4" l="1"/>
  <c r="I70" i="5"/>
  <c r="J70" i="5" s="1"/>
  <c r="E71" i="5" s="1"/>
  <c r="H142" i="2"/>
  <c r="G143" i="2" s="1"/>
  <c r="F144" i="4"/>
  <c r="H144" i="4" s="1"/>
  <c r="I144" i="4" s="1"/>
  <c r="E145" i="4" s="1"/>
  <c r="H134" i="3"/>
  <c r="E135" i="3" s="1"/>
  <c r="F135" i="3" s="1"/>
  <c r="G135" i="3" s="1"/>
  <c r="G139" i="1"/>
  <c r="H139" i="1" s="1"/>
  <c r="G146" i="4" l="1"/>
  <c r="H143" i="2"/>
  <c r="G144" i="2" s="1"/>
  <c r="H71" i="5"/>
  <c r="F71" i="5"/>
  <c r="G72" i="5"/>
  <c r="F145" i="4"/>
  <c r="H145" i="4" s="1"/>
  <c r="I145" i="4" s="1"/>
  <c r="E146" i="4" s="1"/>
  <c r="H135" i="3"/>
  <c r="E136" i="3" s="1"/>
  <c r="F136" i="3" s="1"/>
  <c r="G136" i="3" s="1"/>
  <c r="G140" i="1"/>
  <c r="H140" i="1" s="1"/>
  <c r="G147" i="4" l="1"/>
  <c r="I71" i="5"/>
  <c r="J71" i="5" s="1"/>
  <c r="E72" i="5" s="1"/>
  <c r="H144" i="2"/>
  <c r="G145" i="2" s="1"/>
  <c r="F146" i="4"/>
  <c r="H146" i="4" s="1"/>
  <c r="I146" i="4" s="1"/>
  <c r="E147" i="4" s="1"/>
  <c r="H136" i="3"/>
  <c r="E137" i="3" s="1"/>
  <c r="F137" i="3" s="1"/>
  <c r="G137" i="3" s="1"/>
  <c r="G141" i="1"/>
  <c r="H141" i="1" s="1"/>
  <c r="G148" i="4" l="1"/>
  <c r="H145" i="2"/>
  <c r="G146" i="2" s="1"/>
  <c r="H72" i="5"/>
  <c r="F72" i="5"/>
  <c r="G73" i="5"/>
  <c r="F147" i="4"/>
  <c r="H147" i="4" s="1"/>
  <c r="I147" i="4" s="1"/>
  <c r="E148" i="4" s="1"/>
  <c r="H137" i="3"/>
  <c r="E138" i="3" s="1"/>
  <c r="F138" i="3" s="1"/>
  <c r="G138" i="3" s="1"/>
  <c r="G142" i="1"/>
  <c r="H142" i="1" s="1"/>
  <c r="G149" i="4" l="1"/>
  <c r="I72" i="5"/>
  <c r="J72" i="5" s="1"/>
  <c r="E73" i="5" s="1"/>
  <c r="H146" i="2"/>
  <c r="G147" i="2" s="1"/>
  <c r="F148" i="4"/>
  <c r="H148" i="4" s="1"/>
  <c r="I148" i="4" s="1"/>
  <c r="E149" i="4" s="1"/>
  <c r="H138" i="3"/>
  <c r="E139" i="3" s="1"/>
  <c r="F139" i="3" s="1"/>
  <c r="G139" i="3" s="1"/>
  <c r="G143" i="1"/>
  <c r="H143" i="1" s="1"/>
  <c r="G150" i="4" l="1"/>
  <c r="H147" i="2"/>
  <c r="G148" i="2" s="1"/>
  <c r="H73" i="5"/>
  <c r="F73" i="5"/>
  <c r="G74" i="5"/>
  <c r="F149" i="4"/>
  <c r="H149" i="4" s="1"/>
  <c r="I149" i="4" s="1"/>
  <c r="E150" i="4" s="1"/>
  <c r="H139" i="3"/>
  <c r="E140" i="3" s="1"/>
  <c r="F140" i="3" s="1"/>
  <c r="G140" i="3" s="1"/>
  <c r="G144" i="1"/>
  <c r="H144" i="1" s="1"/>
  <c r="G151" i="4" l="1"/>
  <c r="H148" i="2"/>
  <c r="G149" i="2" s="1"/>
  <c r="I73" i="5"/>
  <c r="J73" i="5" s="1"/>
  <c r="E74" i="5" s="1"/>
  <c r="F150" i="4"/>
  <c r="H150" i="4" s="1"/>
  <c r="I150" i="4" s="1"/>
  <c r="E151" i="4" s="1"/>
  <c r="H140" i="3"/>
  <c r="E141" i="3" s="1"/>
  <c r="F141" i="3" s="1"/>
  <c r="G141" i="3" s="1"/>
  <c r="G145" i="1"/>
  <c r="H145" i="1" s="1"/>
  <c r="G152" i="4" l="1"/>
  <c r="H149" i="2"/>
  <c r="G150" i="2" s="1"/>
  <c r="H74" i="5"/>
  <c r="F74" i="5"/>
  <c r="G75" i="5"/>
  <c r="F151" i="4"/>
  <c r="H151" i="4" s="1"/>
  <c r="I151" i="4" s="1"/>
  <c r="E152" i="4" s="1"/>
  <c r="H141" i="3"/>
  <c r="E142" i="3" s="1"/>
  <c r="F142" i="3" s="1"/>
  <c r="G142" i="3" s="1"/>
  <c r="G146" i="1"/>
  <c r="H146" i="1" s="1"/>
  <c r="G153" i="4" l="1"/>
  <c r="I74" i="5"/>
  <c r="J74" i="5" s="1"/>
  <c r="E75" i="5" s="1"/>
  <c r="H150" i="2"/>
  <c r="G151" i="2" s="1"/>
  <c r="F152" i="4"/>
  <c r="H152" i="4" s="1"/>
  <c r="I152" i="4" s="1"/>
  <c r="E153" i="4" s="1"/>
  <c r="H142" i="3"/>
  <c r="E143" i="3" s="1"/>
  <c r="F143" i="3" s="1"/>
  <c r="G143" i="3" s="1"/>
  <c r="G147" i="1"/>
  <c r="H147" i="1" s="1"/>
  <c r="G154" i="4" l="1"/>
  <c r="H151" i="2"/>
  <c r="G152" i="2" s="1"/>
  <c r="H75" i="5"/>
  <c r="F75" i="5"/>
  <c r="G76" i="5"/>
  <c r="F153" i="4"/>
  <c r="H153" i="4" s="1"/>
  <c r="I153" i="4" s="1"/>
  <c r="E154" i="4" s="1"/>
  <c r="H143" i="3"/>
  <c r="E144" i="3" s="1"/>
  <c r="F144" i="3" s="1"/>
  <c r="G144" i="3" s="1"/>
  <c r="G148" i="1"/>
  <c r="H148" i="1" s="1"/>
  <c r="G155" i="4" l="1"/>
  <c r="H152" i="2"/>
  <c r="G153" i="2" s="1"/>
  <c r="I75" i="5"/>
  <c r="J75" i="5" s="1"/>
  <c r="E76" i="5" s="1"/>
  <c r="F154" i="4"/>
  <c r="H154" i="4" s="1"/>
  <c r="I154" i="4" s="1"/>
  <c r="E155" i="4" s="1"/>
  <c r="H144" i="3"/>
  <c r="E145" i="3" s="1"/>
  <c r="F145" i="3" s="1"/>
  <c r="G145" i="3" s="1"/>
  <c r="G149" i="1"/>
  <c r="H149" i="1" s="1"/>
  <c r="G156" i="4" l="1"/>
  <c r="H153" i="2"/>
  <c r="G154" i="2" s="1"/>
  <c r="H76" i="5"/>
  <c r="F76" i="5"/>
  <c r="G77" i="5"/>
  <c r="F155" i="4"/>
  <c r="H155" i="4" s="1"/>
  <c r="I155" i="4" s="1"/>
  <c r="E156" i="4" s="1"/>
  <c r="H145" i="3"/>
  <c r="E146" i="3" s="1"/>
  <c r="F146" i="3" s="1"/>
  <c r="G146" i="3" s="1"/>
  <c r="G150" i="1"/>
  <c r="H150" i="1" s="1"/>
  <c r="G157" i="4" l="1"/>
  <c r="H154" i="2"/>
  <c r="G155" i="2" s="1"/>
  <c r="I76" i="5"/>
  <c r="J76" i="5" s="1"/>
  <c r="E77" i="5" s="1"/>
  <c r="F156" i="4"/>
  <c r="H156" i="4" s="1"/>
  <c r="I156" i="4" s="1"/>
  <c r="E157" i="4" s="1"/>
  <c r="H146" i="3"/>
  <c r="E147" i="3" s="1"/>
  <c r="F147" i="3" s="1"/>
  <c r="G147" i="3" s="1"/>
  <c r="G151" i="1"/>
  <c r="H151" i="1" s="1"/>
  <c r="G158" i="4" l="1"/>
  <c r="H155" i="2"/>
  <c r="G156" i="2" s="1"/>
  <c r="H77" i="5"/>
  <c r="F77" i="5"/>
  <c r="G78" i="5"/>
  <c r="F157" i="4"/>
  <c r="H157" i="4" s="1"/>
  <c r="I157" i="4" s="1"/>
  <c r="E158" i="4" s="1"/>
  <c r="H147" i="3"/>
  <c r="E148" i="3" s="1"/>
  <c r="F148" i="3" s="1"/>
  <c r="G148" i="3" s="1"/>
  <c r="G152" i="1"/>
  <c r="H152" i="1" s="1"/>
  <c r="G159" i="4" l="1"/>
  <c r="H156" i="2"/>
  <c r="G157" i="2" s="1"/>
  <c r="I77" i="5"/>
  <c r="J77" i="5" s="1"/>
  <c r="E78" i="5" s="1"/>
  <c r="F158" i="4"/>
  <c r="H158" i="4" s="1"/>
  <c r="I158" i="4" s="1"/>
  <c r="E159" i="4" s="1"/>
  <c r="H148" i="3"/>
  <c r="E149" i="3" s="1"/>
  <c r="F149" i="3" s="1"/>
  <c r="G149" i="3" s="1"/>
  <c r="G153" i="1"/>
  <c r="H153" i="1" s="1"/>
  <c r="G160" i="4" l="1"/>
  <c r="H157" i="2"/>
  <c r="G158" i="2" s="1"/>
  <c r="H78" i="5"/>
  <c r="F78" i="5"/>
  <c r="G79" i="5"/>
  <c r="F159" i="4"/>
  <c r="H159" i="4" s="1"/>
  <c r="I159" i="4" s="1"/>
  <c r="E160" i="4" s="1"/>
  <c r="H149" i="3"/>
  <c r="E150" i="3" s="1"/>
  <c r="F150" i="3" s="1"/>
  <c r="G150" i="3" s="1"/>
  <c r="G154" i="1"/>
  <c r="H154" i="1" s="1"/>
  <c r="G161" i="4" l="1"/>
  <c r="H158" i="2"/>
  <c r="G159" i="2" s="1"/>
  <c r="I78" i="5"/>
  <c r="J78" i="5" s="1"/>
  <c r="E79" i="5" s="1"/>
  <c r="F160" i="4"/>
  <c r="H160" i="4" s="1"/>
  <c r="I160" i="4" s="1"/>
  <c r="E161" i="4" s="1"/>
  <c r="H150" i="3"/>
  <c r="E151" i="3" s="1"/>
  <c r="F151" i="3" s="1"/>
  <c r="G151" i="3" s="1"/>
  <c r="G155" i="1"/>
  <c r="H155" i="1" s="1"/>
  <c r="G162" i="4" l="1"/>
  <c r="H159" i="2"/>
  <c r="G160" i="2" s="1"/>
  <c r="H79" i="5"/>
  <c r="F79" i="5"/>
  <c r="I79" i="5" s="1"/>
  <c r="J79" i="5" s="1"/>
  <c r="G80" i="5"/>
  <c r="F161" i="4"/>
  <c r="H161" i="4" s="1"/>
  <c r="I161" i="4" s="1"/>
  <c r="E162" i="4" s="1"/>
  <c r="H151" i="3"/>
  <c r="E152" i="3" s="1"/>
  <c r="F152" i="3" s="1"/>
  <c r="G152" i="3" s="1"/>
  <c r="G156" i="1"/>
  <c r="H156" i="1" s="1"/>
  <c r="G163" i="4" l="1"/>
  <c r="H160" i="2"/>
  <c r="G161" i="2" s="1"/>
  <c r="E80" i="5"/>
  <c r="F162" i="4"/>
  <c r="H162" i="4" s="1"/>
  <c r="I162" i="4" s="1"/>
  <c r="E163" i="4" s="1"/>
  <c r="H152" i="3"/>
  <c r="E153" i="3" s="1"/>
  <c r="F153" i="3" s="1"/>
  <c r="G153" i="3" s="1"/>
  <c r="G157" i="1"/>
  <c r="H157" i="1" s="1"/>
  <c r="G164" i="4" l="1"/>
  <c r="H161" i="2"/>
  <c r="G162" i="2" s="1"/>
  <c r="H80" i="5"/>
  <c r="F80" i="5"/>
  <c r="G81" i="5"/>
  <c r="F163" i="4"/>
  <c r="H163" i="4" s="1"/>
  <c r="I163" i="4" s="1"/>
  <c r="E164" i="4" s="1"/>
  <c r="H153" i="3"/>
  <c r="E154" i="3" s="1"/>
  <c r="F154" i="3" s="1"/>
  <c r="G154" i="3" s="1"/>
  <c r="G158" i="1"/>
  <c r="H158" i="1" s="1"/>
  <c r="G165" i="4" l="1"/>
  <c r="H162" i="2"/>
  <c r="G163" i="2" s="1"/>
  <c r="I80" i="5"/>
  <c r="J80" i="5" s="1"/>
  <c r="E81" i="5" s="1"/>
  <c r="F164" i="4"/>
  <c r="H164" i="4" s="1"/>
  <c r="I164" i="4" s="1"/>
  <c r="E165" i="4" s="1"/>
  <c r="H154" i="3"/>
  <c r="E155" i="3" s="1"/>
  <c r="F155" i="3" s="1"/>
  <c r="G155" i="3" s="1"/>
  <c r="G159" i="1"/>
  <c r="H159" i="1" s="1"/>
  <c r="G166" i="4" l="1"/>
  <c r="H163" i="2"/>
  <c r="G164" i="2" s="1"/>
  <c r="H81" i="5"/>
  <c r="F81" i="5"/>
  <c r="G82" i="5"/>
  <c r="F165" i="4"/>
  <c r="H165" i="4" s="1"/>
  <c r="I165" i="4" s="1"/>
  <c r="E166" i="4" s="1"/>
  <c r="G167" i="4" s="1"/>
  <c r="H155" i="3"/>
  <c r="E156" i="3" s="1"/>
  <c r="F156" i="3" s="1"/>
  <c r="G156" i="3" s="1"/>
  <c r="G160" i="1"/>
  <c r="H160" i="1" s="1"/>
  <c r="I81" i="5" l="1"/>
  <c r="J81" i="5" s="1"/>
  <c r="E82" i="5" s="1"/>
  <c r="H164" i="2"/>
  <c r="G165" i="2" s="1"/>
  <c r="F166" i="4"/>
  <c r="H166" i="4" s="1"/>
  <c r="I166" i="4" s="1"/>
  <c r="E167" i="4" s="1"/>
  <c r="H156" i="3"/>
  <c r="E157" i="3" s="1"/>
  <c r="F157" i="3" s="1"/>
  <c r="G157" i="3" s="1"/>
  <c r="G161" i="1"/>
  <c r="H161" i="1" s="1"/>
  <c r="G168" i="4" l="1"/>
  <c r="H165" i="2"/>
  <c r="G166" i="2" s="1"/>
  <c r="H82" i="5"/>
  <c r="F82" i="5"/>
  <c r="G83" i="5"/>
  <c r="F167" i="4"/>
  <c r="H167" i="4" s="1"/>
  <c r="I167" i="4" s="1"/>
  <c r="E168" i="4" s="1"/>
  <c r="H157" i="3"/>
  <c r="E158" i="3" s="1"/>
  <c r="F158" i="3" s="1"/>
  <c r="G158" i="3" s="1"/>
  <c r="G162" i="1"/>
  <c r="H162" i="1" s="1"/>
  <c r="G169" i="4" l="1"/>
  <c r="H166" i="2"/>
  <c r="G167" i="2" s="1"/>
  <c r="I82" i="5"/>
  <c r="J82" i="5" s="1"/>
  <c r="E83" i="5" s="1"/>
  <c r="F168" i="4"/>
  <c r="H168" i="4" s="1"/>
  <c r="I168" i="4" s="1"/>
  <c r="E169" i="4" s="1"/>
  <c r="H158" i="3"/>
  <c r="E159" i="3" s="1"/>
  <c r="F159" i="3" s="1"/>
  <c r="G159" i="3" s="1"/>
  <c r="G163" i="1"/>
  <c r="H163" i="1" s="1"/>
  <c r="G170" i="4" l="1"/>
  <c r="H167" i="2"/>
  <c r="G168" i="2" s="1"/>
  <c r="H83" i="5"/>
  <c r="F83" i="5"/>
  <c r="G84" i="5"/>
  <c r="F169" i="4"/>
  <c r="H169" i="4" s="1"/>
  <c r="I169" i="4" s="1"/>
  <c r="E170" i="4" s="1"/>
  <c r="H159" i="3"/>
  <c r="E160" i="3" s="1"/>
  <c r="F160" i="3" s="1"/>
  <c r="G160" i="3" s="1"/>
  <c r="G164" i="1"/>
  <c r="H164" i="1" s="1"/>
  <c r="G171" i="4" l="1"/>
  <c r="I83" i="5"/>
  <c r="J83" i="5" s="1"/>
  <c r="E84" i="5" s="1"/>
  <c r="H168" i="2"/>
  <c r="G169" i="2" s="1"/>
  <c r="F170" i="4"/>
  <c r="H170" i="4" s="1"/>
  <c r="I170" i="4" s="1"/>
  <c r="E171" i="4" s="1"/>
  <c r="H160" i="3"/>
  <c r="E161" i="3" s="1"/>
  <c r="F161" i="3" s="1"/>
  <c r="G161" i="3" s="1"/>
  <c r="G165" i="1"/>
  <c r="H165" i="1" s="1"/>
  <c r="G172" i="4" l="1"/>
  <c r="H169" i="2"/>
  <c r="G170" i="2" s="1"/>
  <c r="H84" i="5"/>
  <c r="F84" i="5"/>
  <c r="G85" i="5"/>
  <c r="F171" i="4"/>
  <c r="H171" i="4" s="1"/>
  <c r="I171" i="4" s="1"/>
  <c r="E172" i="4" s="1"/>
  <c r="H161" i="3"/>
  <c r="E162" i="3" s="1"/>
  <c r="F162" i="3" s="1"/>
  <c r="G162" i="3" s="1"/>
  <c r="G166" i="1"/>
  <c r="H166" i="1" s="1"/>
  <c r="G173" i="4" l="1"/>
  <c r="I84" i="5"/>
  <c r="J84" i="5" s="1"/>
  <c r="E85" i="5" s="1"/>
  <c r="H170" i="2"/>
  <c r="G171" i="2" s="1"/>
  <c r="F172" i="4"/>
  <c r="H172" i="4" s="1"/>
  <c r="I172" i="4" s="1"/>
  <c r="E173" i="4" s="1"/>
  <c r="H162" i="3"/>
  <c r="E163" i="3" s="1"/>
  <c r="F163" i="3" s="1"/>
  <c r="G163" i="3" s="1"/>
  <c r="G167" i="1"/>
  <c r="H167" i="1" s="1"/>
  <c r="G174" i="4" l="1"/>
  <c r="H171" i="2"/>
  <c r="G172" i="2" s="1"/>
  <c r="H85" i="5"/>
  <c r="F85" i="5"/>
  <c r="G86" i="5"/>
  <c r="F173" i="4"/>
  <c r="H173" i="4" s="1"/>
  <c r="I173" i="4" s="1"/>
  <c r="E174" i="4" s="1"/>
  <c r="H163" i="3"/>
  <c r="E164" i="3" s="1"/>
  <c r="F164" i="3" s="1"/>
  <c r="G164" i="3" s="1"/>
  <c r="G168" i="1"/>
  <c r="H168" i="1" s="1"/>
  <c r="G175" i="4" l="1"/>
  <c r="I85" i="5"/>
  <c r="J85" i="5" s="1"/>
  <c r="E86" i="5" s="1"/>
  <c r="H172" i="2"/>
  <c r="G173" i="2" s="1"/>
  <c r="F174" i="4"/>
  <c r="H174" i="4" s="1"/>
  <c r="I174" i="4" s="1"/>
  <c r="E175" i="4" s="1"/>
  <c r="H164" i="3"/>
  <c r="E165" i="3" s="1"/>
  <c r="F165" i="3" s="1"/>
  <c r="G165" i="3" s="1"/>
  <c r="G169" i="1"/>
  <c r="H169" i="1" s="1"/>
  <c r="G176" i="4" l="1"/>
  <c r="H173" i="2"/>
  <c r="G174" i="2" s="1"/>
  <c r="H86" i="5"/>
  <c r="F86" i="5"/>
  <c r="G87" i="5"/>
  <c r="F175" i="4"/>
  <c r="H175" i="4" s="1"/>
  <c r="I175" i="4" s="1"/>
  <c r="E176" i="4" s="1"/>
  <c r="H165" i="3"/>
  <c r="E166" i="3" s="1"/>
  <c r="F166" i="3" s="1"/>
  <c r="G166" i="3" s="1"/>
  <c r="G170" i="1"/>
  <c r="H170" i="1" s="1"/>
  <c r="G177" i="4" l="1"/>
  <c r="I86" i="5"/>
  <c r="J86" i="5" s="1"/>
  <c r="E87" i="5" s="1"/>
  <c r="H174" i="2"/>
  <c r="G175" i="2" s="1"/>
  <c r="F176" i="4"/>
  <c r="H176" i="4" s="1"/>
  <c r="I176" i="4" s="1"/>
  <c r="E177" i="4" s="1"/>
  <c r="H166" i="3"/>
  <c r="E167" i="3" s="1"/>
  <c r="F167" i="3" s="1"/>
  <c r="G167" i="3" s="1"/>
  <c r="G171" i="1"/>
  <c r="H171" i="1" s="1"/>
  <c r="G178" i="4" l="1"/>
  <c r="H175" i="2"/>
  <c r="G176" i="2" s="1"/>
  <c r="H87" i="5"/>
  <c r="F87" i="5"/>
  <c r="G88" i="5"/>
  <c r="F177" i="4"/>
  <c r="H177" i="4" s="1"/>
  <c r="I177" i="4" s="1"/>
  <c r="E178" i="4" s="1"/>
  <c r="G179" i="4" s="1"/>
  <c r="H167" i="3"/>
  <c r="E168" i="3" s="1"/>
  <c r="F168" i="3" s="1"/>
  <c r="G168" i="3" s="1"/>
  <c r="G172" i="1"/>
  <c r="H172" i="1" s="1"/>
  <c r="I87" i="5" l="1"/>
  <c r="J87" i="5" s="1"/>
  <c r="E88" i="5" s="1"/>
  <c r="H176" i="2"/>
  <c r="G177" i="2" s="1"/>
  <c r="F178" i="4"/>
  <c r="H178" i="4" s="1"/>
  <c r="I178" i="4" s="1"/>
  <c r="E179" i="4" s="1"/>
  <c r="H168" i="3"/>
  <c r="E169" i="3" s="1"/>
  <c r="F169" i="3" s="1"/>
  <c r="G169" i="3" s="1"/>
  <c r="G173" i="1"/>
  <c r="H173" i="1" s="1"/>
  <c r="G180" i="4" l="1"/>
  <c r="H177" i="2"/>
  <c r="G178" i="2" s="1"/>
  <c r="H88" i="5"/>
  <c r="F88" i="5"/>
  <c r="G89" i="5"/>
  <c r="F179" i="4"/>
  <c r="H179" i="4" s="1"/>
  <c r="I179" i="4" s="1"/>
  <c r="E180" i="4" s="1"/>
  <c r="H169" i="3"/>
  <c r="E170" i="3" s="1"/>
  <c r="F170" i="3" s="1"/>
  <c r="G170" i="3" s="1"/>
  <c r="G174" i="1"/>
  <c r="H174" i="1" s="1"/>
  <c r="G181" i="4" l="1"/>
  <c r="I88" i="5"/>
  <c r="J88" i="5" s="1"/>
  <c r="E89" i="5" s="1"/>
  <c r="H178" i="2"/>
  <c r="G179" i="2" s="1"/>
  <c r="F180" i="4"/>
  <c r="H180" i="4" s="1"/>
  <c r="I180" i="4" s="1"/>
  <c r="E181" i="4" s="1"/>
  <c r="H170" i="3"/>
  <c r="E171" i="3" s="1"/>
  <c r="F171" i="3" s="1"/>
  <c r="G171" i="3" s="1"/>
  <c r="G175" i="1"/>
  <c r="H175" i="1" s="1"/>
  <c r="G182" i="4" l="1"/>
  <c r="H179" i="2"/>
  <c r="H89" i="5"/>
  <c r="F89" i="5"/>
  <c r="G90" i="5"/>
  <c r="F181" i="4"/>
  <c r="H181" i="4" s="1"/>
  <c r="I181" i="4" s="1"/>
  <c r="E182" i="4" s="1"/>
  <c r="H171" i="3"/>
  <c r="E172" i="3" s="1"/>
  <c r="F172" i="3" s="1"/>
  <c r="G172" i="3" s="1"/>
  <c r="G176" i="1"/>
  <c r="H176" i="1" s="1"/>
  <c r="G183" i="4" l="1"/>
  <c r="I89" i="5"/>
  <c r="J89" i="5" s="1"/>
  <c r="E90" i="5" s="1"/>
  <c r="F182" i="4"/>
  <c r="H182" i="4" s="1"/>
  <c r="I182" i="4" s="1"/>
  <c r="E183" i="4" s="1"/>
  <c r="H172" i="3"/>
  <c r="E173" i="3" s="1"/>
  <c r="F173" i="3" s="1"/>
  <c r="G173" i="3" s="1"/>
  <c r="G177" i="1"/>
  <c r="H177" i="1" s="1"/>
  <c r="G184" i="4" l="1"/>
  <c r="H90" i="5"/>
  <c r="F90" i="5"/>
  <c r="G91" i="5"/>
  <c r="F183" i="4"/>
  <c r="H183" i="4" s="1"/>
  <c r="I183" i="4" s="1"/>
  <c r="E184" i="4" s="1"/>
  <c r="H173" i="3"/>
  <c r="E174" i="3" s="1"/>
  <c r="F174" i="3" s="1"/>
  <c r="G174" i="3" s="1"/>
  <c r="G178" i="1"/>
  <c r="H178" i="1" s="1"/>
  <c r="G185" i="4" l="1"/>
  <c r="I90" i="5"/>
  <c r="J90" i="5" s="1"/>
  <c r="E91" i="5" s="1"/>
  <c r="F184" i="4"/>
  <c r="H184" i="4" s="1"/>
  <c r="I184" i="4" s="1"/>
  <c r="E185" i="4" s="1"/>
  <c r="H174" i="3"/>
  <c r="E175" i="3" s="1"/>
  <c r="F175" i="3" s="1"/>
  <c r="G175" i="3" s="1"/>
  <c r="G179" i="1"/>
  <c r="H179" i="1" s="1"/>
  <c r="G186" i="4" l="1"/>
  <c r="H91" i="5"/>
  <c r="F91" i="5"/>
  <c r="G92" i="5"/>
  <c r="F185" i="4"/>
  <c r="H185" i="4" s="1"/>
  <c r="I185" i="4" s="1"/>
  <c r="E186" i="4" s="1"/>
  <c r="H175" i="3"/>
  <c r="E176" i="3" s="1"/>
  <c r="F176" i="3" s="1"/>
  <c r="G176" i="3" s="1"/>
  <c r="I91" i="5" l="1"/>
  <c r="J91" i="5" s="1"/>
  <c r="E92" i="5" s="1"/>
  <c r="G187" i="4"/>
  <c r="F186" i="4"/>
  <c r="H186" i="4" s="1"/>
  <c r="I186" i="4" s="1"/>
  <c r="E187" i="4" s="1"/>
  <c r="G188" i="4" s="1"/>
  <c r="H176" i="3"/>
  <c r="E177" i="3" s="1"/>
  <c r="F177" i="3" s="1"/>
  <c r="G177" i="3" s="1"/>
  <c r="H92" i="5" l="1"/>
  <c r="F92" i="5"/>
  <c r="I92" i="5" s="1"/>
  <c r="J92" i="5" s="1"/>
  <c r="G93" i="5"/>
  <c r="F187" i="4"/>
  <c r="H187" i="4" s="1"/>
  <c r="I187" i="4" s="1"/>
  <c r="E188" i="4" s="1"/>
  <c r="G189" i="4" s="1"/>
  <c r="H177" i="3"/>
  <c r="E178" i="3" s="1"/>
  <c r="F178" i="3" s="1"/>
  <c r="G178" i="3" s="1"/>
  <c r="E93" i="5" l="1"/>
  <c r="F188" i="4"/>
  <c r="H188" i="4" s="1"/>
  <c r="I188" i="4" s="1"/>
  <c r="E189" i="4" s="1"/>
  <c r="F189" i="4" s="1"/>
  <c r="H189" i="4" s="1"/>
  <c r="I189" i="4" s="1"/>
  <c r="E190" i="4" s="1"/>
  <c r="F190" i="4" s="1"/>
  <c r="H178" i="3"/>
  <c r="E179" i="3" s="1"/>
  <c r="F179" i="3" s="1"/>
  <c r="G179" i="3" s="1"/>
  <c r="G190" i="4" l="1"/>
  <c r="H190" i="4" s="1"/>
  <c r="I190" i="4" s="1"/>
  <c r="H93" i="5"/>
  <c r="F93" i="5"/>
  <c r="G94" i="5"/>
  <c r="H179" i="3"/>
  <c r="I93" i="5" l="1"/>
  <c r="J93" i="5" s="1"/>
  <c r="E94" i="5" s="1"/>
  <c r="H94" i="5" l="1"/>
  <c r="F94" i="5"/>
  <c r="I94" i="5" s="1"/>
  <c r="J94" i="5" s="1"/>
  <c r="G95" i="5"/>
  <c r="E95" i="5" l="1"/>
  <c r="H95" i="5" l="1"/>
  <c r="F95" i="5"/>
  <c r="I95" i="5" s="1"/>
  <c r="J95" i="5" s="1"/>
  <c r="G96" i="5"/>
  <c r="E96" i="5" l="1"/>
  <c r="H96" i="5" l="1"/>
  <c r="F96" i="5"/>
  <c r="G97" i="5"/>
  <c r="I96" i="5" l="1"/>
  <c r="J96" i="5" s="1"/>
  <c r="E97" i="5" s="1"/>
  <c r="H97" i="5" l="1"/>
  <c r="F97" i="5"/>
  <c r="I97" i="5" s="1"/>
  <c r="J97" i="5" s="1"/>
  <c r="G98" i="5"/>
  <c r="E98" i="5" l="1"/>
  <c r="H98" i="5" l="1"/>
  <c r="F98" i="5"/>
  <c r="I98" i="5" s="1"/>
  <c r="J98" i="5" s="1"/>
  <c r="G99" i="5"/>
  <c r="E99" i="5" l="1"/>
  <c r="H99" i="5" l="1"/>
  <c r="F99" i="5"/>
  <c r="I99" i="5" s="1"/>
  <c r="J99" i="5" s="1"/>
  <c r="G100" i="5"/>
  <c r="E100" i="5" l="1"/>
  <c r="H100" i="5" l="1"/>
  <c r="F100" i="5"/>
  <c r="G101" i="5"/>
  <c r="I100" i="5" l="1"/>
  <c r="J100" i="5" s="1"/>
  <c r="E101" i="5" s="1"/>
  <c r="H101" i="5" l="1"/>
  <c r="F101" i="5"/>
  <c r="G102" i="5"/>
  <c r="I101" i="5" l="1"/>
  <c r="J101" i="5" s="1"/>
  <c r="E102" i="5" s="1"/>
  <c r="H102" i="5" l="1"/>
  <c r="F102" i="5"/>
  <c r="G103" i="5"/>
  <c r="I102" i="5" l="1"/>
  <c r="J102" i="5" s="1"/>
  <c r="E103" i="5" s="1"/>
  <c r="H103" i="5" l="1"/>
  <c r="F103" i="5"/>
  <c r="G104" i="5"/>
  <c r="I103" i="5" l="1"/>
  <c r="J103" i="5" s="1"/>
  <c r="E104" i="5" s="1"/>
  <c r="H104" i="5" l="1"/>
  <c r="F104" i="5"/>
  <c r="G105" i="5"/>
  <c r="I104" i="5" l="1"/>
  <c r="J104" i="5" s="1"/>
  <c r="E105" i="5" s="1"/>
  <c r="H105" i="5" l="1"/>
  <c r="F105" i="5"/>
  <c r="G106" i="5"/>
  <c r="I105" i="5" l="1"/>
  <c r="J105" i="5" s="1"/>
  <c r="E106" i="5" s="1"/>
  <c r="H106" i="5" l="1"/>
  <c r="F106" i="5"/>
  <c r="I106" i="5" s="1"/>
  <c r="J106" i="5" s="1"/>
  <c r="G107" i="5"/>
  <c r="E107" i="5" l="1"/>
  <c r="H107" i="5" l="1"/>
  <c r="F107" i="5"/>
  <c r="I107" i="5" s="1"/>
  <c r="J107" i="5" s="1"/>
  <c r="G108" i="5"/>
  <c r="E108" i="5" l="1"/>
  <c r="H108" i="5" l="1"/>
  <c r="F108" i="5"/>
  <c r="I108" i="5" s="1"/>
  <c r="J108" i="5" s="1"/>
  <c r="G109" i="5"/>
  <c r="E109" i="5" l="1"/>
  <c r="H109" i="5" l="1"/>
  <c r="F109" i="5"/>
  <c r="I109" i="5" s="1"/>
  <c r="J109" i="5" s="1"/>
  <c r="G110" i="5"/>
  <c r="E110" i="5" l="1"/>
  <c r="H110" i="5" l="1"/>
  <c r="F110" i="5"/>
  <c r="I110" i="5" s="1"/>
  <c r="J110" i="5" s="1"/>
  <c r="G111" i="5"/>
  <c r="E111" i="5" l="1"/>
  <c r="H111" i="5" l="1"/>
  <c r="F111" i="5"/>
  <c r="G112" i="5"/>
  <c r="I111" i="5" l="1"/>
  <c r="J111" i="5" s="1"/>
  <c r="E112" i="5" s="1"/>
  <c r="H112" i="5" l="1"/>
  <c r="F112" i="5"/>
  <c r="I112" i="5" s="1"/>
  <c r="J112" i="5" s="1"/>
  <c r="G113" i="5"/>
  <c r="E113" i="5" l="1"/>
  <c r="H113" i="5" l="1"/>
  <c r="F113" i="5"/>
  <c r="I113" i="5" s="1"/>
  <c r="J113" i="5" s="1"/>
  <c r="G114" i="5"/>
  <c r="E114" i="5" l="1"/>
  <c r="H114" i="5" l="1"/>
  <c r="F114" i="5"/>
  <c r="I114" i="5" s="1"/>
  <c r="J114" i="5" s="1"/>
  <c r="G115" i="5"/>
  <c r="E115" i="5" l="1"/>
  <c r="H115" i="5" l="1"/>
  <c r="F115" i="5"/>
  <c r="I115" i="5" s="1"/>
  <c r="J115" i="5" s="1"/>
  <c r="G116" i="5"/>
  <c r="E116" i="5" l="1"/>
  <c r="H116" i="5" l="1"/>
  <c r="F116" i="5"/>
  <c r="I116" i="5" s="1"/>
  <c r="J116" i="5" s="1"/>
  <c r="G117" i="5"/>
  <c r="E117" i="5" l="1"/>
  <c r="H117" i="5" l="1"/>
  <c r="F117" i="5"/>
  <c r="I117" i="5" s="1"/>
  <c r="J117" i="5" s="1"/>
  <c r="G118" i="5"/>
  <c r="E118" i="5" l="1"/>
  <c r="H118" i="5" l="1"/>
  <c r="F118" i="5"/>
  <c r="G119" i="5"/>
  <c r="I118" i="5" l="1"/>
  <c r="J118" i="5" s="1"/>
  <c r="E119" i="5" s="1"/>
  <c r="H119" i="5" l="1"/>
  <c r="F119" i="5"/>
  <c r="I119" i="5" s="1"/>
  <c r="J119" i="5" s="1"/>
  <c r="G120" i="5"/>
  <c r="E120" i="5" l="1"/>
  <c r="H120" i="5" l="1"/>
  <c r="F120" i="5"/>
  <c r="I120" i="5" s="1"/>
  <c r="J120" i="5" s="1"/>
  <c r="G121" i="5"/>
  <c r="E121" i="5" l="1"/>
  <c r="H121" i="5" l="1"/>
  <c r="F121" i="5"/>
  <c r="G122" i="5"/>
  <c r="I121" i="5" l="1"/>
  <c r="J121" i="5" s="1"/>
  <c r="E122" i="5" s="1"/>
  <c r="H122" i="5" l="1"/>
  <c r="F122" i="5"/>
  <c r="G123" i="5"/>
  <c r="I122" i="5" l="1"/>
  <c r="J122" i="5" s="1"/>
  <c r="E123" i="5" s="1"/>
  <c r="H123" i="5" l="1"/>
  <c r="F123" i="5"/>
  <c r="I123" i="5" s="1"/>
  <c r="J123" i="5" s="1"/>
  <c r="G124" i="5"/>
  <c r="E124" i="5" l="1"/>
  <c r="H124" i="5" l="1"/>
  <c r="F124" i="5"/>
  <c r="G125" i="5"/>
  <c r="I124" i="5" l="1"/>
  <c r="J124" i="5" s="1"/>
  <c r="E125" i="5" s="1"/>
  <c r="H125" i="5" l="1"/>
  <c r="F125" i="5"/>
  <c r="I125" i="5" s="1"/>
  <c r="J125" i="5" s="1"/>
  <c r="G126" i="5"/>
  <c r="E126" i="5" l="1"/>
  <c r="H126" i="5" l="1"/>
  <c r="F126" i="5"/>
  <c r="G127" i="5"/>
  <c r="I126" i="5" l="1"/>
  <c r="J126" i="5" s="1"/>
  <c r="E127" i="5" s="1"/>
  <c r="H127" i="5" l="1"/>
  <c r="F127" i="5"/>
  <c r="I127" i="5" s="1"/>
  <c r="J127" i="5" s="1"/>
  <c r="G128" i="5"/>
  <c r="E128" i="5" l="1"/>
  <c r="H128" i="5" l="1"/>
  <c r="F128" i="5"/>
  <c r="I128" i="5" s="1"/>
  <c r="J128" i="5" s="1"/>
  <c r="G129" i="5"/>
  <c r="E129" i="5" l="1"/>
  <c r="H129" i="5" l="1"/>
  <c r="F129" i="5"/>
  <c r="I129" i="5" s="1"/>
  <c r="J129" i="5" s="1"/>
  <c r="G130" i="5"/>
  <c r="E130" i="5" l="1"/>
  <c r="H130" i="5" l="1"/>
  <c r="F130" i="5"/>
  <c r="I130" i="5" s="1"/>
  <c r="J130" i="5" s="1"/>
  <c r="G131" i="5"/>
  <c r="E131" i="5" l="1"/>
  <c r="H131" i="5" l="1"/>
  <c r="F131" i="5"/>
  <c r="G132" i="5"/>
  <c r="I131" i="5" l="1"/>
  <c r="J131" i="5" s="1"/>
  <c r="E132" i="5" s="1"/>
  <c r="H132" i="5" l="1"/>
  <c r="F132" i="5"/>
  <c r="I132" i="5" s="1"/>
  <c r="J132" i="5" s="1"/>
  <c r="G133" i="5"/>
  <c r="E133" i="5" l="1"/>
  <c r="H133" i="5" l="1"/>
  <c r="F133" i="5"/>
  <c r="G134" i="5"/>
  <c r="I133" i="5" l="1"/>
  <c r="J133" i="5" s="1"/>
  <c r="E134" i="5" s="1"/>
  <c r="H134" i="5" l="1"/>
  <c r="F134" i="5"/>
  <c r="I134" i="5" s="1"/>
  <c r="J134" i="5" s="1"/>
  <c r="G135" i="5"/>
  <c r="E135" i="5" l="1"/>
  <c r="H135" i="5" l="1"/>
  <c r="F135" i="5"/>
  <c r="I135" i="5" s="1"/>
  <c r="J135" i="5" s="1"/>
  <c r="G136" i="5"/>
  <c r="E136" i="5" l="1"/>
  <c r="H136" i="5" l="1"/>
  <c r="F136" i="5"/>
  <c r="I136" i="5" s="1"/>
  <c r="J136" i="5" s="1"/>
  <c r="G137" i="5"/>
  <c r="E137" i="5" l="1"/>
  <c r="H137" i="5" l="1"/>
  <c r="F137" i="5"/>
  <c r="G138" i="5"/>
  <c r="I137" i="5" l="1"/>
  <c r="J137" i="5" s="1"/>
  <c r="E138" i="5" s="1"/>
  <c r="H138" i="5" l="1"/>
  <c r="F138" i="5"/>
  <c r="G139" i="5"/>
  <c r="I138" i="5" l="1"/>
  <c r="J138" i="5" s="1"/>
  <c r="E139" i="5" s="1"/>
  <c r="H139" i="5" l="1"/>
  <c r="F139" i="5"/>
  <c r="I139" i="5" s="1"/>
  <c r="J139" i="5" s="1"/>
  <c r="G140" i="5"/>
  <c r="E140" i="5" l="1"/>
  <c r="H140" i="5" l="1"/>
  <c r="F140" i="5"/>
  <c r="G141" i="5"/>
  <c r="I140" i="5" l="1"/>
  <c r="J140" i="5" s="1"/>
  <c r="E141" i="5" s="1"/>
  <c r="H141" i="5" l="1"/>
  <c r="F141" i="5"/>
  <c r="I141" i="5" s="1"/>
  <c r="J141" i="5" s="1"/>
  <c r="G142" i="5"/>
  <c r="E142" i="5" l="1"/>
  <c r="H142" i="5" l="1"/>
  <c r="F142" i="5"/>
  <c r="G143" i="5"/>
  <c r="I142" i="5" l="1"/>
  <c r="J142" i="5" s="1"/>
  <c r="E143" i="5" s="1"/>
  <c r="H143" i="5" l="1"/>
  <c r="F143" i="5"/>
  <c r="I143" i="5" s="1"/>
  <c r="J143" i="5" s="1"/>
  <c r="G144" i="5"/>
  <c r="E144" i="5" l="1"/>
  <c r="H144" i="5" l="1"/>
  <c r="F144" i="5"/>
  <c r="G145" i="5"/>
  <c r="I144" i="5" l="1"/>
  <c r="J144" i="5" s="1"/>
  <c r="E145" i="5" s="1"/>
  <c r="H145" i="5" l="1"/>
  <c r="F145" i="5"/>
  <c r="G146" i="5"/>
  <c r="I145" i="5" l="1"/>
  <c r="J145" i="5" s="1"/>
  <c r="E146" i="5" s="1"/>
  <c r="H146" i="5" l="1"/>
  <c r="F146" i="5"/>
  <c r="G147" i="5"/>
  <c r="I146" i="5" l="1"/>
  <c r="J146" i="5" s="1"/>
  <c r="E147" i="5" s="1"/>
  <c r="H147" i="5" l="1"/>
  <c r="F147" i="5"/>
  <c r="G148" i="5"/>
  <c r="I147" i="5" l="1"/>
  <c r="J147" i="5" s="1"/>
  <c r="E148" i="5" s="1"/>
  <c r="H148" i="5" l="1"/>
  <c r="F148" i="5"/>
  <c r="G149" i="5"/>
  <c r="I148" i="5" l="1"/>
  <c r="J148" i="5" s="1"/>
  <c r="E149" i="5" s="1"/>
  <c r="H149" i="5" l="1"/>
  <c r="F149" i="5"/>
  <c r="G150" i="5"/>
  <c r="I149" i="5" l="1"/>
  <c r="J149" i="5" s="1"/>
  <c r="E150" i="5" s="1"/>
  <c r="H150" i="5" l="1"/>
  <c r="F150" i="5"/>
  <c r="G151" i="5"/>
  <c r="I150" i="5" l="1"/>
  <c r="J150" i="5" s="1"/>
  <c r="E151" i="5" s="1"/>
  <c r="H151" i="5" l="1"/>
  <c r="F151" i="5"/>
  <c r="G152" i="5"/>
  <c r="I151" i="5" l="1"/>
  <c r="J151" i="5" s="1"/>
  <c r="E152" i="5" s="1"/>
  <c r="H152" i="5" l="1"/>
  <c r="F152" i="5"/>
  <c r="G153" i="5"/>
  <c r="I152" i="5" l="1"/>
  <c r="J152" i="5" s="1"/>
  <c r="E153" i="5" s="1"/>
  <c r="H153" i="5" l="1"/>
  <c r="F153" i="5"/>
  <c r="G154" i="5"/>
  <c r="I153" i="5" l="1"/>
  <c r="J153" i="5" s="1"/>
  <c r="E154" i="5" s="1"/>
  <c r="H154" i="5" l="1"/>
  <c r="F154" i="5"/>
  <c r="I154" i="5" s="1"/>
  <c r="J154" i="5" s="1"/>
  <c r="G155" i="5"/>
  <c r="E155" i="5" l="1"/>
  <c r="H155" i="5" l="1"/>
  <c r="F155" i="5"/>
  <c r="G156" i="5"/>
  <c r="I155" i="5" l="1"/>
  <c r="J155" i="5" s="1"/>
  <c r="E156" i="5" s="1"/>
  <c r="H156" i="5" l="1"/>
  <c r="F156" i="5"/>
  <c r="I156" i="5" s="1"/>
  <c r="J156" i="5" s="1"/>
  <c r="G157" i="5"/>
  <c r="E157" i="5" l="1"/>
  <c r="H157" i="5" l="1"/>
  <c r="F157" i="5"/>
  <c r="I157" i="5" s="1"/>
  <c r="J157" i="5" s="1"/>
  <c r="G158" i="5"/>
  <c r="E158" i="5" l="1"/>
  <c r="H158" i="5" l="1"/>
  <c r="F158" i="5"/>
  <c r="G159" i="5"/>
  <c r="I158" i="5" l="1"/>
  <c r="J158" i="5" s="1"/>
  <c r="E159" i="5" s="1"/>
  <c r="H159" i="5" l="1"/>
  <c r="F159" i="5"/>
  <c r="G160" i="5"/>
  <c r="I159" i="5" l="1"/>
  <c r="J159" i="5" s="1"/>
  <c r="E160" i="5" s="1"/>
  <c r="H160" i="5" l="1"/>
  <c r="F160" i="5"/>
  <c r="G161" i="5"/>
  <c r="I160" i="5" l="1"/>
  <c r="J160" i="5" s="1"/>
  <c r="E161" i="5" s="1"/>
  <c r="H161" i="5" l="1"/>
  <c r="F161" i="5"/>
  <c r="G162" i="5"/>
  <c r="I161" i="5" l="1"/>
  <c r="J161" i="5" s="1"/>
  <c r="E162" i="5" s="1"/>
  <c r="H162" i="5" l="1"/>
  <c r="F162" i="5"/>
  <c r="G163" i="5"/>
  <c r="I162" i="5" l="1"/>
  <c r="J162" i="5" s="1"/>
  <c r="E163" i="5" s="1"/>
  <c r="H163" i="5" l="1"/>
  <c r="F163" i="5"/>
  <c r="G164" i="5"/>
  <c r="I163" i="5" l="1"/>
  <c r="J163" i="5" s="1"/>
  <c r="E164" i="5" s="1"/>
  <c r="H164" i="5" l="1"/>
  <c r="F164" i="5"/>
  <c r="I164" i="5" s="1"/>
  <c r="J164" i="5" s="1"/>
  <c r="G165" i="5"/>
  <c r="E165" i="5" l="1"/>
  <c r="H165" i="5" l="1"/>
  <c r="F165" i="5"/>
  <c r="I165" i="5" s="1"/>
  <c r="J165" i="5" s="1"/>
  <c r="G166" i="5"/>
  <c r="E166" i="5" l="1"/>
  <c r="H166" i="5" l="1"/>
  <c r="F166" i="5"/>
  <c r="I166" i="5" s="1"/>
  <c r="J166" i="5" s="1"/>
  <c r="G167" i="5"/>
  <c r="E167" i="5" l="1"/>
  <c r="H167" i="5" l="1"/>
  <c r="F167" i="5"/>
  <c r="G168" i="5"/>
  <c r="I167" i="5" l="1"/>
  <c r="J167" i="5" s="1"/>
  <c r="E168" i="5" s="1"/>
  <c r="H168" i="5" l="1"/>
  <c r="F168" i="5"/>
  <c r="I168" i="5" s="1"/>
  <c r="J168" i="5" s="1"/>
  <c r="G169" i="5"/>
  <c r="E169" i="5" l="1"/>
  <c r="H169" i="5" l="1"/>
  <c r="F169" i="5"/>
  <c r="I169" i="5" s="1"/>
  <c r="J169" i="5" s="1"/>
  <c r="G170" i="5"/>
  <c r="E170" i="5" l="1"/>
  <c r="H170" i="5" l="1"/>
  <c r="F170" i="5"/>
  <c r="I170" i="5" s="1"/>
  <c r="J170" i="5" s="1"/>
  <c r="G171" i="5"/>
  <c r="E171" i="5" l="1"/>
  <c r="H171" i="5" l="1"/>
  <c r="F171" i="5"/>
  <c r="I171" i="5" s="1"/>
  <c r="J171" i="5" s="1"/>
  <c r="G172" i="5"/>
  <c r="E172" i="5" l="1"/>
  <c r="H172" i="5" l="1"/>
  <c r="F172" i="5"/>
  <c r="G173" i="5"/>
  <c r="I172" i="5" l="1"/>
  <c r="J172" i="5" s="1"/>
  <c r="E173" i="5" s="1"/>
  <c r="H173" i="5" l="1"/>
  <c r="F173" i="5"/>
  <c r="G174" i="5"/>
  <c r="I173" i="5" l="1"/>
  <c r="J173" i="5" s="1"/>
  <c r="E174" i="5" s="1"/>
  <c r="H174" i="5" l="1"/>
  <c r="F174" i="5"/>
  <c r="I174" i="5" s="1"/>
  <c r="J174" i="5" s="1"/>
  <c r="G175" i="5"/>
  <c r="E175" i="5" l="1"/>
  <c r="H175" i="5" l="1"/>
  <c r="F175" i="5"/>
  <c r="I175" i="5" s="1"/>
  <c r="J175" i="5" s="1"/>
  <c r="G176" i="5"/>
  <c r="E176" i="5" l="1"/>
  <c r="H176" i="5" l="1"/>
  <c r="F176" i="5"/>
  <c r="I176" i="5" s="1"/>
  <c r="J176" i="5" s="1"/>
  <c r="G177" i="5"/>
  <c r="E177" i="5" l="1"/>
  <c r="H177" i="5" l="1"/>
  <c r="F177" i="5"/>
  <c r="G178" i="5"/>
  <c r="I177" i="5" l="1"/>
  <c r="J177" i="5" s="1"/>
  <c r="E178" i="5" s="1"/>
  <c r="H178" i="5" l="1"/>
  <c r="F178" i="5"/>
  <c r="I178" i="5" s="1"/>
  <c r="J178" i="5" s="1"/>
  <c r="G179" i="5"/>
  <c r="E179" i="5" l="1"/>
  <c r="H179" i="5" l="1"/>
  <c r="F179" i="5"/>
  <c r="G180" i="5"/>
  <c r="I179" i="5" l="1"/>
  <c r="J179" i="5" s="1"/>
  <c r="E180" i="5" s="1"/>
  <c r="H180" i="5" l="1"/>
  <c r="F180" i="5"/>
  <c r="G181" i="5"/>
  <c r="I180" i="5" l="1"/>
  <c r="J180" i="5" s="1"/>
  <c r="E181" i="5" s="1"/>
  <c r="H181" i="5" l="1"/>
  <c r="F181" i="5"/>
  <c r="G182" i="5"/>
  <c r="I181" i="5" l="1"/>
  <c r="J181" i="5" s="1"/>
  <c r="E182" i="5" s="1"/>
  <c r="H182" i="5" l="1"/>
  <c r="F182" i="5"/>
  <c r="I182" i="5" s="1"/>
  <c r="J182" i="5" s="1"/>
  <c r="G183" i="5"/>
  <c r="E183" i="5" l="1"/>
  <c r="H183" i="5" l="1"/>
  <c r="F183" i="5"/>
  <c r="G184" i="5"/>
  <c r="I183" i="5" l="1"/>
  <c r="J183" i="5" s="1"/>
  <c r="E184" i="5" s="1"/>
  <c r="H184" i="5" l="1"/>
  <c r="F184" i="5"/>
  <c r="I184" i="5" s="1"/>
  <c r="J184" i="5" s="1"/>
  <c r="G185" i="5"/>
  <c r="E185" i="5" l="1"/>
  <c r="H185" i="5" l="1"/>
  <c r="F185" i="5"/>
  <c r="G186" i="5"/>
  <c r="I185" i="5" l="1"/>
  <c r="J185" i="5" s="1"/>
  <c r="E186" i="5" l="1"/>
  <c r="H186" i="5" l="1"/>
  <c r="F186" i="5"/>
  <c r="I186" i="5" s="1"/>
  <c r="J186" i="5" s="1"/>
  <c r="G187" i="5"/>
  <c r="E187" i="5" l="1"/>
  <c r="H187" i="5" l="1"/>
  <c r="F187" i="5"/>
  <c r="I187" i="5" s="1"/>
  <c r="J187" i="5" s="1"/>
  <c r="G188" i="5"/>
  <c r="E188" i="5" l="1"/>
  <c r="H188" i="5" l="1"/>
  <c r="F188" i="5"/>
  <c r="I188" i="5" s="1"/>
  <c r="J188" i="5" s="1"/>
  <c r="G189" i="5"/>
  <c r="E189" i="5" l="1"/>
  <c r="H189" i="5" l="1"/>
  <c r="F189" i="5"/>
  <c r="I189" i="5" s="1"/>
  <c r="J189" i="5" s="1"/>
  <c r="G190" i="5"/>
  <c r="E190" i="5" l="1"/>
  <c r="F190" i="5" l="1"/>
  <c r="H190" i="5"/>
  <c r="I190" i="5" l="1"/>
  <c r="J190" i="5" s="1"/>
</calcChain>
</file>

<file path=xl/sharedStrings.xml><?xml version="1.0" encoding="utf-8"?>
<sst xmlns="http://schemas.openxmlformats.org/spreadsheetml/2006/main" count="98" uniqueCount="34">
  <si>
    <t>time</t>
  </si>
  <si>
    <t>r(t)</t>
  </si>
  <si>
    <t>u(t)</t>
  </si>
  <si>
    <t>y(t)</t>
  </si>
  <si>
    <t>High</t>
  </si>
  <si>
    <t>Low</t>
  </si>
  <si>
    <t>Gain</t>
  </si>
  <si>
    <t>Threshold</t>
  </si>
  <si>
    <t>Setpoint</t>
  </si>
  <si>
    <t>Controller Output</t>
  </si>
  <si>
    <t>Process Output</t>
  </si>
  <si>
    <t>Time Constant</t>
  </si>
  <si>
    <t>Gain of process transfer function</t>
  </si>
  <si>
    <t>Time constant of process</t>
  </si>
  <si>
    <t>Controller deadband</t>
  </si>
  <si>
    <t>P</t>
  </si>
  <si>
    <t>e(t)</t>
  </si>
  <si>
    <t>Error</t>
  </si>
  <si>
    <t>Proportional</t>
  </si>
  <si>
    <t>Proportional Gain</t>
  </si>
  <si>
    <t>Integral</t>
  </si>
  <si>
    <t>Kp</t>
  </si>
  <si>
    <t>Ki</t>
  </si>
  <si>
    <t>Integral Gain</t>
  </si>
  <si>
    <t>Integral time period</t>
  </si>
  <si>
    <t>Ti</t>
  </si>
  <si>
    <t>SUM(OFFSET(C2,1,2,3,1))</t>
  </si>
  <si>
    <t>Derivative</t>
  </si>
  <si>
    <t>I</t>
  </si>
  <si>
    <t>D</t>
  </si>
  <si>
    <t>Kd</t>
  </si>
  <si>
    <t>Derivative Gain</t>
  </si>
  <si>
    <t>delay</t>
  </si>
  <si>
    <t>3rd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</si>
</sst>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5619834710743805E-2"/>
          <c:y val="2.7813111758820203E-2"/>
          <c:w val="0.85120387844081469"/>
          <c:h val="0.93341772886124041"/>
        </c:manualLayout>
      </c:layout>
      <c:scatterChart>
        <c:scatterStyle val="lineMarker"/>
        <c:varyColors val="0"/>
        <c:ser>
          <c:idx val="0"/>
          <c:order val="0"/>
          <c:tx>
            <c:strRef>
              <c:f>'Descrete Controller'!$D$8</c:f>
              <c:strCache>
                <c:ptCount val="1"/>
                <c:pt idx="0">
                  <c:v>r(t)</c:v>
                </c:pt>
              </c:strCache>
            </c:strRef>
          </c:tx>
          <c:marker>
            <c:symbol val="none"/>
          </c:marker>
          <c:xVal>
            <c:numRef>
              <c:f>'Descrete Controller'!$C$9:$C$179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'Descrete Controller'!$D$9:$D$179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'Descrete Controller'!$E$8</c:f>
              <c:strCache>
                <c:ptCount val="1"/>
                <c:pt idx="0">
                  <c:v>High</c:v>
                </c:pt>
              </c:strCache>
            </c:strRef>
          </c:tx>
          <c:spPr>
            <a:ln>
              <a:prstDash val="dash"/>
            </a:ln>
          </c:spPr>
          <c:marker>
            <c:symbol val="none"/>
          </c:marker>
          <c:xVal>
            <c:numRef>
              <c:f>'Descrete Controller'!$C$9:$C$179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'Descrete Controller'!$E$9:$E$179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1.05</c:v>
                </c:pt>
                <c:pt idx="8">
                  <c:v>1.05</c:v>
                </c:pt>
                <c:pt idx="9">
                  <c:v>1.05</c:v>
                </c:pt>
                <c:pt idx="10">
                  <c:v>1.05</c:v>
                </c:pt>
                <c:pt idx="11">
                  <c:v>1.05</c:v>
                </c:pt>
                <c:pt idx="12">
                  <c:v>1.05</c:v>
                </c:pt>
                <c:pt idx="13">
                  <c:v>1.05</c:v>
                </c:pt>
                <c:pt idx="14">
                  <c:v>1.05</c:v>
                </c:pt>
                <c:pt idx="15">
                  <c:v>1.05</c:v>
                </c:pt>
                <c:pt idx="16">
                  <c:v>1.05</c:v>
                </c:pt>
                <c:pt idx="17">
                  <c:v>1.05</c:v>
                </c:pt>
                <c:pt idx="18">
                  <c:v>1.05</c:v>
                </c:pt>
                <c:pt idx="19">
                  <c:v>1.05</c:v>
                </c:pt>
                <c:pt idx="20">
                  <c:v>1.05</c:v>
                </c:pt>
                <c:pt idx="21">
                  <c:v>1.05</c:v>
                </c:pt>
                <c:pt idx="22">
                  <c:v>1.05</c:v>
                </c:pt>
                <c:pt idx="23">
                  <c:v>1.05</c:v>
                </c:pt>
                <c:pt idx="24">
                  <c:v>1.05</c:v>
                </c:pt>
                <c:pt idx="25">
                  <c:v>1.05</c:v>
                </c:pt>
                <c:pt idx="26">
                  <c:v>1.05</c:v>
                </c:pt>
                <c:pt idx="27">
                  <c:v>1.05</c:v>
                </c:pt>
                <c:pt idx="28">
                  <c:v>1.05</c:v>
                </c:pt>
                <c:pt idx="29">
                  <c:v>1.05</c:v>
                </c:pt>
                <c:pt idx="30">
                  <c:v>1.05</c:v>
                </c:pt>
                <c:pt idx="31">
                  <c:v>1.05</c:v>
                </c:pt>
                <c:pt idx="32">
                  <c:v>1.05</c:v>
                </c:pt>
                <c:pt idx="33">
                  <c:v>1.05</c:v>
                </c:pt>
                <c:pt idx="34">
                  <c:v>1.05</c:v>
                </c:pt>
                <c:pt idx="35">
                  <c:v>1.05</c:v>
                </c:pt>
                <c:pt idx="36">
                  <c:v>1.05</c:v>
                </c:pt>
                <c:pt idx="37">
                  <c:v>1.05</c:v>
                </c:pt>
                <c:pt idx="38">
                  <c:v>1.05</c:v>
                </c:pt>
                <c:pt idx="39">
                  <c:v>1.05</c:v>
                </c:pt>
                <c:pt idx="40">
                  <c:v>1.05</c:v>
                </c:pt>
                <c:pt idx="41">
                  <c:v>1.05</c:v>
                </c:pt>
                <c:pt idx="42">
                  <c:v>1.05</c:v>
                </c:pt>
                <c:pt idx="43">
                  <c:v>1.05</c:v>
                </c:pt>
                <c:pt idx="44">
                  <c:v>1.05</c:v>
                </c:pt>
                <c:pt idx="45">
                  <c:v>1.05</c:v>
                </c:pt>
                <c:pt idx="46">
                  <c:v>1.05</c:v>
                </c:pt>
                <c:pt idx="47">
                  <c:v>1.05</c:v>
                </c:pt>
                <c:pt idx="48">
                  <c:v>1.05</c:v>
                </c:pt>
                <c:pt idx="49">
                  <c:v>1.05</c:v>
                </c:pt>
                <c:pt idx="50">
                  <c:v>1.05</c:v>
                </c:pt>
                <c:pt idx="51">
                  <c:v>1.05</c:v>
                </c:pt>
                <c:pt idx="52">
                  <c:v>1.05</c:v>
                </c:pt>
                <c:pt idx="53">
                  <c:v>1.05</c:v>
                </c:pt>
                <c:pt idx="54">
                  <c:v>1.05</c:v>
                </c:pt>
                <c:pt idx="55">
                  <c:v>1.05</c:v>
                </c:pt>
                <c:pt idx="56">
                  <c:v>1.05</c:v>
                </c:pt>
                <c:pt idx="57">
                  <c:v>1.05</c:v>
                </c:pt>
                <c:pt idx="58">
                  <c:v>1.05</c:v>
                </c:pt>
                <c:pt idx="59">
                  <c:v>1.05</c:v>
                </c:pt>
                <c:pt idx="60">
                  <c:v>1.05</c:v>
                </c:pt>
                <c:pt idx="61">
                  <c:v>1.05</c:v>
                </c:pt>
                <c:pt idx="62">
                  <c:v>1.05</c:v>
                </c:pt>
                <c:pt idx="63">
                  <c:v>1.05</c:v>
                </c:pt>
                <c:pt idx="64">
                  <c:v>1.05</c:v>
                </c:pt>
                <c:pt idx="65">
                  <c:v>1.05</c:v>
                </c:pt>
                <c:pt idx="66">
                  <c:v>1.05</c:v>
                </c:pt>
                <c:pt idx="67">
                  <c:v>1.05</c:v>
                </c:pt>
                <c:pt idx="68">
                  <c:v>1.05</c:v>
                </c:pt>
                <c:pt idx="69">
                  <c:v>1.05</c:v>
                </c:pt>
                <c:pt idx="70">
                  <c:v>1.05</c:v>
                </c:pt>
                <c:pt idx="71">
                  <c:v>1.05</c:v>
                </c:pt>
                <c:pt idx="72">
                  <c:v>1.05</c:v>
                </c:pt>
                <c:pt idx="73">
                  <c:v>1.05</c:v>
                </c:pt>
                <c:pt idx="74">
                  <c:v>1.05</c:v>
                </c:pt>
                <c:pt idx="75">
                  <c:v>1.05</c:v>
                </c:pt>
                <c:pt idx="76">
                  <c:v>1.05</c:v>
                </c:pt>
                <c:pt idx="77">
                  <c:v>1.05</c:v>
                </c:pt>
                <c:pt idx="78">
                  <c:v>1.05</c:v>
                </c:pt>
                <c:pt idx="79">
                  <c:v>1.05</c:v>
                </c:pt>
                <c:pt idx="80">
                  <c:v>1.05</c:v>
                </c:pt>
                <c:pt idx="81">
                  <c:v>1.05</c:v>
                </c:pt>
                <c:pt idx="82">
                  <c:v>1.05</c:v>
                </c:pt>
                <c:pt idx="83">
                  <c:v>1.05</c:v>
                </c:pt>
                <c:pt idx="84">
                  <c:v>1.05</c:v>
                </c:pt>
                <c:pt idx="85">
                  <c:v>1.05</c:v>
                </c:pt>
                <c:pt idx="86">
                  <c:v>1.05</c:v>
                </c:pt>
                <c:pt idx="87">
                  <c:v>1.05</c:v>
                </c:pt>
                <c:pt idx="88">
                  <c:v>1.05</c:v>
                </c:pt>
                <c:pt idx="89">
                  <c:v>1.05</c:v>
                </c:pt>
                <c:pt idx="90">
                  <c:v>1.05</c:v>
                </c:pt>
                <c:pt idx="91">
                  <c:v>1.05</c:v>
                </c:pt>
                <c:pt idx="92">
                  <c:v>1.05</c:v>
                </c:pt>
                <c:pt idx="93">
                  <c:v>1.05</c:v>
                </c:pt>
                <c:pt idx="94">
                  <c:v>1.05</c:v>
                </c:pt>
                <c:pt idx="95">
                  <c:v>1.05</c:v>
                </c:pt>
                <c:pt idx="96">
                  <c:v>1.05</c:v>
                </c:pt>
                <c:pt idx="97">
                  <c:v>1.05</c:v>
                </c:pt>
                <c:pt idx="98">
                  <c:v>1.05</c:v>
                </c:pt>
                <c:pt idx="99">
                  <c:v>1.05</c:v>
                </c:pt>
                <c:pt idx="100">
                  <c:v>1.05</c:v>
                </c:pt>
                <c:pt idx="101">
                  <c:v>1.05</c:v>
                </c:pt>
                <c:pt idx="102">
                  <c:v>1.05</c:v>
                </c:pt>
                <c:pt idx="103">
                  <c:v>1.05</c:v>
                </c:pt>
                <c:pt idx="104">
                  <c:v>1.05</c:v>
                </c:pt>
                <c:pt idx="105">
                  <c:v>1.05</c:v>
                </c:pt>
                <c:pt idx="106">
                  <c:v>1.05</c:v>
                </c:pt>
                <c:pt idx="107">
                  <c:v>1.05</c:v>
                </c:pt>
                <c:pt idx="108">
                  <c:v>1.05</c:v>
                </c:pt>
                <c:pt idx="109">
                  <c:v>1.05</c:v>
                </c:pt>
                <c:pt idx="110">
                  <c:v>1.05</c:v>
                </c:pt>
                <c:pt idx="111">
                  <c:v>1.05</c:v>
                </c:pt>
                <c:pt idx="112">
                  <c:v>1.05</c:v>
                </c:pt>
                <c:pt idx="113">
                  <c:v>1.05</c:v>
                </c:pt>
                <c:pt idx="114">
                  <c:v>1.05</c:v>
                </c:pt>
                <c:pt idx="115">
                  <c:v>1.05</c:v>
                </c:pt>
                <c:pt idx="116">
                  <c:v>1.05</c:v>
                </c:pt>
                <c:pt idx="117">
                  <c:v>1.05</c:v>
                </c:pt>
                <c:pt idx="118">
                  <c:v>1.05</c:v>
                </c:pt>
                <c:pt idx="119">
                  <c:v>1.05</c:v>
                </c:pt>
                <c:pt idx="120">
                  <c:v>1.05</c:v>
                </c:pt>
                <c:pt idx="121">
                  <c:v>1.05</c:v>
                </c:pt>
                <c:pt idx="122">
                  <c:v>1.05</c:v>
                </c:pt>
                <c:pt idx="123">
                  <c:v>1.05</c:v>
                </c:pt>
                <c:pt idx="124">
                  <c:v>1.05</c:v>
                </c:pt>
                <c:pt idx="125">
                  <c:v>1.05</c:v>
                </c:pt>
                <c:pt idx="126">
                  <c:v>1.05</c:v>
                </c:pt>
                <c:pt idx="127">
                  <c:v>1.05</c:v>
                </c:pt>
                <c:pt idx="128">
                  <c:v>1.05</c:v>
                </c:pt>
                <c:pt idx="129">
                  <c:v>1.05</c:v>
                </c:pt>
                <c:pt idx="130">
                  <c:v>1.05</c:v>
                </c:pt>
                <c:pt idx="131">
                  <c:v>1.05</c:v>
                </c:pt>
                <c:pt idx="132">
                  <c:v>1.05</c:v>
                </c:pt>
                <c:pt idx="133">
                  <c:v>1.05</c:v>
                </c:pt>
                <c:pt idx="134">
                  <c:v>1.05</c:v>
                </c:pt>
                <c:pt idx="135">
                  <c:v>1.05</c:v>
                </c:pt>
                <c:pt idx="136">
                  <c:v>1.05</c:v>
                </c:pt>
                <c:pt idx="137">
                  <c:v>1.05</c:v>
                </c:pt>
                <c:pt idx="138">
                  <c:v>1.05</c:v>
                </c:pt>
                <c:pt idx="139">
                  <c:v>1.05</c:v>
                </c:pt>
                <c:pt idx="140">
                  <c:v>1.05</c:v>
                </c:pt>
                <c:pt idx="141">
                  <c:v>1.05</c:v>
                </c:pt>
                <c:pt idx="142">
                  <c:v>1.05</c:v>
                </c:pt>
                <c:pt idx="143">
                  <c:v>1.05</c:v>
                </c:pt>
                <c:pt idx="144">
                  <c:v>1.05</c:v>
                </c:pt>
                <c:pt idx="145">
                  <c:v>1.05</c:v>
                </c:pt>
                <c:pt idx="146">
                  <c:v>1.05</c:v>
                </c:pt>
                <c:pt idx="147">
                  <c:v>1.05</c:v>
                </c:pt>
                <c:pt idx="148">
                  <c:v>1.05</c:v>
                </c:pt>
                <c:pt idx="149">
                  <c:v>1.05</c:v>
                </c:pt>
                <c:pt idx="150">
                  <c:v>1.05</c:v>
                </c:pt>
                <c:pt idx="151">
                  <c:v>1.05</c:v>
                </c:pt>
                <c:pt idx="152">
                  <c:v>1.05</c:v>
                </c:pt>
                <c:pt idx="153">
                  <c:v>1.05</c:v>
                </c:pt>
                <c:pt idx="154">
                  <c:v>1.05</c:v>
                </c:pt>
                <c:pt idx="155">
                  <c:v>1.05</c:v>
                </c:pt>
                <c:pt idx="156">
                  <c:v>1.05</c:v>
                </c:pt>
                <c:pt idx="157">
                  <c:v>1.05</c:v>
                </c:pt>
                <c:pt idx="158">
                  <c:v>1.05</c:v>
                </c:pt>
                <c:pt idx="159">
                  <c:v>1.05</c:v>
                </c:pt>
                <c:pt idx="160">
                  <c:v>1.05</c:v>
                </c:pt>
                <c:pt idx="161">
                  <c:v>1.05</c:v>
                </c:pt>
                <c:pt idx="162">
                  <c:v>1.05</c:v>
                </c:pt>
                <c:pt idx="163">
                  <c:v>1.05</c:v>
                </c:pt>
                <c:pt idx="164">
                  <c:v>1.05</c:v>
                </c:pt>
                <c:pt idx="165">
                  <c:v>1.05</c:v>
                </c:pt>
                <c:pt idx="166">
                  <c:v>1.05</c:v>
                </c:pt>
                <c:pt idx="167">
                  <c:v>1.05</c:v>
                </c:pt>
                <c:pt idx="168">
                  <c:v>1.05</c:v>
                </c:pt>
                <c:pt idx="169">
                  <c:v>1.05</c:v>
                </c:pt>
                <c:pt idx="170">
                  <c:v>1.05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'Descrete Controller'!$F$8</c:f>
              <c:strCache>
                <c:ptCount val="1"/>
                <c:pt idx="0">
                  <c:v>Low</c:v>
                </c:pt>
              </c:strCache>
            </c:strRef>
          </c:tx>
          <c:spPr>
            <a:ln>
              <a:prstDash val="dash"/>
            </a:ln>
          </c:spPr>
          <c:marker>
            <c:symbol val="none"/>
          </c:marker>
          <c:xVal>
            <c:numRef>
              <c:f>'Descrete Controller'!$C$9:$C$179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'Descrete Controller'!$F$9:$F$179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0.95</c:v>
                </c:pt>
                <c:pt idx="8">
                  <c:v>0.95</c:v>
                </c:pt>
                <c:pt idx="9">
                  <c:v>0.95</c:v>
                </c:pt>
                <c:pt idx="10">
                  <c:v>0.95</c:v>
                </c:pt>
                <c:pt idx="11">
                  <c:v>0.95</c:v>
                </c:pt>
                <c:pt idx="12">
                  <c:v>0.95</c:v>
                </c:pt>
                <c:pt idx="13">
                  <c:v>0.95</c:v>
                </c:pt>
                <c:pt idx="14">
                  <c:v>0.95</c:v>
                </c:pt>
                <c:pt idx="15">
                  <c:v>0.95</c:v>
                </c:pt>
                <c:pt idx="16">
                  <c:v>0.95</c:v>
                </c:pt>
                <c:pt idx="17">
                  <c:v>0.95</c:v>
                </c:pt>
                <c:pt idx="18">
                  <c:v>0.95</c:v>
                </c:pt>
                <c:pt idx="19">
                  <c:v>0.95</c:v>
                </c:pt>
                <c:pt idx="20">
                  <c:v>0.95</c:v>
                </c:pt>
                <c:pt idx="21">
                  <c:v>0.95</c:v>
                </c:pt>
                <c:pt idx="22">
                  <c:v>0.95</c:v>
                </c:pt>
                <c:pt idx="23">
                  <c:v>0.95</c:v>
                </c:pt>
                <c:pt idx="24">
                  <c:v>0.95</c:v>
                </c:pt>
                <c:pt idx="25">
                  <c:v>0.95</c:v>
                </c:pt>
                <c:pt idx="26">
                  <c:v>0.95</c:v>
                </c:pt>
                <c:pt idx="27">
                  <c:v>0.95</c:v>
                </c:pt>
                <c:pt idx="28">
                  <c:v>0.95</c:v>
                </c:pt>
                <c:pt idx="29">
                  <c:v>0.95</c:v>
                </c:pt>
                <c:pt idx="30">
                  <c:v>0.95</c:v>
                </c:pt>
                <c:pt idx="31">
                  <c:v>0.95</c:v>
                </c:pt>
                <c:pt idx="32">
                  <c:v>0.95</c:v>
                </c:pt>
                <c:pt idx="33">
                  <c:v>0.95</c:v>
                </c:pt>
                <c:pt idx="34">
                  <c:v>0.95</c:v>
                </c:pt>
                <c:pt idx="35">
                  <c:v>0.95</c:v>
                </c:pt>
                <c:pt idx="36">
                  <c:v>0.95</c:v>
                </c:pt>
                <c:pt idx="37">
                  <c:v>0.95</c:v>
                </c:pt>
                <c:pt idx="38">
                  <c:v>0.95</c:v>
                </c:pt>
                <c:pt idx="39">
                  <c:v>0.95</c:v>
                </c:pt>
                <c:pt idx="40">
                  <c:v>0.95</c:v>
                </c:pt>
                <c:pt idx="41">
                  <c:v>0.95</c:v>
                </c:pt>
                <c:pt idx="42">
                  <c:v>0.95</c:v>
                </c:pt>
                <c:pt idx="43">
                  <c:v>0.95</c:v>
                </c:pt>
                <c:pt idx="44">
                  <c:v>0.95</c:v>
                </c:pt>
                <c:pt idx="45">
                  <c:v>0.95</c:v>
                </c:pt>
                <c:pt idx="46">
                  <c:v>0.95</c:v>
                </c:pt>
                <c:pt idx="47">
                  <c:v>0.95</c:v>
                </c:pt>
                <c:pt idx="48">
                  <c:v>0.95</c:v>
                </c:pt>
                <c:pt idx="49">
                  <c:v>0.95</c:v>
                </c:pt>
                <c:pt idx="50">
                  <c:v>0.95</c:v>
                </c:pt>
                <c:pt idx="51">
                  <c:v>0.95</c:v>
                </c:pt>
                <c:pt idx="52">
                  <c:v>0.95</c:v>
                </c:pt>
                <c:pt idx="53">
                  <c:v>0.95</c:v>
                </c:pt>
                <c:pt idx="54">
                  <c:v>0.95</c:v>
                </c:pt>
                <c:pt idx="55">
                  <c:v>0.95</c:v>
                </c:pt>
                <c:pt idx="56">
                  <c:v>0.95</c:v>
                </c:pt>
                <c:pt idx="57">
                  <c:v>0.95</c:v>
                </c:pt>
                <c:pt idx="58">
                  <c:v>0.95</c:v>
                </c:pt>
                <c:pt idx="59">
                  <c:v>0.95</c:v>
                </c:pt>
                <c:pt idx="60">
                  <c:v>0.95</c:v>
                </c:pt>
                <c:pt idx="61">
                  <c:v>0.95</c:v>
                </c:pt>
                <c:pt idx="62">
                  <c:v>0.95</c:v>
                </c:pt>
                <c:pt idx="63">
                  <c:v>0.95</c:v>
                </c:pt>
                <c:pt idx="64">
                  <c:v>0.95</c:v>
                </c:pt>
                <c:pt idx="65">
                  <c:v>0.95</c:v>
                </c:pt>
                <c:pt idx="66">
                  <c:v>0.95</c:v>
                </c:pt>
                <c:pt idx="67">
                  <c:v>0.95</c:v>
                </c:pt>
                <c:pt idx="68">
                  <c:v>0.95</c:v>
                </c:pt>
                <c:pt idx="69">
                  <c:v>0.95</c:v>
                </c:pt>
                <c:pt idx="70">
                  <c:v>0.95</c:v>
                </c:pt>
                <c:pt idx="71">
                  <c:v>0.95</c:v>
                </c:pt>
                <c:pt idx="72">
                  <c:v>0.95</c:v>
                </c:pt>
                <c:pt idx="73">
                  <c:v>0.95</c:v>
                </c:pt>
                <c:pt idx="74">
                  <c:v>0.95</c:v>
                </c:pt>
                <c:pt idx="75">
                  <c:v>0.95</c:v>
                </c:pt>
                <c:pt idx="76">
                  <c:v>0.95</c:v>
                </c:pt>
                <c:pt idx="77">
                  <c:v>0.95</c:v>
                </c:pt>
                <c:pt idx="78">
                  <c:v>0.95</c:v>
                </c:pt>
                <c:pt idx="79">
                  <c:v>0.95</c:v>
                </c:pt>
                <c:pt idx="80">
                  <c:v>0.95</c:v>
                </c:pt>
                <c:pt idx="81">
                  <c:v>0.95</c:v>
                </c:pt>
                <c:pt idx="82">
                  <c:v>0.95</c:v>
                </c:pt>
                <c:pt idx="83">
                  <c:v>0.95</c:v>
                </c:pt>
                <c:pt idx="84">
                  <c:v>0.95</c:v>
                </c:pt>
                <c:pt idx="85">
                  <c:v>0.95</c:v>
                </c:pt>
                <c:pt idx="86">
                  <c:v>0.95</c:v>
                </c:pt>
                <c:pt idx="87">
                  <c:v>0.95</c:v>
                </c:pt>
                <c:pt idx="88">
                  <c:v>0.95</c:v>
                </c:pt>
                <c:pt idx="89">
                  <c:v>0.95</c:v>
                </c:pt>
                <c:pt idx="90">
                  <c:v>0.95</c:v>
                </c:pt>
                <c:pt idx="91">
                  <c:v>0.95</c:v>
                </c:pt>
                <c:pt idx="92">
                  <c:v>0.95</c:v>
                </c:pt>
                <c:pt idx="93">
                  <c:v>0.95</c:v>
                </c:pt>
                <c:pt idx="94">
                  <c:v>0.95</c:v>
                </c:pt>
                <c:pt idx="95">
                  <c:v>0.95</c:v>
                </c:pt>
                <c:pt idx="96">
                  <c:v>0.95</c:v>
                </c:pt>
                <c:pt idx="97">
                  <c:v>0.95</c:v>
                </c:pt>
                <c:pt idx="98">
                  <c:v>0.95</c:v>
                </c:pt>
                <c:pt idx="99">
                  <c:v>0.95</c:v>
                </c:pt>
                <c:pt idx="100">
                  <c:v>0.95</c:v>
                </c:pt>
                <c:pt idx="101">
                  <c:v>0.95</c:v>
                </c:pt>
                <c:pt idx="102">
                  <c:v>0.95</c:v>
                </c:pt>
                <c:pt idx="103">
                  <c:v>0.95</c:v>
                </c:pt>
                <c:pt idx="104">
                  <c:v>0.95</c:v>
                </c:pt>
                <c:pt idx="105">
                  <c:v>0.95</c:v>
                </c:pt>
                <c:pt idx="106">
                  <c:v>0.95</c:v>
                </c:pt>
                <c:pt idx="107">
                  <c:v>0.95</c:v>
                </c:pt>
                <c:pt idx="108">
                  <c:v>0.95</c:v>
                </c:pt>
                <c:pt idx="109">
                  <c:v>0.95</c:v>
                </c:pt>
                <c:pt idx="110">
                  <c:v>0.95</c:v>
                </c:pt>
                <c:pt idx="111">
                  <c:v>0.95</c:v>
                </c:pt>
                <c:pt idx="112">
                  <c:v>0.95</c:v>
                </c:pt>
                <c:pt idx="113">
                  <c:v>0.95</c:v>
                </c:pt>
                <c:pt idx="114">
                  <c:v>0.95</c:v>
                </c:pt>
                <c:pt idx="115">
                  <c:v>0.95</c:v>
                </c:pt>
                <c:pt idx="116">
                  <c:v>0.95</c:v>
                </c:pt>
                <c:pt idx="117">
                  <c:v>0.95</c:v>
                </c:pt>
                <c:pt idx="118">
                  <c:v>0.95</c:v>
                </c:pt>
                <c:pt idx="119">
                  <c:v>0.95</c:v>
                </c:pt>
                <c:pt idx="120">
                  <c:v>0.95</c:v>
                </c:pt>
                <c:pt idx="121">
                  <c:v>0.95</c:v>
                </c:pt>
                <c:pt idx="122">
                  <c:v>0.95</c:v>
                </c:pt>
                <c:pt idx="123">
                  <c:v>0.95</c:v>
                </c:pt>
                <c:pt idx="124">
                  <c:v>0.95</c:v>
                </c:pt>
                <c:pt idx="125">
                  <c:v>0.95</c:v>
                </c:pt>
                <c:pt idx="126">
                  <c:v>0.95</c:v>
                </c:pt>
                <c:pt idx="127">
                  <c:v>0.95</c:v>
                </c:pt>
                <c:pt idx="128">
                  <c:v>0.95</c:v>
                </c:pt>
                <c:pt idx="129">
                  <c:v>0.95</c:v>
                </c:pt>
                <c:pt idx="130">
                  <c:v>0.95</c:v>
                </c:pt>
                <c:pt idx="131">
                  <c:v>0.95</c:v>
                </c:pt>
                <c:pt idx="132">
                  <c:v>0.95</c:v>
                </c:pt>
                <c:pt idx="133">
                  <c:v>0.95</c:v>
                </c:pt>
                <c:pt idx="134">
                  <c:v>0.95</c:v>
                </c:pt>
                <c:pt idx="135">
                  <c:v>0.95</c:v>
                </c:pt>
                <c:pt idx="136">
                  <c:v>0.95</c:v>
                </c:pt>
                <c:pt idx="137">
                  <c:v>0.95</c:v>
                </c:pt>
                <c:pt idx="138">
                  <c:v>0.95</c:v>
                </c:pt>
                <c:pt idx="139">
                  <c:v>0.95</c:v>
                </c:pt>
                <c:pt idx="140">
                  <c:v>0.95</c:v>
                </c:pt>
                <c:pt idx="141">
                  <c:v>0.95</c:v>
                </c:pt>
                <c:pt idx="142">
                  <c:v>0.95</c:v>
                </c:pt>
                <c:pt idx="143">
                  <c:v>0.95</c:v>
                </c:pt>
                <c:pt idx="144">
                  <c:v>0.95</c:v>
                </c:pt>
                <c:pt idx="145">
                  <c:v>0.95</c:v>
                </c:pt>
                <c:pt idx="146">
                  <c:v>0.95</c:v>
                </c:pt>
                <c:pt idx="147">
                  <c:v>0.95</c:v>
                </c:pt>
                <c:pt idx="148">
                  <c:v>0.95</c:v>
                </c:pt>
                <c:pt idx="149">
                  <c:v>0.95</c:v>
                </c:pt>
                <c:pt idx="150">
                  <c:v>0.95</c:v>
                </c:pt>
                <c:pt idx="151">
                  <c:v>0.95</c:v>
                </c:pt>
                <c:pt idx="152">
                  <c:v>0.95</c:v>
                </c:pt>
                <c:pt idx="153">
                  <c:v>0.95</c:v>
                </c:pt>
                <c:pt idx="154">
                  <c:v>0.95</c:v>
                </c:pt>
                <c:pt idx="155">
                  <c:v>0.95</c:v>
                </c:pt>
                <c:pt idx="156">
                  <c:v>0.95</c:v>
                </c:pt>
                <c:pt idx="157">
                  <c:v>0.95</c:v>
                </c:pt>
                <c:pt idx="158">
                  <c:v>0.95</c:v>
                </c:pt>
                <c:pt idx="159">
                  <c:v>0.95</c:v>
                </c:pt>
                <c:pt idx="160">
                  <c:v>0.95</c:v>
                </c:pt>
                <c:pt idx="161">
                  <c:v>0.95</c:v>
                </c:pt>
                <c:pt idx="162">
                  <c:v>0.95</c:v>
                </c:pt>
                <c:pt idx="163">
                  <c:v>0.95</c:v>
                </c:pt>
                <c:pt idx="164">
                  <c:v>0.95</c:v>
                </c:pt>
                <c:pt idx="165">
                  <c:v>0.95</c:v>
                </c:pt>
                <c:pt idx="166">
                  <c:v>0.95</c:v>
                </c:pt>
                <c:pt idx="167">
                  <c:v>0.95</c:v>
                </c:pt>
                <c:pt idx="168">
                  <c:v>0.95</c:v>
                </c:pt>
                <c:pt idx="169">
                  <c:v>0.95</c:v>
                </c:pt>
                <c:pt idx="170">
                  <c:v>0.95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'Descrete Controller'!$H$8</c:f>
              <c:strCache>
                <c:ptCount val="1"/>
                <c:pt idx="0">
                  <c:v>y(t)</c:v>
                </c:pt>
              </c:strCache>
            </c:strRef>
          </c:tx>
          <c:marker>
            <c:symbol val="none"/>
          </c:marker>
          <c:xVal>
            <c:numRef>
              <c:f>'Descrete Controller'!$C$9:$C$179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'Descrete Controller'!$H$9:$H$179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2.4844399012237117E-2</c:v>
                </c:pt>
                <c:pt idx="8">
                  <c:v>4.938017594333461E-2</c:v>
                </c:pt>
                <c:pt idx="9">
                  <c:v>7.3611164558356396E-2</c:v>
                </c:pt>
                <c:pt idx="10">
                  <c:v>9.7541150998571885E-2</c:v>
                </c:pt>
                <c:pt idx="11">
                  <c:v>0.1211738743730483</c:v>
                </c:pt>
                <c:pt idx="12">
                  <c:v>0.14451302734289406</c:v>
                </c:pt>
                <c:pt idx="13">
                  <c:v>0.16756225669824459</c:v>
                </c:pt>
                <c:pt idx="14">
                  <c:v>0.19032516392808066</c:v>
                </c:pt>
                <c:pt idx="15">
                  <c:v>0.21280530578296844</c:v>
                </c:pt>
                <c:pt idx="16">
                  <c:v>0.23500619483080895</c:v>
                </c:pt>
                <c:pt idx="17">
                  <c:v>0.25693130000568398</c:v>
                </c:pt>
                <c:pt idx="18">
                  <c:v>0.27858404714988411</c:v>
                </c:pt>
                <c:pt idx="19">
                  <c:v>0.29996781954920343</c:v>
                </c:pt>
                <c:pt idx="20">
                  <c:v>0.321085958461585</c:v>
                </c:pt>
                <c:pt idx="21">
                  <c:v>0.34194176363919904</c:v>
                </c:pt>
                <c:pt idx="22">
                  <c:v>0.36253849384403597</c:v>
                </c:pt>
                <c:pt idx="23">
                  <c:v>0.38287936735709471</c:v>
                </c:pt>
                <c:pt idx="24">
                  <c:v>0.40296756248124554</c:v>
                </c:pt>
                <c:pt idx="25">
                  <c:v>0.42280621803784635</c:v>
                </c:pt>
                <c:pt idx="26">
                  <c:v>0.44239843385718985</c:v>
                </c:pt>
                <c:pt idx="27">
                  <c:v>0.46174727126285858</c:v>
                </c:pt>
                <c:pt idx="28">
                  <c:v>0.4808557535500626</c:v>
                </c:pt>
                <c:pt idx="29">
                  <c:v>0.49972686645803588</c:v>
                </c:pt>
                <c:pt idx="30">
                  <c:v>0.5183635586365638</c:v>
                </c:pt>
                <c:pt idx="31">
                  <c:v>0.53676874210671599</c:v>
                </c:pt>
                <c:pt idx="32">
                  <c:v>0.55494529271585513</c:v>
                </c:pt>
                <c:pt idx="33">
                  <c:v>0.57289605058699455</c:v>
                </c:pt>
                <c:pt idx="34">
                  <c:v>0.59062382056257268</c:v>
                </c:pt>
                <c:pt idx="35">
                  <c:v>0.60813137264271555</c:v>
                </c:pt>
                <c:pt idx="36">
                  <c:v>0.62542144241805508</c:v>
                </c:pt>
                <c:pt idx="37">
                  <c:v>0.64249673149717068</c:v>
                </c:pt>
                <c:pt idx="38">
                  <c:v>0.6593599079287209</c:v>
                </c:pt>
                <c:pt idx="39">
                  <c:v>0.67601360661833143</c:v>
                </c:pt>
                <c:pt idx="40">
                  <c:v>0.69246042974030486</c:v>
                </c:pt>
                <c:pt idx="41">
                  <c:v>0.70870294714421533</c:v>
                </c:pt>
                <c:pt idx="42">
                  <c:v>0.72474369675645278</c:v>
                </c:pt>
                <c:pt idx="43">
                  <c:v>0.74058518497677939</c:v>
                </c:pt>
                <c:pt idx="44">
                  <c:v>0.75622988706995919</c:v>
                </c:pt>
                <c:pt idx="45">
                  <c:v>0.77168024755252373</c:v>
                </c:pt>
                <c:pt idx="46">
                  <c:v>0.78693868057473249</c:v>
                </c:pt>
                <c:pt idx="47">
                  <c:v>0.80200757029778857</c:v>
                </c:pt>
                <c:pt idx="48">
                  <c:v>0.81688927126636912</c:v>
                </c:pt>
                <c:pt idx="49">
                  <c:v>0.83158610877652761</c:v>
                </c:pt>
                <c:pt idx="50">
                  <c:v>0.84610037923902592</c:v>
                </c:pt>
                <c:pt idx="51">
                  <c:v>0.86043435053815331</c:v>
                </c:pt>
                <c:pt idx="52">
                  <c:v>0.87459026238608795</c:v>
                </c:pt>
                <c:pt idx="53">
                  <c:v>0.88857032667285651</c:v>
                </c:pt>
                <c:pt idx="54">
                  <c:v>0.90237672781194644</c:v>
                </c:pt>
                <c:pt idx="55">
                  <c:v>0.91601162308162509</c:v>
                </c:pt>
                <c:pt idx="56">
                  <c:v>0.92947714296201878</c:v>
                </c:pt>
                <c:pt idx="57">
                  <c:v>0.9427753914680046</c:v>
                </c:pt>
                <c:pt idx="58">
                  <c:v>0.95590844647796713</c:v>
                </c:pt>
                <c:pt idx="59">
                  <c:v>0.96887836005847106</c:v>
                </c:pt>
                <c:pt idx="60">
                  <c:v>0.98168715878490087</c:v>
                </c:pt>
                <c:pt idx="61">
                  <c:v>0.99433684405811729</c:v>
                </c:pt>
                <c:pt idx="62">
                  <c:v>1.0068293924171803</c:v>
                </c:pt>
                <c:pt idx="63">
                  <c:v>1.0191667558481869</c:v>
                </c:pt>
                <c:pt idx="64">
                  <c:v>1.0313508620892742</c:v>
                </c:pt>
                <c:pt idx="65">
                  <c:v>1.043383614931831</c:v>
                </c:pt>
                <c:pt idx="66">
                  <c:v>1.0552668945179697</c:v>
                </c:pt>
                <c:pt idx="67">
                  <c:v>1.0421581586220654</c:v>
                </c:pt>
                <c:pt idx="68">
                  <c:v>1.029212262058733</c:v>
                </c:pt>
                <c:pt idx="69">
                  <c:v>1.0164271820052957</c:v>
                </c:pt>
                <c:pt idx="70">
                  <c:v>1.003800920766984</c:v>
                </c:pt>
                <c:pt idx="71">
                  <c:v>0.99133150546479099</c:v>
                </c:pt>
                <c:pt idx="72">
                  <c:v>0.97901698772720647</c:v>
                </c:pt>
                <c:pt idx="73">
                  <c:v>0.96685544338577989</c:v>
                </c:pt>
                <c:pt idx="74">
                  <c:v>0.95484497217446507</c:v>
                </c:pt>
                <c:pt idx="75">
                  <c:v>0.94298369743269961</c:v>
                </c:pt>
                <c:pt idx="76">
                  <c:v>0.95611416482441036</c:v>
                </c:pt>
                <c:pt idx="77">
                  <c:v>0.9690815229305727</c:v>
                </c:pt>
                <c:pt idx="78">
                  <c:v>0.98188779792727299</c:v>
                </c:pt>
                <c:pt idx="79">
                  <c:v>0.99453499082103414</c:v>
                </c:pt>
                <c:pt idx="80">
                  <c:v>1.0070250777614764</c:v>
                </c:pt>
                <c:pt idx="81">
                  <c:v>1.0193600103500959</c:v>
                </c:pt>
                <c:pt idx="82">
                  <c:v>1.0315417159452052</c:v>
                </c:pt>
                <c:pt idx="83">
                  <c:v>1.0435720979630871</c:v>
                </c:pt>
                <c:pt idx="84">
                  <c:v>1.0554530361754082</c:v>
                </c:pt>
                <c:pt idx="85">
                  <c:v>1.0423419879906988</c:v>
                </c:pt>
                <c:pt idx="86">
                  <c:v>1.029393807862274</c:v>
                </c:pt>
                <c:pt idx="87">
                  <c:v>1.0166064726106456</c:v>
                </c:pt>
                <c:pt idx="88">
                  <c:v>1.0039779841886647</c:v>
                </c:pt>
                <c:pt idx="89">
                  <c:v>0.99150636936932235</c:v>
                </c:pt>
                <c:pt idx="90">
                  <c:v>0.97918967943742929</c:v>
                </c:pt>
                <c:pt idx="91">
                  <c:v>0.96702598988512523</c:v>
                </c:pt>
                <c:pt idx="92">
                  <c:v>0.95501340011117042</c:v>
                </c:pt>
                <c:pt idx="93">
                  <c:v>0.94315003312397283</c:v>
                </c:pt>
                <c:pt idx="94">
                  <c:v>0.9562784342605416</c:v>
                </c:pt>
                <c:pt idx="95">
                  <c:v>0.96924375177899558</c:v>
                </c:pt>
                <c:pt idx="96">
                  <c:v>0.98204801153657517</c:v>
                </c:pt>
                <c:pt idx="97">
                  <c:v>0.99469321422491797</c:v>
                </c:pt>
                <c:pt idx="98">
                  <c:v>1.0071813356826709</c:v>
                </c:pt>
                <c:pt idx="99">
                  <c:v>1.0195143272042189</c:v>
                </c:pt>
                <c:pt idx="100">
                  <c:v>1.0316941158445789</c:v>
                </c:pt>
                <c:pt idx="101">
                  <c:v>1.0437226047205062</c:v>
                </c:pt>
                <c:pt idx="102">
                  <c:v>1.0556016733078595</c:v>
                </c:pt>
                <c:pt idx="103">
                  <c:v>1.0424887787230366</c:v>
                </c:pt>
                <c:pt idx="104">
                  <c:v>1.0295387751308491</c:v>
                </c:pt>
                <c:pt idx="105">
                  <c:v>1.0167496390668889</c:v>
                </c:pt>
                <c:pt idx="106">
                  <c:v>1.004119372202626</c:v>
                </c:pt>
                <c:pt idx="107">
                  <c:v>0.99164600103316647</c:v>
                </c:pt>
                <c:pt idx="108">
                  <c:v>0.9793275765688878</c:v>
                </c:pt>
                <c:pt idx="109">
                  <c:v>0.96716217403090543</c:v>
                </c:pt>
                <c:pt idx="110">
                  <c:v>0.95514789255032218</c:v>
                </c:pt>
                <c:pt idx="111">
                  <c:v>0.94328285487121333</c:v>
                </c:pt>
                <c:pt idx="112">
                  <c:v>0.95640960606953918</c:v>
                </c:pt>
                <c:pt idx="113">
                  <c:v>0.96937329414561224</c:v>
                </c:pt>
                <c:pt idx="114">
                  <c:v>0.98217594470206926</c:v>
                </c:pt>
                <c:pt idx="115">
                  <c:v>0.99481955817910683</c:v>
                </c:pt>
                <c:pt idx="116">
                  <c:v>1.0073061101670544</c:v>
                </c:pt>
                <c:pt idx="117">
                  <c:v>1.0196375517150642</c:v>
                </c:pt>
                <c:pt idx="118">
                  <c:v>1.0318158096359664</c:v>
                </c:pt>
                <c:pt idx="119">
                  <c:v>1.0438427868073383</c:v>
                </c:pt>
                <c:pt idx="120">
                  <c:v>1.0557203624688318</c:v>
                </c:pt>
                <c:pt idx="121">
                  <c:v>1.0426059935035723</c:v>
                </c:pt>
                <c:pt idx="122">
                  <c:v>1.0296545338459959</c:v>
                </c:pt>
                <c:pt idx="123">
                  <c:v>1.0168639598041815</c:v>
                </c:pt>
                <c:pt idx="124">
                  <c:v>1.0042322728249122</c:v>
                </c:pt>
                <c:pt idx="125">
                  <c:v>0.99175749918139833</c:v>
                </c:pt>
                <c:pt idx="126">
                  <c:v>0.97943768966487776</c:v>
                </c:pt>
                <c:pt idx="127">
                  <c:v>0.96727091928004882</c:v>
                </c:pt>
                <c:pt idx="128">
                  <c:v>0.95525528694428541</c:v>
                </c:pt>
                <c:pt idx="129">
                  <c:v>0.94338891519058898</c:v>
                </c:pt>
                <c:pt idx="130">
                  <c:v>0.9565143488864678</c:v>
                </c:pt>
                <c:pt idx="131">
                  <c:v>0.96947673582637217</c:v>
                </c:pt>
                <c:pt idx="132">
                  <c:v>0.98227810140963345</c:v>
                </c:pt>
                <c:pt idx="133">
                  <c:v>0.99492044587566875</c:v>
                </c:pt>
                <c:pt idx="134">
                  <c:v>1.0074057446165219</c:v>
                </c:pt>
                <c:pt idx="135">
                  <c:v>1.0197359484855226</c:v>
                </c:pt>
                <c:pt idx="136">
                  <c:v>1.0319129841021115</c:v>
                </c:pt>
                <c:pt idx="137">
                  <c:v>1.043938754152878</c:v>
                </c:pt>
                <c:pt idx="138">
                  <c:v>1.0558151376888592</c:v>
                </c:pt>
                <c:pt idx="139">
                  <c:v>1.0426995914069082</c:v>
                </c:pt>
                <c:pt idx="140">
                  <c:v>1.0297469690575032</c:v>
                </c:pt>
                <c:pt idx="141">
                  <c:v>1.01695524676705</c:v>
                </c:pt>
                <c:pt idx="142">
                  <c:v>1.0043224258029155</c:v>
                </c:pt>
                <c:pt idx="143">
                  <c:v>0.99184653226112274</c:v>
                </c:pt>
                <c:pt idx="144">
                  <c:v>0.97952561675792327</c:v>
                </c:pt>
                <c:pt idx="145">
                  <c:v>0.96735775412520253</c:v>
                </c:pt>
                <c:pt idx="146">
                  <c:v>0.9553410431096685</c:v>
                </c:pt>
                <c:pt idx="147">
                  <c:v>0.94347360607577679</c:v>
                </c:pt>
                <c:pt idx="148">
                  <c:v>0.95659798772458349</c:v>
                </c:pt>
                <c:pt idx="149">
                  <c:v>0.96955933568615427</c:v>
                </c:pt>
                <c:pt idx="150">
                  <c:v>0.98235967519747824</c:v>
                </c:pt>
                <c:pt idx="151">
                  <c:v>0.99500100633764643</c:v>
                </c:pt>
                <c:pt idx="152">
                  <c:v>1.0074853043403684</c:v>
                </c:pt>
                <c:pt idx="153">
                  <c:v>1.019814519902607</c:v>
                </c:pt>
                <c:pt idx="154">
                  <c:v>1.0319905794893773</c:v>
                </c:pt>
                <c:pt idx="155">
                  <c:v>1.0440153856347625</c:v>
                </c:pt>
                <c:pt idx="156">
                  <c:v>1.0558908172391872</c:v>
                </c:pt>
                <c:pt idx="157">
                  <c:v>1.0427743308507635</c:v>
                </c:pt>
                <c:pt idx="158">
                  <c:v>1.0298207800730761</c:v>
                </c:pt>
                <c:pt idx="159">
                  <c:v>1.0170281408874617</c:v>
                </c:pt>
                <c:pt idx="160">
                  <c:v>1.0043944144180208</c:v>
                </c:pt>
                <c:pt idx="161">
                  <c:v>0.99191762661928906</c:v>
                </c:pt>
                <c:pt idx="162">
                  <c:v>0.97959582796778866</c:v>
                </c:pt>
                <c:pt idx="163">
                  <c:v>0.96742709315741138</c:v>
                </c:pt>
                <c:pt idx="164">
                  <c:v>0.95540952079858565</c:v>
                </c:pt>
                <c:pt idx="165">
                  <c:v>0.94354123312118054</c:v>
                </c:pt>
                <c:pt idx="166">
                  <c:v>0.95666477469333722</c:v>
                </c:pt>
                <c:pt idx="167">
                  <c:v>0.96962529301385769</c:v>
                </c:pt>
                <c:pt idx="168">
                  <c:v>0.982424813190098</c:v>
                </c:pt>
                <c:pt idx="169">
                  <c:v>0.99506533517312645</c:v>
                </c:pt>
                <c:pt idx="170">
                  <c:v>1.0075488340702203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166656"/>
        <c:axId val="74410240"/>
      </c:scatterChart>
      <c:scatterChart>
        <c:scatterStyle val="lineMarker"/>
        <c:varyColors val="0"/>
        <c:ser>
          <c:idx val="3"/>
          <c:order val="3"/>
          <c:tx>
            <c:strRef>
              <c:f>'Descrete Controller'!$G$8</c:f>
              <c:strCache>
                <c:ptCount val="1"/>
                <c:pt idx="0">
                  <c:v>u(t)</c:v>
                </c:pt>
              </c:strCache>
            </c:strRef>
          </c:tx>
          <c:marker>
            <c:symbol val="none"/>
          </c:marker>
          <c:xVal>
            <c:numRef>
              <c:f>'Descrete Controller'!$C$9:$C$179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'Descrete Controller'!$G$9:$G$179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415424"/>
        <c:axId val="74414272"/>
      </c:scatterChart>
      <c:valAx>
        <c:axId val="65166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4410240"/>
        <c:crosses val="autoZero"/>
        <c:crossBetween val="midCat"/>
      </c:valAx>
      <c:valAx>
        <c:axId val="7441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166656"/>
        <c:crosses val="autoZero"/>
        <c:crossBetween val="midCat"/>
      </c:valAx>
      <c:valAx>
        <c:axId val="74414272"/>
        <c:scaling>
          <c:orientation val="minMax"/>
          <c:max val="1.3"/>
          <c:min val="0"/>
        </c:scaling>
        <c:delete val="0"/>
        <c:axPos val="r"/>
        <c:numFmt formatCode="General" sourceLinked="1"/>
        <c:majorTickMark val="out"/>
        <c:minorTickMark val="none"/>
        <c:tickLblPos val="nextTo"/>
        <c:crossAx val="74415424"/>
        <c:crosses val="max"/>
        <c:crossBetween val="midCat"/>
      </c:valAx>
      <c:valAx>
        <c:axId val="744154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4142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'3 state controller'!$D$7</c:f>
              <c:strCache>
                <c:ptCount val="1"/>
                <c:pt idx="0">
                  <c:v>Setpoint</c:v>
                </c:pt>
              </c:strCache>
            </c:strRef>
          </c:tx>
          <c:marker>
            <c:symbol val="none"/>
          </c:marker>
          <c:xVal>
            <c:numRef>
              <c:f>'3 state controller'!$C$10:$C$179</c:f>
              <c:numCache>
                <c:formatCode>General</c:formatCode>
                <c:ptCount val="17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</c:numCache>
            </c:numRef>
          </c:xVal>
          <c:yVal>
            <c:numRef>
              <c:f>'3 state controller'!$D$10:$D$179</c:f>
              <c:numCache>
                <c:formatCode>General</c:formatCode>
                <c:ptCount val="17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'3 state controller'!$E$8</c:f>
              <c:strCache>
                <c:ptCount val="1"/>
                <c:pt idx="0">
                  <c:v>High</c:v>
                </c:pt>
              </c:strCache>
            </c:strRef>
          </c:tx>
          <c:spPr>
            <a:ln>
              <a:prstDash val="dash"/>
            </a:ln>
          </c:spPr>
          <c:marker>
            <c:symbol val="none"/>
          </c:marker>
          <c:xVal>
            <c:numRef>
              <c:f>'3 state controller'!$C$10:$C$179</c:f>
              <c:numCache>
                <c:formatCode>General</c:formatCode>
                <c:ptCount val="17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</c:numCache>
            </c:numRef>
          </c:xVal>
          <c:yVal>
            <c:numRef>
              <c:f>'3 state controller'!$E$10:$E$179</c:f>
              <c:numCache>
                <c:formatCode>General</c:formatCode>
                <c:ptCount val="17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1.05</c:v>
                </c:pt>
                <c:pt idx="7">
                  <c:v>1.05</c:v>
                </c:pt>
                <c:pt idx="8">
                  <c:v>1.05</c:v>
                </c:pt>
                <c:pt idx="9">
                  <c:v>1.05</c:v>
                </c:pt>
                <c:pt idx="10">
                  <c:v>1.05</c:v>
                </c:pt>
                <c:pt idx="11">
                  <c:v>1.05</c:v>
                </c:pt>
                <c:pt idx="12">
                  <c:v>1.05</c:v>
                </c:pt>
                <c:pt idx="13">
                  <c:v>1.05</c:v>
                </c:pt>
                <c:pt idx="14">
                  <c:v>1.05</c:v>
                </c:pt>
                <c:pt idx="15">
                  <c:v>1.05</c:v>
                </c:pt>
                <c:pt idx="16">
                  <c:v>1.05</c:v>
                </c:pt>
                <c:pt idx="17">
                  <c:v>1.05</c:v>
                </c:pt>
                <c:pt idx="18">
                  <c:v>1.05</c:v>
                </c:pt>
                <c:pt idx="19">
                  <c:v>1.05</c:v>
                </c:pt>
                <c:pt idx="20">
                  <c:v>1.05</c:v>
                </c:pt>
                <c:pt idx="21">
                  <c:v>1.05</c:v>
                </c:pt>
                <c:pt idx="22">
                  <c:v>1.05</c:v>
                </c:pt>
                <c:pt idx="23">
                  <c:v>1.05</c:v>
                </c:pt>
                <c:pt idx="24">
                  <c:v>1.05</c:v>
                </c:pt>
                <c:pt idx="25">
                  <c:v>1.05</c:v>
                </c:pt>
                <c:pt idx="26">
                  <c:v>1.05</c:v>
                </c:pt>
                <c:pt idx="27">
                  <c:v>1.05</c:v>
                </c:pt>
                <c:pt idx="28">
                  <c:v>1.05</c:v>
                </c:pt>
                <c:pt idx="29">
                  <c:v>1.05</c:v>
                </c:pt>
                <c:pt idx="30">
                  <c:v>1.05</c:v>
                </c:pt>
                <c:pt idx="31">
                  <c:v>1.05</c:v>
                </c:pt>
                <c:pt idx="32">
                  <c:v>1.05</c:v>
                </c:pt>
                <c:pt idx="33">
                  <c:v>1.05</c:v>
                </c:pt>
                <c:pt idx="34">
                  <c:v>1.05</c:v>
                </c:pt>
                <c:pt idx="35">
                  <c:v>1.05</c:v>
                </c:pt>
                <c:pt idx="36">
                  <c:v>1.05</c:v>
                </c:pt>
                <c:pt idx="37">
                  <c:v>1.05</c:v>
                </c:pt>
                <c:pt idx="38">
                  <c:v>1.05</c:v>
                </c:pt>
                <c:pt idx="39">
                  <c:v>1.05</c:v>
                </c:pt>
                <c:pt idx="40">
                  <c:v>1.05</c:v>
                </c:pt>
                <c:pt idx="41">
                  <c:v>1.05</c:v>
                </c:pt>
                <c:pt idx="42">
                  <c:v>1.05</c:v>
                </c:pt>
                <c:pt idx="43">
                  <c:v>1.05</c:v>
                </c:pt>
                <c:pt idx="44">
                  <c:v>1.05</c:v>
                </c:pt>
                <c:pt idx="45">
                  <c:v>1.05</c:v>
                </c:pt>
                <c:pt idx="46">
                  <c:v>1.05</c:v>
                </c:pt>
                <c:pt idx="47">
                  <c:v>1.05</c:v>
                </c:pt>
                <c:pt idx="48">
                  <c:v>1.05</c:v>
                </c:pt>
                <c:pt idx="49">
                  <c:v>1.05</c:v>
                </c:pt>
                <c:pt idx="50">
                  <c:v>1.05</c:v>
                </c:pt>
                <c:pt idx="51">
                  <c:v>1.05</c:v>
                </c:pt>
                <c:pt idx="52">
                  <c:v>1.05</c:v>
                </c:pt>
                <c:pt idx="53">
                  <c:v>1.05</c:v>
                </c:pt>
                <c:pt idx="54">
                  <c:v>1.05</c:v>
                </c:pt>
                <c:pt idx="55">
                  <c:v>1.05</c:v>
                </c:pt>
                <c:pt idx="56">
                  <c:v>1.05</c:v>
                </c:pt>
                <c:pt idx="57">
                  <c:v>1.05</c:v>
                </c:pt>
                <c:pt idx="58">
                  <c:v>1.05</c:v>
                </c:pt>
                <c:pt idx="59">
                  <c:v>1.05</c:v>
                </c:pt>
                <c:pt idx="60">
                  <c:v>1.05</c:v>
                </c:pt>
                <c:pt idx="61">
                  <c:v>1.05</c:v>
                </c:pt>
                <c:pt idx="62">
                  <c:v>1.05</c:v>
                </c:pt>
                <c:pt idx="63">
                  <c:v>1.05</c:v>
                </c:pt>
                <c:pt idx="64">
                  <c:v>1.05</c:v>
                </c:pt>
                <c:pt idx="65">
                  <c:v>1.05</c:v>
                </c:pt>
                <c:pt idx="66">
                  <c:v>1.05</c:v>
                </c:pt>
                <c:pt idx="67">
                  <c:v>1.05</c:v>
                </c:pt>
                <c:pt idx="68">
                  <c:v>1.05</c:v>
                </c:pt>
                <c:pt idx="69">
                  <c:v>1.05</c:v>
                </c:pt>
                <c:pt idx="70">
                  <c:v>1.05</c:v>
                </c:pt>
                <c:pt idx="71">
                  <c:v>1.05</c:v>
                </c:pt>
                <c:pt idx="72">
                  <c:v>1.05</c:v>
                </c:pt>
                <c:pt idx="73">
                  <c:v>1.05</c:v>
                </c:pt>
                <c:pt idx="74">
                  <c:v>1.05</c:v>
                </c:pt>
                <c:pt idx="75">
                  <c:v>1.05</c:v>
                </c:pt>
                <c:pt idx="76">
                  <c:v>1.05</c:v>
                </c:pt>
                <c:pt idx="77">
                  <c:v>1.05</c:v>
                </c:pt>
                <c:pt idx="78">
                  <c:v>1.05</c:v>
                </c:pt>
                <c:pt idx="79">
                  <c:v>1.05</c:v>
                </c:pt>
                <c:pt idx="80">
                  <c:v>1.05</c:v>
                </c:pt>
                <c:pt idx="81">
                  <c:v>1.05</c:v>
                </c:pt>
                <c:pt idx="82">
                  <c:v>1.05</c:v>
                </c:pt>
                <c:pt idx="83">
                  <c:v>1.05</c:v>
                </c:pt>
                <c:pt idx="84">
                  <c:v>1.05</c:v>
                </c:pt>
                <c:pt idx="85">
                  <c:v>1.05</c:v>
                </c:pt>
                <c:pt idx="86">
                  <c:v>1.05</c:v>
                </c:pt>
                <c:pt idx="87">
                  <c:v>1.05</c:v>
                </c:pt>
                <c:pt idx="88">
                  <c:v>1.05</c:v>
                </c:pt>
                <c:pt idx="89">
                  <c:v>1.05</c:v>
                </c:pt>
                <c:pt idx="90">
                  <c:v>1.05</c:v>
                </c:pt>
                <c:pt idx="91">
                  <c:v>1.05</c:v>
                </c:pt>
                <c:pt idx="92">
                  <c:v>1.05</c:v>
                </c:pt>
                <c:pt idx="93">
                  <c:v>1.05</c:v>
                </c:pt>
                <c:pt idx="94">
                  <c:v>1.05</c:v>
                </c:pt>
                <c:pt idx="95">
                  <c:v>1.05</c:v>
                </c:pt>
                <c:pt idx="96">
                  <c:v>1.05</c:v>
                </c:pt>
                <c:pt idx="97">
                  <c:v>1.05</c:v>
                </c:pt>
                <c:pt idx="98">
                  <c:v>1.05</c:v>
                </c:pt>
                <c:pt idx="99">
                  <c:v>1.05</c:v>
                </c:pt>
                <c:pt idx="100">
                  <c:v>1.05</c:v>
                </c:pt>
                <c:pt idx="101">
                  <c:v>1.05</c:v>
                </c:pt>
                <c:pt idx="102">
                  <c:v>1.05</c:v>
                </c:pt>
                <c:pt idx="103">
                  <c:v>1.05</c:v>
                </c:pt>
                <c:pt idx="104">
                  <c:v>1.05</c:v>
                </c:pt>
                <c:pt idx="105">
                  <c:v>1.05</c:v>
                </c:pt>
                <c:pt idx="106">
                  <c:v>1.05</c:v>
                </c:pt>
                <c:pt idx="107">
                  <c:v>1.05</c:v>
                </c:pt>
                <c:pt idx="108">
                  <c:v>1.05</c:v>
                </c:pt>
                <c:pt idx="109">
                  <c:v>1.05</c:v>
                </c:pt>
                <c:pt idx="110">
                  <c:v>1.05</c:v>
                </c:pt>
                <c:pt idx="111">
                  <c:v>1.05</c:v>
                </c:pt>
                <c:pt idx="112">
                  <c:v>1.05</c:v>
                </c:pt>
                <c:pt idx="113">
                  <c:v>1.05</c:v>
                </c:pt>
                <c:pt idx="114">
                  <c:v>1.05</c:v>
                </c:pt>
                <c:pt idx="115">
                  <c:v>1.05</c:v>
                </c:pt>
                <c:pt idx="116">
                  <c:v>1.05</c:v>
                </c:pt>
                <c:pt idx="117">
                  <c:v>1.05</c:v>
                </c:pt>
                <c:pt idx="118">
                  <c:v>1.05</c:v>
                </c:pt>
                <c:pt idx="119">
                  <c:v>1.05</c:v>
                </c:pt>
                <c:pt idx="120">
                  <c:v>1.05</c:v>
                </c:pt>
                <c:pt idx="121">
                  <c:v>1.05</c:v>
                </c:pt>
                <c:pt idx="122">
                  <c:v>1.05</c:v>
                </c:pt>
                <c:pt idx="123">
                  <c:v>1.05</c:v>
                </c:pt>
                <c:pt idx="124">
                  <c:v>1.05</c:v>
                </c:pt>
                <c:pt idx="125">
                  <c:v>1.05</c:v>
                </c:pt>
                <c:pt idx="126">
                  <c:v>1.05</c:v>
                </c:pt>
                <c:pt idx="127">
                  <c:v>1.05</c:v>
                </c:pt>
                <c:pt idx="128">
                  <c:v>1.05</c:v>
                </c:pt>
                <c:pt idx="129">
                  <c:v>1.05</c:v>
                </c:pt>
                <c:pt idx="130">
                  <c:v>1.05</c:v>
                </c:pt>
                <c:pt idx="131">
                  <c:v>1.05</c:v>
                </c:pt>
                <c:pt idx="132">
                  <c:v>1.05</c:v>
                </c:pt>
                <c:pt idx="133">
                  <c:v>1.05</c:v>
                </c:pt>
                <c:pt idx="134">
                  <c:v>1.05</c:v>
                </c:pt>
                <c:pt idx="135">
                  <c:v>1.05</c:v>
                </c:pt>
                <c:pt idx="136">
                  <c:v>1.05</c:v>
                </c:pt>
                <c:pt idx="137">
                  <c:v>1.05</c:v>
                </c:pt>
                <c:pt idx="138">
                  <c:v>1.05</c:v>
                </c:pt>
                <c:pt idx="139">
                  <c:v>1.05</c:v>
                </c:pt>
                <c:pt idx="140">
                  <c:v>1.05</c:v>
                </c:pt>
                <c:pt idx="141">
                  <c:v>1.05</c:v>
                </c:pt>
                <c:pt idx="142">
                  <c:v>1.05</c:v>
                </c:pt>
                <c:pt idx="143">
                  <c:v>1.05</c:v>
                </c:pt>
                <c:pt idx="144">
                  <c:v>1.05</c:v>
                </c:pt>
                <c:pt idx="145">
                  <c:v>1.05</c:v>
                </c:pt>
                <c:pt idx="146">
                  <c:v>1.05</c:v>
                </c:pt>
                <c:pt idx="147">
                  <c:v>1.05</c:v>
                </c:pt>
                <c:pt idx="148">
                  <c:v>1.05</c:v>
                </c:pt>
                <c:pt idx="149">
                  <c:v>1.05</c:v>
                </c:pt>
                <c:pt idx="150">
                  <c:v>1.05</c:v>
                </c:pt>
                <c:pt idx="151">
                  <c:v>1.05</c:v>
                </c:pt>
                <c:pt idx="152">
                  <c:v>1.05</c:v>
                </c:pt>
                <c:pt idx="153">
                  <c:v>1.05</c:v>
                </c:pt>
                <c:pt idx="154">
                  <c:v>1.05</c:v>
                </c:pt>
                <c:pt idx="155">
                  <c:v>1.05</c:v>
                </c:pt>
                <c:pt idx="156">
                  <c:v>1.05</c:v>
                </c:pt>
                <c:pt idx="157">
                  <c:v>1.05</c:v>
                </c:pt>
                <c:pt idx="158">
                  <c:v>1.05</c:v>
                </c:pt>
                <c:pt idx="159">
                  <c:v>1.05</c:v>
                </c:pt>
                <c:pt idx="160">
                  <c:v>1.05</c:v>
                </c:pt>
                <c:pt idx="161">
                  <c:v>1.05</c:v>
                </c:pt>
                <c:pt idx="162">
                  <c:v>1.05</c:v>
                </c:pt>
                <c:pt idx="163">
                  <c:v>1.05</c:v>
                </c:pt>
                <c:pt idx="164">
                  <c:v>1.05</c:v>
                </c:pt>
                <c:pt idx="165">
                  <c:v>1.05</c:v>
                </c:pt>
                <c:pt idx="166">
                  <c:v>1.05</c:v>
                </c:pt>
                <c:pt idx="167">
                  <c:v>1.05</c:v>
                </c:pt>
                <c:pt idx="168">
                  <c:v>1.05</c:v>
                </c:pt>
                <c:pt idx="169">
                  <c:v>1.05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'3 state controller'!$F$8</c:f>
              <c:strCache>
                <c:ptCount val="1"/>
                <c:pt idx="0">
                  <c:v>Low</c:v>
                </c:pt>
              </c:strCache>
            </c:strRef>
          </c:tx>
          <c:spPr>
            <a:ln>
              <a:prstDash val="dash"/>
            </a:ln>
          </c:spPr>
          <c:marker>
            <c:symbol val="none"/>
          </c:marker>
          <c:xVal>
            <c:numRef>
              <c:f>'3 state controller'!$C$10:$C$179</c:f>
              <c:numCache>
                <c:formatCode>General</c:formatCode>
                <c:ptCount val="17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</c:numCache>
            </c:numRef>
          </c:xVal>
          <c:yVal>
            <c:numRef>
              <c:f>'3 state controller'!$F$10:$F$179</c:f>
              <c:numCache>
                <c:formatCode>General</c:formatCode>
                <c:ptCount val="17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0.95</c:v>
                </c:pt>
                <c:pt idx="7">
                  <c:v>0.95</c:v>
                </c:pt>
                <c:pt idx="8">
                  <c:v>0.95</c:v>
                </c:pt>
                <c:pt idx="9">
                  <c:v>0.95</c:v>
                </c:pt>
                <c:pt idx="10">
                  <c:v>0.95</c:v>
                </c:pt>
                <c:pt idx="11">
                  <c:v>0.95</c:v>
                </c:pt>
                <c:pt idx="12">
                  <c:v>0.95</c:v>
                </c:pt>
                <c:pt idx="13">
                  <c:v>0.95</c:v>
                </c:pt>
                <c:pt idx="14">
                  <c:v>0.95</c:v>
                </c:pt>
                <c:pt idx="15">
                  <c:v>0.95</c:v>
                </c:pt>
                <c:pt idx="16">
                  <c:v>0.95</c:v>
                </c:pt>
                <c:pt idx="17">
                  <c:v>0.95</c:v>
                </c:pt>
                <c:pt idx="18">
                  <c:v>0.95</c:v>
                </c:pt>
                <c:pt idx="19">
                  <c:v>0.95</c:v>
                </c:pt>
                <c:pt idx="20">
                  <c:v>0.95</c:v>
                </c:pt>
                <c:pt idx="21">
                  <c:v>0.95</c:v>
                </c:pt>
                <c:pt idx="22">
                  <c:v>0.95</c:v>
                </c:pt>
                <c:pt idx="23">
                  <c:v>0.95</c:v>
                </c:pt>
                <c:pt idx="24">
                  <c:v>0.95</c:v>
                </c:pt>
                <c:pt idx="25">
                  <c:v>0.95</c:v>
                </c:pt>
                <c:pt idx="26">
                  <c:v>0.95</c:v>
                </c:pt>
                <c:pt idx="27">
                  <c:v>0.95</c:v>
                </c:pt>
                <c:pt idx="28">
                  <c:v>0.95</c:v>
                </c:pt>
                <c:pt idx="29">
                  <c:v>0.95</c:v>
                </c:pt>
                <c:pt idx="30">
                  <c:v>0.95</c:v>
                </c:pt>
                <c:pt idx="31">
                  <c:v>0.95</c:v>
                </c:pt>
                <c:pt idx="32">
                  <c:v>0.95</c:v>
                </c:pt>
                <c:pt idx="33">
                  <c:v>0.95</c:v>
                </c:pt>
                <c:pt idx="34">
                  <c:v>0.95</c:v>
                </c:pt>
                <c:pt idx="35">
                  <c:v>0.95</c:v>
                </c:pt>
                <c:pt idx="36">
                  <c:v>0.95</c:v>
                </c:pt>
                <c:pt idx="37">
                  <c:v>0.95</c:v>
                </c:pt>
                <c:pt idx="38">
                  <c:v>0.95</c:v>
                </c:pt>
                <c:pt idx="39">
                  <c:v>0.95</c:v>
                </c:pt>
                <c:pt idx="40">
                  <c:v>0.95</c:v>
                </c:pt>
                <c:pt idx="41">
                  <c:v>0.95</c:v>
                </c:pt>
                <c:pt idx="42">
                  <c:v>0.95</c:v>
                </c:pt>
                <c:pt idx="43">
                  <c:v>0.95</c:v>
                </c:pt>
                <c:pt idx="44">
                  <c:v>0.95</c:v>
                </c:pt>
                <c:pt idx="45">
                  <c:v>0.95</c:v>
                </c:pt>
                <c:pt idx="46">
                  <c:v>0.95</c:v>
                </c:pt>
                <c:pt idx="47">
                  <c:v>0.95</c:v>
                </c:pt>
                <c:pt idx="48">
                  <c:v>0.95</c:v>
                </c:pt>
                <c:pt idx="49">
                  <c:v>0.95</c:v>
                </c:pt>
                <c:pt idx="50">
                  <c:v>0.95</c:v>
                </c:pt>
                <c:pt idx="51">
                  <c:v>0.95</c:v>
                </c:pt>
                <c:pt idx="52">
                  <c:v>0.95</c:v>
                </c:pt>
                <c:pt idx="53">
                  <c:v>0.95</c:v>
                </c:pt>
                <c:pt idx="54">
                  <c:v>0.95</c:v>
                </c:pt>
                <c:pt idx="55">
                  <c:v>0.95</c:v>
                </c:pt>
                <c:pt idx="56">
                  <c:v>0.95</c:v>
                </c:pt>
                <c:pt idx="57">
                  <c:v>0.95</c:v>
                </c:pt>
                <c:pt idx="58">
                  <c:v>0.95</c:v>
                </c:pt>
                <c:pt idx="59">
                  <c:v>0.95</c:v>
                </c:pt>
                <c:pt idx="60">
                  <c:v>0.95</c:v>
                </c:pt>
                <c:pt idx="61">
                  <c:v>0.95</c:v>
                </c:pt>
                <c:pt idx="62">
                  <c:v>0.95</c:v>
                </c:pt>
                <c:pt idx="63">
                  <c:v>0.95</c:v>
                </c:pt>
                <c:pt idx="64">
                  <c:v>0.95</c:v>
                </c:pt>
                <c:pt idx="65">
                  <c:v>0.95</c:v>
                </c:pt>
                <c:pt idx="66">
                  <c:v>0.95</c:v>
                </c:pt>
                <c:pt idx="67">
                  <c:v>0.95</c:v>
                </c:pt>
                <c:pt idx="68">
                  <c:v>0.95</c:v>
                </c:pt>
                <c:pt idx="69">
                  <c:v>0.95</c:v>
                </c:pt>
                <c:pt idx="70">
                  <c:v>0.95</c:v>
                </c:pt>
                <c:pt idx="71">
                  <c:v>0.95</c:v>
                </c:pt>
                <c:pt idx="72">
                  <c:v>0.95</c:v>
                </c:pt>
                <c:pt idx="73">
                  <c:v>0.95</c:v>
                </c:pt>
                <c:pt idx="74">
                  <c:v>0.95</c:v>
                </c:pt>
                <c:pt idx="75">
                  <c:v>0.95</c:v>
                </c:pt>
                <c:pt idx="76">
                  <c:v>0.95</c:v>
                </c:pt>
                <c:pt idx="77">
                  <c:v>0.95</c:v>
                </c:pt>
                <c:pt idx="78">
                  <c:v>0.95</c:v>
                </c:pt>
                <c:pt idx="79">
                  <c:v>0.95</c:v>
                </c:pt>
                <c:pt idx="80">
                  <c:v>0.95</c:v>
                </c:pt>
                <c:pt idx="81">
                  <c:v>0.95</c:v>
                </c:pt>
                <c:pt idx="82">
                  <c:v>0.95</c:v>
                </c:pt>
                <c:pt idx="83">
                  <c:v>0.95</c:v>
                </c:pt>
                <c:pt idx="84">
                  <c:v>0.95</c:v>
                </c:pt>
                <c:pt idx="85">
                  <c:v>0.95</c:v>
                </c:pt>
                <c:pt idx="86">
                  <c:v>0.95</c:v>
                </c:pt>
                <c:pt idx="87">
                  <c:v>0.95</c:v>
                </c:pt>
                <c:pt idx="88">
                  <c:v>0.95</c:v>
                </c:pt>
                <c:pt idx="89">
                  <c:v>0.95</c:v>
                </c:pt>
                <c:pt idx="90">
                  <c:v>0.95</c:v>
                </c:pt>
                <c:pt idx="91">
                  <c:v>0.95</c:v>
                </c:pt>
                <c:pt idx="92">
                  <c:v>0.95</c:v>
                </c:pt>
                <c:pt idx="93">
                  <c:v>0.95</c:v>
                </c:pt>
                <c:pt idx="94">
                  <c:v>0.95</c:v>
                </c:pt>
                <c:pt idx="95">
                  <c:v>0.95</c:v>
                </c:pt>
                <c:pt idx="96">
                  <c:v>0.95</c:v>
                </c:pt>
                <c:pt idx="97">
                  <c:v>0.95</c:v>
                </c:pt>
                <c:pt idx="98">
                  <c:v>0.95</c:v>
                </c:pt>
                <c:pt idx="99">
                  <c:v>0.95</c:v>
                </c:pt>
                <c:pt idx="100">
                  <c:v>0.95</c:v>
                </c:pt>
                <c:pt idx="101">
                  <c:v>0.95</c:v>
                </c:pt>
                <c:pt idx="102">
                  <c:v>0.95</c:v>
                </c:pt>
                <c:pt idx="103">
                  <c:v>0.95</c:v>
                </c:pt>
                <c:pt idx="104">
                  <c:v>0.95</c:v>
                </c:pt>
                <c:pt idx="105">
                  <c:v>0.95</c:v>
                </c:pt>
                <c:pt idx="106">
                  <c:v>0.95</c:v>
                </c:pt>
                <c:pt idx="107">
                  <c:v>0.95</c:v>
                </c:pt>
                <c:pt idx="108">
                  <c:v>0.95</c:v>
                </c:pt>
                <c:pt idx="109">
                  <c:v>0.95</c:v>
                </c:pt>
                <c:pt idx="110">
                  <c:v>0.95</c:v>
                </c:pt>
                <c:pt idx="111">
                  <c:v>0.95</c:v>
                </c:pt>
                <c:pt idx="112">
                  <c:v>0.95</c:v>
                </c:pt>
                <c:pt idx="113">
                  <c:v>0.95</c:v>
                </c:pt>
                <c:pt idx="114">
                  <c:v>0.95</c:v>
                </c:pt>
                <c:pt idx="115">
                  <c:v>0.95</c:v>
                </c:pt>
                <c:pt idx="116">
                  <c:v>0.95</c:v>
                </c:pt>
                <c:pt idx="117">
                  <c:v>0.95</c:v>
                </c:pt>
                <c:pt idx="118">
                  <c:v>0.95</c:v>
                </c:pt>
                <c:pt idx="119">
                  <c:v>0.95</c:v>
                </c:pt>
                <c:pt idx="120">
                  <c:v>0.95</c:v>
                </c:pt>
                <c:pt idx="121">
                  <c:v>0.95</c:v>
                </c:pt>
                <c:pt idx="122">
                  <c:v>0.95</c:v>
                </c:pt>
                <c:pt idx="123">
                  <c:v>0.95</c:v>
                </c:pt>
                <c:pt idx="124">
                  <c:v>0.95</c:v>
                </c:pt>
                <c:pt idx="125">
                  <c:v>0.95</c:v>
                </c:pt>
                <c:pt idx="126">
                  <c:v>0.95</c:v>
                </c:pt>
                <c:pt idx="127">
                  <c:v>0.95</c:v>
                </c:pt>
                <c:pt idx="128">
                  <c:v>0.95</c:v>
                </c:pt>
                <c:pt idx="129">
                  <c:v>0.95</c:v>
                </c:pt>
                <c:pt idx="130">
                  <c:v>0.95</c:v>
                </c:pt>
                <c:pt idx="131">
                  <c:v>0.95</c:v>
                </c:pt>
                <c:pt idx="132">
                  <c:v>0.95</c:v>
                </c:pt>
                <c:pt idx="133">
                  <c:v>0.95</c:v>
                </c:pt>
                <c:pt idx="134">
                  <c:v>0.95</c:v>
                </c:pt>
                <c:pt idx="135">
                  <c:v>0.95</c:v>
                </c:pt>
                <c:pt idx="136">
                  <c:v>0.95</c:v>
                </c:pt>
                <c:pt idx="137">
                  <c:v>0.95</c:v>
                </c:pt>
                <c:pt idx="138">
                  <c:v>0.95</c:v>
                </c:pt>
                <c:pt idx="139">
                  <c:v>0.95</c:v>
                </c:pt>
                <c:pt idx="140">
                  <c:v>0.95</c:v>
                </c:pt>
                <c:pt idx="141">
                  <c:v>0.95</c:v>
                </c:pt>
                <c:pt idx="142">
                  <c:v>0.95</c:v>
                </c:pt>
                <c:pt idx="143">
                  <c:v>0.95</c:v>
                </c:pt>
                <c:pt idx="144">
                  <c:v>0.95</c:v>
                </c:pt>
                <c:pt idx="145">
                  <c:v>0.95</c:v>
                </c:pt>
                <c:pt idx="146">
                  <c:v>0.95</c:v>
                </c:pt>
                <c:pt idx="147">
                  <c:v>0.95</c:v>
                </c:pt>
                <c:pt idx="148">
                  <c:v>0.95</c:v>
                </c:pt>
                <c:pt idx="149">
                  <c:v>0.95</c:v>
                </c:pt>
                <c:pt idx="150">
                  <c:v>0.95</c:v>
                </c:pt>
                <c:pt idx="151">
                  <c:v>0.95</c:v>
                </c:pt>
                <c:pt idx="152">
                  <c:v>0.95</c:v>
                </c:pt>
                <c:pt idx="153">
                  <c:v>0.95</c:v>
                </c:pt>
                <c:pt idx="154">
                  <c:v>0.95</c:v>
                </c:pt>
                <c:pt idx="155">
                  <c:v>0.95</c:v>
                </c:pt>
                <c:pt idx="156">
                  <c:v>0.95</c:v>
                </c:pt>
                <c:pt idx="157">
                  <c:v>0.95</c:v>
                </c:pt>
                <c:pt idx="158">
                  <c:v>0.95</c:v>
                </c:pt>
                <c:pt idx="159">
                  <c:v>0.95</c:v>
                </c:pt>
                <c:pt idx="160">
                  <c:v>0.95</c:v>
                </c:pt>
                <c:pt idx="161">
                  <c:v>0.95</c:v>
                </c:pt>
                <c:pt idx="162">
                  <c:v>0.95</c:v>
                </c:pt>
                <c:pt idx="163">
                  <c:v>0.95</c:v>
                </c:pt>
                <c:pt idx="164">
                  <c:v>0.95</c:v>
                </c:pt>
                <c:pt idx="165">
                  <c:v>0.95</c:v>
                </c:pt>
                <c:pt idx="166">
                  <c:v>0.95</c:v>
                </c:pt>
                <c:pt idx="167">
                  <c:v>0.95</c:v>
                </c:pt>
                <c:pt idx="168">
                  <c:v>0.95</c:v>
                </c:pt>
                <c:pt idx="169">
                  <c:v>0.95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'3 state controller'!$G$7</c:f>
              <c:strCache>
                <c:ptCount val="1"/>
                <c:pt idx="0">
                  <c:v>Controller Output</c:v>
                </c:pt>
              </c:strCache>
            </c:strRef>
          </c:tx>
          <c:marker>
            <c:symbol val="none"/>
          </c:marker>
          <c:xVal>
            <c:numRef>
              <c:f>'3 state controller'!$C$10:$C$179</c:f>
              <c:numCache>
                <c:formatCode>General</c:formatCode>
                <c:ptCount val="17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</c:numCache>
            </c:numRef>
          </c:xVal>
          <c:yVal>
            <c:numRef>
              <c:f>'3 state controller'!$G$10:$G$181</c:f>
              <c:numCache>
                <c:formatCode>General</c:formatCode>
                <c:ptCount val="17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0.8</c:v>
                </c:pt>
                <c:pt idx="21">
                  <c:v>0.8</c:v>
                </c:pt>
                <c:pt idx="22">
                  <c:v>0.8</c:v>
                </c:pt>
                <c:pt idx="23">
                  <c:v>0.8</c:v>
                </c:pt>
                <c:pt idx="24">
                  <c:v>0.8</c:v>
                </c:pt>
                <c:pt idx="25">
                  <c:v>0.8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0.8</c:v>
                </c:pt>
                <c:pt idx="34">
                  <c:v>0.8</c:v>
                </c:pt>
                <c:pt idx="35">
                  <c:v>0.8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0.8</c:v>
                </c:pt>
                <c:pt idx="44">
                  <c:v>0.8</c:v>
                </c:pt>
                <c:pt idx="45">
                  <c:v>0.8</c:v>
                </c:pt>
                <c:pt idx="46">
                  <c:v>0.8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0.8</c:v>
                </c:pt>
                <c:pt idx="56">
                  <c:v>0.8</c:v>
                </c:pt>
                <c:pt idx="57">
                  <c:v>0.8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0.8</c:v>
                </c:pt>
                <c:pt idx="66">
                  <c:v>0.8</c:v>
                </c:pt>
                <c:pt idx="67">
                  <c:v>0.8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0.8</c:v>
                </c:pt>
                <c:pt idx="76">
                  <c:v>0.8</c:v>
                </c:pt>
                <c:pt idx="77">
                  <c:v>0.8</c:v>
                </c:pt>
                <c:pt idx="78">
                  <c:v>0.8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0.8</c:v>
                </c:pt>
                <c:pt idx="88">
                  <c:v>0.8</c:v>
                </c:pt>
                <c:pt idx="89">
                  <c:v>0.8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0.8</c:v>
                </c:pt>
                <c:pt idx="98">
                  <c:v>0.8</c:v>
                </c:pt>
                <c:pt idx="99">
                  <c:v>0.8</c:v>
                </c:pt>
                <c:pt idx="100">
                  <c:v>0.8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0.8</c:v>
                </c:pt>
                <c:pt idx="110">
                  <c:v>0.8</c:v>
                </c:pt>
                <c:pt idx="111">
                  <c:v>0.8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0.8</c:v>
                </c:pt>
                <c:pt idx="120">
                  <c:v>0.8</c:v>
                </c:pt>
                <c:pt idx="121">
                  <c:v>0.8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0.8</c:v>
                </c:pt>
                <c:pt idx="130">
                  <c:v>0.8</c:v>
                </c:pt>
                <c:pt idx="131">
                  <c:v>0.8</c:v>
                </c:pt>
                <c:pt idx="132">
                  <c:v>0.8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0.8</c:v>
                </c:pt>
                <c:pt idx="142">
                  <c:v>0.8</c:v>
                </c:pt>
                <c:pt idx="143">
                  <c:v>0.8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0.8</c:v>
                </c:pt>
                <c:pt idx="152">
                  <c:v>0.8</c:v>
                </c:pt>
                <c:pt idx="153">
                  <c:v>0.8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0.8</c:v>
                </c:pt>
                <c:pt idx="162">
                  <c:v>0.8</c:v>
                </c:pt>
                <c:pt idx="163">
                  <c:v>0.8</c:v>
                </c:pt>
                <c:pt idx="164">
                  <c:v>0.8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'3 state controller'!$H$7</c:f>
              <c:strCache>
                <c:ptCount val="1"/>
                <c:pt idx="0">
                  <c:v>Process Output</c:v>
                </c:pt>
              </c:strCache>
            </c:strRef>
          </c:tx>
          <c:marker>
            <c:symbol val="none"/>
          </c:marker>
          <c:xVal>
            <c:numRef>
              <c:f>'3 state controller'!$C$10:$C$179</c:f>
              <c:numCache>
                <c:formatCode>General</c:formatCode>
                <c:ptCount val="170"/>
                <c:pt idx="0">
                  <c:v>-1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30</c:v>
                </c:pt>
                <c:pt idx="32">
                  <c:v>31</c:v>
                </c:pt>
                <c:pt idx="33">
                  <c:v>32</c:v>
                </c:pt>
                <c:pt idx="34">
                  <c:v>33</c:v>
                </c:pt>
                <c:pt idx="35">
                  <c:v>34</c:v>
                </c:pt>
                <c:pt idx="36">
                  <c:v>35</c:v>
                </c:pt>
                <c:pt idx="37">
                  <c:v>36</c:v>
                </c:pt>
                <c:pt idx="38">
                  <c:v>37</c:v>
                </c:pt>
                <c:pt idx="39">
                  <c:v>38</c:v>
                </c:pt>
                <c:pt idx="40">
                  <c:v>39</c:v>
                </c:pt>
                <c:pt idx="41">
                  <c:v>40</c:v>
                </c:pt>
                <c:pt idx="42">
                  <c:v>41</c:v>
                </c:pt>
                <c:pt idx="43">
                  <c:v>42</c:v>
                </c:pt>
                <c:pt idx="44">
                  <c:v>43</c:v>
                </c:pt>
                <c:pt idx="45">
                  <c:v>44</c:v>
                </c:pt>
                <c:pt idx="46">
                  <c:v>45</c:v>
                </c:pt>
                <c:pt idx="47">
                  <c:v>46</c:v>
                </c:pt>
                <c:pt idx="48">
                  <c:v>47</c:v>
                </c:pt>
                <c:pt idx="49">
                  <c:v>48</c:v>
                </c:pt>
                <c:pt idx="50">
                  <c:v>49</c:v>
                </c:pt>
                <c:pt idx="51">
                  <c:v>50</c:v>
                </c:pt>
                <c:pt idx="52">
                  <c:v>51</c:v>
                </c:pt>
                <c:pt idx="53">
                  <c:v>52</c:v>
                </c:pt>
                <c:pt idx="54">
                  <c:v>53</c:v>
                </c:pt>
                <c:pt idx="55">
                  <c:v>54</c:v>
                </c:pt>
                <c:pt idx="56">
                  <c:v>55</c:v>
                </c:pt>
                <c:pt idx="57">
                  <c:v>56</c:v>
                </c:pt>
                <c:pt idx="58">
                  <c:v>57</c:v>
                </c:pt>
                <c:pt idx="59">
                  <c:v>58</c:v>
                </c:pt>
                <c:pt idx="60">
                  <c:v>59</c:v>
                </c:pt>
                <c:pt idx="61">
                  <c:v>60</c:v>
                </c:pt>
                <c:pt idx="62">
                  <c:v>61</c:v>
                </c:pt>
                <c:pt idx="63">
                  <c:v>62</c:v>
                </c:pt>
                <c:pt idx="64">
                  <c:v>63</c:v>
                </c:pt>
                <c:pt idx="65">
                  <c:v>64</c:v>
                </c:pt>
                <c:pt idx="66">
                  <c:v>65</c:v>
                </c:pt>
                <c:pt idx="67">
                  <c:v>66</c:v>
                </c:pt>
                <c:pt idx="68">
                  <c:v>67</c:v>
                </c:pt>
                <c:pt idx="69">
                  <c:v>68</c:v>
                </c:pt>
                <c:pt idx="70">
                  <c:v>69</c:v>
                </c:pt>
                <c:pt idx="71">
                  <c:v>70</c:v>
                </c:pt>
                <c:pt idx="72">
                  <c:v>71</c:v>
                </c:pt>
                <c:pt idx="73">
                  <c:v>72</c:v>
                </c:pt>
                <c:pt idx="74">
                  <c:v>73</c:v>
                </c:pt>
                <c:pt idx="75">
                  <c:v>74</c:v>
                </c:pt>
                <c:pt idx="76">
                  <c:v>75</c:v>
                </c:pt>
                <c:pt idx="77">
                  <c:v>76</c:v>
                </c:pt>
                <c:pt idx="78">
                  <c:v>77</c:v>
                </c:pt>
                <c:pt idx="79">
                  <c:v>78</c:v>
                </c:pt>
                <c:pt idx="80">
                  <c:v>79</c:v>
                </c:pt>
                <c:pt idx="81">
                  <c:v>80</c:v>
                </c:pt>
                <c:pt idx="82">
                  <c:v>81</c:v>
                </c:pt>
                <c:pt idx="83">
                  <c:v>82</c:v>
                </c:pt>
                <c:pt idx="84">
                  <c:v>83</c:v>
                </c:pt>
                <c:pt idx="85">
                  <c:v>84</c:v>
                </c:pt>
                <c:pt idx="86">
                  <c:v>85</c:v>
                </c:pt>
                <c:pt idx="87">
                  <c:v>86</c:v>
                </c:pt>
                <c:pt idx="88">
                  <c:v>87</c:v>
                </c:pt>
                <c:pt idx="89">
                  <c:v>88</c:v>
                </c:pt>
                <c:pt idx="90">
                  <c:v>89</c:v>
                </c:pt>
                <c:pt idx="91">
                  <c:v>90</c:v>
                </c:pt>
                <c:pt idx="92">
                  <c:v>91</c:v>
                </c:pt>
                <c:pt idx="93">
                  <c:v>92</c:v>
                </c:pt>
                <c:pt idx="94">
                  <c:v>93</c:v>
                </c:pt>
                <c:pt idx="95">
                  <c:v>94</c:v>
                </c:pt>
                <c:pt idx="96">
                  <c:v>95</c:v>
                </c:pt>
                <c:pt idx="97">
                  <c:v>96</c:v>
                </c:pt>
                <c:pt idx="98">
                  <c:v>97</c:v>
                </c:pt>
                <c:pt idx="99">
                  <c:v>98</c:v>
                </c:pt>
                <c:pt idx="100">
                  <c:v>99</c:v>
                </c:pt>
                <c:pt idx="101">
                  <c:v>100</c:v>
                </c:pt>
                <c:pt idx="102">
                  <c:v>101</c:v>
                </c:pt>
                <c:pt idx="103">
                  <c:v>102</c:v>
                </c:pt>
                <c:pt idx="104">
                  <c:v>103</c:v>
                </c:pt>
                <c:pt idx="105">
                  <c:v>104</c:v>
                </c:pt>
                <c:pt idx="106">
                  <c:v>105</c:v>
                </c:pt>
                <c:pt idx="107">
                  <c:v>106</c:v>
                </c:pt>
                <c:pt idx="108">
                  <c:v>107</c:v>
                </c:pt>
                <c:pt idx="109">
                  <c:v>108</c:v>
                </c:pt>
                <c:pt idx="110">
                  <c:v>109</c:v>
                </c:pt>
                <c:pt idx="111">
                  <c:v>110</c:v>
                </c:pt>
                <c:pt idx="112">
                  <c:v>111</c:v>
                </c:pt>
                <c:pt idx="113">
                  <c:v>112</c:v>
                </c:pt>
                <c:pt idx="114">
                  <c:v>113</c:v>
                </c:pt>
                <c:pt idx="115">
                  <c:v>114</c:v>
                </c:pt>
                <c:pt idx="116">
                  <c:v>115</c:v>
                </c:pt>
                <c:pt idx="117">
                  <c:v>116</c:v>
                </c:pt>
                <c:pt idx="118">
                  <c:v>117</c:v>
                </c:pt>
                <c:pt idx="119">
                  <c:v>118</c:v>
                </c:pt>
                <c:pt idx="120">
                  <c:v>119</c:v>
                </c:pt>
                <c:pt idx="121">
                  <c:v>120</c:v>
                </c:pt>
                <c:pt idx="122">
                  <c:v>121</c:v>
                </c:pt>
                <c:pt idx="123">
                  <c:v>122</c:v>
                </c:pt>
                <c:pt idx="124">
                  <c:v>123</c:v>
                </c:pt>
                <c:pt idx="125">
                  <c:v>124</c:v>
                </c:pt>
                <c:pt idx="126">
                  <c:v>125</c:v>
                </c:pt>
                <c:pt idx="127">
                  <c:v>126</c:v>
                </c:pt>
                <c:pt idx="128">
                  <c:v>127</c:v>
                </c:pt>
                <c:pt idx="129">
                  <c:v>128</c:v>
                </c:pt>
                <c:pt idx="130">
                  <c:v>129</c:v>
                </c:pt>
                <c:pt idx="131">
                  <c:v>130</c:v>
                </c:pt>
                <c:pt idx="132">
                  <c:v>131</c:v>
                </c:pt>
                <c:pt idx="133">
                  <c:v>132</c:v>
                </c:pt>
                <c:pt idx="134">
                  <c:v>133</c:v>
                </c:pt>
                <c:pt idx="135">
                  <c:v>134</c:v>
                </c:pt>
                <c:pt idx="136">
                  <c:v>135</c:v>
                </c:pt>
                <c:pt idx="137">
                  <c:v>136</c:v>
                </c:pt>
                <c:pt idx="138">
                  <c:v>137</c:v>
                </c:pt>
                <c:pt idx="139">
                  <c:v>138</c:v>
                </c:pt>
                <c:pt idx="140">
                  <c:v>139</c:v>
                </c:pt>
                <c:pt idx="141">
                  <c:v>140</c:v>
                </c:pt>
                <c:pt idx="142">
                  <c:v>141</c:v>
                </c:pt>
                <c:pt idx="143">
                  <c:v>142</c:v>
                </c:pt>
                <c:pt idx="144">
                  <c:v>143</c:v>
                </c:pt>
                <c:pt idx="145">
                  <c:v>144</c:v>
                </c:pt>
                <c:pt idx="146">
                  <c:v>145</c:v>
                </c:pt>
                <c:pt idx="147">
                  <c:v>146</c:v>
                </c:pt>
                <c:pt idx="148">
                  <c:v>147</c:v>
                </c:pt>
                <c:pt idx="149">
                  <c:v>148</c:v>
                </c:pt>
                <c:pt idx="150">
                  <c:v>149</c:v>
                </c:pt>
                <c:pt idx="151">
                  <c:v>150</c:v>
                </c:pt>
                <c:pt idx="152">
                  <c:v>151</c:v>
                </c:pt>
                <c:pt idx="153">
                  <c:v>152</c:v>
                </c:pt>
                <c:pt idx="154">
                  <c:v>153</c:v>
                </c:pt>
                <c:pt idx="155">
                  <c:v>154</c:v>
                </c:pt>
                <c:pt idx="156">
                  <c:v>155</c:v>
                </c:pt>
                <c:pt idx="157">
                  <c:v>156</c:v>
                </c:pt>
                <c:pt idx="158">
                  <c:v>157</c:v>
                </c:pt>
                <c:pt idx="159">
                  <c:v>158</c:v>
                </c:pt>
                <c:pt idx="160">
                  <c:v>159</c:v>
                </c:pt>
                <c:pt idx="161">
                  <c:v>160</c:v>
                </c:pt>
                <c:pt idx="162">
                  <c:v>161</c:v>
                </c:pt>
                <c:pt idx="163">
                  <c:v>162</c:v>
                </c:pt>
                <c:pt idx="164">
                  <c:v>163</c:v>
                </c:pt>
                <c:pt idx="165">
                  <c:v>164</c:v>
                </c:pt>
                <c:pt idx="166">
                  <c:v>165</c:v>
                </c:pt>
                <c:pt idx="167">
                  <c:v>166</c:v>
                </c:pt>
                <c:pt idx="168">
                  <c:v>167</c:v>
                </c:pt>
                <c:pt idx="169">
                  <c:v>168</c:v>
                </c:pt>
              </c:numCache>
            </c:numRef>
          </c:xVal>
          <c:yVal>
            <c:numRef>
              <c:f>'3 state controller'!$H$10:$H$179</c:f>
              <c:numCache>
                <c:formatCode>General</c:formatCode>
                <c:ptCount val="17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6.6114184713530033E-2</c:v>
                </c:pt>
                <c:pt idx="7">
                  <c:v>0.13113559807197639</c:v>
                </c:pt>
                <c:pt idx="8">
                  <c:v>0.19508230199714396</c:v>
                </c:pt>
                <c:pt idx="9">
                  <c:v>0.257972059873529</c:v>
                </c:pt>
                <c:pt idx="10">
                  <c:v>0.31982234148270694</c:v>
                </c:pt>
                <c:pt idx="11">
                  <c:v>0.38065032785616165</c:v>
                </c:pt>
                <c:pt idx="12">
                  <c:v>0.44047291604790467</c:v>
                </c:pt>
                <c:pt idx="13">
                  <c:v>0.49930672382821012</c:v>
                </c:pt>
                <c:pt idx="14">
                  <c:v>0.55716809429976877</c:v>
                </c:pt>
                <c:pt idx="15">
                  <c:v>0.61407310043754371</c:v>
                </c:pt>
                <c:pt idx="16">
                  <c:v>0.6700375495535893</c:v>
                </c:pt>
                <c:pt idx="17">
                  <c:v>0.72507698768807261</c:v>
                </c:pt>
                <c:pt idx="18">
                  <c:v>0.77920670392771785</c:v>
                </c:pt>
                <c:pt idx="19">
                  <c:v>0.83244173465287341</c:v>
                </c:pt>
                <c:pt idx="20">
                  <c:v>0.87157403077167461</c:v>
                </c:pt>
                <c:pt idx="21">
                  <c:v>0.91005952692701009</c:v>
                </c:pt>
                <c:pt idx="22">
                  <c:v>0.94790891378194408</c:v>
                </c:pt>
                <c:pt idx="23">
                  <c:v>0.98513270529842289</c:v>
                </c:pt>
                <c:pt idx="24">
                  <c:v>1.021741241657887</c:v>
                </c:pt>
                <c:pt idx="25">
                  <c:v>1.0577446921336107</c:v>
                </c:pt>
                <c:pt idx="26">
                  <c:v>1.0402617101447413</c:v>
                </c:pt>
                <c:pt idx="27">
                  <c:v>1.0230676964310108</c:v>
                </c:pt>
                <c:pt idx="28">
                  <c:v>1.0061578747669395</c:v>
                </c:pt>
                <c:pt idx="29">
                  <c:v>0.98952754787111097</c:v>
                </c:pt>
                <c:pt idx="30">
                  <c:v>0.9731720961013417</c:v>
                </c:pt>
                <c:pt idx="31">
                  <c:v>0.95708697617141736</c:v>
                </c:pt>
                <c:pt idx="32">
                  <c:v>0.94126771988903957</c:v>
                </c:pt>
                <c:pt idx="33">
                  <c:v>0.97860128068545682</c:v>
                </c:pt>
                <c:pt idx="34">
                  <c:v>1.0153177719982469</c:v>
                </c:pt>
                <c:pt idx="35">
                  <c:v>1.0514273930888653</c:v>
                </c:pt>
                <c:pt idx="36">
                  <c:v>1.0340488268689798</c:v>
                </c:pt>
                <c:pt idx="37">
                  <c:v>1.0169575030833735</c:v>
                </c:pt>
                <c:pt idx="38">
                  <c:v>1.0001486740322074</c:v>
                </c:pt>
                <c:pt idx="39">
                  <c:v>0.98361767048821802</c:v>
                </c:pt>
                <c:pt idx="40">
                  <c:v>0.96735990039968045</c:v>
                </c:pt>
                <c:pt idx="41">
                  <c:v>0.95137084761480883</c:v>
                </c:pt>
                <c:pt idx="42">
                  <c:v>0.93564607062724059</c:v>
                </c:pt>
                <c:pt idx="43">
                  <c:v>0.97307254911308017</c:v>
                </c:pt>
                <c:pt idx="44">
                  <c:v>1.0098804223209723</c:v>
                </c:pt>
                <c:pt idx="45">
                  <c:v>1.0460799148968196</c:v>
                </c:pt>
                <c:pt idx="46">
                  <c:v>1.081681082487993</c:v>
                </c:pt>
                <c:pt idx="47">
                  <c:v>1.0638024667658075</c:v>
                </c:pt>
                <c:pt idx="48">
                  <c:v>1.0462193585691917</c:v>
                </c:pt>
                <c:pt idx="49">
                  <c:v>1.028926873588363</c:v>
                </c:pt>
                <c:pt idx="50">
                  <c:v>1.011920208244079</c:v>
                </c:pt>
                <c:pt idx="51">
                  <c:v>0.99519463835327837</c:v>
                </c:pt>
                <c:pt idx="52">
                  <c:v>0.97874551781677754</c:v>
                </c:pt>
                <c:pt idx="53">
                  <c:v>0.96256827732865802</c:v>
                </c:pt>
                <c:pt idx="54">
                  <c:v>0.94665842310698523</c:v>
                </c:pt>
                <c:pt idx="55">
                  <c:v>0.9839028834163307</c:v>
                </c:pt>
                <c:pt idx="56">
                  <c:v>1.0205317469435642</c:v>
                </c:pt>
                <c:pt idx="57">
                  <c:v>1.056555188608526</c:v>
                </c:pt>
                <c:pt idx="58">
                  <c:v>1.0390918673836005</c:v>
                </c:pt>
                <c:pt idx="59">
                  <c:v>1.021917189469969</c:v>
                </c:pt>
                <c:pt idx="60">
                  <c:v>1.0050263840133318</c:v>
                </c:pt>
                <c:pt idx="61">
                  <c:v>0.98841475901467468</c:v>
                </c:pt>
                <c:pt idx="62">
                  <c:v>0.97207770002690586</c:v>
                </c:pt>
                <c:pt idx="63">
                  <c:v>0.95601066887303532</c:v>
                </c:pt>
                <c:pt idx="64">
                  <c:v>0.94020920238554095</c:v>
                </c:pt>
                <c:pt idx="65">
                  <c:v>0.9775602589373954</c:v>
                </c:pt>
                <c:pt idx="66">
                  <c:v>1.014293956826221</c:v>
                </c:pt>
                <c:pt idx="67">
                  <c:v>1.0504205000931885</c:v>
                </c:pt>
                <c:pt idx="68">
                  <c:v>1.0330585763506785</c:v>
                </c:pt>
                <c:pt idx="69">
                  <c:v>1.0159836199664922</c:v>
                </c:pt>
                <c:pt idx="70">
                  <c:v>0.99919088778739584</c:v>
                </c:pt>
                <c:pt idx="71">
                  <c:v>0.98267571505758289</c:v>
                </c:pt>
                <c:pt idx="72">
                  <c:v>0.96643351412287859</c:v>
                </c:pt>
                <c:pt idx="73">
                  <c:v>0.9504597731563621</c:v>
                </c:pt>
                <c:pt idx="74">
                  <c:v>0.93475005490505225</c:v>
                </c:pt>
                <c:pt idx="75">
                  <c:v>0.97219134322813261</c:v>
                </c:pt>
                <c:pt idx="76">
                  <c:v>1.0090137814881868</c:v>
                </c:pt>
                <c:pt idx="77">
                  <c:v>1.0452275983770589</c:v>
                </c:pt>
                <c:pt idx="78">
                  <c:v>1.0808428535211878</c:v>
                </c:pt>
                <c:pt idx="79">
                  <c:v>1.0629780925051882</c:v>
                </c:pt>
                <c:pt idx="80">
                  <c:v>1.0454086100166071</c:v>
                </c:pt>
                <c:pt idx="81">
                  <c:v>1.0281295255306691</c:v>
                </c:pt>
                <c:pt idx="82">
                  <c:v>1.0111360391905768</c:v>
                </c:pt>
                <c:pt idx="83">
                  <c:v>0.99442343047418857</c:v>
                </c:pt>
                <c:pt idx="84">
                  <c:v>0.97798705688273035</c:v>
                </c:pt>
                <c:pt idx="85">
                  <c:v>0.96182235265118377</c:v>
                </c:pt>
                <c:pt idx="86">
                  <c:v>0.94592482747998818</c:v>
                </c:pt>
                <c:pt idx="87">
                  <c:v>0.9831814130585308</c:v>
                </c:pt>
                <c:pt idx="88">
                  <c:v>1.0198222014418894</c:v>
                </c:pt>
                <c:pt idx="89">
                  <c:v>1.0558573708624412</c:v>
                </c:pt>
                <c:pt idx="90">
                  <c:v>1.0384055835503558</c:v>
                </c:pt>
                <c:pt idx="91">
                  <c:v>1.0212422489107535</c:v>
                </c:pt>
                <c:pt idx="92">
                  <c:v>1.0043625992403169</c:v>
                </c:pt>
                <c:pt idx="93">
                  <c:v>0.98776194563893305</c:v>
                </c:pt>
                <c:pt idx="94">
                  <c:v>0.971435676707191</c:v>
                </c:pt>
                <c:pt idx="95">
                  <c:v>0.95537925726540796</c:v>
                </c:pt>
                <c:pt idx="96">
                  <c:v>0.93958822709382783</c:v>
                </c:pt>
                <c:pt idx="97">
                  <c:v>0.97694954746446705</c:v>
                </c:pt>
                <c:pt idx="98">
                  <c:v>1.0136933395260748</c:v>
                </c:pt>
                <c:pt idx="99">
                  <c:v>1.0498298101238233</c:v>
                </c:pt>
                <c:pt idx="100">
                  <c:v>1.085368997398573</c:v>
                </c:pt>
                <c:pt idx="101">
                  <c:v>1.0674294258044859</c:v>
                </c:pt>
                <c:pt idx="102">
                  <c:v>1.0497863692479121</c:v>
                </c:pt>
                <c:pt idx="103">
                  <c:v>1.0324349267663615</c:v>
                </c:pt>
                <c:pt idx="104">
                  <c:v>1.0153702784031287</c:v>
                </c:pt>
                <c:pt idx="105">
                  <c:v>0.99858768386838548</c:v>
                </c:pt>
                <c:pt idx="106">
                  <c:v>0.98208248122240283</c:v>
                </c:pt>
                <c:pt idx="107">
                  <c:v>0.96585008558053786</c:v>
                </c:pt>
                <c:pt idx="108">
                  <c:v>0.9498859878396253</c:v>
                </c:pt>
                <c:pt idx="109">
                  <c:v>0.98707710119624359</c:v>
                </c:pt>
                <c:pt idx="110">
                  <c:v>1.0236534995183215</c:v>
                </c:pt>
                <c:pt idx="111">
                  <c:v>1.059625343151694</c:v>
                </c:pt>
                <c:pt idx="112">
                  <c:v>1.0421112767356269</c:v>
                </c:pt>
                <c:pt idx="113">
                  <c:v>1.024886692375089</c:v>
                </c:pt>
                <c:pt idx="114">
                  <c:v>1.0079468053525575</c:v>
                </c:pt>
                <c:pt idx="115">
                  <c:v>0.99128691003493463</c:v>
                </c:pt>
                <c:pt idx="116">
                  <c:v>0.97490237856639606</c:v>
                </c:pt>
                <c:pt idx="117">
                  <c:v>0.95878865958284643</c:v>
                </c:pt>
                <c:pt idx="118">
                  <c:v>0.94294127694762186</c:v>
                </c:pt>
                <c:pt idx="119">
                  <c:v>0.98024717627891422</c:v>
                </c:pt>
                <c:pt idx="120">
                  <c:v>1.0169364633303832</c:v>
                </c:pt>
                <c:pt idx="121">
                  <c:v>1.05301932980657</c:v>
                </c:pt>
                <c:pt idx="122">
                  <c:v>1.0356144511871326</c:v>
                </c:pt>
                <c:pt idx="123">
                  <c:v>1.0184972499076859</c:v>
                </c:pt>
                <c:pt idx="124">
                  <c:v>1.0016629710800311</c:v>
                </c:pt>
                <c:pt idx="125">
                  <c:v>0.98510693840735897</c:v>
                </c:pt>
                <c:pt idx="126">
                  <c:v>0.96882455288524794</c:v>
                </c:pt>
                <c:pt idx="127">
                  <c:v>0.95281129152413335</c:v>
                </c:pt>
                <c:pt idx="128">
                  <c:v>0.93706270609289244</c:v>
                </c:pt>
                <c:pt idx="129">
                  <c:v>0.97446576965401999</c:v>
                </c:pt>
                <c:pt idx="130">
                  <c:v>1.0112506149518645</c:v>
                </c:pt>
                <c:pt idx="131">
                  <c:v>1.0474274602355389</c:v>
                </c:pt>
                <c:pt idx="132">
                  <c:v>1.0830063548613538</c:v>
                </c:pt>
                <c:pt idx="133">
                  <c:v>1.0651058343135462</c:v>
                </c:pt>
                <c:pt idx="134">
                  <c:v>1.0475011833462302</c:v>
                </c:pt>
                <c:pt idx="135">
                  <c:v>1.0301875116653818</c:v>
                </c:pt>
                <c:pt idx="136">
                  <c:v>1.0131600098064275</c:v>
                </c:pt>
                <c:pt idx="137">
                  <c:v>0.99641394779825154</c:v>
                </c:pt>
                <c:pt idx="138">
                  <c:v>0.97994467384928374</c:v>
                </c:pt>
                <c:pt idx="139">
                  <c:v>0.96374761305530587</c:v>
                </c:pt>
                <c:pt idx="140">
                  <c:v>0.94781826612861531</c:v>
                </c:pt>
                <c:pt idx="141">
                  <c:v>0.98504355591901804</c:v>
                </c:pt>
                <c:pt idx="142">
                  <c:v>1.0216535657881165</c:v>
                </c:pt>
                <c:pt idx="143">
                  <c:v>1.0576584654185024</c:v>
                </c:pt>
                <c:pt idx="144">
                  <c:v>1.0401769086318755</c:v>
                </c:pt>
                <c:pt idx="145">
                  <c:v>1.0229842965638665</c:v>
                </c:pt>
                <c:pt idx="146">
                  <c:v>1.0060758533783505</c:v>
                </c:pt>
                <c:pt idx="147">
                  <c:v>0.98944688217683086</c:v>
                </c:pt>
                <c:pt idx="148">
                  <c:v>0.97309276369371456</c:v>
                </c:pt>
                <c:pt idx="149">
                  <c:v>0.95700895501315308</c:v>
                </c:pt>
                <c:pt idx="150">
                  <c:v>0.94119098830709258</c:v>
                </c:pt>
                <c:pt idx="151">
                  <c:v>0.97852581736500532</c:v>
                </c:pt>
                <c:pt idx="152">
                  <c:v>1.0152435559767723</c:v>
                </c:pt>
                <c:pt idx="153">
                  <c:v>1.0513544037503288</c:v>
                </c:pt>
                <c:pt idx="154">
                  <c:v>1.0339770439380958</c:v>
                </c:pt>
                <c:pt idx="155">
                  <c:v>1.0168869066199775</c:v>
                </c:pt>
                <c:pt idx="156">
                  <c:v>1.0000792444257167</c:v>
                </c:pt>
                <c:pt idx="157">
                  <c:v>0.98354938845218443</c:v>
                </c:pt>
                <c:pt idx="158">
                  <c:v>0.96729274696643264</c:v>
                </c:pt>
                <c:pt idx="159">
                  <c:v>0.95130480413018348</c:v>
                </c:pt>
                <c:pt idx="160">
                  <c:v>0.93558111874540062</c:v>
                </c:pt>
                <c:pt idx="161">
                  <c:v>0.97300867079141851</c:v>
                </c:pt>
                <c:pt idx="162">
                  <c:v>1.0098175998151</c:v>
                </c:pt>
                <c:pt idx="163">
                  <c:v>1.0460181307556367</c:v>
                </c:pt>
                <c:pt idx="164">
                  <c:v>1.0816203195488407</c:v>
                </c:pt>
                <c:pt idx="165">
                  <c:v>1.0637427081497008</c:v>
                </c:pt>
                <c:pt idx="166">
                  <c:v>1.0461605876761308</c:v>
                </c:pt>
                <c:pt idx="167">
                  <c:v>1.0288690740927222</c:v>
                </c:pt>
                <c:pt idx="168">
                  <c:v>1.0118633640900709</c:v>
                </c:pt>
                <c:pt idx="169">
                  <c:v>0.99513873375049477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826816"/>
        <c:axId val="132827392"/>
      </c:scatterChart>
      <c:valAx>
        <c:axId val="132826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2827392"/>
        <c:crosses val="autoZero"/>
        <c:crossBetween val="midCat"/>
      </c:valAx>
      <c:valAx>
        <c:axId val="1328273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8268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'Proportional Control'!$D$8</c:f>
              <c:strCache>
                <c:ptCount val="1"/>
                <c:pt idx="0">
                  <c:v>r(t)</c:v>
                </c:pt>
              </c:strCache>
            </c:strRef>
          </c:tx>
          <c:marker>
            <c:symbol val="none"/>
          </c:marker>
          <c:xVal>
            <c:numRef>
              <c:f>'Proportional Control'!$C$9:$C$179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'Proportional Control'!$D$9:$D$179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'Proportional Control'!$E$8</c:f>
              <c:strCache>
                <c:ptCount val="1"/>
                <c:pt idx="0">
                  <c:v>e(t)</c:v>
                </c:pt>
              </c:strCache>
            </c:strRef>
          </c:tx>
          <c:marker>
            <c:symbol val="none"/>
          </c:marker>
          <c:xVal>
            <c:numRef>
              <c:f>'Proportional Control'!$C$9:$C$179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'Proportional Control'!$E$9:$E$179</c:f>
              <c:numCache>
                <c:formatCode>General</c:formatCode>
                <c:ptCount val="17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0.95031120197552577</c:v>
                </c:pt>
                <c:pt idx="9">
                  <c:v>0.90370862476244773</c:v>
                </c:pt>
                <c:pt idx="10">
                  <c:v>0.86000058010757052</c:v>
                </c:pt>
                <c:pt idx="11">
                  <c:v>0.81900728570631942</c:v>
                </c:pt>
                <c:pt idx="12">
                  <c:v>0.7805601257123953</c:v>
                </c:pt>
                <c:pt idx="13">
                  <c:v>0.74450095717791198</c:v>
                </c:pt>
                <c:pt idx="14">
                  <c:v>0.7106814595712293</c:v>
                </c:pt>
                <c:pt idx="15">
                  <c:v>0.67896252469688112</c:v>
                </c:pt>
                <c:pt idx="16">
                  <c:v>0.64921368450818662</c:v>
                </c:pt>
                <c:pt idx="17">
                  <c:v>0.62131257445899024</c:v>
                </c:pt>
                <c:pt idx="18">
                  <c:v>0.59514443018716012</c:v>
                </c:pt>
                <c:pt idx="19">
                  <c:v>0.57060161545957788</c:v>
                </c:pt>
                <c:pt idx="20">
                  <c:v>0.54758317943693435</c:v>
                </c:pt>
                <c:pt idx="21">
                  <c:v>0.52599444143725138</c:v>
                </c:pt>
                <c:pt idx="22">
                  <c:v>0.50574660149015527</c:v>
                </c:pt>
                <c:pt idx="23">
                  <c:v>0.48675637508001313</c:v>
                </c:pt>
                <c:pt idx="24">
                  <c:v>0.46894565057553672</c:v>
                </c:pt>
                <c:pt idx="25">
                  <c:v>0.45224116793677593</c:v>
                </c:pt>
                <c:pt idx="26">
                  <c:v>0.436574217377941</c:v>
                </c:pt>
                <c:pt idx="27">
                  <c:v>0.42188035674657776</c:v>
                </c:pt>
                <c:pt idx="28">
                  <c:v>0.40809914645660406</c:v>
                </c:pt>
                <c:pt idx="29">
                  <c:v>0.39517390088491955</c:v>
                </c:pt>
                <c:pt idx="30">
                  <c:v>0.38305145520902018</c:v>
                </c:pt>
                <c:pt idx="31">
                  <c:v>0.3716819467265613</c:v>
                </c:pt>
                <c:pt idx="32">
                  <c:v>0.36101860975738054</c:v>
                </c:pt>
                <c:pt idx="33">
                  <c:v>0.35101758328436039</c:v>
                </c:pt>
                <c:pt idx="34">
                  <c:v>0.34163773054190938</c:v>
                </c:pt>
                <c:pt idx="35">
                  <c:v>0.33284046980998205</c:v>
                </c:pt>
                <c:pt idx="36">
                  <c:v>0.32458961571765155</c:v>
                </c:pt>
                <c:pt idx="37">
                  <c:v>0.31685123040347496</c:v>
                </c:pt>
                <c:pt idx="38">
                  <c:v>0.30959348392043795</c:v>
                </c:pt>
                <c:pt idx="39">
                  <c:v>0.30278652331128653</c:v>
                </c:pt>
                <c:pt idx="40">
                  <c:v>0.296402349815721</c:v>
                </c:pt>
                <c:pt idx="41">
                  <c:v>0.29041470370437339</c:v>
                </c:pt>
                <c:pt idx="42">
                  <c:v>0.28479895626586182</c:v>
                </c:pt>
                <c:pt idx="43">
                  <c:v>0.27953200850263604</c:v>
                </c:pt>
                <c:pt idx="44">
                  <c:v>0.27459219611892571</c:v>
                </c:pt>
                <c:pt idx="45">
                  <c:v>0.26995920040998156</c:v>
                </c:pt>
                <c:pt idx="46">
                  <c:v>0.26561396468607501</c:v>
                </c:pt>
                <c:pt idx="47">
                  <c:v>0.26153861588748584</c:v>
                </c:pt>
                <c:pt idx="48">
                  <c:v>0.2577163910680621</c:v>
                </c:pt>
                <c:pt idx="49">
                  <c:v>0.25413156844495888</c:v>
                </c:pt>
                <c:pt idx="50">
                  <c:v>0.25076940273094694</c:v>
                </c:pt>
                <c:pt idx="51">
                  <c:v>0.24761606448329543</c:v>
                </c:pt>
                <c:pt idx="52">
                  <c:v>0.24465858321975686</c:v>
                </c:pt>
                <c:pt idx="53">
                  <c:v>0.24188479406767482</c:v>
                </c:pt>
                <c:pt idx="54">
                  <c:v>0.2392832877267681</c:v>
                </c:pt>
                <c:pt idx="55">
                  <c:v>0.2368433635397772</c:v>
                </c:pt>
                <c:pt idx="56">
                  <c:v>0.2345549854779394</c:v>
                </c:pt>
                <c:pt idx="57">
                  <c:v>0.23240874086024943</c:v>
                </c:pt>
                <c:pt idx="58">
                  <c:v>0.23039580163670881</c:v>
                </c:pt>
                <c:pt idx="59">
                  <c:v>0.22850788807631084</c:v>
                </c:pt>
                <c:pt idx="60">
                  <c:v>0.22673723471040075</c:v>
                </c:pt>
                <c:pt idx="61">
                  <c:v>0.22507655839132823</c:v>
                </c:pt>
                <c:pt idx="62">
                  <c:v>0.22351902833500858</c:v>
                </c:pt>
                <c:pt idx="63">
                  <c:v>0.22205823802417091</c:v>
                </c:pt>
                <c:pt idx="64">
                  <c:v>0.22068817885672232</c:v>
                </c:pt>
                <c:pt idx="65">
                  <c:v>0.21940321543084007</c:v>
                </c:pt>
                <c:pt idx="66">
                  <c:v>0.21819806236512962</c:v>
                </c:pt>
                <c:pt idx="67">
                  <c:v>0.21706776255850746</c:v>
                </c:pt>
                <c:pt idx="68">
                  <c:v>0.2160076668003833</c:v>
                </c:pt>
                <c:pt idx="69">
                  <c:v>0.21501341464727408</c:v>
                </c:pt>
                <c:pt idx="70">
                  <c:v>0.21408091648719141</c:v>
                </c:pt>
                <c:pt idx="71">
                  <c:v>0.21320633671802691</c:v>
                </c:pt>
                <c:pt idx="72">
                  <c:v>0.21238607797074538</c:v>
                </c:pt>
                <c:pt idx="73">
                  <c:v>0.21161676631249071</c:v>
                </c:pt>
                <c:pt idx="74">
                  <c:v>0.21089523736874216</c:v>
                </c:pt>
                <c:pt idx="75">
                  <c:v>0.21021852330743696</c:v>
                </c:pt>
                <c:pt idx="76">
                  <c:v>0.20958384063152247</c:v>
                </c:pt>
                <c:pt idx="77">
                  <c:v>0.20898857872972443</c:v>
                </c:pt>
                <c:pt idx="78">
                  <c:v>0.20843028913843897</c:v>
                </c:pt>
                <c:pt idx="79">
                  <c:v>0.20790667547057917</c:v>
                </c:pt>
                <c:pt idx="80">
                  <c:v>0.20741558396995086</c:v>
                </c:pt>
                <c:pt idx="81">
                  <c:v>0.20695499465230527</c:v>
                </c:pt>
                <c:pt idx="82">
                  <c:v>0.20652301299663067</c:v>
                </c:pt>
                <c:pt idx="83">
                  <c:v>0.20611786215250494</c:v>
                </c:pt>
                <c:pt idx="84">
                  <c:v>0.20573787563145818</c:v>
                </c:pt>
                <c:pt idx="85">
                  <c:v>0.20538149045228182</c:v>
                </c:pt>
                <c:pt idx="86">
                  <c:v>0.20504724071208924</c:v>
                </c:pt>
                <c:pt idx="87">
                  <c:v>0.20473375155668438</c:v>
                </c:pt>
                <c:pt idx="88">
                  <c:v>0.20443973352543665</c:v>
                </c:pt>
                <c:pt idx="89">
                  <c:v>0.20416397724740176</c:v>
                </c:pt>
                <c:pt idx="90">
                  <c:v>0.20390534846687103</c:v>
                </c:pt>
                <c:pt idx="91">
                  <c:v>0.20366278337788912</c:v>
                </c:pt>
                <c:pt idx="92">
                  <c:v>0.20343528424854995</c:v>
                </c:pt>
                <c:pt idx="93">
                  <c:v>0.20322191531707134</c:v>
                </c:pt>
                <c:pt idx="94">
                  <c:v>0.20302179894276895</c:v>
                </c:pt>
                <c:pt idx="95">
                  <c:v>0.20283411199609669</c:v>
                </c:pt>
                <c:pt idx="96">
                  <c:v>0.20265808247290562</c:v>
                </c:pt>
                <c:pt idx="97">
                  <c:v>0.20249298631899493</c:v>
                </c:pt>
                <c:pt idx="98">
                  <c:v>0.20233814445189202</c:v>
                </c:pt>
                <c:pt idx="99">
                  <c:v>0.20219291996761435</c:v>
                </c:pt>
                <c:pt idx="100">
                  <c:v>0.20205671552092097</c:v>
                </c:pt>
                <c:pt idx="101">
                  <c:v>0.20192897086827988</c:v>
                </c:pt>
                <c:pt idx="102">
                  <c:v>0.20180916056344356</c:v>
                </c:pt>
                <c:pt idx="103">
                  <c:v>0.20169679179615507</c:v>
                </c:pt>
                <c:pt idx="104">
                  <c:v>0.2015914023650941</c:v>
                </c:pt>
                <c:pt idx="105">
                  <c:v>0.20149255877672556</c:v>
                </c:pt>
                <c:pt idx="106">
                  <c:v>0.20139985446223008</c:v>
                </c:pt>
                <c:pt idx="107">
                  <c:v>0.20131290810518332</c:v>
                </c:pt>
                <c:pt idx="108">
                  <c:v>0.20123136207310433</c:v>
                </c:pt>
                <c:pt idx="109">
                  <c:v>0.20115488094642253</c:v>
                </c:pt>
                <c:pt idx="110">
                  <c:v>0.20108315013881117</c:v>
                </c:pt>
                <c:pt idx="111">
                  <c:v>0.20101587460321424</c:v>
                </c:pt>
                <c:pt idx="112">
                  <c:v>0.2009527776182426</c:v>
                </c:pt>
                <c:pt idx="113">
                  <c:v>0.20089359964994868</c:v>
                </c:pt>
                <c:pt idx="114">
                  <c:v>0.20083809728429736</c:v>
                </c:pt>
                <c:pt idx="115">
                  <c:v>0.20078604222594199</c:v>
                </c:pt>
                <c:pt idx="116">
                  <c:v>0.20073722035918762</c:v>
                </c:pt>
                <c:pt idx="117">
                  <c:v>0.20069143086727859</c:v>
                </c:pt>
                <c:pt idx="118">
                  <c:v>0.20064848540638847</c:v>
                </c:pt>
                <c:pt idx="119">
                  <c:v>0.20060820733091367</c:v>
                </c:pt>
                <c:pt idx="120">
                  <c:v>0.2005704309668852</c:v>
                </c:pt>
                <c:pt idx="121">
                  <c:v>0.20053500093050958</c:v>
                </c:pt>
                <c:pt idx="122">
                  <c:v>0.20050177148903581</c:v>
                </c:pt>
                <c:pt idx="123">
                  <c:v>0.20047060596131938</c:v>
                </c:pt>
                <c:pt idx="124">
                  <c:v>0.20044137615561797</c:v>
                </c:pt>
                <c:pt idx="125">
                  <c:v>0.20041396184230631</c:v>
                </c:pt>
                <c:pt idx="126">
                  <c:v>0.20038825025934104</c:v>
                </c:pt>
                <c:pt idx="127">
                  <c:v>0.2003641356484418</c:v>
                </c:pt>
                <c:pt idx="128">
                  <c:v>0.20034151882008067</c:v>
                </c:pt>
                <c:pt idx="129">
                  <c:v>0.20032030674548995</c:v>
                </c:pt>
                <c:pt idx="130">
                  <c:v>0.20030041217401184</c:v>
                </c:pt>
                <c:pt idx="131">
                  <c:v>0.20028175327421371</c:v>
                </c:pt>
                <c:pt idx="132">
                  <c:v>0.2002642532972948</c:v>
                </c:pt>
                <c:pt idx="133">
                  <c:v>0.20024784026139908</c:v>
                </c:pt>
                <c:pt idx="134">
                  <c:v>0.2002324466555353</c:v>
                </c:pt>
                <c:pt idx="135">
                  <c:v>0.20021800916188737</c:v>
                </c:pt>
                <c:pt idx="136">
                  <c:v>0.20020446839537165</c:v>
                </c:pt>
                <c:pt idx="137">
                  <c:v>0.20019176865937161</c:v>
                </c:pt>
                <c:pt idx="138">
                  <c:v>0.20017985771664293</c:v>
                </c:pt>
                <c:pt idx="139">
                  <c:v>0.20016868657444875</c:v>
                </c:pt>
                <c:pt idx="140">
                  <c:v>0.20015820928303973</c:v>
                </c:pt>
                <c:pt idx="141">
                  <c:v>0.20014838274665159</c:v>
                </c:pt>
                <c:pt idx="142">
                  <c:v>0.20013916654624075</c:v>
                </c:pt>
                <c:pt idx="143">
                  <c:v>0.20013052277323085</c:v>
                </c:pt>
                <c:pt idx="144">
                  <c:v>0.20012241587358492</c:v>
                </c:pt>
                <c:pt idx="145">
                  <c:v>0.20011481250156293</c:v>
                </c:pt>
                <c:pt idx="146">
                  <c:v>0.20010768138256196</c:v>
                </c:pt>
                <c:pt idx="147">
                  <c:v>0.20010099318447561</c:v>
                </c:pt>
                <c:pt idx="148">
                  <c:v>0.20009472039704401</c:v>
                </c:pt>
                <c:pt idx="149">
                  <c:v>0.20008883721869719</c:v>
                </c:pt>
                <c:pt idx="150">
                  <c:v>0.20008331945042601</c:v>
                </c:pt>
                <c:pt idx="151">
                  <c:v>0.20007814439624638</c:v>
                </c:pt>
                <c:pt idx="152">
                  <c:v>0.20007329076984404</c:v>
                </c:pt>
                <c:pt idx="153">
                  <c:v>0.20006873860701924</c:v>
                </c:pt>
                <c:pt idx="154">
                  <c:v>0.20006446918356835</c:v>
                </c:pt>
                <c:pt idx="155">
                  <c:v>0.2000604649382669</c:v>
                </c:pt>
                <c:pt idx="156">
                  <c:v>0.20005670940063547</c:v>
                </c:pt>
                <c:pt idx="157">
                  <c:v>0.20005318712319264</c:v>
                </c:pt>
                <c:pt idx="158">
                  <c:v>0.20004988361791542</c:v>
                </c:pt>
                <c:pt idx="159">
                  <c:v>0.20004678529664632</c:v>
                </c:pt>
                <c:pt idx="160">
                  <c:v>0.20004387941520185</c:v>
                </c:pt>
                <c:pt idx="161">
                  <c:v>0.20004115402095257</c:v>
                </c:pt>
                <c:pt idx="162">
                  <c:v>0.20003859790365874</c:v>
                </c:pt>
                <c:pt idx="163">
                  <c:v>0.20003620054935989</c:v>
                </c:pt>
                <c:pt idx="164">
                  <c:v>0.20003395209712804</c:v>
                </c:pt>
                <c:pt idx="165">
                  <c:v>0.20003184329850721</c:v>
                </c:pt>
                <c:pt idx="166">
                  <c:v>0.20002986547947221</c:v>
                </c:pt>
                <c:pt idx="167">
                  <c:v>0.2000280105047505</c:v>
                </c:pt>
                <c:pt idx="168">
                  <c:v>0.20002627074435908</c:v>
                </c:pt>
                <c:pt idx="169">
                  <c:v>0.20002463904222112</c:v>
                </c:pt>
                <c:pt idx="170">
                  <c:v>0.20002310868673057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'Proportional Control'!$F$8</c:f>
              <c:strCache>
                <c:ptCount val="1"/>
                <c:pt idx="0">
                  <c:v>P</c:v>
                </c:pt>
              </c:strCache>
            </c:strRef>
          </c:tx>
          <c:marker>
            <c:symbol val="none"/>
          </c:marker>
          <c:xVal>
            <c:numRef>
              <c:f>'Proportional Control'!$C$9:$C$179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'Proportional Control'!$F$9:$F$179</c:f>
              <c:numCache>
                <c:formatCode>General</c:formatCode>
                <c:ptCount val="17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1.9006224039510515</c:v>
                </c:pt>
                <c:pt idx="9">
                  <c:v>1.8074172495248955</c:v>
                </c:pt>
                <c:pt idx="10">
                  <c:v>1.720001160215141</c:v>
                </c:pt>
                <c:pt idx="11">
                  <c:v>1.6380145714126388</c:v>
                </c:pt>
                <c:pt idx="12">
                  <c:v>1.5611202514247906</c:v>
                </c:pt>
                <c:pt idx="13">
                  <c:v>1.489001914355824</c:v>
                </c:pt>
                <c:pt idx="14">
                  <c:v>1.4213629191424586</c:v>
                </c:pt>
                <c:pt idx="15">
                  <c:v>1.3579250493937622</c:v>
                </c:pt>
                <c:pt idx="16">
                  <c:v>1.2984273690163732</c:v>
                </c:pt>
                <c:pt idx="17">
                  <c:v>1.2426251489179805</c:v>
                </c:pt>
                <c:pt idx="18">
                  <c:v>1.1902888603743202</c:v>
                </c:pt>
                <c:pt idx="19">
                  <c:v>1.1412032309191558</c:v>
                </c:pt>
                <c:pt idx="20">
                  <c:v>1.0951663588738687</c:v>
                </c:pt>
                <c:pt idx="21">
                  <c:v>1.0519888828745028</c:v>
                </c:pt>
                <c:pt idx="22">
                  <c:v>1.0114932029803105</c:v>
                </c:pt>
                <c:pt idx="23">
                  <c:v>0.97351275016002625</c:v>
                </c:pt>
                <c:pt idx="24">
                  <c:v>0.93789130115107344</c:v>
                </c:pt>
                <c:pt idx="25">
                  <c:v>0.90448233587355187</c:v>
                </c:pt>
                <c:pt idx="26">
                  <c:v>0.873148434755882</c:v>
                </c:pt>
                <c:pt idx="27">
                  <c:v>0.84376071349315551</c:v>
                </c:pt>
                <c:pt idx="28">
                  <c:v>0.81619829291320811</c:v>
                </c:pt>
                <c:pt idx="29">
                  <c:v>0.7903478017698391</c:v>
                </c:pt>
                <c:pt idx="30">
                  <c:v>0.76610291041804035</c:v>
                </c:pt>
                <c:pt idx="31">
                  <c:v>0.74336389345312259</c:v>
                </c:pt>
                <c:pt idx="32">
                  <c:v>0.72203721951476107</c:v>
                </c:pt>
                <c:pt idx="33">
                  <c:v>0.70203516656872078</c:v>
                </c:pt>
                <c:pt idx="34">
                  <c:v>0.68327546108381876</c:v>
                </c:pt>
                <c:pt idx="35">
                  <c:v>0.66568093961996411</c:v>
                </c:pt>
                <c:pt idx="36">
                  <c:v>0.64917923143530309</c:v>
                </c:pt>
                <c:pt idx="37">
                  <c:v>0.63370246080694992</c:v>
                </c:pt>
                <c:pt idx="38">
                  <c:v>0.6191869678408759</c:v>
                </c:pt>
                <c:pt idx="39">
                  <c:v>0.60557304662257305</c:v>
                </c:pt>
                <c:pt idx="40">
                  <c:v>0.592804699631442</c:v>
                </c:pt>
                <c:pt idx="41">
                  <c:v>0.58082940740874678</c:v>
                </c:pt>
                <c:pt idx="42">
                  <c:v>0.56959791253172365</c:v>
                </c:pt>
                <c:pt idx="43">
                  <c:v>0.55906401700527208</c:v>
                </c:pt>
                <c:pt idx="44">
                  <c:v>0.54918439223785143</c:v>
                </c:pt>
                <c:pt idx="45">
                  <c:v>0.53991840081996312</c:v>
                </c:pt>
                <c:pt idx="46">
                  <c:v>0.53122792937215002</c:v>
                </c:pt>
                <c:pt idx="47">
                  <c:v>0.52307723177497167</c:v>
                </c:pt>
                <c:pt idx="48">
                  <c:v>0.5154327821361242</c:v>
                </c:pt>
                <c:pt idx="49">
                  <c:v>0.50826313688991775</c:v>
                </c:pt>
                <c:pt idx="50">
                  <c:v>0.50153880546189389</c:v>
                </c:pt>
                <c:pt idx="51">
                  <c:v>0.49523212896659086</c:v>
                </c:pt>
                <c:pt idx="52">
                  <c:v>0.48931716643951373</c:v>
                </c:pt>
                <c:pt idx="53">
                  <c:v>0.48376958813534965</c:v>
                </c:pt>
                <c:pt idx="54">
                  <c:v>0.4785665754535362</c:v>
                </c:pt>
                <c:pt idx="55">
                  <c:v>0.47368672707955439</c:v>
                </c:pt>
                <c:pt idx="56">
                  <c:v>0.46910997095587881</c:v>
                </c:pt>
                <c:pt idx="57">
                  <c:v>0.46481748172049886</c:v>
                </c:pt>
                <c:pt idx="58">
                  <c:v>0.46079160327341762</c:v>
                </c:pt>
                <c:pt idx="59">
                  <c:v>0.45701577615262168</c:v>
                </c:pt>
                <c:pt idx="60">
                  <c:v>0.4534744694208015</c:v>
                </c:pt>
                <c:pt idx="61">
                  <c:v>0.45015311678265646</c:v>
                </c:pt>
                <c:pt idx="62">
                  <c:v>0.44703805667001717</c:v>
                </c:pt>
                <c:pt idx="63">
                  <c:v>0.44411647604834181</c:v>
                </c:pt>
                <c:pt idx="64">
                  <c:v>0.44137635771344463</c:v>
                </c:pt>
                <c:pt idx="65">
                  <c:v>0.43880643086168014</c:v>
                </c:pt>
                <c:pt idx="66">
                  <c:v>0.43639612473025924</c:v>
                </c:pt>
                <c:pt idx="67">
                  <c:v>0.43413552511701492</c:v>
                </c:pt>
                <c:pt idx="68">
                  <c:v>0.4320153336007666</c:v>
                </c:pt>
                <c:pt idx="69">
                  <c:v>0.43002682929454816</c:v>
                </c:pt>
                <c:pt idx="70">
                  <c:v>0.42816183297438282</c:v>
                </c:pt>
                <c:pt idx="71">
                  <c:v>0.42641267343605382</c:v>
                </c:pt>
                <c:pt idx="72">
                  <c:v>0.42477215594149076</c:v>
                </c:pt>
                <c:pt idx="73">
                  <c:v>0.42323353262498142</c:v>
                </c:pt>
                <c:pt idx="74">
                  <c:v>0.42179047473748432</c:v>
                </c:pt>
                <c:pt idx="75">
                  <c:v>0.42043704661487391</c:v>
                </c:pt>
                <c:pt idx="76">
                  <c:v>0.41916768126304493</c:v>
                </c:pt>
                <c:pt idx="77">
                  <c:v>0.41797715745944886</c:v>
                </c:pt>
                <c:pt idx="78">
                  <c:v>0.41686057827687795</c:v>
                </c:pt>
                <c:pt idx="79">
                  <c:v>0.41581335094115834</c:v>
                </c:pt>
                <c:pt idx="80">
                  <c:v>0.41483116793990171</c:v>
                </c:pt>
                <c:pt idx="81">
                  <c:v>0.41390998930461054</c:v>
                </c:pt>
                <c:pt idx="82">
                  <c:v>0.41304602599326135</c:v>
                </c:pt>
                <c:pt idx="83">
                  <c:v>0.41223572430500988</c:v>
                </c:pt>
                <c:pt idx="84">
                  <c:v>0.41147575126291636</c:v>
                </c:pt>
                <c:pt idx="85">
                  <c:v>0.41076298090456365</c:v>
                </c:pt>
                <c:pt idx="86">
                  <c:v>0.41009448142417848</c:v>
                </c:pt>
                <c:pt idx="87">
                  <c:v>0.40946750311336877</c:v>
                </c:pt>
                <c:pt idx="88">
                  <c:v>0.4088794670508733</c:v>
                </c:pt>
                <c:pt idx="89">
                  <c:v>0.40832795449480352</c:v>
                </c:pt>
                <c:pt idx="90">
                  <c:v>0.40781069693374206</c:v>
                </c:pt>
                <c:pt idx="91">
                  <c:v>0.40732556675577825</c:v>
                </c:pt>
                <c:pt idx="92">
                  <c:v>0.4068705684970999</c:v>
                </c:pt>
                <c:pt idx="93">
                  <c:v>0.40644383063414269</c:v>
                </c:pt>
                <c:pt idx="94">
                  <c:v>0.4060435978855379</c:v>
                </c:pt>
                <c:pt idx="95">
                  <c:v>0.40566822399219338</c:v>
                </c:pt>
                <c:pt idx="96">
                  <c:v>0.40531616494581124</c:v>
                </c:pt>
                <c:pt idx="97">
                  <c:v>0.40498597263798986</c:v>
                </c:pt>
                <c:pt idx="98">
                  <c:v>0.40467628890378404</c:v>
                </c:pt>
                <c:pt idx="99">
                  <c:v>0.4043858399352287</c:v>
                </c:pt>
                <c:pt idx="100">
                  <c:v>0.40411343104184194</c:v>
                </c:pt>
                <c:pt idx="101">
                  <c:v>0.40385794173655976</c:v>
                </c:pt>
                <c:pt idx="102">
                  <c:v>0.40361832112688711</c:v>
                </c:pt>
                <c:pt idx="103">
                  <c:v>0.40339358359231015</c:v>
                </c:pt>
                <c:pt idx="104">
                  <c:v>0.40318280473018819</c:v>
                </c:pt>
                <c:pt idx="105">
                  <c:v>0.40298511755345112</c:v>
                </c:pt>
                <c:pt idx="106">
                  <c:v>0.40279970892446015</c:v>
                </c:pt>
                <c:pt idx="107">
                  <c:v>0.40262581621036664</c:v>
                </c:pt>
                <c:pt idx="108">
                  <c:v>0.40246272414620865</c:v>
                </c:pt>
                <c:pt idx="109">
                  <c:v>0.40230976189284506</c:v>
                </c:pt>
                <c:pt idx="110">
                  <c:v>0.40216630027762235</c:v>
                </c:pt>
                <c:pt idx="111">
                  <c:v>0.40203174920642848</c:v>
                </c:pt>
                <c:pt idx="112">
                  <c:v>0.40190555523648519</c:v>
                </c:pt>
                <c:pt idx="113">
                  <c:v>0.40178719929989737</c:v>
                </c:pt>
                <c:pt idx="114">
                  <c:v>0.40167619456859471</c:v>
                </c:pt>
                <c:pt idx="115">
                  <c:v>0.40157208445188397</c:v>
                </c:pt>
                <c:pt idx="116">
                  <c:v>0.40147444071837524</c:v>
                </c:pt>
                <c:pt idx="117">
                  <c:v>0.40138286173455717</c:v>
                </c:pt>
                <c:pt idx="118">
                  <c:v>0.40129697081277693</c:v>
                </c:pt>
                <c:pt idx="119">
                  <c:v>0.40121641466182734</c:v>
                </c:pt>
                <c:pt idx="120">
                  <c:v>0.40114086193377041</c:v>
                </c:pt>
                <c:pt idx="121">
                  <c:v>0.40107000186101915</c:v>
                </c:pt>
                <c:pt idx="122">
                  <c:v>0.40100354297807161</c:v>
                </c:pt>
                <c:pt idx="123">
                  <c:v>0.40094121192263876</c:v>
                </c:pt>
                <c:pt idx="124">
                  <c:v>0.40088275231123593</c:v>
                </c:pt>
                <c:pt idx="125">
                  <c:v>0.40082792368461262</c:v>
                </c:pt>
                <c:pt idx="126">
                  <c:v>0.40077650051868208</c:v>
                </c:pt>
                <c:pt idx="127">
                  <c:v>0.4007282712968836</c:v>
                </c:pt>
                <c:pt idx="128">
                  <c:v>0.40068303764016133</c:v>
                </c:pt>
                <c:pt idx="129">
                  <c:v>0.4006406134909799</c:v>
                </c:pt>
                <c:pt idx="130">
                  <c:v>0.40060082434802369</c:v>
                </c:pt>
                <c:pt idx="131">
                  <c:v>0.40056350654842743</c:v>
                </c:pt>
                <c:pt idx="132">
                  <c:v>0.40052850659458961</c:v>
                </c:pt>
                <c:pt idx="133">
                  <c:v>0.40049568052279816</c:v>
                </c:pt>
                <c:pt idx="134">
                  <c:v>0.4004648933110706</c:v>
                </c:pt>
                <c:pt idx="135">
                  <c:v>0.40043601832377473</c:v>
                </c:pt>
                <c:pt idx="136">
                  <c:v>0.4004089367907433</c:v>
                </c:pt>
                <c:pt idx="137">
                  <c:v>0.40038353731874321</c:v>
                </c:pt>
                <c:pt idx="138">
                  <c:v>0.40035971543328586</c:v>
                </c:pt>
                <c:pt idx="139">
                  <c:v>0.4003373731488975</c:v>
                </c:pt>
                <c:pt idx="140">
                  <c:v>0.40031641856607947</c:v>
                </c:pt>
                <c:pt idx="141">
                  <c:v>0.40029676549330317</c:v>
                </c:pt>
                <c:pt idx="142">
                  <c:v>0.40027833309248151</c:v>
                </c:pt>
                <c:pt idx="143">
                  <c:v>0.40026104554646169</c:v>
                </c:pt>
                <c:pt idx="144">
                  <c:v>0.40024483174716985</c:v>
                </c:pt>
                <c:pt idx="145">
                  <c:v>0.40022962500312587</c:v>
                </c:pt>
                <c:pt idx="146">
                  <c:v>0.40021536276512393</c:v>
                </c:pt>
                <c:pt idx="147">
                  <c:v>0.40020198636895121</c:v>
                </c:pt>
                <c:pt idx="148">
                  <c:v>0.40018944079408802</c:v>
                </c:pt>
                <c:pt idx="149">
                  <c:v>0.40017767443739438</c:v>
                </c:pt>
                <c:pt idx="150">
                  <c:v>0.40016663890085202</c:v>
                </c:pt>
                <c:pt idx="151">
                  <c:v>0.40015628879249276</c:v>
                </c:pt>
                <c:pt idx="152">
                  <c:v>0.40014658153968807</c:v>
                </c:pt>
                <c:pt idx="153">
                  <c:v>0.40013747721403847</c:v>
                </c:pt>
                <c:pt idx="154">
                  <c:v>0.4001289383671367</c:v>
                </c:pt>
                <c:pt idx="155">
                  <c:v>0.4001209298765338</c:v>
                </c:pt>
                <c:pt idx="156">
                  <c:v>0.40011341880127094</c:v>
                </c:pt>
                <c:pt idx="157">
                  <c:v>0.40010637424638529</c:v>
                </c:pt>
                <c:pt idx="158">
                  <c:v>0.40009976723583085</c:v>
                </c:pt>
                <c:pt idx="159">
                  <c:v>0.40009357059329265</c:v>
                </c:pt>
                <c:pt idx="160">
                  <c:v>0.40008775883040371</c:v>
                </c:pt>
                <c:pt idx="161">
                  <c:v>0.40008230804190514</c:v>
                </c:pt>
                <c:pt idx="162">
                  <c:v>0.40007719580731749</c:v>
                </c:pt>
                <c:pt idx="163">
                  <c:v>0.40007240109871978</c:v>
                </c:pt>
                <c:pt idx="164">
                  <c:v>0.40006790419425609</c:v>
                </c:pt>
                <c:pt idx="165">
                  <c:v>0.40006368659701441</c:v>
                </c:pt>
                <c:pt idx="166">
                  <c:v>0.40005973095894443</c:v>
                </c:pt>
                <c:pt idx="167">
                  <c:v>0.40005602100950099</c:v>
                </c:pt>
                <c:pt idx="168">
                  <c:v>0.40005254148871816</c:v>
                </c:pt>
                <c:pt idx="169">
                  <c:v>0.40004927808444224</c:v>
                </c:pt>
                <c:pt idx="170">
                  <c:v>0.40004621737346113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'Proportional Control'!$G$8</c:f>
              <c:strCache>
                <c:ptCount val="1"/>
                <c:pt idx="0">
                  <c:v>u(t)</c:v>
                </c:pt>
              </c:strCache>
            </c:strRef>
          </c:tx>
          <c:marker>
            <c:symbol val="none"/>
          </c:marker>
          <c:xVal>
            <c:numRef>
              <c:f>'Proportional Control'!$C$9:$C$179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'Proportional Control'!$G$9:$G$179</c:f>
              <c:numCache>
                <c:formatCode>General</c:formatCode>
                <c:ptCount val="171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1.9006224039510515</c:v>
                </c:pt>
                <c:pt idx="9">
                  <c:v>1.8074172495248955</c:v>
                </c:pt>
                <c:pt idx="10">
                  <c:v>1.720001160215141</c:v>
                </c:pt>
                <c:pt idx="11">
                  <c:v>1.6380145714126388</c:v>
                </c:pt>
                <c:pt idx="12">
                  <c:v>1.5611202514247906</c:v>
                </c:pt>
                <c:pt idx="13">
                  <c:v>1.489001914355824</c:v>
                </c:pt>
                <c:pt idx="14">
                  <c:v>1.4213629191424586</c:v>
                </c:pt>
                <c:pt idx="15">
                  <c:v>1.3579250493937622</c:v>
                </c:pt>
                <c:pt idx="16">
                  <c:v>1.2984273690163732</c:v>
                </c:pt>
                <c:pt idx="17">
                  <c:v>1.2426251489179805</c:v>
                </c:pt>
                <c:pt idx="18">
                  <c:v>1.1902888603743202</c:v>
                </c:pt>
                <c:pt idx="19">
                  <c:v>1.1412032309191558</c:v>
                </c:pt>
                <c:pt idx="20">
                  <c:v>1.0951663588738687</c:v>
                </c:pt>
                <c:pt idx="21">
                  <c:v>1.0519888828745028</c:v>
                </c:pt>
                <c:pt idx="22">
                  <c:v>1.0114932029803105</c:v>
                </c:pt>
                <c:pt idx="23">
                  <c:v>0.97351275016002625</c:v>
                </c:pt>
                <c:pt idx="24">
                  <c:v>0.93789130115107344</c:v>
                </c:pt>
                <c:pt idx="25">
                  <c:v>0.90448233587355187</c:v>
                </c:pt>
                <c:pt idx="26">
                  <c:v>0.873148434755882</c:v>
                </c:pt>
                <c:pt idx="27">
                  <c:v>0.84376071349315551</c:v>
                </c:pt>
                <c:pt idx="28">
                  <c:v>0.81619829291320811</c:v>
                </c:pt>
                <c:pt idx="29">
                  <c:v>0.7903478017698391</c:v>
                </c:pt>
                <c:pt idx="30">
                  <c:v>0.76610291041804035</c:v>
                </c:pt>
                <c:pt idx="31">
                  <c:v>0.74336389345312259</c:v>
                </c:pt>
                <c:pt idx="32">
                  <c:v>0.72203721951476107</c:v>
                </c:pt>
                <c:pt idx="33">
                  <c:v>0.70203516656872078</c:v>
                </c:pt>
                <c:pt idx="34">
                  <c:v>0.68327546108381876</c:v>
                </c:pt>
                <c:pt idx="35">
                  <c:v>0.66568093961996411</c:v>
                </c:pt>
                <c:pt idx="36">
                  <c:v>0.64917923143530309</c:v>
                </c:pt>
                <c:pt idx="37">
                  <c:v>0.63370246080694992</c:v>
                </c:pt>
                <c:pt idx="38">
                  <c:v>0.6191869678408759</c:v>
                </c:pt>
                <c:pt idx="39">
                  <c:v>0.60557304662257305</c:v>
                </c:pt>
                <c:pt idx="40">
                  <c:v>0.592804699631442</c:v>
                </c:pt>
                <c:pt idx="41">
                  <c:v>0.58082940740874678</c:v>
                </c:pt>
                <c:pt idx="42">
                  <c:v>0.56959791253172365</c:v>
                </c:pt>
                <c:pt idx="43">
                  <c:v>0.55906401700527208</c:v>
                </c:pt>
                <c:pt idx="44">
                  <c:v>0.54918439223785143</c:v>
                </c:pt>
                <c:pt idx="45">
                  <c:v>0.53991840081996312</c:v>
                </c:pt>
                <c:pt idx="46">
                  <c:v>0.53122792937215002</c:v>
                </c:pt>
                <c:pt idx="47">
                  <c:v>0.52307723177497167</c:v>
                </c:pt>
                <c:pt idx="48">
                  <c:v>0.5154327821361242</c:v>
                </c:pt>
                <c:pt idx="49">
                  <c:v>0.50826313688991775</c:v>
                </c:pt>
                <c:pt idx="50">
                  <c:v>0.50153880546189389</c:v>
                </c:pt>
                <c:pt idx="51">
                  <c:v>0.49523212896659086</c:v>
                </c:pt>
                <c:pt idx="52">
                  <c:v>0.48931716643951373</c:v>
                </c:pt>
                <c:pt idx="53">
                  <c:v>0.48376958813534965</c:v>
                </c:pt>
                <c:pt idx="54">
                  <c:v>0.4785665754535362</c:v>
                </c:pt>
                <c:pt idx="55">
                  <c:v>0.47368672707955439</c:v>
                </c:pt>
                <c:pt idx="56">
                  <c:v>0.46910997095587881</c:v>
                </c:pt>
                <c:pt idx="57">
                  <c:v>0.46481748172049886</c:v>
                </c:pt>
                <c:pt idx="58">
                  <c:v>0.46079160327341762</c:v>
                </c:pt>
                <c:pt idx="59">
                  <c:v>0.45701577615262168</c:v>
                </c:pt>
                <c:pt idx="60">
                  <c:v>0.4534744694208015</c:v>
                </c:pt>
                <c:pt idx="61">
                  <c:v>0.45015311678265646</c:v>
                </c:pt>
                <c:pt idx="62">
                  <c:v>0.44703805667001717</c:v>
                </c:pt>
                <c:pt idx="63">
                  <c:v>0.44411647604834181</c:v>
                </c:pt>
                <c:pt idx="64">
                  <c:v>0.44137635771344463</c:v>
                </c:pt>
                <c:pt idx="65">
                  <c:v>0.43880643086168014</c:v>
                </c:pt>
                <c:pt idx="66">
                  <c:v>0.43639612473025924</c:v>
                </c:pt>
                <c:pt idx="67">
                  <c:v>0.43413552511701492</c:v>
                </c:pt>
                <c:pt idx="68">
                  <c:v>0.4320153336007666</c:v>
                </c:pt>
                <c:pt idx="69">
                  <c:v>0.43002682929454816</c:v>
                </c:pt>
                <c:pt idx="70">
                  <c:v>0.42816183297438282</c:v>
                </c:pt>
                <c:pt idx="71">
                  <c:v>0.42641267343605382</c:v>
                </c:pt>
                <c:pt idx="72">
                  <c:v>0.42477215594149076</c:v>
                </c:pt>
                <c:pt idx="73">
                  <c:v>0.42323353262498142</c:v>
                </c:pt>
                <c:pt idx="74">
                  <c:v>0.42179047473748432</c:v>
                </c:pt>
                <c:pt idx="75">
                  <c:v>0.42043704661487391</c:v>
                </c:pt>
                <c:pt idx="76">
                  <c:v>0.41916768126304493</c:v>
                </c:pt>
                <c:pt idx="77">
                  <c:v>0.41797715745944886</c:v>
                </c:pt>
                <c:pt idx="78">
                  <c:v>0.41686057827687795</c:v>
                </c:pt>
                <c:pt idx="79">
                  <c:v>0.41581335094115834</c:v>
                </c:pt>
                <c:pt idx="80">
                  <c:v>0.41483116793990171</c:v>
                </c:pt>
                <c:pt idx="81">
                  <c:v>0.41390998930461054</c:v>
                </c:pt>
                <c:pt idx="82">
                  <c:v>0.41304602599326135</c:v>
                </c:pt>
                <c:pt idx="83">
                  <c:v>0.41223572430500988</c:v>
                </c:pt>
                <c:pt idx="84">
                  <c:v>0.41147575126291636</c:v>
                </c:pt>
                <c:pt idx="85">
                  <c:v>0.41076298090456365</c:v>
                </c:pt>
                <c:pt idx="86">
                  <c:v>0.41009448142417848</c:v>
                </c:pt>
                <c:pt idx="87">
                  <c:v>0.40946750311336877</c:v>
                </c:pt>
                <c:pt idx="88">
                  <c:v>0.4088794670508733</c:v>
                </c:pt>
                <c:pt idx="89">
                  <c:v>0.40832795449480352</c:v>
                </c:pt>
                <c:pt idx="90">
                  <c:v>0.40781069693374206</c:v>
                </c:pt>
                <c:pt idx="91">
                  <c:v>0.40732556675577825</c:v>
                </c:pt>
                <c:pt idx="92">
                  <c:v>0.4068705684970999</c:v>
                </c:pt>
                <c:pt idx="93">
                  <c:v>0.40644383063414269</c:v>
                </c:pt>
                <c:pt idx="94">
                  <c:v>0.4060435978855379</c:v>
                </c:pt>
                <c:pt idx="95">
                  <c:v>0.40566822399219338</c:v>
                </c:pt>
                <c:pt idx="96">
                  <c:v>0.40531616494581124</c:v>
                </c:pt>
                <c:pt idx="97">
                  <c:v>0.40498597263798986</c:v>
                </c:pt>
                <c:pt idx="98">
                  <c:v>0.40467628890378404</c:v>
                </c:pt>
                <c:pt idx="99">
                  <c:v>0.4043858399352287</c:v>
                </c:pt>
                <c:pt idx="100">
                  <c:v>0.40411343104184194</c:v>
                </c:pt>
                <c:pt idx="101">
                  <c:v>0.40385794173655976</c:v>
                </c:pt>
                <c:pt idx="102">
                  <c:v>0.40361832112688711</c:v>
                </c:pt>
                <c:pt idx="103">
                  <c:v>0.40339358359231015</c:v>
                </c:pt>
                <c:pt idx="104">
                  <c:v>0.40318280473018819</c:v>
                </c:pt>
                <c:pt idx="105">
                  <c:v>0.40298511755345112</c:v>
                </c:pt>
                <c:pt idx="106">
                  <c:v>0.40279970892446015</c:v>
                </c:pt>
                <c:pt idx="107">
                  <c:v>0.40262581621036664</c:v>
                </c:pt>
                <c:pt idx="108">
                  <c:v>0.40246272414620865</c:v>
                </c:pt>
                <c:pt idx="109">
                  <c:v>0.40230976189284506</c:v>
                </c:pt>
                <c:pt idx="110">
                  <c:v>0.40216630027762235</c:v>
                </c:pt>
                <c:pt idx="111">
                  <c:v>0.40203174920642848</c:v>
                </c:pt>
                <c:pt idx="112">
                  <c:v>0.40190555523648519</c:v>
                </c:pt>
                <c:pt idx="113">
                  <c:v>0.40178719929989737</c:v>
                </c:pt>
                <c:pt idx="114">
                  <c:v>0.40167619456859471</c:v>
                </c:pt>
                <c:pt idx="115">
                  <c:v>0.40157208445188397</c:v>
                </c:pt>
                <c:pt idx="116">
                  <c:v>0.40147444071837524</c:v>
                </c:pt>
                <c:pt idx="117">
                  <c:v>0.40138286173455717</c:v>
                </c:pt>
                <c:pt idx="118">
                  <c:v>0.40129697081277693</c:v>
                </c:pt>
                <c:pt idx="119">
                  <c:v>0.40121641466182734</c:v>
                </c:pt>
                <c:pt idx="120">
                  <c:v>0.40114086193377041</c:v>
                </c:pt>
                <c:pt idx="121">
                  <c:v>0.40107000186101915</c:v>
                </c:pt>
                <c:pt idx="122">
                  <c:v>0.40100354297807161</c:v>
                </c:pt>
                <c:pt idx="123">
                  <c:v>0.40094121192263876</c:v>
                </c:pt>
                <c:pt idx="124">
                  <c:v>0.40088275231123593</c:v>
                </c:pt>
                <c:pt idx="125">
                  <c:v>0.40082792368461262</c:v>
                </c:pt>
                <c:pt idx="126">
                  <c:v>0.40077650051868208</c:v>
                </c:pt>
                <c:pt idx="127">
                  <c:v>0.4007282712968836</c:v>
                </c:pt>
                <c:pt idx="128">
                  <c:v>0.40068303764016133</c:v>
                </c:pt>
                <c:pt idx="129">
                  <c:v>0.4006406134909799</c:v>
                </c:pt>
                <c:pt idx="130">
                  <c:v>0.40060082434802369</c:v>
                </c:pt>
                <c:pt idx="131">
                  <c:v>0.40056350654842743</c:v>
                </c:pt>
                <c:pt idx="132">
                  <c:v>0.40052850659458961</c:v>
                </c:pt>
                <c:pt idx="133">
                  <c:v>0.40049568052279816</c:v>
                </c:pt>
                <c:pt idx="134">
                  <c:v>0.4004648933110706</c:v>
                </c:pt>
                <c:pt idx="135">
                  <c:v>0.40043601832377473</c:v>
                </c:pt>
                <c:pt idx="136">
                  <c:v>0.4004089367907433</c:v>
                </c:pt>
                <c:pt idx="137">
                  <c:v>0.40038353731874321</c:v>
                </c:pt>
                <c:pt idx="138">
                  <c:v>0.40035971543328586</c:v>
                </c:pt>
                <c:pt idx="139">
                  <c:v>0.4003373731488975</c:v>
                </c:pt>
                <c:pt idx="140">
                  <c:v>0.40031641856607947</c:v>
                </c:pt>
                <c:pt idx="141">
                  <c:v>0.40029676549330317</c:v>
                </c:pt>
                <c:pt idx="142">
                  <c:v>0.40027833309248151</c:v>
                </c:pt>
                <c:pt idx="143">
                  <c:v>0.40026104554646169</c:v>
                </c:pt>
                <c:pt idx="144">
                  <c:v>0.40024483174716985</c:v>
                </c:pt>
                <c:pt idx="145">
                  <c:v>0.40022962500312587</c:v>
                </c:pt>
                <c:pt idx="146">
                  <c:v>0.40021536276512393</c:v>
                </c:pt>
                <c:pt idx="147">
                  <c:v>0.40020198636895121</c:v>
                </c:pt>
                <c:pt idx="148">
                  <c:v>0.40018944079408802</c:v>
                </c:pt>
                <c:pt idx="149">
                  <c:v>0.40017767443739438</c:v>
                </c:pt>
                <c:pt idx="150">
                  <c:v>0.40016663890085202</c:v>
                </c:pt>
                <c:pt idx="151">
                  <c:v>0.40015628879249276</c:v>
                </c:pt>
                <c:pt idx="152">
                  <c:v>0.40014658153968807</c:v>
                </c:pt>
                <c:pt idx="153">
                  <c:v>0.40013747721403847</c:v>
                </c:pt>
                <c:pt idx="154">
                  <c:v>0.4001289383671367</c:v>
                </c:pt>
                <c:pt idx="155">
                  <c:v>0.4001209298765338</c:v>
                </c:pt>
                <c:pt idx="156">
                  <c:v>0.40011341880127094</c:v>
                </c:pt>
                <c:pt idx="157">
                  <c:v>0.40010637424638529</c:v>
                </c:pt>
                <c:pt idx="158">
                  <c:v>0.40009976723583085</c:v>
                </c:pt>
                <c:pt idx="159">
                  <c:v>0.40009357059329265</c:v>
                </c:pt>
                <c:pt idx="160">
                  <c:v>0.40008775883040371</c:v>
                </c:pt>
                <c:pt idx="161">
                  <c:v>0.40008230804190514</c:v>
                </c:pt>
                <c:pt idx="162">
                  <c:v>0.40007719580731749</c:v>
                </c:pt>
                <c:pt idx="163">
                  <c:v>0.40007240109871978</c:v>
                </c:pt>
                <c:pt idx="164">
                  <c:v>0.40006790419425609</c:v>
                </c:pt>
                <c:pt idx="165">
                  <c:v>0.40006368659701441</c:v>
                </c:pt>
                <c:pt idx="166">
                  <c:v>0.40005973095894443</c:v>
                </c:pt>
                <c:pt idx="167">
                  <c:v>0.40005602100950099</c:v>
                </c:pt>
                <c:pt idx="168">
                  <c:v>0.40005254148871816</c:v>
                </c:pt>
                <c:pt idx="169">
                  <c:v>0.40004927808444224</c:v>
                </c:pt>
                <c:pt idx="170">
                  <c:v>0.40004621737346113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'Proportional Control'!$H$8</c:f>
              <c:strCache>
                <c:ptCount val="1"/>
                <c:pt idx="0">
                  <c:v>y(t)</c:v>
                </c:pt>
              </c:strCache>
            </c:strRef>
          </c:tx>
          <c:marker>
            <c:symbol val="none"/>
          </c:marker>
          <c:xVal>
            <c:numRef>
              <c:f>'Proportional Control'!$C$9:$C$179</c:f>
              <c:numCache>
                <c:formatCode>General</c:formatCode>
                <c:ptCount val="171"/>
                <c:pt idx="1">
                  <c:v>-1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4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9</c:v>
                </c:pt>
                <c:pt idx="12">
                  <c:v>10</c:v>
                </c:pt>
                <c:pt idx="13">
                  <c:v>11</c:v>
                </c:pt>
                <c:pt idx="14">
                  <c:v>12</c:v>
                </c:pt>
                <c:pt idx="15">
                  <c:v>13</c:v>
                </c:pt>
                <c:pt idx="16">
                  <c:v>14</c:v>
                </c:pt>
                <c:pt idx="17">
                  <c:v>15</c:v>
                </c:pt>
                <c:pt idx="18">
                  <c:v>16</c:v>
                </c:pt>
                <c:pt idx="19">
                  <c:v>17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21</c:v>
                </c:pt>
                <c:pt idx="24">
                  <c:v>22</c:v>
                </c:pt>
                <c:pt idx="25">
                  <c:v>23</c:v>
                </c:pt>
                <c:pt idx="26">
                  <c:v>24</c:v>
                </c:pt>
                <c:pt idx="27">
                  <c:v>25</c:v>
                </c:pt>
                <c:pt idx="28">
                  <c:v>26</c:v>
                </c:pt>
                <c:pt idx="29">
                  <c:v>27</c:v>
                </c:pt>
                <c:pt idx="30">
                  <c:v>28</c:v>
                </c:pt>
                <c:pt idx="31">
                  <c:v>29</c:v>
                </c:pt>
                <c:pt idx="32">
                  <c:v>30</c:v>
                </c:pt>
                <c:pt idx="33">
                  <c:v>31</c:v>
                </c:pt>
                <c:pt idx="34">
                  <c:v>32</c:v>
                </c:pt>
                <c:pt idx="35">
                  <c:v>33</c:v>
                </c:pt>
                <c:pt idx="36">
                  <c:v>34</c:v>
                </c:pt>
                <c:pt idx="37">
                  <c:v>35</c:v>
                </c:pt>
                <c:pt idx="38">
                  <c:v>36</c:v>
                </c:pt>
                <c:pt idx="39">
                  <c:v>37</c:v>
                </c:pt>
                <c:pt idx="40">
                  <c:v>38</c:v>
                </c:pt>
                <c:pt idx="41">
                  <c:v>39</c:v>
                </c:pt>
                <c:pt idx="42">
                  <c:v>40</c:v>
                </c:pt>
                <c:pt idx="43">
                  <c:v>41</c:v>
                </c:pt>
                <c:pt idx="44">
                  <c:v>42</c:v>
                </c:pt>
                <c:pt idx="45">
                  <c:v>43</c:v>
                </c:pt>
                <c:pt idx="46">
                  <c:v>44</c:v>
                </c:pt>
                <c:pt idx="47">
                  <c:v>45</c:v>
                </c:pt>
                <c:pt idx="48">
                  <c:v>46</c:v>
                </c:pt>
                <c:pt idx="49">
                  <c:v>47</c:v>
                </c:pt>
                <c:pt idx="50">
                  <c:v>48</c:v>
                </c:pt>
                <c:pt idx="51">
                  <c:v>49</c:v>
                </c:pt>
                <c:pt idx="52">
                  <c:v>50</c:v>
                </c:pt>
                <c:pt idx="53">
                  <c:v>51</c:v>
                </c:pt>
                <c:pt idx="54">
                  <c:v>52</c:v>
                </c:pt>
                <c:pt idx="55">
                  <c:v>53</c:v>
                </c:pt>
                <c:pt idx="56">
                  <c:v>54</c:v>
                </c:pt>
                <c:pt idx="57">
                  <c:v>55</c:v>
                </c:pt>
                <c:pt idx="58">
                  <c:v>56</c:v>
                </c:pt>
                <c:pt idx="59">
                  <c:v>57</c:v>
                </c:pt>
                <c:pt idx="60">
                  <c:v>58</c:v>
                </c:pt>
                <c:pt idx="61">
                  <c:v>59</c:v>
                </c:pt>
                <c:pt idx="62">
                  <c:v>60</c:v>
                </c:pt>
                <c:pt idx="63">
                  <c:v>61</c:v>
                </c:pt>
                <c:pt idx="64">
                  <c:v>62</c:v>
                </c:pt>
                <c:pt idx="65">
                  <c:v>63</c:v>
                </c:pt>
                <c:pt idx="66">
                  <c:v>64</c:v>
                </c:pt>
                <c:pt idx="67">
                  <c:v>65</c:v>
                </c:pt>
                <c:pt idx="68">
                  <c:v>66</c:v>
                </c:pt>
                <c:pt idx="69">
                  <c:v>67</c:v>
                </c:pt>
                <c:pt idx="70">
                  <c:v>68</c:v>
                </c:pt>
                <c:pt idx="71">
                  <c:v>69</c:v>
                </c:pt>
                <c:pt idx="72">
                  <c:v>70</c:v>
                </c:pt>
                <c:pt idx="73">
                  <c:v>71</c:v>
                </c:pt>
                <c:pt idx="74">
                  <c:v>72</c:v>
                </c:pt>
                <c:pt idx="75">
                  <c:v>73</c:v>
                </c:pt>
                <c:pt idx="76">
                  <c:v>74</c:v>
                </c:pt>
                <c:pt idx="77">
                  <c:v>75</c:v>
                </c:pt>
                <c:pt idx="78">
                  <c:v>76</c:v>
                </c:pt>
                <c:pt idx="79">
                  <c:v>77</c:v>
                </c:pt>
                <c:pt idx="80">
                  <c:v>78</c:v>
                </c:pt>
                <c:pt idx="81">
                  <c:v>79</c:v>
                </c:pt>
                <c:pt idx="82">
                  <c:v>80</c:v>
                </c:pt>
                <c:pt idx="83">
                  <c:v>81</c:v>
                </c:pt>
                <c:pt idx="84">
                  <c:v>82</c:v>
                </c:pt>
                <c:pt idx="85">
                  <c:v>83</c:v>
                </c:pt>
                <c:pt idx="86">
                  <c:v>84</c:v>
                </c:pt>
                <c:pt idx="87">
                  <c:v>85</c:v>
                </c:pt>
                <c:pt idx="88">
                  <c:v>86</c:v>
                </c:pt>
                <c:pt idx="89">
                  <c:v>87</c:v>
                </c:pt>
                <c:pt idx="90">
                  <c:v>88</c:v>
                </c:pt>
                <c:pt idx="91">
                  <c:v>89</c:v>
                </c:pt>
                <c:pt idx="92">
                  <c:v>90</c:v>
                </c:pt>
                <c:pt idx="93">
                  <c:v>91</c:v>
                </c:pt>
                <c:pt idx="94">
                  <c:v>92</c:v>
                </c:pt>
                <c:pt idx="95">
                  <c:v>93</c:v>
                </c:pt>
                <c:pt idx="96">
                  <c:v>94</c:v>
                </c:pt>
                <c:pt idx="97">
                  <c:v>95</c:v>
                </c:pt>
                <c:pt idx="98">
                  <c:v>96</c:v>
                </c:pt>
                <c:pt idx="99">
                  <c:v>97</c:v>
                </c:pt>
                <c:pt idx="100">
                  <c:v>98</c:v>
                </c:pt>
                <c:pt idx="101">
                  <c:v>99</c:v>
                </c:pt>
                <c:pt idx="102">
                  <c:v>100</c:v>
                </c:pt>
                <c:pt idx="103">
                  <c:v>101</c:v>
                </c:pt>
                <c:pt idx="104">
                  <c:v>102</c:v>
                </c:pt>
                <c:pt idx="105">
                  <c:v>103</c:v>
                </c:pt>
                <c:pt idx="106">
                  <c:v>104</c:v>
                </c:pt>
                <c:pt idx="107">
                  <c:v>105</c:v>
                </c:pt>
                <c:pt idx="108">
                  <c:v>106</c:v>
                </c:pt>
                <c:pt idx="109">
                  <c:v>107</c:v>
                </c:pt>
                <c:pt idx="110">
                  <c:v>108</c:v>
                </c:pt>
                <c:pt idx="111">
                  <c:v>109</c:v>
                </c:pt>
                <c:pt idx="112">
                  <c:v>110</c:v>
                </c:pt>
                <c:pt idx="113">
                  <c:v>111</c:v>
                </c:pt>
                <c:pt idx="114">
                  <c:v>112</c:v>
                </c:pt>
                <c:pt idx="115">
                  <c:v>113</c:v>
                </c:pt>
                <c:pt idx="116">
                  <c:v>114</c:v>
                </c:pt>
                <c:pt idx="117">
                  <c:v>115</c:v>
                </c:pt>
                <c:pt idx="118">
                  <c:v>116</c:v>
                </c:pt>
                <c:pt idx="119">
                  <c:v>117</c:v>
                </c:pt>
                <c:pt idx="120">
                  <c:v>118</c:v>
                </c:pt>
                <c:pt idx="121">
                  <c:v>119</c:v>
                </c:pt>
                <c:pt idx="122">
                  <c:v>120</c:v>
                </c:pt>
                <c:pt idx="123">
                  <c:v>121</c:v>
                </c:pt>
                <c:pt idx="124">
                  <c:v>122</c:v>
                </c:pt>
                <c:pt idx="125">
                  <c:v>123</c:v>
                </c:pt>
                <c:pt idx="126">
                  <c:v>124</c:v>
                </c:pt>
                <c:pt idx="127">
                  <c:v>125</c:v>
                </c:pt>
                <c:pt idx="128">
                  <c:v>126</c:v>
                </c:pt>
                <c:pt idx="129">
                  <c:v>127</c:v>
                </c:pt>
                <c:pt idx="130">
                  <c:v>128</c:v>
                </c:pt>
                <c:pt idx="131">
                  <c:v>129</c:v>
                </c:pt>
                <c:pt idx="132">
                  <c:v>130</c:v>
                </c:pt>
                <c:pt idx="133">
                  <c:v>131</c:v>
                </c:pt>
                <c:pt idx="134">
                  <c:v>132</c:v>
                </c:pt>
                <c:pt idx="135">
                  <c:v>133</c:v>
                </c:pt>
                <c:pt idx="136">
                  <c:v>134</c:v>
                </c:pt>
                <c:pt idx="137">
                  <c:v>135</c:v>
                </c:pt>
                <c:pt idx="138">
                  <c:v>136</c:v>
                </c:pt>
                <c:pt idx="139">
                  <c:v>137</c:v>
                </c:pt>
                <c:pt idx="140">
                  <c:v>138</c:v>
                </c:pt>
                <c:pt idx="141">
                  <c:v>139</c:v>
                </c:pt>
                <c:pt idx="142">
                  <c:v>140</c:v>
                </c:pt>
                <c:pt idx="143">
                  <c:v>141</c:v>
                </c:pt>
                <c:pt idx="144">
                  <c:v>142</c:v>
                </c:pt>
                <c:pt idx="145">
                  <c:v>143</c:v>
                </c:pt>
                <c:pt idx="146">
                  <c:v>144</c:v>
                </c:pt>
                <c:pt idx="147">
                  <c:v>145</c:v>
                </c:pt>
                <c:pt idx="148">
                  <c:v>146</c:v>
                </c:pt>
                <c:pt idx="149">
                  <c:v>147</c:v>
                </c:pt>
                <c:pt idx="150">
                  <c:v>148</c:v>
                </c:pt>
                <c:pt idx="151">
                  <c:v>149</c:v>
                </c:pt>
                <c:pt idx="152">
                  <c:v>150</c:v>
                </c:pt>
                <c:pt idx="153">
                  <c:v>151</c:v>
                </c:pt>
                <c:pt idx="154">
                  <c:v>152</c:v>
                </c:pt>
                <c:pt idx="155">
                  <c:v>153</c:v>
                </c:pt>
                <c:pt idx="156">
                  <c:v>154</c:v>
                </c:pt>
                <c:pt idx="157">
                  <c:v>155</c:v>
                </c:pt>
                <c:pt idx="158">
                  <c:v>156</c:v>
                </c:pt>
                <c:pt idx="159">
                  <c:v>157</c:v>
                </c:pt>
                <c:pt idx="160">
                  <c:v>158</c:v>
                </c:pt>
                <c:pt idx="161">
                  <c:v>159</c:v>
                </c:pt>
                <c:pt idx="162">
                  <c:v>160</c:v>
                </c:pt>
                <c:pt idx="163">
                  <c:v>161</c:v>
                </c:pt>
                <c:pt idx="164">
                  <c:v>162</c:v>
                </c:pt>
                <c:pt idx="165">
                  <c:v>163</c:v>
                </c:pt>
                <c:pt idx="166">
                  <c:v>164</c:v>
                </c:pt>
                <c:pt idx="167">
                  <c:v>165</c:v>
                </c:pt>
                <c:pt idx="168">
                  <c:v>166</c:v>
                </c:pt>
                <c:pt idx="169">
                  <c:v>167</c:v>
                </c:pt>
                <c:pt idx="170">
                  <c:v>168</c:v>
                </c:pt>
              </c:numCache>
            </c:numRef>
          </c:xVal>
          <c:yVal>
            <c:numRef>
              <c:f>'Proportional Control'!$H$9:$H$179</c:f>
              <c:numCache>
                <c:formatCode>General</c:formatCode>
                <c:ptCount val="171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4.9688798024474234E-2</c:v>
                </c:pt>
                <c:pt idx="8">
                  <c:v>9.6291375237552226E-2</c:v>
                </c:pt>
                <c:pt idx="9">
                  <c:v>0.13999941989242948</c:v>
                </c:pt>
                <c:pt idx="10">
                  <c:v>0.18099271429368061</c:v>
                </c:pt>
                <c:pt idx="11">
                  <c:v>0.21943987428760475</c:v>
                </c:pt>
                <c:pt idx="12">
                  <c:v>0.25549904282208796</c:v>
                </c:pt>
                <c:pt idx="13">
                  <c:v>0.2893185404287707</c:v>
                </c:pt>
                <c:pt idx="14">
                  <c:v>0.32103747530311888</c:v>
                </c:pt>
                <c:pt idx="15">
                  <c:v>0.35078631549181333</c:v>
                </c:pt>
                <c:pt idx="16">
                  <c:v>0.37868742554100981</c:v>
                </c:pt>
                <c:pt idx="17">
                  <c:v>0.40485556981283988</c:v>
                </c:pt>
                <c:pt idx="18">
                  <c:v>0.42939838454042206</c:v>
                </c:pt>
                <c:pt idx="19">
                  <c:v>0.45241682056306559</c:v>
                </c:pt>
                <c:pt idx="20">
                  <c:v>0.47400555856274862</c:v>
                </c:pt>
                <c:pt idx="21">
                  <c:v>0.49425339850984473</c:v>
                </c:pt>
                <c:pt idx="22">
                  <c:v>0.51324362491998687</c:v>
                </c:pt>
                <c:pt idx="23">
                  <c:v>0.53105434942446328</c:v>
                </c:pt>
                <c:pt idx="24">
                  <c:v>0.54775883206322407</c:v>
                </c:pt>
                <c:pt idx="25">
                  <c:v>0.563425782622059</c:v>
                </c:pt>
                <c:pt idx="26">
                  <c:v>0.57811964325342224</c:v>
                </c:pt>
                <c:pt idx="27">
                  <c:v>0.59190085354339594</c:v>
                </c:pt>
                <c:pt idx="28">
                  <c:v>0.60482609911508045</c:v>
                </c:pt>
                <c:pt idx="29">
                  <c:v>0.61694854479097982</c:v>
                </c:pt>
                <c:pt idx="30">
                  <c:v>0.6283180532734387</c:v>
                </c:pt>
                <c:pt idx="31">
                  <c:v>0.63898139024261946</c:v>
                </c:pt>
                <c:pt idx="32">
                  <c:v>0.64898241671563961</c:v>
                </c:pt>
                <c:pt idx="33">
                  <c:v>0.65836226945809062</c:v>
                </c:pt>
                <c:pt idx="34">
                  <c:v>0.66715953019001795</c:v>
                </c:pt>
                <c:pt idx="35">
                  <c:v>0.67541038428234845</c:v>
                </c:pt>
                <c:pt idx="36">
                  <c:v>0.68314876959652504</c:v>
                </c:pt>
                <c:pt idx="37">
                  <c:v>0.69040651607956205</c:v>
                </c:pt>
                <c:pt idx="38">
                  <c:v>0.69721347668871347</c:v>
                </c:pt>
                <c:pt idx="39">
                  <c:v>0.703597650184279</c:v>
                </c:pt>
                <c:pt idx="40">
                  <c:v>0.70958529629562661</c:v>
                </c:pt>
                <c:pt idx="41">
                  <c:v>0.71520104373413818</c:v>
                </c:pt>
                <c:pt idx="42">
                  <c:v>0.72046799149736396</c:v>
                </c:pt>
                <c:pt idx="43">
                  <c:v>0.72540780388107429</c:v>
                </c:pt>
                <c:pt idx="44">
                  <c:v>0.73004079959001844</c:v>
                </c:pt>
                <c:pt idx="45">
                  <c:v>0.73438603531392499</c:v>
                </c:pt>
                <c:pt idx="46">
                  <c:v>0.73846138411251416</c:v>
                </c:pt>
                <c:pt idx="47">
                  <c:v>0.7422836089319379</c:v>
                </c:pt>
                <c:pt idx="48">
                  <c:v>0.74586843155504112</c:v>
                </c:pt>
                <c:pt idx="49">
                  <c:v>0.74923059726905306</c:v>
                </c:pt>
                <c:pt idx="50">
                  <c:v>0.75238393551670457</c:v>
                </c:pt>
                <c:pt idx="51">
                  <c:v>0.75534141678024314</c:v>
                </c:pt>
                <c:pt idx="52">
                  <c:v>0.75811520593232518</c:v>
                </c:pt>
                <c:pt idx="53">
                  <c:v>0.7607167122732319</c:v>
                </c:pt>
                <c:pt idx="54">
                  <c:v>0.7631566364602228</c:v>
                </c:pt>
                <c:pt idx="55">
                  <c:v>0.7654450145220606</c:v>
                </c:pt>
                <c:pt idx="56">
                  <c:v>0.76759125913975057</c:v>
                </c:pt>
                <c:pt idx="57">
                  <c:v>0.76960419836329119</c:v>
                </c:pt>
                <c:pt idx="58">
                  <c:v>0.77149211192368916</c:v>
                </c:pt>
                <c:pt idx="59">
                  <c:v>0.77326276528959925</c:v>
                </c:pt>
                <c:pt idx="60">
                  <c:v>0.77492344160867177</c:v>
                </c:pt>
                <c:pt idx="61">
                  <c:v>0.77648097166499142</c:v>
                </c:pt>
                <c:pt idx="62">
                  <c:v>0.77794176197582909</c:v>
                </c:pt>
                <c:pt idx="63">
                  <c:v>0.77931182114327768</c:v>
                </c:pt>
                <c:pt idx="64">
                  <c:v>0.78059678456915993</c:v>
                </c:pt>
                <c:pt idx="65">
                  <c:v>0.78180193763487038</c:v>
                </c:pt>
                <c:pt idx="66">
                  <c:v>0.78293223744149254</c:v>
                </c:pt>
                <c:pt idx="67">
                  <c:v>0.7839923331996167</c:v>
                </c:pt>
                <c:pt idx="68">
                  <c:v>0.78498658535272592</c:v>
                </c:pt>
                <c:pt idx="69">
                  <c:v>0.78591908351280859</c:v>
                </c:pt>
                <c:pt idx="70">
                  <c:v>0.78679366328197309</c:v>
                </c:pt>
                <c:pt idx="71">
                  <c:v>0.78761392202925462</c:v>
                </c:pt>
                <c:pt idx="72">
                  <c:v>0.78838323368750929</c:v>
                </c:pt>
                <c:pt idx="73">
                  <c:v>0.78910476263125784</c:v>
                </c:pt>
                <c:pt idx="74">
                  <c:v>0.78978147669256304</c:v>
                </c:pt>
                <c:pt idx="75">
                  <c:v>0.79041615936847753</c:v>
                </c:pt>
                <c:pt idx="76">
                  <c:v>0.79101142127027557</c:v>
                </c:pt>
                <c:pt idx="77">
                  <c:v>0.79156971086156103</c:v>
                </c:pt>
                <c:pt idx="78">
                  <c:v>0.79209332452942083</c:v>
                </c:pt>
                <c:pt idx="79">
                  <c:v>0.79258441603004914</c:v>
                </c:pt>
                <c:pt idx="80">
                  <c:v>0.79304500534769473</c:v>
                </c:pt>
                <c:pt idx="81">
                  <c:v>0.79347698700336933</c:v>
                </c:pt>
                <c:pt idx="82">
                  <c:v>0.79388213784749506</c:v>
                </c:pt>
                <c:pt idx="83">
                  <c:v>0.79426212436854182</c:v>
                </c:pt>
                <c:pt idx="84">
                  <c:v>0.79461850954771818</c:v>
                </c:pt>
                <c:pt idx="85">
                  <c:v>0.79495275928791076</c:v>
                </c:pt>
                <c:pt idx="86">
                  <c:v>0.79526624844331562</c:v>
                </c:pt>
                <c:pt idx="87">
                  <c:v>0.79556026647456335</c:v>
                </c:pt>
                <c:pt idx="88">
                  <c:v>0.79583602275259824</c:v>
                </c:pt>
                <c:pt idx="89">
                  <c:v>0.79609465153312897</c:v>
                </c:pt>
                <c:pt idx="90">
                  <c:v>0.79633721662211088</c:v>
                </c:pt>
                <c:pt idx="91">
                  <c:v>0.79656471575145005</c:v>
                </c:pt>
                <c:pt idx="92">
                  <c:v>0.79677808468292866</c:v>
                </c:pt>
                <c:pt idx="93">
                  <c:v>0.79697820105723105</c:v>
                </c:pt>
                <c:pt idx="94">
                  <c:v>0.79716588800390331</c:v>
                </c:pt>
                <c:pt idx="95">
                  <c:v>0.79734191752709438</c:v>
                </c:pt>
                <c:pt idx="96">
                  <c:v>0.79750701368100507</c:v>
                </c:pt>
                <c:pt idx="97">
                  <c:v>0.79766185554810798</c:v>
                </c:pt>
                <c:pt idx="98">
                  <c:v>0.79780708003238565</c:v>
                </c:pt>
                <c:pt idx="99">
                  <c:v>0.79794328447907903</c:v>
                </c:pt>
                <c:pt idx="100">
                  <c:v>0.79807102913172012</c:v>
                </c:pt>
                <c:pt idx="101">
                  <c:v>0.79819083943655644</c:v>
                </c:pt>
                <c:pt idx="102">
                  <c:v>0.79830320820384493</c:v>
                </c:pt>
                <c:pt idx="103">
                  <c:v>0.7984085976349059</c:v>
                </c:pt>
                <c:pt idx="104">
                  <c:v>0.79850744122327444</c:v>
                </c:pt>
                <c:pt idx="105">
                  <c:v>0.79860014553776992</c:v>
                </c:pt>
                <c:pt idx="106">
                  <c:v>0.79868709189481668</c:v>
                </c:pt>
                <c:pt idx="107">
                  <c:v>0.79876863792689567</c:v>
                </c:pt>
                <c:pt idx="108">
                  <c:v>0.79884511905357747</c:v>
                </c:pt>
                <c:pt idx="109">
                  <c:v>0.79891684986118883</c:v>
                </c:pt>
                <c:pt idx="110">
                  <c:v>0.79898412539678576</c:v>
                </c:pt>
                <c:pt idx="111">
                  <c:v>0.7990472223817574</c:v>
                </c:pt>
                <c:pt idx="112">
                  <c:v>0.79910640035005132</c:v>
                </c:pt>
                <c:pt idx="113">
                  <c:v>0.79916190271570264</c:v>
                </c:pt>
                <c:pt idx="114">
                  <c:v>0.79921395777405801</c:v>
                </c:pt>
                <c:pt idx="115">
                  <c:v>0.79926277964081238</c:v>
                </c:pt>
                <c:pt idx="116">
                  <c:v>0.79930856913272141</c:v>
                </c:pt>
                <c:pt idx="117">
                  <c:v>0.79935151459361153</c:v>
                </c:pt>
                <c:pt idx="118">
                  <c:v>0.79939179266908633</c:v>
                </c:pt>
                <c:pt idx="119">
                  <c:v>0.7994295690331148</c:v>
                </c:pt>
                <c:pt idx="120">
                  <c:v>0.79946499906949042</c:v>
                </c:pt>
                <c:pt idx="121">
                  <c:v>0.79949822851096419</c:v>
                </c:pt>
                <c:pt idx="122">
                  <c:v>0.79952939403868062</c:v>
                </c:pt>
                <c:pt idx="123">
                  <c:v>0.79955862384438203</c:v>
                </c:pt>
                <c:pt idx="124">
                  <c:v>0.79958603815769369</c:v>
                </c:pt>
                <c:pt idx="125">
                  <c:v>0.79961174974065896</c:v>
                </c:pt>
                <c:pt idx="126">
                  <c:v>0.7996358643515582</c:v>
                </c:pt>
                <c:pt idx="127">
                  <c:v>0.79965848117991933</c:v>
                </c:pt>
                <c:pt idx="128">
                  <c:v>0.79967969325451005</c:v>
                </c:pt>
                <c:pt idx="129">
                  <c:v>0.79969958782598816</c:v>
                </c:pt>
                <c:pt idx="130">
                  <c:v>0.79971824672578629</c:v>
                </c:pt>
                <c:pt idx="131">
                  <c:v>0.7997357467027052</c:v>
                </c:pt>
                <c:pt idx="132">
                  <c:v>0.79975215973860092</c:v>
                </c:pt>
                <c:pt idx="133">
                  <c:v>0.7997675533444647</c:v>
                </c:pt>
                <c:pt idx="134">
                  <c:v>0.79978199083811263</c:v>
                </c:pt>
                <c:pt idx="135">
                  <c:v>0.79979553160462835</c:v>
                </c:pt>
                <c:pt idx="136">
                  <c:v>0.79980823134062839</c:v>
                </c:pt>
                <c:pt idx="137">
                  <c:v>0.79982014228335707</c:v>
                </c:pt>
                <c:pt idx="138">
                  <c:v>0.79983131342555125</c:v>
                </c:pt>
                <c:pt idx="139">
                  <c:v>0.79984179071696027</c:v>
                </c:pt>
                <c:pt idx="140">
                  <c:v>0.79985161725334841</c:v>
                </c:pt>
                <c:pt idx="141">
                  <c:v>0.79986083345375925</c:v>
                </c:pt>
                <c:pt idx="142">
                  <c:v>0.79986947722676915</c:v>
                </c:pt>
                <c:pt idx="143">
                  <c:v>0.79987758412641508</c:v>
                </c:pt>
                <c:pt idx="144">
                  <c:v>0.79988518749843707</c:v>
                </c:pt>
                <c:pt idx="145">
                  <c:v>0.79989231861743804</c:v>
                </c:pt>
                <c:pt idx="146">
                  <c:v>0.79989900681552439</c:v>
                </c:pt>
                <c:pt idx="147">
                  <c:v>0.79990527960295599</c:v>
                </c:pt>
                <c:pt idx="148">
                  <c:v>0.79991116278130281</c:v>
                </c:pt>
                <c:pt idx="149">
                  <c:v>0.79991668054957399</c:v>
                </c:pt>
                <c:pt idx="150">
                  <c:v>0.79992185560375362</c:v>
                </c:pt>
                <c:pt idx="151">
                  <c:v>0.79992670923015596</c:v>
                </c:pt>
                <c:pt idx="152">
                  <c:v>0.79993126139298076</c:v>
                </c:pt>
                <c:pt idx="153">
                  <c:v>0.79993553081643165</c:v>
                </c:pt>
                <c:pt idx="154">
                  <c:v>0.7999395350617331</c:v>
                </c:pt>
                <c:pt idx="155">
                  <c:v>0.79994329059936453</c:v>
                </c:pt>
                <c:pt idx="156">
                  <c:v>0.79994681287680736</c:v>
                </c:pt>
                <c:pt idx="157">
                  <c:v>0.79995011638208458</c:v>
                </c:pt>
                <c:pt idx="158">
                  <c:v>0.79995321470335368</c:v>
                </c:pt>
                <c:pt idx="159">
                  <c:v>0.79995612058479815</c:v>
                </c:pt>
                <c:pt idx="160">
                  <c:v>0.79995884597904743</c:v>
                </c:pt>
                <c:pt idx="161">
                  <c:v>0.79996140209634126</c:v>
                </c:pt>
                <c:pt idx="162">
                  <c:v>0.79996379945064011</c:v>
                </c:pt>
                <c:pt idx="163">
                  <c:v>0.79996604790287196</c:v>
                </c:pt>
                <c:pt idx="164">
                  <c:v>0.79996815670149279</c:v>
                </c:pt>
                <c:pt idx="165">
                  <c:v>0.79997013452052779</c:v>
                </c:pt>
                <c:pt idx="166">
                  <c:v>0.7999719894952495</c:v>
                </c:pt>
                <c:pt idx="167">
                  <c:v>0.79997372925564092</c:v>
                </c:pt>
                <c:pt idx="168">
                  <c:v>0.79997536095777888</c:v>
                </c:pt>
                <c:pt idx="169">
                  <c:v>0.79997689131326943</c:v>
                </c:pt>
                <c:pt idx="170">
                  <c:v>0.79997832661685386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830272"/>
        <c:axId val="132830848"/>
      </c:scatterChart>
      <c:valAx>
        <c:axId val="132830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2830848"/>
        <c:crosses val="autoZero"/>
        <c:crossBetween val="midCat"/>
      </c:valAx>
      <c:valAx>
        <c:axId val="1328308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28302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'Proportional - Integral Control'!$D$7</c:f>
              <c:strCache>
                <c:ptCount val="1"/>
                <c:pt idx="0">
                  <c:v>Setpoint</c:v>
                </c:pt>
              </c:strCache>
            </c:strRef>
          </c:tx>
          <c:marker>
            <c:symbol val="none"/>
          </c:marker>
          <c:xVal>
            <c:strRef>
              <c:f>'Proportional - Integral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'Proportional - Integral Control'!$D$8:$D$190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'Proportional - Integral Control'!$E$7</c:f>
              <c:strCache>
                <c:ptCount val="1"/>
                <c:pt idx="0">
                  <c:v>Error</c:v>
                </c:pt>
              </c:strCache>
            </c:strRef>
          </c:tx>
          <c:marker>
            <c:symbol val="none"/>
          </c:marker>
          <c:xVal>
            <c:strRef>
              <c:f>'Proportional - Integral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'Proportional - Integral Control'!$E$8:$E$190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0.95031120197552577</c:v>
                </c:pt>
                <c:pt idx="21">
                  <c:v>0.87886422575021061</c:v>
                </c:pt>
                <c:pt idx="22">
                  <c:v>0.7882449818011158</c:v>
                </c:pt>
                <c:pt idx="23">
                  <c:v>0.68141933598704829</c:v>
                </c:pt>
                <c:pt idx="24">
                  <c:v>0.56164526474908183</c:v>
                </c:pt>
                <c:pt idx="25">
                  <c:v>0.45722542568832703</c:v>
                </c:pt>
                <c:pt idx="26">
                  <c:v>0.36894737862053839</c:v>
                </c:pt>
                <c:pt idx="27">
                  <c:v>0.29662773170396106</c:v>
                </c:pt>
                <c:pt idx="28">
                  <c:v>0.23921712715672561</c:v>
                </c:pt>
                <c:pt idx="29">
                  <c:v>0.19493226868012115</c:v>
                </c:pt>
                <c:pt idx="30">
                  <c:v>0.16140852024211672</c:v>
                </c:pt>
                <c:pt idx="31">
                  <c:v>0.13648348111145259</c:v>
                </c:pt>
                <c:pt idx="32">
                  <c:v>0.11826273923278086</c:v>
                </c:pt>
                <c:pt idx="33">
                  <c:v>0.10515239346917671</c:v>
                </c:pt>
                <c:pt idx="34">
                  <c:v>9.5861383434784453E-2</c:v>
                </c:pt>
                <c:pt idx="35">
                  <c:v>8.9377974344704625E-2</c:v>
                </c:pt>
                <c:pt idx="36">
                  <c:v>8.4925735481559572E-2</c:v>
                </c:pt>
                <c:pt idx="37">
                  <c:v>8.1920337621235628E-2</c:v>
                </c:pt>
                <c:pt idx="38">
                  <c:v>7.992984584306051E-2</c:v>
                </c:pt>
                <c:pt idx="39">
                  <c:v>7.8640171960165262E-2</c:v>
                </c:pt>
                <c:pt idx="40">
                  <c:v>7.7826410485432929E-2</c:v>
                </c:pt>
                <c:pt idx="41">
                  <c:v>7.7329966794604243E-2</c:v>
                </c:pt>
                <c:pt idx="42">
                  <c:v>7.7040736179552094E-2</c:v>
                </c:pt>
                <c:pt idx="43">
                  <c:v>7.6883514970948141E-2</c:v>
                </c:pt>
                <c:pt idx="44">
                  <c:v>7.6807837121713907E-2</c:v>
                </c:pt>
                <c:pt idx="45">
                  <c:v>7.6780502786354288E-2</c:v>
                </c:pt>
                <c:pt idx="46">
                  <c:v>7.678017205690213E-2</c:v>
                </c:pt>
                <c:pt idx="47">
                  <c:v>7.6793512972449962E-2</c:v>
                </c:pt>
                <c:pt idx="48">
                  <c:v>7.681249882945651E-2</c:v>
                </c:pt>
                <c:pt idx="49">
                  <c:v>7.6832541501507978E-2</c:v>
                </c:pt>
                <c:pt idx="50">
                  <c:v>7.6851223485878029E-2</c:v>
                </c:pt>
                <c:pt idx="51">
                  <c:v>7.6867452242959655E-2</c:v>
                </c:pt>
                <c:pt idx="52">
                  <c:v>7.6880907785698338E-2</c:v>
                </c:pt>
                <c:pt idx="53">
                  <c:v>7.6891690614516062E-2</c:v>
                </c:pt>
                <c:pt idx="54">
                  <c:v>7.6900104131674807E-2</c:v>
                </c:pt>
                <c:pt idx="55">
                  <c:v>7.6906525552725258E-2</c:v>
                </c:pt>
                <c:pt idx="56">
                  <c:v>7.6911333722640585E-2</c:v>
                </c:pt>
                <c:pt idx="57">
                  <c:v>7.6914872499427633E-2</c:v>
                </c:pt>
                <c:pt idx="58">
                  <c:v>7.6917435565140635E-2</c:v>
                </c:pt>
                <c:pt idx="59">
                  <c:v>7.6919263496286749E-2</c:v>
                </c:pt>
                <c:pt idx="60">
                  <c:v>7.6920547303757525E-2</c:v>
                </c:pt>
                <c:pt idx="61">
                  <c:v>7.6921434906113362E-2</c:v>
                </c:pt>
                <c:pt idx="62">
                  <c:v>7.6922038472715837E-2</c:v>
                </c:pt>
                <c:pt idx="63">
                  <c:v>7.6922441512144335E-2</c:v>
                </c:pt>
                <c:pt idx="64">
                  <c:v>7.6922705161919458E-2</c:v>
                </c:pt>
                <c:pt idx="65">
                  <c:v>7.6922873480250065E-2</c:v>
                </c:pt>
                <c:pt idx="66">
                  <c:v>7.6922977733472009E-2</c:v>
                </c:pt>
                <c:pt idx="67">
                  <c:v>7.6923039770912527E-2</c:v>
                </c:pt>
                <c:pt idx="68">
                  <c:v>7.6923074619776766E-2</c:v>
                </c:pt>
                <c:pt idx="69">
                  <c:v>7.6923092440763674E-2</c:v>
                </c:pt>
                <c:pt idx="70">
                  <c:v>7.6923099975912956E-2</c:v>
                </c:pt>
                <c:pt idx="71">
                  <c:v>7.6923101603104227E-2</c:v>
                </c:pt>
                <c:pt idx="72">
                  <c:v>7.6923100092188945E-2</c:v>
                </c:pt>
                <c:pt idx="73">
                  <c:v>7.6923097138934526E-2</c:v>
                </c:pt>
                <c:pt idx="74">
                  <c:v>7.6923093736262826E-2</c:v>
                </c:pt>
                <c:pt idx="75">
                  <c:v>7.6923090428211216E-2</c:v>
                </c:pt>
                <c:pt idx="76">
                  <c:v>7.6923087480646468E-2</c:v>
                </c:pt>
                <c:pt idx="77">
                  <c:v>7.6923084993791302E-2</c:v>
                </c:pt>
                <c:pt idx="78">
                  <c:v>7.69230829747235E-2</c:v>
                </c:pt>
                <c:pt idx="79">
                  <c:v>7.6923081382800795E-2</c:v>
                </c:pt>
                <c:pt idx="80">
                  <c:v>7.6923080157117907E-2</c:v>
                </c:pt>
                <c:pt idx="81">
                  <c:v>7.6923079232291136E-2</c:v>
                </c:pt>
                <c:pt idx="82">
                  <c:v>7.6923078546854984E-2</c:v>
                </c:pt>
                <c:pt idx="83">
                  <c:v>7.6923078047132942E-2</c:v>
                </c:pt>
                <c:pt idx="84">
                  <c:v>7.6923077688456964E-2</c:v>
                </c:pt>
                <c:pt idx="85">
                  <c:v>7.692307743493132E-2</c:v>
                </c:pt>
                <c:pt idx="86">
                  <c:v>7.6923077258484795E-2</c:v>
                </c:pt>
                <c:pt idx="87">
                  <c:v>7.6923077137651896E-2</c:v>
                </c:pt>
                <c:pt idx="88">
                  <c:v>7.6923077056332834E-2</c:v>
                </c:pt>
                <c:pt idx="89">
                  <c:v>7.6923077002660101E-2</c:v>
                </c:pt>
                <c:pt idx="90">
                  <c:v>7.6923076968025694E-2</c:v>
                </c:pt>
                <c:pt idx="91">
                  <c:v>7.6923076946281976E-2</c:v>
                </c:pt>
                <c:pt idx="92">
                  <c:v>7.6923076933105072E-2</c:v>
                </c:pt>
                <c:pt idx="93">
                  <c:v>7.6923076925501155E-2</c:v>
                </c:pt>
                <c:pt idx="94">
                  <c:v>7.6923076921430966E-2</c:v>
                </c:pt>
                <c:pt idx="95">
                  <c:v>7.6923076919530597E-2</c:v>
                </c:pt>
                <c:pt idx="96">
                  <c:v>7.6923076918905875E-2</c:v>
                </c:pt>
                <c:pt idx="97">
                  <c:v>7.692307691898459E-2</c:v>
                </c:pt>
                <c:pt idx="98">
                  <c:v>7.6923076919411248E-2</c:v>
                </c:pt>
                <c:pt idx="99">
                  <c:v>7.6923076919973243E-2</c:v>
                </c:pt>
                <c:pt idx="100">
                  <c:v>7.6923076920550559E-2</c:v>
                </c:pt>
                <c:pt idx="101">
                  <c:v>7.6923076921080913E-2</c:v>
                </c:pt>
                <c:pt idx="102">
                  <c:v>7.6923076921537548E-2</c:v>
                </c:pt>
                <c:pt idx="103">
                  <c:v>7.6923076921913691E-2</c:v>
                </c:pt>
                <c:pt idx="104">
                  <c:v>7.6923076922213673E-2</c:v>
                </c:pt>
                <c:pt idx="105">
                  <c:v>7.692307692244682E-2</c:v>
                </c:pt>
                <c:pt idx="106">
                  <c:v>7.6923076922624123E-2</c:v>
                </c:pt>
                <c:pt idx="107">
                  <c:v>7.6923076922756461E-2</c:v>
                </c:pt>
                <c:pt idx="108">
                  <c:v>7.6923076922853606E-2</c:v>
                </c:pt>
                <c:pt idx="109">
                  <c:v>7.6923076922923883E-2</c:v>
                </c:pt>
                <c:pt idx="110">
                  <c:v>7.6923076922973843E-2</c:v>
                </c:pt>
                <c:pt idx="111">
                  <c:v>7.6923076923008815E-2</c:v>
                </c:pt>
                <c:pt idx="112">
                  <c:v>7.6923076923032907E-2</c:v>
                </c:pt>
                <c:pt idx="113">
                  <c:v>7.6923076923049338E-2</c:v>
                </c:pt>
                <c:pt idx="114">
                  <c:v>7.6923076923060218E-2</c:v>
                </c:pt>
                <c:pt idx="115">
                  <c:v>7.6923076923067213E-2</c:v>
                </c:pt>
                <c:pt idx="116">
                  <c:v>7.6923076923071765E-2</c:v>
                </c:pt>
                <c:pt idx="117">
                  <c:v>7.692307692307454E-2</c:v>
                </c:pt>
                <c:pt idx="118">
                  <c:v>7.6923076923076206E-2</c:v>
                </c:pt>
                <c:pt idx="119">
                  <c:v>7.6923076923077094E-2</c:v>
                </c:pt>
                <c:pt idx="120">
                  <c:v>7.6923076923077538E-2</c:v>
                </c:pt>
                <c:pt idx="121">
                  <c:v>7.692307692307776E-2</c:v>
                </c:pt>
                <c:pt idx="122">
                  <c:v>7.6923076923077871E-2</c:v>
                </c:pt>
                <c:pt idx="123">
                  <c:v>7.6923076923077871E-2</c:v>
                </c:pt>
                <c:pt idx="124">
                  <c:v>7.692307692307776E-2</c:v>
                </c:pt>
                <c:pt idx="125">
                  <c:v>7.6923076923077649E-2</c:v>
                </c:pt>
                <c:pt idx="126">
                  <c:v>7.6923076923077538E-2</c:v>
                </c:pt>
                <c:pt idx="127">
                  <c:v>7.6923076923077427E-2</c:v>
                </c:pt>
                <c:pt idx="128">
                  <c:v>7.6923076923077316E-2</c:v>
                </c:pt>
                <c:pt idx="129">
                  <c:v>7.6923076923077316E-2</c:v>
                </c:pt>
                <c:pt idx="130">
                  <c:v>7.6923076923077316E-2</c:v>
                </c:pt>
                <c:pt idx="131">
                  <c:v>7.6923076923077316E-2</c:v>
                </c:pt>
                <c:pt idx="132">
                  <c:v>7.6923076923077316E-2</c:v>
                </c:pt>
                <c:pt idx="133">
                  <c:v>7.6923076923077316E-2</c:v>
                </c:pt>
                <c:pt idx="134">
                  <c:v>7.6923076923077316E-2</c:v>
                </c:pt>
                <c:pt idx="135">
                  <c:v>7.6923076923077316E-2</c:v>
                </c:pt>
                <c:pt idx="136">
                  <c:v>7.6923076923077316E-2</c:v>
                </c:pt>
                <c:pt idx="137">
                  <c:v>7.6923076923077316E-2</c:v>
                </c:pt>
                <c:pt idx="138">
                  <c:v>7.6923076923077316E-2</c:v>
                </c:pt>
                <c:pt idx="139">
                  <c:v>7.6923076923077316E-2</c:v>
                </c:pt>
                <c:pt idx="140">
                  <c:v>7.6923076923077316E-2</c:v>
                </c:pt>
                <c:pt idx="141">
                  <c:v>7.6923076923077316E-2</c:v>
                </c:pt>
                <c:pt idx="142">
                  <c:v>7.6923076923077316E-2</c:v>
                </c:pt>
                <c:pt idx="143">
                  <c:v>7.6923076923077316E-2</c:v>
                </c:pt>
                <c:pt idx="144">
                  <c:v>7.6923076923077316E-2</c:v>
                </c:pt>
                <c:pt idx="145">
                  <c:v>7.6923076923077316E-2</c:v>
                </c:pt>
                <c:pt idx="146">
                  <c:v>7.6923076923077316E-2</c:v>
                </c:pt>
                <c:pt idx="147">
                  <c:v>7.6923076923077316E-2</c:v>
                </c:pt>
                <c:pt idx="148">
                  <c:v>7.6923076923077316E-2</c:v>
                </c:pt>
                <c:pt idx="149">
                  <c:v>7.6923076923077316E-2</c:v>
                </c:pt>
                <c:pt idx="150">
                  <c:v>7.6923076923077316E-2</c:v>
                </c:pt>
                <c:pt idx="151">
                  <c:v>7.6923076923077316E-2</c:v>
                </c:pt>
                <c:pt idx="152">
                  <c:v>7.6923076923077316E-2</c:v>
                </c:pt>
                <c:pt idx="153">
                  <c:v>7.6923076923077316E-2</c:v>
                </c:pt>
                <c:pt idx="154">
                  <c:v>7.6923076923077316E-2</c:v>
                </c:pt>
                <c:pt idx="155">
                  <c:v>7.6923076923077316E-2</c:v>
                </c:pt>
                <c:pt idx="156">
                  <c:v>7.6923076923077316E-2</c:v>
                </c:pt>
                <c:pt idx="157">
                  <c:v>7.6923076923077316E-2</c:v>
                </c:pt>
                <c:pt idx="158">
                  <c:v>7.6923076923077316E-2</c:v>
                </c:pt>
                <c:pt idx="159">
                  <c:v>7.6923076923077316E-2</c:v>
                </c:pt>
                <c:pt idx="160">
                  <c:v>7.6923076923077316E-2</c:v>
                </c:pt>
                <c:pt idx="161">
                  <c:v>7.6923076923077316E-2</c:v>
                </c:pt>
                <c:pt idx="162">
                  <c:v>7.6923076923077316E-2</c:v>
                </c:pt>
                <c:pt idx="163">
                  <c:v>7.6923076923077316E-2</c:v>
                </c:pt>
                <c:pt idx="164">
                  <c:v>7.6923076923077316E-2</c:v>
                </c:pt>
                <c:pt idx="165">
                  <c:v>7.6923076923077316E-2</c:v>
                </c:pt>
                <c:pt idx="166">
                  <c:v>7.6923076923077316E-2</c:v>
                </c:pt>
                <c:pt idx="167">
                  <c:v>7.6923076923077316E-2</c:v>
                </c:pt>
                <c:pt idx="168">
                  <c:v>7.6923076923077316E-2</c:v>
                </c:pt>
                <c:pt idx="169">
                  <c:v>7.6923076923077316E-2</c:v>
                </c:pt>
                <c:pt idx="170">
                  <c:v>7.6923076923077316E-2</c:v>
                </c:pt>
                <c:pt idx="171">
                  <c:v>7.6923076923077316E-2</c:v>
                </c:pt>
                <c:pt idx="172">
                  <c:v>7.6923076923077316E-2</c:v>
                </c:pt>
                <c:pt idx="173">
                  <c:v>7.6923076923077316E-2</c:v>
                </c:pt>
                <c:pt idx="174">
                  <c:v>7.6923076923077316E-2</c:v>
                </c:pt>
                <c:pt idx="175">
                  <c:v>7.6923076923077316E-2</c:v>
                </c:pt>
                <c:pt idx="176">
                  <c:v>7.6923076923077316E-2</c:v>
                </c:pt>
                <c:pt idx="177">
                  <c:v>7.6923076923077316E-2</c:v>
                </c:pt>
                <c:pt idx="178">
                  <c:v>7.6923076923077316E-2</c:v>
                </c:pt>
                <c:pt idx="179">
                  <c:v>7.6923076923077316E-2</c:v>
                </c:pt>
                <c:pt idx="180">
                  <c:v>7.6923076923077316E-2</c:v>
                </c:pt>
                <c:pt idx="181">
                  <c:v>7.6923076923077316E-2</c:v>
                </c:pt>
                <c:pt idx="182">
                  <c:v>7.6923076923077316E-2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'Proportional - Integral Control'!$F$7</c:f>
              <c:strCache>
                <c:ptCount val="1"/>
                <c:pt idx="0">
                  <c:v>Proportional</c:v>
                </c:pt>
              </c:strCache>
            </c:strRef>
          </c:tx>
          <c:marker>
            <c:symbol val="none"/>
          </c:marker>
          <c:xVal>
            <c:strRef>
              <c:f>'Proportional - Integral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'Proportional - Integral Control'!$F$8:$F$190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1.9006224039510515</c:v>
                </c:pt>
                <c:pt idx="21">
                  <c:v>1.7577284515004212</c:v>
                </c:pt>
                <c:pt idx="22">
                  <c:v>1.5764899636022316</c:v>
                </c:pt>
                <c:pt idx="23">
                  <c:v>1.3628386719740966</c:v>
                </c:pt>
                <c:pt idx="24">
                  <c:v>1.1232905294981637</c:v>
                </c:pt>
                <c:pt idx="25">
                  <c:v>0.91445085137665405</c:v>
                </c:pt>
                <c:pt idx="26">
                  <c:v>0.73789475724107678</c:v>
                </c:pt>
                <c:pt idx="27">
                  <c:v>0.59325546340792212</c:v>
                </c:pt>
                <c:pt idx="28">
                  <c:v>0.47843425431345121</c:v>
                </c:pt>
                <c:pt idx="29">
                  <c:v>0.38986453736024229</c:v>
                </c:pt>
                <c:pt idx="30">
                  <c:v>0.32281704048423343</c:v>
                </c:pt>
                <c:pt idx="31">
                  <c:v>0.27296696222290517</c:v>
                </c:pt>
                <c:pt idx="32">
                  <c:v>0.23652547846556171</c:v>
                </c:pt>
                <c:pt idx="33">
                  <c:v>0.21030478693835342</c:v>
                </c:pt>
                <c:pt idx="34">
                  <c:v>0.19172276686956891</c:v>
                </c:pt>
                <c:pt idx="35">
                  <c:v>0.17875594868940925</c:v>
                </c:pt>
                <c:pt idx="36">
                  <c:v>0.16985147096311914</c:v>
                </c:pt>
                <c:pt idx="37">
                  <c:v>0.16384067524247126</c:v>
                </c:pt>
                <c:pt idx="38">
                  <c:v>0.15985969168612102</c:v>
                </c:pt>
                <c:pt idx="39">
                  <c:v>0.15728034392033052</c:v>
                </c:pt>
                <c:pt idx="40">
                  <c:v>0.15565282097086586</c:v>
                </c:pt>
                <c:pt idx="41">
                  <c:v>0.15465993358920849</c:v>
                </c:pt>
                <c:pt idx="42">
                  <c:v>0.15408147235910419</c:v>
                </c:pt>
                <c:pt idx="43">
                  <c:v>0.15376702994189628</c:v>
                </c:pt>
                <c:pt idx="44">
                  <c:v>0.15361567424342781</c:v>
                </c:pt>
                <c:pt idx="45">
                  <c:v>0.15356100557270858</c:v>
                </c:pt>
                <c:pt idx="46">
                  <c:v>0.15356034411380426</c:v>
                </c:pt>
                <c:pt idx="47">
                  <c:v>0.15358702594489992</c:v>
                </c:pt>
                <c:pt idx="48">
                  <c:v>0.15362499765891302</c:v>
                </c:pt>
                <c:pt idx="49">
                  <c:v>0.15366508300301596</c:v>
                </c:pt>
                <c:pt idx="50">
                  <c:v>0.15370244697175606</c:v>
                </c:pt>
                <c:pt idx="51">
                  <c:v>0.15373490448591931</c:v>
                </c:pt>
                <c:pt idx="52">
                  <c:v>0.15376181557139668</c:v>
                </c:pt>
                <c:pt idx="53">
                  <c:v>0.15378338122903212</c:v>
                </c:pt>
                <c:pt idx="54">
                  <c:v>0.15380020826334961</c:v>
                </c:pt>
                <c:pt idx="55">
                  <c:v>0.15381305110545052</c:v>
                </c:pt>
                <c:pt idx="56">
                  <c:v>0.15382266744528117</c:v>
                </c:pt>
                <c:pt idx="57">
                  <c:v>0.15382974499885527</c:v>
                </c:pt>
                <c:pt idx="58">
                  <c:v>0.15383487113028127</c:v>
                </c:pt>
                <c:pt idx="59">
                  <c:v>0.1538385269925735</c:v>
                </c:pt>
                <c:pt idx="60">
                  <c:v>0.15384109460751505</c:v>
                </c:pt>
                <c:pt idx="61">
                  <c:v>0.15384286981222672</c:v>
                </c:pt>
                <c:pt idx="62">
                  <c:v>0.15384407694543167</c:v>
                </c:pt>
                <c:pt idx="63">
                  <c:v>0.15384488302428867</c:v>
                </c:pt>
                <c:pt idx="64">
                  <c:v>0.15384541032383892</c:v>
                </c:pt>
                <c:pt idx="65">
                  <c:v>0.15384574696050013</c:v>
                </c:pt>
                <c:pt idx="66">
                  <c:v>0.15384595546694402</c:v>
                </c:pt>
                <c:pt idx="67">
                  <c:v>0.15384607954182505</c:v>
                </c:pt>
                <c:pt idx="68">
                  <c:v>0.15384614923955353</c:v>
                </c:pt>
                <c:pt idx="69">
                  <c:v>0.15384618488152735</c:v>
                </c:pt>
                <c:pt idx="70">
                  <c:v>0.15384619995182591</c:v>
                </c:pt>
                <c:pt idx="71">
                  <c:v>0.15384620320620845</c:v>
                </c:pt>
                <c:pt idx="72">
                  <c:v>0.15384620018437789</c:v>
                </c:pt>
                <c:pt idx="73">
                  <c:v>0.15384619427786905</c:v>
                </c:pt>
                <c:pt idx="74">
                  <c:v>0.15384618747252565</c:v>
                </c:pt>
                <c:pt idx="75">
                  <c:v>0.15384618085642243</c:v>
                </c:pt>
                <c:pt idx="76">
                  <c:v>0.15384617496129294</c:v>
                </c:pt>
                <c:pt idx="77">
                  <c:v>0.1538461699875826</c:v>
                </c:pt>
                <c:pt idx="78">
                  <c:v>0.153846165949447</c:v>
                </c:pt>
                <c:pt idx="79">
                  <c:v>0.15384616276560159</c:v>
                </c:pt>
                <c:pt idx="80">
                  <c:v>0.15384616031423581</c:v>
                </c:pt>
                <c:pt idx="81">
                  <c:v>0.15384615846458227</c:v>
                </c:pt>
                <c:pt idx="82">
                  <c:v>0.15384615709370997</c:v>
                </c:pt>
                <c:pt idx="83">
                  <c:v>0.15384615609426588</c:v>
                </c:pt>
                <c:pt idx="84">
                  <c:v>0.15384615537691393</c:v>
                </c:pt>
                <c:pt idx="85">
                  <c:v>0.15384615486986264</c:v>
                </c:pt>
                <c:pt idx="86">
                  <c:v>0.15384615451696959</c:v>
                </c:pt>
                <c:pt idx="87">
                  <c:v>0.15384615427530379</c:v>
                </c:pt>
                <c:pt idx="88">
                  <c:v>0.15384615411266567</c:v>
                </c:pt>
                <c:pt idx="89">
                  <c:v>0.1538461540053202</c:v>
                </c:pt>
                <c:pt idx="90">
                  <c:v>0.15384615393605139</c:v>
                </c:pt>
                <c:pt idx="91">
                  <c:v>0.15384615389256395</c:v>
                </c:pt>
                <c:pt idx="92">
                  <c:v>0.15384615386621014</c:v>
                </c:pt>
                <c:pt idx="93">
                  <c:v>0.15384615385100231</c:v>
                </c:pt>
                <c:pt idx="94">
                  <c:v>0.15384615384286193</c:v>
                </c:pt>
                <c:pt idx="95">
                  <c:v>0.15384615383906119</c:v>
                </c:pt>
                <c:pt idx="96">
                  <c:v>0.15384615383781175</c:v>
                </c:pt>
                <c:pt idx="97">
                  <c:v>0.15384615383796918</c:v>
                </c:pt>
                <c:pt idx="98">
                  <c:v>0.1538461538388225</c:v>
                </c:pt>
                <c:pt idx="99">
                  <c:v>0.15384615383994649</c:v>
                </c:pt>
                <c:pt idx="100">
                  <c:v>0.15384615384110112</c:v>
                </c:pt>
                <c:pt idx="101">
                  <c:v>0.15384615384216183</c:v>
                </c:pt>
                <c:pt idx="102">
                  <c:v>0.1538461538430751</c:v>
                </c:pt>
                <c:pt idx="103">
                  <c:v>0.15384615384382738</c:v>
                </c:pt>
                <c:pt idx="104">
                  <c:v>0.15384615384442735</c:v>
                </c:pt>
                <c:pt idx="105">
                  <c:v>0.15384615384489364</c:v>
                </c:pt>
                <c:pt idx="106">
                  <c:v>0.15384615384524825</c:v>
                </c:pt>
                <c:pt idx="107">
                  <c:v>0.15384615384551292</c:v>
                </c:pt>
                <c:pt idx="108">
                  <c:v>0.15384615384570721</c:v>
                </c:pt>
                <c:pt idx="109">
                  <c:v>0.15384615384584777</c:v>
                </c:pt>
                <c:pt idx="110">
                  <c:v>0.15384615384594769</c:v>
                </c:pt>
                <c:pt idx="111">
                  <c:v>0.15384615384601763</c:v>
                </c:pt>
                <c:pt idx="112">
                  <c:v>0.15384615384606581</c:v>
                </c:pt>
                <c:pt idx="113">
                  <c:v>0.15384615384609868</c:v>
                </c:pt>
                <c:pt idx="114">
                  <c:v>0.15384615384612044</c:v>
                </c:pt>
                <c:pt idx="115">
                  <c:v>0.15384615384613443</c:v>
                </c:pt>
                <c:pt idx="116">
                  <c:v>0.15384615384614353</c:v>
                </c:pt>
                <c:pt idx="117">
                  <c:v>0.15384615384614908</c:v>
                </c:pt>
                <c:pt idx="118">
                  <c:v>0.15384615384615241</c:v>
                </c:pt>
                <c:pt idx="119">
                  <c:v>0.15384615384615419</c:v>
                </c:pt>
                <c:pt idx="120">
                  <c:v>0.15384615384615508</c:v>
                </c:pt>
                <c:pt idx="121">
                  <c:v>0.15384615384615552</c:v>
                </c:pt>
                <c:pt idx="122">
                  <c:v>0.15384615384615574</c:v>
                </c:pt>
                <c:pt idx="123">
                  <c:v>0.15384615384615574</c:v>
                </c:pt>
                <c:pt idx="124">
                  <c:v>0.15384615384615552</c:v>
                </c:pt>
                <c:pt idx="125">
                  <c:v>0.1538461538461553</c:v>
                </c:pt>
                <c:pt idx="126">
                  <c:v>0.15384615384615508</c:v>
                </c:pt>
                <c:pt idx="127">
                  <c:v>0.15384615384615485</c:v>
                </c:pt>
                <c:pt idx="128">
                  <c:v>0.15384615384615463</c:v>
                </c:pt>
                <c:pt idx="129">
                  <c:v>0.15384615384615463</c:v>
                </c:pt>
                <c:pt idx="130">
                  <c:v>0.15384615384615463</c:v>
                </c:pt>
                <c:pt idx="131">
                  <c:v>0.15384615384615463</c:v>
                </c:pt>
                <c:pt idx="132">
                  <c:v>0.15384615384615463</c:v>
                </c:pt>
                <c:pt idx="133">
                  <c:v>0.15384615384615463</c:v>
                </c:pt>
                <c:pt idx="134">
                  <c:v>0.15384615384615463</c:v>
                </c:pt>
                <c:pt idx="135">
                  <c:v>0.15384615384615463</c:v>
                </c:pt>
                <c:pt idx="136">
                  <c:v>0.15384615384615463</c:v>
                </c:pt>
                <c:pt idx="137">
                  <c:v>0.15384615384615463</c:v>
                </c:pt>
                <c:pt idx="138">
                  <c:v>0.15384615384615463</c:v>
                </c:pt>
                <c:pt idx="139">
                  <c:v>0.15384615384615463</c:v>
                </c:pt>
                <c:pt idx="140">
                  <c:v>0.15384615384615463</c:v>
                </c:pt>
                <c:pt idx="141">
                  <c:v>0.15384615384615463</c:v>
                </c:pt>
                <c:pt idx="142">
                  <c:v>0.15384615384615463</c:v>
                </c:pt>
                <c:pt idx="143">
                  <c:v>0.15384615384615463</c:v>
                </c:pt>
                <c:pt idx="144">
                  <c:v>0.15384615384615463</c:v>
                </c:pt>
                <c:pt idx="145">
                  <c:v>0.15384615384615463</c:v>
                </c:pt>
                <c:pt idx="146">
                  <c:v>0.15384615384615463</c:v>
                </c:pt>
                <c:pt idx="147">
                  <c:v>0.15384615384615463</c:v>
                </c:pt>
                <c:pt idx="148">
                  <c:v>0.15384615384615463</c:v>
                </c:pt>
                <c:pt idx="149">
                  <c:v>0.15384615384615463</c:v>
                </c:pt>
                <c:pt idx="150">
                  <c:v>0.15384615384615463</c:v>
                </c:pt>
                <c:pt idx="151">
                  <c:v>0.15384615384615463</c:v>
                </c:pt>
                <c:pt idx="152">
                  <c:v>0.15384615384615463</c:v>
                </c:pt>
                <c:pt idx="153">
                  <c:v>0.15384615384615463</c:v>
                </c:pt>
                <c:pt idx="154">
                  <c:v>0.15384615384615463</c:v>
                </c:pt>
                <c:pt idx="155">
                  <c:v>0.15384615384615463</c:v>
                </c:pt>
                <c:pt idx="156">
                  <c:v>0.15384615384615463</c:v>
                </c:pt>
                <c:pt idx="157">
                  <c:v>0.15384615384615463</c:v>
                </c:pt>
                <c:pt idx="158">
                  <c:v>0.15384615384615463</c:v>
                </c:pt>
                <c:pt idx="159">
                  <c:v>0.15384615384615463</c:v>
                </c:pt>
                <c:pt idx="160">
                  <c:v>0.15384615384615463</c:v>
                </c:pt>
                <c:pt idx="161">
                  <c:v>0.15384615384615463</c:v>
                </c:pt>
                <c:pt idx="162">
                  <c:v>0.15384615384615463</c:v>
                </c:pt>
                <c:pt idx="163">
                  <c:v>0.15384615384615463</c:v>
                </c:pt>
                <c:pt idx="164">
                  <c:v>0.15384615384615463</c:v>
                </c:pt>
                <c:pt idx="165">
                  <c:v>0.15384615384615463</c:v>
                </c:pt>
                <c:pt idx="166">
                  <c:v>0.15384615384615463</c:v>
                </c:pt>
                <c:pt idx="167">
                  <c:v>0.15384615384615463</c:v>
                </c:pt>
                <c:pt idx="168">
                  <c:v>0.15384615384615463</c:v>
                </c:pt>
                <c:pt idx="169">
                  <c:v>0.15384615384615463</c:v>
                </c:pt>
                <c:pt idx="170">
                  <c:v>0.15384615384615463</c:v>
                </c:pt>
                <c:pt idx="171">
                  <c:v>0.15384615384615463</c:v>
                </c:pt>
                <c:pt idx="172">
                  <c:v>0.15384615384615463</c:v>
                </c:pt>
                <c:pt idx="173">
                  <c:v>0.15384615384615463</c:v>
                </c:pt>
                <c:pt idx="174">
                  <c:v>0.15384615384615463</c:v>
                </c:pt>
                <c:pt idx="175">
                  <c:v>0.15384615384615463</c:v>
                </c:pt>
                <c:pt idx="176">
                  <c:v>0.15384615384615463</c:v>
                </c:pt>
                <c:pt idx="177">
                  <c:v>0.15384615384615463</c:v>
                </c:pt>
                <c:pt idx="178">
                  <c:v>0.15384615384615463</c:v>
                </c:pt>
                <c:pt idx="179">
                  <c:v>0.15384615384615463</c:v>
                </c:pt>
                <c:pt idx="180">
                  <c:v>0.15384615384615463</c:v>
                </c:pt>
                <c:pt idx="181">
                  <c:v>0.15384615384615463</c:v>
                </c:pt>
                <c:pt idx="182">
                  <c:v>0.15384615384615463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'Proportional - Integral Control'!$G$7</c:f>
              <c:strCache>
                <c:ptCount val="1"/>
                <c:pt idx="0">
                  <c:v>Integral</c:v>
                </c:pt>
              </c:strCache>
            </c:strRef>
          </c:tx>
          <c:marker>
            <c:symbol val="none"/>
          </c:marker>
          <c:xVal>
            <c:strRef>
              <c:f>'Proportional - Integral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'Proportional - Integral Control'!$G$8:$G$190</c:f>
              <c:numCache>
                <c:formatCode>General</c:formatCode>
                <c:ptCount val="183"/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1.9503112019755258</c:v>
                </c:pt>
                <c:pt idx="22">
                  <c:v>2.8291754277257364</c:v>
                </c:pt>
                <c:pt idx="23">
                  <c:v>3.6174204095268521</c:v>
                </c:pt>
                <c:pt idx="24">
                  <c:v>3.2988397455139005</c:v>
                </c:pt>
                <c:pt idx="25">
                  <c:v>2.9101738082874564</c:v>
                </c:pt>
                <c:pt idx="26">
                  <c:v>2.4885350082255728</c:v>
                </c:pt>
                <c:pt idx="27">
                  <c:v>2.0692374050449955</c:v>
                </c:pt>
                <c:pt idx="28">
                  <c:v>1.6844458007619081</c:v>
                </c:pt>
                <c:pt idx="29">
                  <c:v>1.362017663169552</c:v>
                </c:pt>
                <c:pt idx="30">
                  <c:v>1.0997245061613463</c:v>
                </c:pt>
                <c:pt idx="31">
                  <c:v>0.89218564778292453</c:v>
                </c:pt>
                <c:pt idx="32">
                  <c:v>0.73204139719041605</c:v>
                </c:pt>
                <c:pt idx="33">
                  <c:v>0.6110870092664713</c:v>
                </c:pt>
                <c:pt idx="34">
                  <c:v>0.52130713405552687</c:v>
                </c:pt>
                <c:pt idx="35">
                  <c:v>0.4557599972481946</c:v>
                </c:pt>
                <c:pt idx="36">
                  <c:v>0.40865449048144664</c:v>
                </c:pt>
                <c:pt idx="37">
                  <c:v>0.37531748673022536</c:v>
                </c:pt>
                <c:pt idx="38">
                  <c:v>0.35208543088228428</c:v>
                </c:pt>
                <c:pt idx="39">
                  <c:v>0.33615389329056033</c:v>
                </c:pt>
                <c:pt idx="40">
                  <c:v>0.32541609090602097</c:v>
                </c:pt>
                <c:pt idx="41">
                  <c:v>0.31831676590989433</c:v>
                </c:pt>
                <c:pt idx="42">
                  <c:v>0.31372639508326294</c:v>
                </c:pt>
                <c:pt idx="43">
                  <c:v>0.31083728541975453</c:v>
                </c:pt>
                <c:pt idx="44">
                  <c:v>0.30908062843053741</c:v>
                </c:pt>
                <c:pt idx="45">
                  <c:v>0.30806205506681839</c:v>
                </c:pt>
                <c:pt idx="46">
                  <c:v>0.30751259105856843</c:v>
                </c:pt>
                <c:pt idx="47">
                  <c:v>0.30725202693591847</c:v>
                </c:pt>
                <c:pt idx="48">
                  <c:v>0.30716202493742029</c:v>
                </c:pt>
                <c:pt idx="49">
                  <c:v>0.30716668664516289</c:v>
                </c:pt>
                <c:pt idx="50">
                  <c:v>0.30721872536031658</c:v>
                </c:pt>
                <c:pt idx="51">
                  <c:v>0.30728977678929248</c:v>
                </c:pt>
                <c:pt idx="52">
                  <c:v>0.30736371605980217</c:v>
                </c:pt>
                <c:pt idx="53">
                  <c:v>0.307432125016044</c:v>
                </c:pt>
                <c:pt idx="54">
                  <c:v>0.30749127412905208</c:v>
                </c:pt>
                <c:pt idx="55">
                  <c:v>0.30754015477484886</c:v>
                </c:pt>
                <c:pt idx="56">
                  <c:v>0.30757922808461446</c:v>
                </c:pt>
                <c:pt idx="57">
                  <c:v>0.30760965402155671</c:v>
                </c:pt>
                <c:pt idx="58">
                  <c:v>0.30763283590646828</c:v>
                </c:pt>
                <c:pt idx="59">
                  <c:v>0.30765016733993411</c:v>
                </c:pt>
                <c:pt idx="60">
                  <c:v>0.3076629052834956</c:v>
                </c:pt>
                <c:pt idx="61">
                  <c:v>0.30767211886461254</c:v>
                </c:pt>
                <c:pt idx="62">
                  <c:v>0.30767868127129827</c:v>
                </c:pt>
                <c:pt idx="63">
                  <c:v>0.30768328417887347</c:v>
                </c:pt>
                <c:pt idx="64">
                  <c:v>0.30768646219473106</c:v>
                </c:pt>
                <c:pt idx="65">
                  <c:v>0.30768862005289299</c:v>
                </c:pt>
                <c:pt idx="66">
                  <c:v>0.30769005862702969</c:v>
                </c:pt>
                <c:pt idx="67">
                  <c:v>0.30769099788778587</c:v>
                </c:pt>
                <c:pt idx="68">
                  <c:v>0.30769159614655406</c:v>
                </c:pt>
                <c:pt idx="69">
                  <c:v>0.30769196560441137</c:v>
                </c:pt>
                <c:pt idx="70">
                  <c:v>0.30769218456492498</c:v>
                </c:pt>
                <c:pt idx="71">
                  <c:v>0.30769230680736592</c:v>
                </c:pt>
                <c:pt idx="72">
                  <c:v>0.30769236863955762</c:v>
                </c:pt>
                <c:pt idx="73">
                  <c:v>0.3076923941119698</c:v>
                </c:pt>
                <c:pt idx="74">
                  <c:v>0.30769239881014065</c:v>
                </c:pt>
                <c:pt idx="75">
                  <c:v>0.30769239257049052</c:v>
                </c:pt>
                <c:pt idx="76">
                  <c:v>0.30769238139559751</c:v>
                </c:pt>
                <c:pt idx="77">
                  <c:v>0.30769236878405504</c:v>
                </c:pt>
                <c:pt idx="78">
                  <c:v>0.30769235663891181</c:v>
                </c:pt>
                <c:pt idx="79">
                  <c:v>0.30769234587737249</c:v>
                </c:pt>
                <c:pt idx="80">
                  <c:v>0.30769233683196207</c:v>
                </c:pt>
                <c:pt idx="81">
                  <c:v>0.3076923295084335</c:v>
                </c:pt>
                <c:pt idx="82">
                  <c:v>0.30769232374693334</c:v>
                </c:pt>
                <c:pt idx="83">
                  <c:v>0.30769231931906482</c:v>
                </c:pt>
                <c:pt idx="84">
                  <c:v>0.30769231598339697</c:v>
                </c:pt>
                <c:pt idx="85">
                  <c:v>0.30769231351473603</c:v>
                </c:pt>
                <c:pt idx="86">
                  <c:v>0.30769231171737621</c:v>
                </c:pt>
                <c:pt idx="87">
                  <c:v>0.30769231042900602</c:v>
                </c:pt>
                <c:pt idx="88">
                  <c:v>0.30769230951952498</c:v>
                </c:pt>
                <c:pt idx="89">
                  <c:v>0.30769230888740084</c:v>
                </c:pt>
                <c:pt idx="90">
                  <c:v>0.30769230845512963</c:v>
                </c:pt>
                <c:pt idx="91">
                  <c:v>0.30769230816467052</c:v>
                </c:pt>
                <c:pt idx="92">
                  <c:v>0.30769230797330061</c:v>
                </c:pt>
                <c:pt idx="93">
                  <c:v>0.30769230785007284</c:v>
                </c:pt>
                <c:pt idx="94">
                  <c:v>0.3076923077729139</c:v>
                </c:pt>
                <c:pt idx="95">
                  <c:v>0.30769230772631917</c:v>
                </c:pt>
                <c:pt idx="96">
                  <c:v>0.30769230769956779</c:v>
                </c:pt>
                <c:pt idx="97">
                  <c:v>0.30769230768536859</c:v>
                </c:pt>
                <c:pt idx="98">
                  <c:v>0.30769230767885203</c:v>
                </c:pt>
                <c:pt idx="99">
                  <c:v>0.30769230767683231</c:v>
                </c:pt>
                <c:pt idx="100">
                  <c:v>0.30769230767727496</c:v>
                </c:pt>
                <c:pt idx="101">
                  <c:v>0.30769230767891964</c:v>
                </c:pt>
                <c:pt idx="102">
                  <c:v>0.30769230768101596</c:v>
                </c:pt>
                <c:pt idx="103">
                  <c:v>0.30769230768314226</c:v>
                </c:pt>
                <c:pt idx="104">
                  <c:v>0.30769230768508271</c:v>
                </c:pt>
                <c:pt idx="105">
                  <c:v>0.30769230768674583</c:v>
                </c:pt>
                <c:pt idx="106">
                  <c:v>0.30769230768811173</c:v>
                </c:pt>
                <c:pt idx="107">
                  <c:v>0.30769230768919831</c:v>
                </c:pt>
                <c:pt idx="108">
                  <c:v>0.30769230769004108</c:v>
                </c:pt>
                <c:pt idx="109">
                  <c:v>0.30769230769068101</c:v>
                </c:pt>
                <c:pt idx="110">
                  <c:v>0.30769230769115807</c:v>
                </c:pt>
                <c:pt idx="111">
                  <c:v>0.30769230769150779</c:v>
                </c:pt>
                <c:pt idx="112">
                  <c:v>0.30769230769176015</c:v>
                </c:pt>
                <c:pt idx="113">
                  <c:v>0.30769230769193945</c:v>
                </c:pt>
                <c:pt idx="114">
                  <c:v>0.3076923076920649</c:v>
                </c:pt>
                <c:pt idx="115">
                  <c:v>0.30769230769215128</c:v>
                </c:pt>
                <c:pt idx="116">
                  <c:v>0.30769230769220968</c:v>
                </c:pt>
                <c:pt idx="117">
                  <c:v>0.30769230769224853</c:v>
                </c:pt>
                <c:pt idx="118">
                  <c:v>0.30769230769227374</c:v>
                </c:pt>
                <c:pt idx="119">
                  <c:v>0.30769230769228972</c:v>
                </c:pt>
                <c:pt idx="120">
                  <c:v>0.3076923076922996</c:v>
                </c:pt>
                <c:pt idx="121">
                  <c:v>0.30769230769230538</c:v>
                </c:pt>
                <c:pt idx="122">
                  <c:v>0.3076923076923086</c:v>
                </c:pt>
                <c:pt idx="123">
                  <c:v>0.30769230769231026</c:v>
                </c:pt>
                <c:pt idx="124">
                  <c:v>0.30769230769231104</c:v>
                </c:pt>
                <c:pt idx="125">
                  <c:v>0.30769230769231126</c:v>
                </c:pt>
                <c:pt idx="126">
                  <c:v>0.30769230769231115</c:v>
                </c:pt>
                <c:pt idx="127">
                  <c:v>0.30769230769231082</c:v>
                </c:pt>
                <c:pt idx="128">
                  <c:v>0.30769230769231037</c:v>
                </c:pt>
                <c:pt idx="129">
                  <c:v>0.30769230769230993</c:v>
                </c:pt>
                <c:pt idx="130">
                  <c:v>0.3076923076923096</c:v>
                </c:pt>
                <c:pt idx="131">
                  <c:v>0.30769230769230937</c:v>
                </c:pt>
                <c:pt idx="132">
                  <c:v>0.30769230769230926</c:v>
                </c:pt>
                <c:pt idx="133">
                  <c:v>0.30769230769230926</c:v>
                </c:pt>
                <c:pt idx="134">
                  <c:v>0.30769230769230926</c:v>
                </c:pt>
                <c:pt idx="135">
                  <c:v>0.30769230769230926</c:v>
                </c:pt>
                <c:pt idx="136">
                  <c:v>0.30769230769230926</c:v>
                </c:pt>
                <c:pt idx="137">
                  <c:v>0.30769230769230926</c:v>
                </c:pt>
                <c:pt idx="138">
                  <c:v>0.30769230769230926</c:v>
                </c:pt>
                <c:pt idx="139">
                  <c:v>0.30769230769230926</c:v>
                </c:pt>
                <c:pt idx="140">
                  <c:v>0.30769230769230926</c:v>
                </c:pt>
                <c:pt idx="141">
                  <c:v>0.30769230769230926</c:v>
                </c:pt>
                <c:pt idx="142">
                  <c:v>0.30769230769230926</c:v>
                </c:pt>
                <c:pt idx="143">
                  <c:v>0.30769230769230926</c:v>
                </c:pt>
                <c:pt idx="144">
                  <c:v>0.30769230769230926</c:v>
                </c:pt>
                <c:pt idx="145">
                  <c:v>0.30769230769230926</c:v>
                </c:pt>
                <c:pt idx="146">
                  <c:v>0.30769230769230926</c:v>
                </c:pt>
                <c:pt idx="147">
                  <c:v>0.30769230769230926</c:v>
                </c:pt>
                <c:pt idx="148">
                  <c:v>0.30769230769230926</c:v>
                </c:pt>
                <c:pt idx="149">
                  <c:v>0.30769230769230926</c:v>
                </c:pt>
                <c:pt idx="150">
                  <c:v>0.30769230769230926</c:v>
                </c:pt>
                <c:pt idx="151">
                  <c:v>0.30769230769230926</c:v>
                </c:pt>
                <c:pt idx="152">
                  <c:v>0.30769230769230926</c:v>
                </c:pt>
                <c:pt idx="153">
                  <c:v>0.30769230769230926</c:v>
                </c:pt>
                <c:pt idx="154">
                  <c:v>0.30769230769230926</c:v>
                </c:pt>
                <c:pt idx="155">
                  <c:v>0.30769230769230926</c:v>
                </c:pt>
                <c:pt idx="156">
                  <c:v>0.30769230769230926</c:v>
                </c:pt>
                <c:pt idx="157">
                  <c:v>0.30769230769230926</c:v>
                </c:pt>
                <c:pt idx="158">
                  <c:v>0.30769230769230926</c:v>
                </c:pt>
                <c:pt idx="159">
                  <c:v>0.30769230769230926</c:v>
                </c:pt>
                <c:pt idx="160">
                  <c:v>0.30769230769230926</c:v>
                </c:pt>
                <c:pt idx="161">
                  <c:v>0.30769230769230926</c:v>
                </c:pt>
                <c:pt idx="162">
                  <c:v>0.30769230769230926</c:v>
                </c:pt>
                <c:pt idx="163">
                  <c:v>0.30769230769230926</c:v>
                </c:pt>
                <c:pt idx="164">
                  <c:v>0.30769230769230926</c:v>
                </c:pt>
                <c:pt idx="165">
                  <c:v>0.30769230769230926</c:v>
                </c:pt>
                <c:pt idx="166">
                  <c:v>0.30769230769230926</c:v>
                </c:pt>
                <c:pt idx="167">
                  <c:v>0.30769230769230926</c:v>
                </c:pt>
                <c:pt idx="168">
                  <c:v>0.30769230769230926</c:v>
                </c:pt>
                <c:pt idx="169">
                  <c:v>0.30769230769230926</c:v>
                </c:pt>
                <c:pt idx="170">
                  <c:v>0.30769230769230926</c:v>
                </c:pt>
                <c:pt idx="171">
                  <c:v>0.30769230769230926</c:v>
                </c:pt>
                <c:pt idx="172">
                  <c:v>0.30769230769230926</c:v>
                </c:pt>
                <c:pt idx="173">
                  <c:v>0.30769230769230926</c:v>
                </c:pt>
                <c:pt idx="174">
                  <c:v>0.30769230769230926</c:v>
                </c:pt>
                <c:pt idx="175">
                  <c:v>0.30769230769230926</c:v>
                </c:pt>
                <c:pt idx="176">
                  <c:v>0.30769230769230926</c:v>
                </c:pt>
                <c:pt idx="177">
                  <c:v>0.30769230769230926</c:v>
                </c:pt>
                <c:pt idx="178">
                  <c:v>0.30769230769230926</c:v>
                </c:pt>
                <c:pt idx="179">
                  <c:v>0.30769230769230926</c:v>
                </c:pt>
                <c:pt idx="180">
                  <c:v>0.30769230769230926</c:v>
                </c:pt>
                <c:pt idx="181">
                  <c:v>0.30769230769230926</c:v>
                </c:pt>
                <c:pt idx="182">
                  <c:v>0.30769230769230926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'Proportional - Integral Control'!$H$7</c:f>
              <c:strCache>
                <c:ptCount val="1"/>
                <c:pt idx="0">
                  <c:v>Controller Output</c:v>
                </c:pt>
              </c:strCache>
            </c:strRef>
          </c:tx>
          <c:marker>
            <c:symbol val="none"/>
          </c:marker>
          <c:xVal>
            <c:strRef>
              <c:f>'Proportional - Integral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'Proportional - Integral Control'!$H$8:$H$190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2.9006224039510515</c:v>
                </c:pt>
                <c:pt idx="21">
                  <c:v>3.708039653475947</c:v>
                </c:pt>
                <c:pt idx="22">
                  <c:v>4.4056653913279682</c:v>
                </c:pt>
                <c:pt idx="23">
                  <c:v>4.9802590815009484</c:v>
                </c:pt>
                <c:pt idx="24">
                  <c:v>4.4221302750120639</c:v>
                </c:pt>
                <c:pt idx="25">
                  <c:v>3.8246246596641105</c:v>
                </c:pt>
                <c:pt idx="26">
                  <c:v>3.2264297654666496</c:v>
                </c:pt>
                <c:pt idx="27">
                  <c:v>2.6624928684529179</c:v>
                </c:pt>
                <c:pt idx="28">
                  <c:v>2.1628800550753593</c:v>
                </c:pt>
                <c:pt idx="29">
                  <c:v>1.7518822005297943</c:v>
                </c:pt>
                <c:pt idx="30">
                  <c:v>1.4225415466455797</c:v>
                </c:pt>
                <c:pt idx="31">
                  <c:v>1.1651526100058298</c:v>
                </c:pt>
                <c:pt idx="32">
                  <c:v>0.96856687565597777</c:v>
                </c:pt>
                <c:pt idx="33">
                  <c:v>0.82139179620482472</c:v>
                </c:pt>
                <c:pt idx="34">
                  <c:v>0.71302990092509577</c:v>
                </c:pt>
                <c:pt idx="35">
                  <c:v>0.63451594593760385</c:v>
                </c:pt>
                <c:pt idx="36">
                  <c:v>0.57850596144456579</c:v>
                </c:pt>
                <c:pt idx="37">
                  <c:v>0.53915816197269661</c:v>
                </c:pt>
                <c:pt idx="38">
                  <c:v>0.5119451225684053</c:v>
                </c:pt>
                <c:pt idx="39">
                  <c:v>0.49343423721089086</c:v>
                </c:pt>
                <c:pt idx="40">
                  <c:v>0.48106891187688683</c:v>
                </c:pt>
                <c:pt idx="41">
                  <c:v>0.47297669949910282</c:v>
                </c:pt>
                <c:pt idx="42">
                  <c:v>0.46780786744236713</c:v>
                </c:pt>
                <c:pt idx="43">
                  <c:v>0.46460431536165081</c:v>
                </c:pt>
                <c:pt idx="44">
                  <c:v>0.46269630267396522</c:v>
                </c:pt>
                <c:pt idx="45">
                  <c:v>0.46162306063952696</c:v>
                </c:pt>
                <c:pt idx="46">
                  <c:v>0.46107293517237269</c:v>
                </c:pt>
                <c:pt idx="47">
                  <c:v>0.46083905288081839</c:v>
                </c:pt>
                <c:pt idx="48">
                  <c:v>0.46078702259633331</c:v>
                </c:pt>
                <c:pt idx="49">
                  <c:v>0.46083176964817885</c:v>
                </c:pt>
                <c:pt idx="50">
                  <c:v>0.46092117233207264</c:v>
                </c:pt>
                <c:pt idx="51">
                  <c:v>0.46102468127521179</c:v>
                </c:pt>
                <c:pt idx="52">
                  <c:v>0.46112553163119885</c:v>
                </c:pt>
                <c:pt idx="53">
                  <c:v>0.46121550624507612</c:v>
                </c:pt>
                <c:pt idx="54">
                  <c:v>0.4612914823924017</c:v>
                </c:pt>
                <c:pt idx="55">
                  <c:v>0.46135320588029938</c:v>
                </c:pt>
                <c:pt idx="56">
                  <c:v>0.46140189552989563</c:v>
                </c:pt>
                <c:pt idx="57">
                  <c:v>0.46143939902041198</c:v>
                </c:pt>
                <c:pt idx="58">
                  <c:v>0.46146770703674955</c:v>
                </c:pt>
                <c:pt idx="59">
                  <c:v>0.46148869433250761</c:v>
                </c:pt>
                <c:pt idx="60">
                  <c:v>0.46150399989101065</c:v>
                </c:pt>
                <c:pt idx="61">
                  <c:v>0.46151498867683927</c:v>
                </c:pt>
                <c:pt idx="62">
                  <c:v>0.46152275821672994</c:v>
                </c:pt>
                <c:pt idx="63">
                  <c:v>0.46152816720316214</c:v>
                </c:pt>
                <c:pt idx="64">
                  <c:v>0.46153187251856997</c:v>
                </c:pt>
                <c:pt idx="65">
                  <c:v>0.46153436701339312</c:v>
                </c:pt>
                <c:pt idx="66">
                  <c:v>0.46153601409397371</c:v>
                </c:pt>
                <c:pt idx="67">
                  <c:v>0.46153707742961092</c:v>
                </c:pt>
                <c:pt idx="68">
                  <c:v>0.46153774538610759</c:v>
                </c:pt>
                <c:pt idx="69">
                  <c:v>0.46153815048593871</c:v>
                </c:pt>
                <c:pt idx="70">
                  <c:v>0.46153838451675089</c:v>
                </c:pt>
                <c:pt idx="71">
                  <c:v>0.46153851001357438</c:v>
                </c:pt>
                <c:pt idx="72">
                  <c:v>0.46153856882393551</c:v>
                </c:pt>
                <c:pt idx="73">
                  <c:v>0.46153858838983886</c:v>
                </c:pt>
                <c:pt idx="74">
                  <c:v>0.46153858628266631</c:v>
                </c:pt>
                <c:pt idx="75">
                  <c:v>0.46153857342691296</c:v>
                </c:pt>
                <c:pt idx="76">
                  <c:v>0.46153855635689045</c:v>
                </c:pt>
                <c:pt idx="77">
                  <c:v>0.46153853877163764</c:v>
                </c:pt>
                <c:pt idx="78">
                  <c:v>0.46153852258835881</c:v>
                </c:pt>
                <c:pt idx="79">
                  <c:v>0.46153850864297408</c:v>
                </c:pt>
                <c:pt idx="80">
                  <c:v>0.46153849714619788</c:v>
                </c:pt>
                <c:pt idx="81">
                  <c:v>0.46153848797301578</c:v>
                </c:pt>
                <c:pt idx="82">
                  <c:v>0.46153848084064331</c:v>
                </c:pt>
                <c:pt idx="83">
                  <c:v>0.46153847541333071</c:v>
                </c:pt>
                <c:pt idx="84">
                  <c:v>0.4615384713603109</c:v>
                </c:pt>
                <c:pt idx="85">
                  <c:v>0.46153846838459867</c:v>
                </c:pt>
                <c:pt idx="86">
                  <c:v>0.4615384662343458</c:v>
                </c:pt>
                <c:pt idx="87">
                  <c:v>0.46153846470430981</c:v>
                </c:pt>
                <c:pt idx="88">
                  <c:v>0.46153846363219064</c:v>
                </c:pt>
                <c:pt idx="89">
                  <c:v>0.46153846289272105</c:v>
                </c:pt>
                <c:pt idx="90">
                  <c:v>0.46153846239118101</c:v>
                </c:pt>
                <c:pt idx="91">
                  <c:v>0.46153846205723448</c:v>
                </c:pt>
                <c:pt idx="92">
                  <c:v>0.46153846183951075</c:v>
                </c:pt>
                <c:pt idx="93">
                  <c:v>0.46153846170107515</c:v>
                </c:pt>
                <c:pt idx="94">
                  <c:v>0.46153846161577583</c:v>
                </c:pt>
                <c:pt idx="95">
                  <c:v>0.46153846156538036</c:v>
                </c:pt>
                <c:pt idx="96">
                  <c:v>0.46153846153737954</c:v>
                </c:pt>
                <c:pt idx="97">
                  <c:v>0.46153846152333777</c:v>
                </c:pt>
                <c:pt idx="98">
                  <c:v>0.46153846151767453</c:v>
                </c:pt>
                <c:pt idx="99">
                  <c:v>0.4615384615167788</c:v>
                </c:pt>
                <c:pt idx="100">
                  <c:v>0.46153846151837608</c:v>
                </c:pt>
                <c:pt idx="101">
                  <c:v>0.46153846152108147</c:v>
                </c:pt>
                <c:pt idx="102">
                  <c:v>0.46153846152409106</c:v>
                </c:pt>
                <c:pt idx="103">
                  <c:v>0.46153846152696965</c:v>
                </c:pt>
                <c:pt idx="104">
                  <c:v>0.46153846152951006</c:v>
                </c:pt>
                <c:pt idx="105">
                  <c:v>0.46153846153163947</c:v>
                </c:pt>
                <c:pt idx="106">
                  <c:v>0.46153846153335998</c:v>
                </c:pt>
                <c:pt idx="107">
                  <c:v>0.46153846153471123</c:v>
                </c:pt>
                <c:pt idx="108">
                  <c:v>0.46153846153574829</c:v>
                </c:pt>
                <c:pt idx="109">
                  <c:v>0.46153846153652878</c:v>
                </c:pt>
                <c:pt idx="110">
                  <c:v>0.46153846153710576</c:v>
                </c:pt>
                <c:pt idx="111">
                  <c:v>0.46153846153752542</c:v>
                </c:pt>
                <c:pt idx="112">
                  <c:v>0.46153846153782596</c:v>
                </c:pt>
                <c:pt idx="113">
                  <c:v>0.46153846153803813</c:v>
                </c:pt>
                <c:pt idx="114">
                  <c:v>0.46153846153818534</c:v>
                </c:pt>
                <c:pt idx="115">
                  <c:v>0.4615384615382857</c:v>
                </c:pt>
                <c:pt idx="116">
                  <c:v>0.46153846153835321</c:v>
                </c:pt>
                <c:pt idx="117">
                  <c:v>0.46153846153839762</c:v>
                </c:pt>
                <c:pt idx="118">
                  <c:v>0.46153846153842615</c:v>
                </c:pt>
                <c:pt idx="119">
                  <c:v>0.46153846153844391</c:v>
                </c:pt>
                <c:pt idx="120">
                  <c:v>0.46153846153845468</c:v>
                </c:pt>
                <c:pt idx="121">
                  <c:v>0.4615384615384609</c:v>
                </c:pt>
                <c:pt idx="122">
                  <c:v>0.46153846153846434</c:v>
                </c:pt>
                <c:pt idx="123">
                  <c:v>0.461538461538466</c:v>
                </c:pt>
                <c:pt idx="124">
                  <c:v>0.46153846153846656</c:v>
                </c:pt>
                <c:pt idx="125">
                  <c:v>0.46153846153846656</c:v>
                </c:pt>
                <c:pt idx="126">
                  <c:v>0.46153846153846623</c:v>
                </c:pt>
                <c:pt idx="127">
                  <c:v>0.46153846153846567</c:v>
                </c:pt>
                <c:pt idx="128">
                  <c:v>0.46153846153846501</c:v>
                </c:pt>
                <c:pt idx="129">
                  <c:v>0.46153846153846456</c:v>
                </c:pt>
                <c:pt idx="130">
                  <c:v>0.46153846153846423</c:v>
                </c:pt>
                <c:pt idx="131">
                  <c:v>0.46153846153846401</c:v>
                </c:pt>
                <c:pt idx="132">
                  <c:v>0.4615384615384639</c:v>
                </c:pt>
                <c:pt idx="133">
                  <c:v>0.4615384615384639</c:v>
                </c:pt>
                <c:pt idx="134">
                  <c:v>0.4615384615384639</c:v>
                </c:pt>
                <c:pt idx="135">
                  <c:v>0.4615384615384639</c:v>
                </c:pt>
                <c:pt idx="136">
                  <c:v>0.4615384615384639</c:v>
                </c:pt>
                <c:pt idx="137">
                  <c:v>0.4615384615384639</c:v>
                </c:pt>
                <c:pt idx="138">
                  <c:v>0.4615384615384639</c:v>
                </c:pt>
                <c:pt idx="139">
                  <c:v>0.4615384615384639</c:v>
                </c:pt>
                <c:pt idx="140">
                  <c:v>0.4615384615384639</c:v>
                </c:pt>
                <c:pt idx="141">
                  <c:v>0.4615384615384639</c:v>
                </c:pt>
                <c:pt idx="142">
                  <c:v>0.4615384615384639</c:v>
                </c:pt>
                <c:pt idx="143">
                  <c:v>0.4615384615384639</c:v>
                </c:pt>
                <c:pt idx="144">
                  <c:v>0.4615384615384639</c:v>
                </c:pt>
                <c:pt idx="145">
                  <c:v>0.4615384615384639</c:v>
                </c:pt>
                <c:pt idx="146">
                  <c:v>0.4615384615384639</c:v>
                </c:pt>
                <c:pt idx="147">
                  <c:v>0.4615384615384639</c:v>
                </c:pt>
                <c:pt idx="148">
                  <c:v>0.4615384615384639</c:v>
                </c:pt>
                <c:pt idx="149">
                  <c:v>0.4615384615384639</c:v>
                </c:pt>
                <c:pt idx="150">
                  <c:v>0.4615384615384639</c:v>
                </c:pt>
                <c:pt idx="151">
                  <c:v>0.4615384615384639</c:v>
                </c:pt>
                <c:pt idx="152">
                  <c:v>0.4615384615384639</c:v>
                </c:pt>
                <c:pt idx="153">
                  <c:v>0.4615384615384639</c:v>
                </c:pt>
                <c:pt idx="154">
                  <c:v>0.4615384615384639</c:v>
                </c:pt>
                <c:pt idx="155">
                  <c:v>0.4615384615384639</c:v>
                </c:pt>
                <c:pt idx="156">
                  <c:v>0.4615384615384639</c:v>
                </c:pt>
                <c:pt idx="157">
                  <c:v>0.4615384615384639</c:v>
                </c:pt>
                <c:pt idx="158">
                  <c:v>0.4615384615384639</c:v>
                </c:pt>
                <c:pt idx="159">
                  <c:v>0.4615384615384639</c:v>
                </c:pt>
                <c:pt idx="160">
                  <c:v>0.4615384615384639</c:v>
                </c:pt>
                <c:pt idx="161">
                  <c:v>0.4615384615384639</c:v>
                </c:pt>
                <c:pt idx="162">
                  <c:v>0.4615384615384639</c:v>
                </c:pt>
                <c:pt idx="163">
                  <c:v>0.4615384615384639</c:v>
                </c:pt>
                <c:pt idx="164">
                  <c:v>0.4615384615384639</c:v>
                </c:pt>
                <c:pt idx="165">
                  <c:v>0.4615384615384639</c:v>
                </c:pt>
                <c:pt idx="166">
                  <c:v>0.4615384615384639</c:v>
                </c:pt>
                <c:pt idx="167">
                  <c:v>0.4615384615384639</c:v>
                </c:pt>
                <c:pt idx="168">
                  <c:v>0.4615384615384639</c:v>
                </c:pt>
                <c:pt idx="169">
                  <c:v>0.4615384615384639</c:v>
                </c:pt>
                <c:pt idx="170">
                  <c:v>0.4615384615384639</c:v>
                </c:pt>
                <c:pt idx="171">
                  <c:v>0.4615384615384639</c:v>
                </c:pt>
                <c:pt idx="172">
                  <c:v>0.4615384615384639</c:v>
                </c:pt>
                <c:pt idx="173">
                  <c:v>0.4615384615384639</c:v>
                </c:pt>
                <c:pt idx="174">
                  <c:v>0.4615384615384639</c:v>
                </c:pt>
                <c:pt idx="175">
                  <c:v>0.4615384615384639</c:v>
                </c:pt>
                <c:pt idx="176">
                  <c:v>0.4615384615384639</c:v>
                </c:pt>
                <c:pt idx="177">
                  <c:v>0.4615384615384639</c:v>
                </c:pt>
                <c:pt idx="178">
                  <c:v>0.4615384615384639</c:v>
                </c:pt>
                <c:pt idx="179">
                  <c:v>0.4615384615384639</c:v>
                </c:pt>
                <c:pt idx="180">
                  <c:v>0.4615384615384639</c:v>
                </c:pt>
                <c:pt idx="181">
                  <c:v>0.4615384615384639</c:v>
                </c:pt>
                <c:pt idx="182">
                  <c:v>0.4615384615384639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'Proportional - Integral Control'!$I$7</c:f>
              <c:strCache>
                <c:ptCount val="1"/>
                <c:pt idx="0">
                  <c:v>Process Output</c:v>
                </c:pt>
              </c:strCache>
            </c:strRef>
          </c:tx>
          <c:marker>
            <c:symbol val="none"/>
          </c:marker>
          <c:xVal>
            <c:strRef>
              <c:f>'Proportional - Integral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'Proportional - Integral Control'!$I$8:$I$190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4.9688798024474234E-2</c:v>
                </c:pt>
                <c:pt idx="20">
                  <c:v>0.12113577424978934</c:v>
                </c:pt>
                <c:pt idx="21">
                  <c:v>0.2117550181988842</c:v>
                </c:pt>
                <c:pt idx="22">
                  <c:v>0.31858066401295171</c:v>
                </c:pt>
                <c:pt idx="23">
                  <c:v>0.43835473525091817</c:v>
                </c:pt>
                <c:pt idx="24">
                  <c:v>0.54277457431167297</c:v>
                </c:pt>
                <c:pt idx="25">
                  <c:v>0.63105262137946161</c:v>
                </c:pt>
                <c:pt idx="26">
                  <c:v>0.70337226829603894</c:v>
                </c:pt>
                <c:pt idx="27">
                  <c:v>0.76078287284327439</c:v>
                </c:pt>
                <c:pt idx="28">
                  <c:v>0.80506773131987885</c:v>
                </c:pt>
                <c:pt idx="29">
                  <c:v>0.83859147975788328</c:v>
                </c:pt>
                <c:pt idx="30">
                  <c:v>0.86351651888854741</c:v>
                </c:pt>
                <c:pt idx="31">
                  <c:v>0.88173726076721914</c:v>
                </c:pt>
                <c:pt idx="32">
                  <c:v>0.89484760653082329</c:v>
                </c:pt>
                <c:pt idx="33">
                  <c:v>0.90413861656521555</c:v>
                </c:pt>
                <c:pt idx="34">
                  <c:v>0.91062202565529538</c:v>
                </c:pt>
                <c:pt idx="35">
                  <c:v>0.91507426451844043</c:v>
                </c:pt>
                <c:pt idx="36">
                  <c:v>0.91807966237876437</c:v>
                </c:pt>
                <c:pt idx="37">
                  <c:v>0.92007015415693949</c:v>
                </c:pt>
                <c:pt idx="38">
                  <c:v>0.92135982803983474</c:v>
                </c:pt>
                <c:pt idx="39">
                  <c:v>0.92217358951456707</c:v>
                </c:pt>
                <c:pt idx="40">
                  <c:v>0.92267003320539576</c:v>
                </c:pt>
                <c:pt idx="41">
                  <c:v>0.92295926382044791</c:v>
                </c:pt>
                <c:pt idx="42">
                  <c:v>0.92311648502905186</c:v>
                </c:pt>
                <c:pt idx="43">
                  <c:v>0.92319216287828609</c:v>
                </c:pt>
                <c:pt idx="44">
                  <c:v>0.92321949721364571</c:v>
                </c:pt>
                <c:pt idx="45">
                  <c:v>0.92321982794309787</c:v>
                </c:pt>
                <c:pt idx="46">
                  <c:v>0.92320648702755004</c:v>
                </c:pt>
                <c:pt idx="47">
                  <c:v>0.92318750117054349</c:v>
                </c:pt>
                <c:pt idx="48">
                  <c:v>0.92316745849849202</c:v>
                </c:pt>
                <c:pt idx="49">
                  <c:v>0.92314877651412197</c:v>
                </c:pt>
                <c:pt idx="50">
                  <c:v>0.92313254775704034</c:v>
                </c:pt>
                <c:pt idx="51">
                  <c:v>0.92311909221430166</c:v>
                </c:pt>
                <c:pt idx="52">
                  <c:v>0.92310830938548394</c:v>
                </c:pt>
                <c:pt idx="53">
                  <c:v>0.92309989586832519</c:v>
                </c:pt>
                <c:pt idx="54">
                  <c:v>0.92309347444727474</c:v>
                </c:pt>
                <c:pt idx="55">
                  <c:v>0.92308866627735942</c:v>
                </c:pt>
                <c:pt idx="56">
                  <c:v>0.92308512750057237</c:v>
                </c:pt>
                <c:pt idx="57">
                  <c:v>0.92308256443485937</c:v>
                </c:pt>
                <c:pt idx="58">
                  <c:v>0.92308073650371325</c:v>
                </c:pt>
                <c:pt idx="59">
                  <c:v>0.92307945269624248</c:v>
                </c:pt>
                <c:pt idx="60">
                  <c:v>0.92307856509388664</c:v>
                </c:pt>
                <c:pt idx="61">
                  <c:v>0.92307796152728416</c:v>
                </c:pt>
                <c:pt idx="62">
                  <c:v>0.92307755848785566</c:v>
                </c:pt>
                <c:pt idx="63">
                  <c:v>0.92307729483808054</c:v>
                </c:pt>
                <c:pt idx="64">
                  <c:v>0.92307712651974994</c:v>
                </c:pt>
                <c:pt idx="65">
                  <c:v>0.92307702226652799</c:v>
                </c:pt>
                <c:pt idx="66">
                  <c:v>0.92307696022908747</c:v>
                </c:pt>
                <c:pt idx="67">
                  <c:v>0.92307692538022323</c:v>
                </c:pt>
                <c:pt idx="68">
                  <c:v>0.92307690755923633</c:v>
                </c:pt>
                <c:pt idx="69">
                  <c:v>0.92307690002408704</c:v>
                </c:pt>
                <c:pt idx="70">
                  <c:v>0.92307689839689577</c:v>
                </c:pt>
                <c:pt idx="71">
                  <c:v>0.92307689990781105</c:v>
                </c:pt>
                <c:pt idx="72">
                  <c:v>0.92307690286106547</c:v>
                </c:pt>
                <c:pt idx="73">
                  <c:v>0.92307690626373717</c:v>
                </c:pt>
                <c:pt idx="74">
                  <c:v>0.92307690957178878</c:v>
                </c:pt>
                <c:pt idx="75">
                  <c:v>0.92307691251935353</c:v>
                </c:pt>
                <c:pt idx="76">
                  <c:v>0.9230769150062087</c:v>
                </c:pt>
                <c:pt idx="77">
                  <c:v>0.9230769170252765</c:v>
                </c:pt>
                <c:pt idx="78">
                  <c:v>0.9230769186171992</c:v>
                </c:pt>
                <c:pt idx="79">
                  <c:v>0.92307691984288209</c:v>
                </c:pt>
                <c:pt idx="80">
                  <c:v>0.92307692076770886</c:v>
                </c:pt>
                <c:pt idx="81">
                  <c:v>0.92307692145314502</c:v>
                </c:pt>
                <c:pt idx="82">
                  <c:v>0.92307692195286706</c:v>
                </c:pt>
                <c:pt idx="83">
                  <c:v>0.92307692231154304</c:v>
                </c:pt>
                <c:pt idx="84">
                  <c:v>0.92307692256506868</c:v>
                </c:pt>
                <c:pt idx="85">
                  <c:v>0.9230769227415152</c:v>
                </c:pt>
                <c:pt idx="86">
                  <c:v>0.9230769228623481</c:v>
                </c:pt>
                <c:pt idx="87">
                  <c:v>0.92307692294366717</c:v>
                </c:pt>
                <c:pt idx="88">
                  <c:v>0.9230769229973399</c:v>
                </c:pt>
                <c:pt idx="89">
                  <c:v>0.92307692303197431</c:v>
                </c:pt>
                <c:pt idx="90">
                  <c:v>0.92307692305371802</c:v>
                </c:pt>
                <c:pt idx="91">
                  <c:v>0.92307692306689493</c:v>
                </c:pt>
                <c:pt idx="92">
                  <c:v>0.92307692307449885</c:v>
                </c:pt>
                <c:pt idx="93">
                  <c:v>0.92307692307856903</c:v>
                </c:pt>
                <c:pt idx="94">
                  <c:v>0.9230769230804694</c:v>
                </c:pt>
                <c:pt idx="95">
                  <c:v>0.92307692308109413</c:v>
                </c:pt>
                <c:pt idx="96">
                  <c:v>0.92307692308101541</c:v>
                </c:pt>
                <c:pt idx="97">
                  <c:v>0.92307692308058875</c:v>
                </c:pt>
                <c:pt idx="98">
                  <c:v>0.92307692308002676</c:v>
                </c:pt>
                <c:pt idx="99">
                  <c:v>0.92307692307944944</c:v>
                </c:pt>
                <c:pt idx="100">
                  <c:v>0.92307692307891909</c:v>
                </c:pt>
                <c:pt idx="101">
                  <c:v>0.92307692307846245</c:v>
                </c:pt>
                <c:pt idx="102">
                  <c:v>0.92307692307808631</c:v>
                </c:pt>
                <c:pt idx="103">
                  <c:v>0.92307692307778633</c:v>
                </c:pt>
                <c:pt idx="104">
                  <c:v>0.92307692307755318</c:v>
                </c:pt>
                <c:pt idx="105">
                  <c:v>0.92307692307737588</c:v>
                </c:pt>
                <c:pt idx="106">
                  <c:v>0.92307692307724354</c:v>
                </c:pt>
                <c:pt idx="107">
                  <c:v>0.92307692307714639</c:v>
                </c:pt>
                <c:pt idx="108">
                  <c:v>0.92307692307707612</c:v>
                </c:pt>
                <c:pt idx="109">
                  <c:v>0.92307692307702616</c:v>
                </c:pt>
                <c:pt idx="110">
                  <c:v>0.92307692307699118</c:v>
                </c:pt>
                <c:pt idx="111">
                  <c:v>0.92307692307696709</c:v>
                </c:pt>
                <c:pt idx="112">
                  <c:v>0.92307692307695066</c:v>
                </c:pt>
                <c:pt idx="113">
                  <c:v>0.92307692307693978</c:v>
                </c:pt>
                <c:pt idx="114">
                  <c:v>0.92307692307693279</c:v>
                </c:pt>
                <c:pt idx="115">
                  <c:v>0.92307692307692824</c:v>
                </c:pt>
                <c:pt idx="116">
                  <c:v>0.92307692307692546</c:v>
                </c:pt>
                <c:pt idx="117">
                  <c:v>0.92307692307692379</c:v>
                </c:pt>
                <c:pt idx="118">
                  <c:v>0.92307692307692291</c:v>
                </c:pt>
                <c:pt idx="119">
                  <c:v>0.92307692307692246</c:v>
                </c:pt>
                <c:pt idx="120">
                  <c:v>0.92307692307692224</c:v>
                </c:pt>
                <c:pt idx="121">
                  <c:v>0.92307692307692213</c:v>
                </c:pt>
                <c:pt idx="122">
                  <c:v>0.92307692307692213</c:v>
                </c:pt>
                <c:pt idx="123">
                  <c:v>0.92307692307692224</c:v>
                </c:pt>
                <c:pt idx="124">
                  <c:v>0.92307692307692235</c:v>
                </c:pt>
                <c:pt idx="125">
                  <c:v>0.92307692307692246</c:v>
                </c:pt>
                <c:pt idx="126">
                  <c:v>0.92307692307692257</c:v>
                </c:pt>
                <c:pt idx="127">
                  <c:v>0.92307692307692268</c:v>
                </c:pt>
                <c:pt idx="128">
                  <c:v>0.92307692307692268</c:v>
                </c:pt>
                <c:pt idx="129">
                  <c:v>0.92307692307692268</c:v>
                </c:pt>
                <c:pt idx="130">
                  <c:v>0.92307692307692268</c:v>
                </c:pt>
                <c:pt idx="131">
                  <c:v>0.92307692307692268</c:v>
                </c:pt>
                <c:pt idx="132">
                  <c:v>0.92307692307692268</c:v>
                </c:pt>
                <c:pt idx="133">
                  <c:v>0.92307692307692268</c:v>
                </c:pt>
                <c:pt idx="134">
                  <c:v>0.92307692307692268</c:v>
                </c:pt>
                <c:pt idx="135">
                  <c:v>0.92307692307692268</c:v>
                </c:pt>
                <c:pt idx="136">
                  <c:v>0.92307692307692268</c:v>
                </c:pt>
                <c:pt idx="137">
                  <c:v>0.92307692307692268</c:v>
                </c:pt>
                <c:pt idx="138">
                  <c:v>0.92307692307692268</c:v>
                </c:pt>
                <c:pt idx="139">
                  <c:v>0.92307692307692268</c:v>
                </c:pt>
                <c:pt idx="140">
                  <c:v>0.92307692307692268</c:v>
                </c:pt>
                <c:pt idx="141">
                  <c:v>0.92307692307692268</c:v>
                </c:pt>
                <c:pt idx="142">
                  <c:v>0.92307692307692268</c:v>
                </c:pt>
                <c:pt idx="143">
                  <c:v>0.92307692307692268</c:v>
                </c:pt>
                <c:pt idx="144">
                  <c:v>0.92307692307692268</c:v>
                </c:pt>
                <c:pt idx="145">
                  <c:v>0.92307692307692268</c:v>
                </c:pt>
                <c:pt idx="146">
                  <c:v>0.92307692307692268</c:v>
                </c:pt>
                <c:pt idx="147">
                  <c:v>0.92307692307692268</c:v>
                </c:pt>
                <c:pt idx="148">
                  <c:v>0.92307692307692268</c:v>
                </c:pt>
                <c:pt idx="149">
                  <c:v>0.92307692307692268</c:v>
                </c:pt>
                <c:pt idx="150">
                  <c:v>0.92307692307692268</c:v>
                </c:pt>
                <c:pt idx="151">
                  <c:v>0.92307692307692268</c:v>
                </c:pt>
                <c:pt idx="152">
                  <c:v>0.92307692307692268</c:v>
                </c:pt>
                <c:pt idx="153">
                  <c:v>0.92307692307692268</c:v>
                </c:pt>
                <c:pt idx="154">
                  <c:v>0.92307692307692268</c:v>
                </c:pt>
                <c:pt idx="155">
                  <c:v>0.92307692307692268</c:v>
                </c:pt>
                <c:pt idx="156">
                  <c:v>0.92307692307692268</c:v>
                </c:pt>
                <c:pt idx="157">
                  <c:v>0.92307692307692268</c:v>
                </c:pt>
                <c:pt idx="158">
                  <c:v>0.92307692307692268</c:v>
                </c:pt>
                <c:pt idx="159">
                  <c:v>0.92307692307692268</c:v>
                </c:pt>
                <c:pt idx="160">
                  <c:v>0.92307692307692268</c:v>
                </c:pt>
                <c:pt idx="161">
                  <c:v>0.92307692307692268</c:v>
                </c:pt>
                <c:pt idx="162">
                  <c:v>0.92307692307692268</c:v>
                </c:pt>
                <c:pt idx="163">
                  <c:v>0.92307692307692268</c:v>
                </c:pt>
                <c:pt idx="164">
                  <c:v>0.92307692307692268</c:v>
                </c:pt>
                <c:pt idx="165">
                  <c:v>0.92307692307692268</c:v>
                </c:pt>
                <c:pt idx="166">
                  <c:v>0.92307692307692268</c:v>
                </c:pt>
                <c:pt idx="167">
                  <c:v>0.92307692307692268</c:v>
                </c:pt>
                <c:pt idx="168">
                  <c:v>0.92307692307692268</c:v>
                </c:pt>
                <c:pt idx="169">
                  <c:v>0.92307692307692268</c:v>
                </c:pt>
                <c:pt idx="170">
                  <c:v>0.92307692307692268</c:v>
                </c:pt>
                <c:pt idx="171">
                  <c:v>0.92307692307692268</c:v>
                </c:pt>
                <c:pt idx="172">
                  <c:v>0.92307692307692268</c:v>
                </c:pt>
                <c:pt idx="173">
                  <c:v>0.92307692307692268</c:v>
                </c:pt>
                <c:pt idx="174">
                  <c:v>0.92307692307692268</c:v>
                </c:pt>
                <c:pt idx="175">
                  <c:v>0.92307692307692268</c:v>
                </c:pt>
                <c:pt idx="176">
                  <c:v>0.92307692307692268</c:v>
                </c:pt>
                <c:pt idx="177">
                  <c:v>0.92307692307692268</c:v>
                </c:pt>
                <c:pt idx="178">
                  <c:v>0.92307692307692268</c:v>
                </c:pt>
                <c:pt idx="179">
                  <c:v>0.92307692307692268</c:v>
                </c:pt>
                <c:pt idx="180">
                  <c:v>0.92307692307692268</c:v>
                </c:pt>
                <c:pt idx="181">
                  <c:v>0.92307692307692268</c:v>
                </c:pt>
                <c:pt idx="182">
                  <c:v>0.92307692307692268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827520"/>
        <c:axId val="142828096"/>
      </c:scatterChart>
      <c:valAx>
        <c:axId val="142827520"/>
        <c:scaling>
          <c:orientation val="minMax"/>
        </c:scaling>
        <c:delete val="0"/>
        <c:axPos val="b"/>
        <c:majorTickMark val="out"/>
        <c:minorTickMark val="none"/>
        <c:tickLblPos val="nextTo"/>
        <c:crossAx val="142828096"/>
        <c:crosses val="autoZero"/>
        <c:crossBetween val="midCat"/>
      </c:valAx>
      <c:valAx>
        <c:axId val="14282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8275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'PID Control'!$D$7</c:f>
              <c:strCache>
                <c:ptCount val="1"/>
                <c:pt idx="0">
                  <c:v>Setpoint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Control'!$D$8:$D$190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</c:numCache>
            </c:numRef>
          </c:yVal>
          <c:smooth val="1"/>
        </c:ser>
        <c:ser>
          <c:idx val="6"/>
          <c:order val="1"/>
          <c:tx>
            <c:strRef>
              <c:f>'PID Control'!$J$7</c:f>
              <c:strCache>
                <c:ptCount val="1"/>
                <c:pt idx="0">
                  <c:v>Process Output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Control'!$J$8:$J$190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0.91794918650383461</c:v>
                </c:pt>
                <c:pt idx="20">
                  <c:v>1.4221483033635687</c:v>
                </c:pt>
                <c:pt idx="21">
                  <c:v>1.0256732833802411</c:v>
                </c:pt>
                <c:pt idx="22">
                  <c:v>0.77472559809755648</c:v>
                </c:pt>
                <c:pt idx="23">
                  <c:v>0.94433414110510683</c:v>
                </c:pt>
                <c:pt idx="24">
                  <c:v>1.0678688423835532</c:v>
                </c:pt>
                <c:pt idx="25">
                  <c:v>0.99610900384581658</c:v>
                </c:pt>
                <c:pt idx="26">
                  <c:v>0.9358743287817185</c:v>
                </c:pt>
                <c:pt idx="27">
                  <c:v>0.96584269493151342</c:v>
                </c:pt>
                <c:pt idx="28">
                  <c:v>0.99496532933588755</c:v>
                </c:pt>
                <c:pt idx="29">
                  <c:v>0.98264539299587894</c:v>
                </c:pt>
                <c:pt idx="30">
                  <c:v>0.96867187847182734</c:v>
                </c:pt>
                <c:pt idx="31">
                  <c:v>0.97363798430434301</c:v>
                </c:pt>
                <c:pt idx="32">
                  <c:v>0.98029613715817643</c:v>
                </c:pt>
                <c:pt idx="33">
                  <c:v>0.9783448473975549</c:v>
                </c:pt>
                <c:pt idx="34">
                  <c:v>0.97519279037487461</c:v>
                </c:pt>
                <c:pt idx="35">
                  <c:v>0.97593309067688194</c:v>
                </c:pt>
                <c:pt idx="36">
                  <c:v>0.97741627707807033</c:v>
                </c:pt>
                <c:pt idx="37">
                  <c:v>0.97714957006491321</c:v>
                </c:pt>
                <c:pt idx="38">
                  <c:v>0.97645568535823646</c:v>
                </c:pt>
                <c:pt idx="39">
                  <c:v>0.97654391154296305</c:v>
                </c:pt>
                <c:pt idx="40">
                  <c:v>0.97686673362582721</c:v>
                </c:pt>
                <c:pt idx="41">
                  <c:v>0.97684214449636497</c:v>
                </c:pt>
                <c:pt idx="42">
                  <c:v>0.97669276593166354</c:v>
                </c:pt>
                <c:pt idx="43">
                  <c:v>0.97669669229645972</c:v>
                </c:pt>
                <c:pt idx="44">
                  <c:v>0.97676544670231069</c:v>
                </c:pt>
                <c:pt idx="45">
                  <c:v>0.97676703191802405</c:v>
                </c:pt>
                <c:pt idx="46">
                  <c:v>0.97673555349125052</c:v>
                </c:pt>
                <c:pt idx="47">
                  <c:v>0.97673327507256924</c:v>
                </c:pt>
                <c:pt idx="48">
                  <c:v>0.97674761062003668</c:v>
                </c:pt>
                <c:pt idx="49">
                  <c:v>0.97674936262450807</c:v>
                </c:pt>
                <c:pt idx="50">
                  <c:v>0.97674286928829379</c:v>
                </c:pt>
                <c:pt idx="51">
                  <c:v>0.97674174525611746</c:v>
                </c:pt>
                <c:pt idx="52">
                  <c:v>0.97674467015486877</c:v>
                </c:pt>
                <c:pt idx="53">
                  <c:v>0.97674533015781473</c:v>
                </c:pt>
                <c:pt idx="54">
                  <c:v>0.97674402021990847</c:v>
                </c:pt>
                <c:pt idx="55">
                  <c:v>0.97674365275872677</c:v>
                </c:pt>
                <c:pt idx="56">
                  <c:v>0.97674423588326598</c:v>
                </c:pt>
                <c:pt idx="57">
                  <c:v>0.97674443326735882</c:v>
                </c:pt>
                <c:pt idx="58">
                  <c:v>0.97674417535251579</c:v>
                </c:pt>
                <c:pt idx="59">
                  <c:v>0.97674407205156366</c:v>
                </c:pt>
                <c:pt idx="60">
                  <c:v>0.97674418533860474</c:v>
                </c:pt>
                <c:pt idx="61">
                  <c:v>0.97674423833242019</c:v>
                </c:pt>
                <c:pt idx="62">
                  <c:v>0.97674418894738824</c:v>
                </c:pt>
                <c:pt idx="63">
                  <c:v>0.97674416219152527</c:v>
                </c:pt>
                <c:pt idx="64">
                  <c:v>0.9767441835398214</c:v>
                </c:pt>
                <c:pt idx="65">
                  <c:v>0.97674419687184733</c:v>
                </c:pt>
                <c:pt idx="66">
                  <c:v>0.97674418773034966</c:v>
                </c:pt>
                <c:pt idx="67">
                  <c:v>0.9767441811609151</c:v>
                </c:pt>
                <c:pt idx="68">
                  <c:v>0.97674418503297444</c:v>
                </c:pt>
                <c:pt idx="69">
                  <c:v>0.97674418823894238</c:v>
                </c:pt>
                <c:pt idx="70">
                  <c:v>0.97674418661971374</c:v>
                </c:pt>
                <c:pt idx="71">
                  <c:v>0.97674418506848149</c:v>
                </c:pt>
                <c:pt idx="72">
                  <c:v>0.97674418573524191</c:v>
                </c:pt>
                <c:pt idx="73">
                  <c:v>0.97674418648006733</c:v>
                </c:pt>
                <c:pt idx="74">
                  <c:v>0.97674418621073644</c:v>
                </c:pt>
                <c:pt idx="75">
                  <c:v>0.9767441858556114</c:v>
                </c:pt>
                <c:pt idx="76">
                  <c:v>0.97674418596173151</c:v>
                </c:pt>
                <c:pt idx="77">
                  <c:v>0.97674418612995317</c:v>
                </c:pt>
                <c:pt idx="78">
                  <c:v>0.97674418608953439</c:v>
                </c:pt>
                <c:pt idx="79">
                  <c:v>0.97674418601033375</c:v>
                </c:pt>
                <c:pt idx="80">
                  <c:v>0.97674418602498292</c:v>
                </c:pt>
                <c:pt idx="81">
                  <c:v>0.97674418606205571</c:v>
                </c:pt>
                <c:pt idx="82">
                  <c:v>0.97674418605715863</c:v>
                </c:pt>
                <c:pt idx="83">
                  <c:v>0.97674418603990187</c:v>
                </c:pt>
                <c:pt idx="84">
                  <c:v>0.97674418604129931</c:v>
                </c:pt>
                <c:pt idx="85">
                  <c:v>0.97674418604928848</c:v>
                </c:pt>
                <c:pt idx="86">
                  <c:v>0.97674418604904079</c:v>
                </c:pt>
                <c:pt idx="87">
                  <c:v>0.97674418604536173</c:v>
                </c:pt>
                <c:pt idx="88">
                  <c:v>0.97674418604529423</c:v>
                </c:pt>
                <c:pt idx="89">
                  <c:v>0.97674418604697932</c:v>
                </c:pt>
                <c:pt idx="90">
                  <c:v>0.97674418604709345</c:v>
                </c:pt>
                <c:pt idx="91">
                  <c:v>0.97674418604632562</c:v>
                </c:pt>
                <c:pt idx="92">
                  <c:v>0.97674418604623547</c:v>
                </c:pt>
                <c:pt idx="93">
                  <c:v>0.97674418604658331</c:v>
                </c:pt>
                <c:pt idx="94">
                  <c:v>0.97674418604664193</c:v>
                </c:pt>
                <c:pt idx="95">
                  <c:v>0.97674418604648505</c:v>
                </c:pt>
                <c:pt idx="96">
                  <c:v>0.97674418604645052</c:v>
                </c:pt>
                <c:pt idx="97">
                  <c:v>0.9767441860465208</c:v>
                </c:pt>
                <c:pt idx="98">
                  <c:v>0.97674418604654012</c:v>
                </c:pt>
                <c:pt idx="99">
                  <c:v>0.97674418604650892</c:v>
                </c:pt>
                <c:pt idx="100">
                  <c:v>0.97674418604649849</c:v>
                </c:pt>
                <c:pt idx="101">
                  <c:v>0.97674418604651225</c:v>
                </c:pt>
                <c:pt idx="102">
                  <c:v>0.97674418604651769</c:v>
                </c:pt>
                <c:pt idx="103">
                  <c:v>0.97674418604651159</c:v>
                </c:pt>
                <c:pt idx="104">
                  <c:v>0.97674418604650881</c:v>
                </c:pt>
                <c:pt idx="105">
                  <c:v>0.97674418604651159</c:v>
                </c:pt>
                <c:pt idx="106">
                  <c:v>0.97674418604651292</c:v>
                </c:pt>
                <c:pt idx="107">
                  <c:v>0.97674418604651181</c:v>
                </c:pt>
                <c:pt idx="108">
                  <c:v>0.97674418604651103</c:v>
                </c:pt>
                <c:pt idx="109">
                  <c:v>0.97674418604651148</c:v>
                </c:pt>
                <c:pt idx="110">
                  <c:v>0.97674418604651192</c:v>
                </c:pt>
                <c:pt idx="111">
                  <c:v>0.9767441860465117</c:v>
                </c:pt>
                <c:pt idx="112">
                  <c:v>0.97674418604651148</c:v>
                </c:pt>
                <c:pt idx="113">
                  <c:v>0.97674418604651159</c:v>
                </c:pt>
                <c:pt idx="114">
                  <c:v>0.9767441860465117</c:v>
                </c:pt>
                <c:pt idx="115">
                  <c:v>0.9767441860465117</c:v>
                </c:pt>
                <c:pt idx="116">
                  <c:v>0.97674418604651159</c:v>
                </c:pt>
                <c:pt idx="117">
                  <c:v>0.97674418604651159</c:v>
                </c:pt>
                <c:pt idx="118">
                  <c:v>0.9767441860465117</c:v>
                </c:pt>
                <c:pt idx="119">
                  <c:v>0.9767441860465117</c:v>
                </c:pt>
                <c:pt idx="120">
                  <c:v>0.97674418604651159</c:v>
                </c:pt>
                <c:pt idx="121">
                  <c:v>0.97674418604651159</c:v>
                </c:pt>
                <c:pt idx="122">
                  <c:v>0.9767441860465117</c:v>
                </c:pt>
                <c:pt idx="123">
                  <c:v>0.9767441860465117</c:v>
                </c:pt>
                <c:pt idx="124">
                  <c:v>0.97674418604651159</c:v>
                </c:pt>
                <c:pt idx="125">
                  <c:v>0.97674418604651159</c:v>
                </c:pt>
                <c:pt idx="126">
                  <c:v>0.9767441860465117</c:v>
                </c:pt>
                <c:pt idx="127">
                  <c:v>0.9767441860465117</c:v>
                </c:pt>
                <c:pt idx="128">
                  <c:v>0.97674418604651159</c:v>
                </c:pt>
                <c:pt idx="129">
                  <c:v>0.97674418604651159</c:v>
                </c:pt>
                <c:pt idx="130">
                  <c:v>0.9767441860465117</c:v>
                </c:pt>
                <c:pt idx="131">
                  <c:v>0.9767441860465117</c:v>
                </c:pt>
                <c:pt idx="132">
                  <c:v>0.97674418604651159</c:v>
                </c:pt>
                <c:pt idx="133">
                  <c:v>0.97674418604651159</c:v>
                </c:pt>
                <c:pt idx="134">
                  <c:v>0.9767441860465117</c:v>
                </c:pt>
                <c:pt idx="135">
                  <c:v>0.9767441860465117</c:v>
                </c:pt>
                <c:pt idx="136">
                  <c:v>0.97674418604651159</c:v>
                </c:pt>
                <c:pt idx="137">
                  <c:v>0.97674418604651159</c:v>
                </c:pt>
                <c:pt idx="138">
                  <c:v>0.9767441860465117</c:v>
                </c:pt>
                <c:pt idx="139">
                  <c:v>0.9767441860465117</c:v>
                </c:pt>
                <c:pt idx="140">
                  <c:v>0.97674418604651159</c:v>
                </c:pt>
                <c:pt idx="141">
                  <c:v>0.97674418604651159</c:v>
                </c:pt>
                <c:pt idx="142">
                  <c:v>0.9767441860465117</c:v>
                </c:pt>
                <c:pt idx="143">
                  <c:v>0.9767441860465117</c:v>
                </c:pt>
                <c:pt idx="144">
                  <c:v>0.97674418604651159</c:v>
                </c:pt>
                <c:pt idx="145">
                  <c:v>0.97674418604651159</c:v>
                </c:pt>
                <c:pt idx="146">
                  <c:v>0.9767441860465117</c:v>
                </c:pt>
                <c:pt idx="147">
                  <c:v>0.9767441860465117</c:v>
                </c:pt>
                <c:pt idx="148">
                  <c:v>0.97674418604651159</c:v>
                </c:pt>
                <c:pt idx="149">
                  <c:v>0.97674418604651159</c:v>
                </c:pt>
                <c:pt idx="150">
                  <c:v>0.9767441860465117</c:v>
                </c:pt>
                <c:pt idx="151">
                  <c:v>0.9767441860465117</c:v>
                </c:pt>
                <c:pt idx="152">
                  <c:v>0.97674418604651159</c:v>
                </c:pt>
                <c:pt idx="153">
                  <c:v>0.97674418604651159</c:v>
                </c:pt>
                <c:pt idx="154">
                  <c:v>0.9767441860465117</c:v>
                </c:pt>
                <c:pt idx="155">
                  <c:v>0.9767441860465117</c:v>
                </c:pt>
                <c:pt idx="156">
                  <c:v>0.97674418604651159</c:v>
                </c:pt>
                <c:pt idx="157">
                  <c:v>0.97674418604651159</c:v>
                </c:pt>
                <c:pt idx="158">
                  <c:v>0.9767441860465117</c:v>
                </c:pt>
                <c:pt idx="159">
                  <c:v>0.9767441860465117</c:v>
                </c:pt>
                <c:pt idx="160">
                  <c:v>0.97674418604651159</c:v>
                </c:pt>
                <c:pt idx="161">
                  <c:v>0.97674418604651159</c:v>
                </c:pt>
                <c:pt idx="162">
                  <c:v>0.9767441860465117</c:v>
                </c:pt>
                <c:pt idx="163">
                  <c:v>0.9767441860465117</c:v>
                </c:pt>
                <c:pt idx="164">
                  <c:v>0.97674418604651159</c:v>
                </c:pt>
                <c:pt idx="165">
                  <c:v>0.97674418604651159</c:v>
                </c:pt>
                <c:pt idx="166">
                  <c:v>0.9767441860465117</c:v>
                </c:pt>
                <c:pt idx="167">
                  <c:v>0.9767441860465117</c:v>
                </c:pt>
                <c:pt idx="168">
                  <c:v>0.97674418604651159</c:v>
                </c:pt>
                <c:pt idx="169">
                  <c:v>0.97674418604651159</c:v>
                </c:pt>
                <c:pt idx="170">
                  <c:v>0.9767441860465117</c:v>
                </c:pt>
                <c:pt idx="171">
                  <c:v>0.9767441860465117</c:v>
                </c:pt>
                <c:pt idx="172">
                  <c:v>0.97674418604651159</c:v>
                </c:pt>
                <c:pt idx="173">
                  <c:v>0.97674418604651159</c:v>
                </c:pt>
                <c:pt idx="174">
                  <c:v>0.9767441860465117</c:v>
                </c:pt>
                <c:pt idx="175">
                  <c:v>0.9767441860465117</c:v>
                </c:pt>
                <c:pt idx="176">
                  <c:v>0.97674418604651159</c:v>
                </c:pt>
                <c:pt idx="177">
                  <c:v>0.97674418604651159</c:v>
                </c:pt>
                <c:pt idx="178">
                  <c:v>0.9767441860465117</c:v>
                </c:pt>
                <c:pt idx="179">
                  <c:v>0.9767441860465117</c:v>
                </c:pt>
                <c:pt idx="180">
                  <c:v>0.97674418604651159</c:v>
                </c:pt>
                <c:pt idx="181">
                  <c:v>0.97674418604651159</c:v>
                </c:pt>
                <c:pt idx="182">
                  <c:v>0.9767441860465117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830400"/>
        <c:axId val="142830976"/>
      </c:scatterChart>
      <c:valAx>
        <c:axId val="142830400"/>
        <c:scaling>
          <c:orientation val="minMax"/>
        </c:scaling>
        <c:delete val="0"/>
        <c:axPos val="b"/>
        <c:majorTickMark val="out"/>
        <c:minorTickMark val="none"/>
        <c:tickLblPos val="nextTo"/>
        <c:crossAx val="142830976"/>
        <c:crosses val="autoZero"/>
        <c:crossBetween val="midCat"/>
      </c:valAx>
      <c:valAx>
        <c:axId val="142830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8304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'PID Control'!$D$7</c:f>
              <c:strCache>
                <c:ptCount val="1"/>
                <c:pt idx="0">
                  <c:v>Setpoint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Control'!$D$8:$D$190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'PID Control'!$E$7</c:f>
              <c:strCache>
                <c:ptCount val="1"/>
                <c:pt idx="0">
                  <c:v>Error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Control'!$E$8:$E$190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8.2050813496165387E-2</c:v>
                </c:pt>
                <c:pt idx="21">
                  <c:v>-0.42214830336356868</c:v>
                </c:pt>
                <c:pt idx="22">
                  <c:v>-2.5673283380241108E-2</c:v>
                </c:pt>
                <c:pt idx="23">
                  <c:v>0.22527440190244352</c:v>
                </c:pt>
                <c:pt idx="24">
                  <c:v>5.5665858894893172E-2</c:v>
                </c:pt>
                <c:pt idx="25">
                  <c:v>-6.7868842383553174E-2</c:v>
                </c:pt>
                <c:pt idx="26">
                  <c:v>3.8909961541834237E-3</c:v>
                </c:pt>
                <c:pt idx="27">
                  <c:v>6.4125671218281499E-2</c:v>
                </c:pt>
                <c:pt idx="28">
                  <c:v>3.4157305068486576E-2</c:v>
                </c:pt>
                <c:pt idx="29">
                  <c:v>5.0346706641124506E-3</c:v>
                </c:pt>
                <c:pt idx="30">
                  <c:v>1.7354607004121059E-2</c:v>
                </c:pt>
                <c:pt idx="31">
                  <c:v>3.1328121528172659E-2</c:v>
                </c:pt>
                <c:pt idx="32">
                  <c:v>2.6362015695656993E-2</c:v>
                </c:pt>
                <c:pt idx="33">
                  <c:v>1.9703862841823572E-2</c:v>
                </c:pt>
                <c:pt idx="34">
                  <c:v>2.1655152602445105E-2</c:v>
                </c:pt>
                <c:pt idx="35">
                  <c:v>2.4807209625125393E-2</c:v>
                </c:pt>
                <c:pt idx="36">
                  <c:v>2.4066909323118058E-2</c:v>
                </c:pt>
                <c:pt idx="37">
                  <c:v>2.2583722921929672E-2</c:v>
                </c:pt>
                <c:pt idx="38">
                  <c:v>2.2850429935086791E-2</c:v>
                </c:pt>
                <c:pt idx="39">
                  <c:v>2.3544314641763542E-2</c:v>
                </c:pt>
                <c:pt idx="40">
                  <c:v>2.345608845703695E-2</c:v>
                </c:pt>
                <c:pt idx="41">
                  <c:v>2.313326637417279E-2</c:v>
                </c:pt>
                <c:pt idx="42">
                  <c:v>2.3157855503635028E-2</c:v>
                </c:pt>
                <c:pt idx="43">
                  <c:v>2.3307234068336458E-2</c:v>
                </c:pt>
                <c:pt idx="44">
                  <c:v>2.3303307703540277E-2</c:v>
                </c:pt>
                <c:pt idx="45">
                  <c:v>2.3234553297689309E-2</c:v>
                </c:pt>
                <c:pt idx="46">
                  <c:v>2.3232968081975947E-2</c:v>
                </c:pt>
                <c:pt idx="47">
                  <c:v>2.3264446508749481E-2</c:v>
                </c:pt>
                <c:pt idx="48">
                  <c:v>2.326672492743076E-2</c:v>
                </c:pt>
                <c:pt idx="49">
                  <c:v>2.3252389379963323E-2</c:v>
                </c:pt>
                <c:pt idx="50">
                  <c:v>2.3250637375491934E-2</c:v>
                </c:pt>
                <c:pt idx="51">
                  <c:v>2.3257130711706209E-2</c:v>
                </c:pt>
                <c:pt idx="52">
                  <c:v>2.3258254743882545E-2</c:v>
                </c:pt>
                <c:pt idx="53">
                  <c:v>2.3255329845131234E-2</c:v>
                </c:pt>
                <c:pt idx="54">
                  <c:v>2.3254669842185272E-2</c:v>
                </c:pt>
                <c:pt idx="55">
                  <c:v>2.3255979780091529E-2</c:v>
                </c:pt>
                <c:pt idx="56">
                  <c:v>2.3256347241273234E-2</c:v>
                </c:pt>
                <c:pt idx="57">
                  <c:v>2.3255764116734023E-2</c:v>
                </c:pt>
                <c:pt idx="58">
                  <c:v>2.3255566732641175E-2</c:v>
                </c:pt>
                <c:pt idx="59">
                  <c:v>2.3255824647484213E-2</c:v>
                </c:pt>
                <c:pt idx="60">
                  <c:v>2.3255927948436339E-2</c:v>
                </c:pt>
                <c:pt idx="61">
                  <c:v>2.3255814661395258E-2</c:v>
                </c:pt>
                <c:pt idx="62">
                  <c:v>2.3255761667579811E-2</c:v>
                </c:pt>
                <c:pt idx="63">
                  <c:v>2.3255811052611763E-2</c:v>
                </c:pt>
                <c:pt idx="64">
                  <c:v>2.3255837808474733E-2</c:v>
                </c:pt>
                <c:pt idx="65">
                  <c:v>2.3255816460178602E-2</c:v>
                </c:pt>
                <c:pt idx="66">
                  <c:v>2.3255803128152674E-2</c:v>
                </c:pt>
                <c:pt idx="67">
                  <c:v>2.3255812269650344E-2</c:v>
                </c:pt>
                <c:pt idx="68">
                  <c:v>2.3255818839084896E-2</c:v>
                </c:pt>
                <c:pt idx="69">
                  <c:v>2.3255814967025557E-2</c:v>
                </c:pt>
                <c:pt idx="70">
                  <c:v>2.3255811761057621E-2</c:v>
                </c:pt>
                <c:pt idx="71">
                  <c:v>2.3255813380286261E-2</c:v>
                </c:pt>
                <c:pt idx="72">
                  <c:v>2.3255814931518515E-2</c:v>
                </c:pt>
                <c:pt idx="73">
                  <c:v>2.325581426475809E-2</c:v>
                </c:pt>
                <c:pt idx="74">
                  <c:v>2.3255813519932667E-2</c:v>
                </c:pt>
                <c:pt idx="75">
                  <c:v>2.3255813789263557E-2</c:v>
                </c:pt>
                <c:pt idx="76">
                  <c:v>2.3255814144388598E-2</c:v>
                </c:pt>
                <c:pt idx="77">
                  <c:v>2.3255814038268485E-2</c:v>
                </c:pt>
                <c:pt idx="78">
                  <c:v>2.3255813870046826E-2</c:v>
                </c:pt>
                <c:pt idx="79">
                  <c:v>2.3255813910465606E-2</c:v>
                </c:pt>
                <c:pt idx="80">
                  <c:v>2.3255813989666252E-2</c:v>
                </c:pt>
                <c:pt idx="81">
                  <c:v>2.3255813975017081E-2</c:v>
                </c:pt>
                <c:pt idx="82">
                  <c:v>2.3255813937944292E-2</c:v>
                </c:pt>
                <c:pt idx="83">
                  <c:v>2.3255813942841375E-2</c:v>
                </c:pt>
                <c:pt idx="84">
                  <c:v>2.3255813960098126E-2</c:v>
                </c:pt>
                <c:pt idx="85">
                  <c:v>2.3255813958700688E-2</c:v>
                </c:pt>
                <c:pt idx="86">
                  <c:v>2.3255813950711524E-2</c:v>
                </c:pt>
                <c:pt idx="87">
                  <c:v>2.3255813950959214E-2</c:v>
                </c:pt>
                <c:pt idx="88">
                  <c:v>2.3255813954638271E-2</c:v>
                </c:pt>
                <c:pt idx="89">
                  <c:v>2.3255813954705773E-2</c:v>
                </c:pt>
                <c:pt idx="90">
                  <c:v>2.3255813953020676E-2</c:v>
                </c:pt>
                <c:pt idx="91">
                  <c:v>2.3255813952906546E-2</c:v>
                </c:pt>
                <c:pt idx="92">
                  <c:v>2.3255813953674376E-2</c:v>
                </c:pt>
                <c:pt idx="93">
                  <c:v>2.3255813953764526E-2</c:v>
                </c:pt>
                <c:pt idx="94">
                  <c:v>2.3255813953416693E-2</c:v>
                </c:pt>
                <c:pt idx="95">
                  <c:v>2.3255813953358073E-2</c:v>
                </c:pt>
                <c:pt idx="96">
                  <c:v>2.3255813953514948E-2</c:v>
                </c:pt>
                <c:pt idx="97">
                  <c:v>2.3255813953549476E-2</c:v>
                </c:pt>
                <c:pt idx="98">
                  <c:v>2.3255813953479199E-2</c:v>
                </c:pt>
                <c:pt idx="99">
                  <c:v>2.3255813953459881E-2</c:v>
                </c:pt>
                <c:pt idx="100">
                  <c:v>2.3255813953491078E-2</c:v>
                </c:pt>
                <c:pt idx="101">
                  <c:v>2.3255813953501514E-2</c:v>
                </c:pt>
                <c:pt idx="102">
                  <c:v>2.3255813953487747E-2</c:v>
                </c:pt>
                <c:pt idx="103">
                  <c:v>2.3255813953482307E-2</c:v>
                </c:pt>
                <c:pt idx="104">
                  <c:v>2.3255813953488413E-2</c:v>
                </c:pt>
                <c:pt idx="105">
                  <c:v>2.3255813953491189E-2</c:v>
                </c:pt>
                <c:pt idx="106">
                  <c:v>2.3255813953488413E-2</c:v>
                </c:pt>
                <c:pt idx="107">
                  <c:v>2.3255813953487081E-2</c:v>
                </c:pt>
                <c:pt idx="108">
                  <c:v>2.3255813953488191E-2</c:v>
                </c:pt>
                <c:pt idx="109">
                  <c:v>2.3255813953488969E-2</c:v>
                </c:pt>
                <c:pt idx="110">
                  <c:v>2.3255813953488524E-2</c:v>
                </c:pt>
                <c:pt idx="111">
                  <c:v>2.325581395348808E-2</c:v>
                </c:pt>
                <c:pt idx="112">
                  <c:v>2.3255813953488302E-2</c:v>
                </c:pt>
                <c:pt idx="113">
                  <c:v>2.3255813953488524E-2</c:v>
                </c:pt>
                <c:pt idx="114">
                  <c:v>2.3255813953488413E-2</c:v>
                </c:pt>
                <c:pt idx="115">
                  <c:v>2.3255813953488302E-2</c:v>
                </c:pt>
                <c:pt idx="116">
                  <c:v>2.3255813953488302E-2</c:v>
                </c:pt>
                <c:pt idx="117">
                  <c:v>2.3255813953488413E-2</c:v>
                </c:pt>
                <c:pt idx="118">
                  <c:v>2.3255813953488413E-2</c:v>
                </c:pt>
                <c:pt idx="119">
                  <c:v>2.3255813953488302E-2</c:v>
                </c:pt>
                <c:pt idx="120">
                  <c:v>2.3255813953488302E-2</c:v>
                </c:pt>
                <c:pt idx="121">
                  <c:v>2.3255813953488413E-2</c:v>
                </c:pt>
                <c:pt idx="122">
                  <c:v>2.3255813953488413E-2</c:v>
                </c:pt>
                <c:pt idx="123">
                  <c:v>2.3255813953488302E-2</c:v>
                </c:pt>
                <c:pt idx="124">
                  <c:v>2.3255813953488302E-2</c:v>
                </c:pt>
                <c:pt idx="125">
                  <c:v>2.3255813953488413E-2</c:v>
                </c:pt>
                <c:pt idx="126">
                  <c:v>2.3255813953488413E-2</c:v>
                </c:pt>
                <c:pt idx="127">
                  <c:v>2.3255813953488302E-2</c:v>
                </c:pt>
                <c:pt idx="128">
                  <c:v>2.3255813953488302E-2</c:v>
                </c:pt>
                <c:pt idx="129">
                  <c:v>2.3255813953488413E-2</c:v>
                </c:pt>
                <c:pt idx="130">
                  <c:v>2.3255813953488413E-2</c:v>
                </c:pt>
                <c:pt idx="131">
                  <c:v>2.3255813953488302E-2</c:v>
                </c:pt>
                <c:pt idx="132">
                  <c:v>2.3255813953488302E-2</c:v>
                </c:pt>
                <c:pt idx="133">
                  <c:v>2.3255813953488413E-2</c:v>
                </c:pt>
                <c:pt idx="134">
                  <c:v>2.3255813953488413E-2</c:v>
                </c:pt>
                <c:pt idx="135">
                  <c:v>2.3255813953488302E-2</c:v>
                </c:pt>
                <c:pt idx="136">
                  <c:v>2.3255813953488302E-2</c:v>
                </c:pt>
                <c:pt idx="137">
                  <c:v>2.3255813953488413E-2</c:v>
                </c:pt>
                <c:pt idx="138">
                  <c:v>2.3255813953488413E-2</c:v>
                </c:pt>
                <c:pt idx="139">
                  <c:v>2.3255813953488302E-2</c:v>
                </c:pt>
                <c:pt idx="140">
                  <c:v>2.3255813953488302E-2</c:v>
                </c:pt>
                <c:pt idx="141">
                  <c:v>2.3255813953488413E-2</c:v>
                </c:pt>
                <c:pt idx="142">
                  <c:v>2.3255813953488413E-2</c:v>
                </c:pt>
                <c:pt idx="143">
                  <c:v>2.3255813953488302E-2</c:v>
                </c:pt>
                <c:pt idx="144">
                  <c:v>2.3255813953488302E-2</c:v>
                </c:pt>
                <c:pt idx="145">
                  <c:v>2.3255813953488413E-2</c:v>
                </c:pt>
                <c:pt idx="146">
                  <c:v>2.3255813953488413E-2</c:v>
                </c:pt>
                <c:pt idx="147">
                  <c:v>2.3255813953488302E-2</c:v>
                </c:pt>
                <c:pt idx="148">
                  <c:v>2.3255813953488302E-2</c:v>
                </c:pt>
                <c:pt idx="149">
                  <c:v>2.3255813953488413E-2</c:v>
                </c:pt>
                <c:pt idx="150">
                  <c:v>2.3255813953488413E-2</c:v>
                </c:pt>
                <c:pt idx="151">
                  <c:v>2.3255813953488302E-2</c:v>
                </c:pt>
                <c:pt idx="152">
                  <c:v>2.3255813953488302E-2</c:v>
                </c:pt>
                <c:pt idx="153">
                  <c:v>2.3255813953488413E-2</c:v>
                </c:pt>
                <c:pt idx="154">
                  <c:v>2.3255813953488413E-2</c:v>
                </c:pt>
                <c:pt idx="155">
                  <c:v>2.3255813953488302E-2</c:v>
                </c:pt>
                <c:pt idx="156">
                  <c:v>2.3255813953488302E-2</c:v>
                </c:pt>
                <c:pt idx="157">
                  <c:v>2.3255813953488413E-2</c:v>
                </c:pt>
                <c:pt idx="158">
                  <c:v>2.3255813953488413E-2</c:v>
                </c:pt>
                <c:pt idx="159">
                  <c:v>2.3255813953488302E-2</c:v>
                </c:pt>
                <c:pt idx="160">
                  <c:v>2.3255813953488302E-2</c:v>
                </c:pt>
                <c:pt idx="161">
                  <c:v>2.3255813953488413E-2</c:v>
                </c:pt>
                <c:pt idx="162">
                  <c:v>2.3255813953488413E-2</c:v>
                </c:pt>
                <c:pt idx="163">
                  <c:v>2.3255813953488302E-2</c:v>
                </c:pt>
                <c:pt idx="164">
                  <c:v>2.3255813953488302E-2</c:v>
                </c:pt>
                <c:pt idx="165">
                  <c:v>2.3255813953488413E-2</c:v>
                </c:pt>
                <c:pt idx="166">
                  <c:v>2.3255813953488413E-2</c:v>
                </c:pt>
                <c:pt idx="167">
                  <c:v>2.3255813953488302E-2</c:v>
                </c:pt>
                <c:pt idx="168">
                  <c:v>2.3255813953488302E-2</c:v>
                </c:pt>
                <c:pt idx="169">
                  <c:v>2.3255813953488413E-2</c:v>
                </c:pt>
                <c:pt idx="170">
                  <c:v>2.3255813953488413E-2</c:v>
                </c:pt>
                <c:pt idx="171">
                  <c:v>2.3255813953488302E-2</c:v>
                </c:pt>
                <c:pt idx="172">
                  <c:v>2.3255813953488302E-2</c:v>
                </c:pt>
                <c:pt idx="173">
                  <c:v>2.3255813953488413E-2</c:v>
                </c:pt>
                <c:pt idx="174">
                  <c:v>2.3255813953488413E-2</c:v>
                </c:pt>
                <c:pt idx="175">
                  <c:v>2.3255813953488302E-2</c:v>
                </c:pt>
                <c:pt idx="176">
                  <c:v>2.3255813953488302E-2</c:v>
                </c:pt>
                <c:pt idx="177">
                  <c:v>2.3255813953488413E-2</c:v>
                </c:pt>
                <c:pt idx="178">
                  <c:v>2.3255813953488413E-2</c:v>
                </c:pt>
                <c:pt idx="179">
                  <c:v>2.3255813953488302E-2</c:v>
                </c:pt>
                <c:pt idx="180">
                  <c:v>2.3255813953488302E-2</c:v>
                </c:pt>
                <c:pt idx="181">
                  <c:v>2.3255813953488413E-2</c:v>
                </c:pt>
                <c:pt idx="182">
                  <c:v>2.3255813953488413E-2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'PID Control'!$F$7</c:f>
              <c:strCache>
                <c:ptCount val="1"/>
                <c:pt idx="0">
                  <c:v>Proportional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Control'!$F$8:$F$190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60</c:v>
                </c:pt>
                <c:pt idx="20">
                  <c:v>4.9230488097699237</c:v>
                </c:pt>
                <c:pt idx="21">
                  <c:v>-25.32889820181412</c:v>
                </c:pt>
                <c:pt idx="22">
                  <c:v>-1.5403970028144665</c:v>
                </c:pt>
                <c:pt idx="23">
                  <c:v>13.516464114146611</c:v>
                </c:pt>
                <c:pt idx="24">
                  <c:v>3.3399515336935903</c:v>
                </c:pt>
                <c:pt idx="25">
                  <c:v>-4.0721305430131904</c:v>
                </c:pt>
                <c:pt idx="26">
                  <c:v>0.23345976925100542</c:v>
                </c:pt>
                <c:pt idx="27">
                  <c:v>3.84754027309689</c:v>
                </c:pt>
                <c:pt idx="28">
                  <c:v>2.0494383041091946</c:v>
                </c:pt>
                <c:pt idx="29">
                  <c:v>0.30208023984674703</c:v>
                </c:pt>
                <c:pt idx="30">
                  <c:v>1.0412764202472635</c:v>
                </c:pt>
                <c:pt idx="31">
                  <c:v>1.8796872916903595</c:v>
                </c:pt>
                <c:pt idx="32">
                  <c:v>1.5817209417394196</c:v>
                </c:pt>
                <c:pt idx="33">
                  <c:v>1.1822317705094143</c:v>
                </c:pt>
                <c:pt idx="34">
                  <c:v>1.2993091561467063</c:v>
                </c:pt>
                <c:pt idx="35">
                  <c:v>1.4884325775075236</c:v>
                </c:pt>
                <c:pt idx="36">
                  <c:v>1.4440145593870835</c:v>
                </c:pt>
                <c:pt idx="37">
                  <c:v>1.3550233753157803</c:v>
                </c:pt>
                <c:pt idx="38">
                  <c:v>1.3710257961052075</c:v>
                </c:pt>
                <c:pt idx="39">
                  <c:v>1.4126588785058125</c:v>
                </c:pt>
                <c:pt idx="40">
                  <c:v>1.407365307422217</c:v>
                </c:pt>
                <c:pt idx="41">
                  <c:v>1.3879959824503674</c:v>
                </c:pt>
                <c:pt idx="42">
                  <c:v>1.3894713302181017</c:v>
                </c:pt>
                <c:pt idx="43">
                  <c:v>1.3984340441001875</c:v>
                </c:pt>
                <c:pt idx="44">
                  <c:v>1.3981984622124166</c:v>
                </c:pt>
                <c:pt idx="45">
                  <c:v>1.3940731978613585</c:v>
                </c:pt>
                <c:pt idx="46">
                  <c:v>1.3939780849185568</c:v>
                </c:pt>
                <c:pt idx="47">
                  <c:v>1.3958667905249689</c:v>
                </c:pt>
                <c:pt idx="48">
                  <c:v>1.3960034956458456</c:v>
                </c:pt>
                <c:pt idx="49">
                  <c:v>1.3951433627977994</c:v>
                </c:pt>
                <c:pt idx="50">
                  <c:v>1.395038242529516</c:v>
                </c:pt>
                <c:pt idx="51">
                  <c:v>1.3954278427023725</c:v>
                </c:pt>
                <c:pt idx="52">
                  <c:v>1.3954952846329527</c:v>
                </c:pt>
                <c:pt idx="53">
                  <c:v>1.395319790707874</c:v>
                </c:pt>
                <c:pt idx="54">
                  <c:v>1.3952801905311163</c:v>
                </c:pt>
                <c:pt idx="55">
                  <c:v>1.3953587868054917</c:v>
                </c:pt>
                <c:pt idx="56">
                  <c:v>1.395380834476394</c:v>
                </c:pt>
                <c:pt idx="57">
                  <c:v>1.3953458470040414</c:v>
                </c:pt>
                <c:pt idx="58">
                  <c:v>1.3953340039584705</c:v>
                </c:pt>
                <c:pt idx="59">
                  <c:v>1.3953494788490528</c:v>
                </c:pt>
                <c:pt idx="60">
                  <c:v>1.3953556769061803</c:v>
                </c:pt>
                <c:pt idx="61">
                  <c:v>1.3953488796837155</c:v>
                </c:pt>
                <c:pt idx="62">
                  <c:v>1.3953457000547886</c:v>
                </c:pt>
                <c:pt idx="63">
                  <c:v>1.3953486631567058</c:v>
                </c:pt>
                <c:pt idx="64">
                  <c:v>1.395350268508484</c:v>
                </c:pt>
                <c:pt idx="65">
                  <c:v>1.3953489876107161</c:v>
                </c:pt>
                <c:pt idx="66">
                  <c:v>1.3953481876891605</c:v>
                </c:pt>
                <c:pt idx="67">
                  <c:v>1.3953487361790207</c:v>
                </c:pt>
                <c:pt idx="68">
                  <c:v>1.3953491303450938</c:v>
                </c:pt>
                <c:pt idx="69">
                  <c:v>1.3953488980215334</c:v>
                </c:pt>
                <c:pt idx="70">
                  <c:v>1.3953487056634573</c:v>
                </c:pt>
                <c:pt idx="71">
                  <c:v>1.3953488028171757</c:v>
                </c:pt>
                <c:pt idx="72">
                  <c:v>1.3953488958911109</c:v>
                </c:pt>
                <c:pt idx="73">
                  <c:v>1.3953488558854854</c:v>
                </c:pt>
                <c:pt idx="74">
                  <c:v>1.39534881119596</c:v>
                </c:pt>
                <c:pt idx="75">
                  <c:v>1.3953488273558134</c:v>
                </c:pt>
                <c:pt idx="76">
                  <c:v>1.3953488486633159</c:v>
                </c:pt>
                <c:pt idx="77">
                  <c:v>1.3953488422961091</c:v>
                </c:pt>
                <c:pt idx="78">
                  <c:v>1.3953488322028096</c:v>
                </c:pt>
                <c:pt idx="79">
                  <c:v>1.3953488346279364</c:v>
                </c:pt>
                <c:pt idx="80">
                  <c:v>1.3953488393799751</c:v>
                </c:pt>
                <c:pt idx="81">
                  <c:v>1.3953488385010249</c:v>
                </c:pt>
                <c:pt idx="82">
                  <c:v>1.3953488362766575</c:v>
                </c:pt>
                <c:pt idx="83">
                  <c:v>1.3953488365704825</c:v>
                </c:pt>
                <c:pt idx="84">
                  <c:v>1.3953488376058876</c:v>
                </c:pt>
                <c:pt idx="85">
                  <c:v>1.3953488375220413</c:v>
                </c:pt>
                <c:pt idx="86">
                  <c:v>1.3953488370426914</c:v>
                </c:pt>
                <c:pt idx="87">
                  <c:v>1.3953488370575529</c:v>
                </c:pt>
                <c:pt idx="88">
                  <c:v>1.3953488372782963</c:v>
                </c:pt>
                <c:pt idx="89">
                  <c:v>1.3953488372823464</c:v>
                </c:pt>
                <c:pt idx="90">
                  <c:v>1.3953488371812406</c:v>
                </c:pt>
                <c:pt idx="91">
                  <c:v>1.3953488371743927</c:v>
                </c:pt>
                <c:pt idx="92">
                  <c:v>1.3953488372204625</c:v>
                </c:pt>
                <c:pt idx="93">
                  <c:v>1.3953488372258716</c:v>
                </c:pt>
                <c:pt idx="94">
                  <c:v>1.3953488372050016</c:v>
                </c:pt>
                <c:pt idx="95">
                  <c:v>1.3953488372014844</c:v>
                </c:pt>
                <c:pt idx="96">
                  <c:v>1.3953488372108969</c:v>
                </c:pt>
                <c:pt idx="97">
                  <c:v>1.3953488372129685</c:v>
                </c:pt>
                <c:pt idx="98">
                  <c:v>1.3953488372087519</c:v>
                </c:pt>
                <c:pt idx="99">
                  <c:v>1.3953488372075928</c:v>
                </c:pt>
                <c:pt idx="100">
                  <c:v>1.3953488372094647</c:v>
                </c:pt>
                <c:pt idx="101">
                  <c:v>1.3953488372100908</c:v>
                </c:pt>
                <c:pt idx="102">
                  <c:v>1.3953488372092648</c:v>
                </c:pt>
                <c:pt idx="103">
                  <c:v>1.3953488372089384</c:v>
                </c:pt>
                <c:pt idx="104">
                  <c:v>1.3953488372093048</c:v>
                </c:pt>
                <c:pt idx="105">
                  <c:v>1.3953488372094713</c:v>
                </c:pt>
                <c:pt idx="106">
                  <c:v>1.3953488372093048</c:v>
                </c:pt>
                <c:pt idx="107">
                  <c:v>1.3953488372092249</c:v>
                </c:pt>
                <c:pt idx="108">
                  <c:v>1.3953488372092915</c:v>
                </c:pt>
                <c:pt idx="109">
                  <c:v>1.3953488372093381</c:v>
                </c:pt>
                <c:pt idx="110">
                  <c:v>1.3953488372093115</c:v>
                </c:pt>
                <c:pt idx="111">
                  <c:v>1.3953488372092848</c:v>
                </c:pt>
                <c:pt idx="112">
                  <c:v>1.3953488372092981</c:v>
                </c:pt>
                <c:pt idx="113">
                  <c:v>1.3953488372093115</c:v>
                </c:pt>
                <c:pt idx="114">
                  <c:v>1.3953488372093048</c:v>
                </c:pt>
                <c:pt idx="115">
                  <c:v>1.3953488372092981</c:v>
                </c:pt>
                <c:pt idx="116">
                  <c:v>1.3953488372092981</c:v>
                </c:pt>
                <c:pt idx="117">
                  <c:v>1.3953488372093048</c:v>
                </c:pt>
                <c:pt idx="118">
                  <c:v>1.3953488372093048</c:v>
                </c:pt>
                <c:pt idx="119">
                  <c:v>1.3953488372092981</c:v>
                </c:pt>
                <c:pt idx="120">
                  <c:v>1.3953488372092981</c:v>
                </c:pt>
                <c:pt idx="121">
                  <c:v>1.3953488372093048</c:v>
                </c:pt>
                <c:pt idx="122">
                  <c:v>1.3953488372093048</c:v>
                </c:pt>
                <c:pt idx="123">
                  <c:v>1.3953488372092981</c:v>
                </c:pt>
                <c:pt idx="124">
                  <c:v>1.3953488372092981</c:v>
                </c:pt>
                <c:pt idx="125">
                  <c:v>1.3953488372093048</c:v>
                </c:pt>
                <c:pt idx="126">
                  <c:v>1.3953488372093048</c:v>
                </c:pt>
                <c:pt idx="127">
                  <c:v>1.3953488372092981</c:v>
                </c:pt>
                <c:pt idx="128">
                  <c:v>1.3953488372092981</c:v>
                </c:pt>
                <c:pt idx="129">
                  <c:v>1.3953488372093048</c:v>
                </c:pt>
                <c:pt idx="130">
                  <c:v>1.3953488372093048</c:v>
                </c:pt>
                <c:pt idx="131">
                  <c:v>1.3953488372092981</c:v>
                </c:pt>
                <c:pt idx="132">
                  <c:v>1.3953488372092981</c:v>
                </c:pt>
                <c:pt idx="133">
                  <c:v>1.3953488372093048</c:v>
                </c:pt>
                <c:pt idx="134">
                  <c:v>1.3953488372093048</c:v>
                </c:pt>
                <c:pt idx="135">
                  <c:v>1.3953488372092981</c:v>
                </c:pt>
                <c:pt idx="136">
                  <c:v>1.3953488372092981</c:v>
                </c:pt>
                <c:pt idx="137">
                  <c:v>1.3953488372093048</c:v>
                </c:pt>
                <c:pt idx="138">
                  <c:v>1.3953488372093048</c:v>
                </c:pt>
                <c:pt idx="139">
                  <c:v>1.3953488372092981</c:v>
                </c:pt>
                <c:pt idx="140">
                  <c:v>1.3953488372092981</c:v>
                </c:pt>
                <c:pt idx="141">
                  <c:v>1.3953488372093048</c:v>
                </c:pt>
                <c:pt idx="142">
                  <c:v>1.3953488372093048</c:v>
                </c:pt>
                <c:pt idx="143">
                  <c:v>1.3953488372092981</c:v>
                </c:pt>
                <c:pt idx="144">
                  <c:v>1.3953488372092981</c:v>
                </c:pt>
                <c:pt idx="145">
                  <c:v>1.3953488372093048</c:v>
                </c:pt>
                <c:pt idx="146">
                  <c:v>1.3953488372093048</c:v>
                </c:pt>
                <c:pt idx="147">
                  <c:v>1.3953488372092981</c:v>
                </c:pt>
                <c:pt idx="148">
                  <c:v>1.3953488372092981</c:v>
                </c:pt>
                <c:pt idx="149">
                  <c:v>1.3953488372093048</c:v>
                </c:pt>
                <c:pt idx="150">
                  <c:v>1.3953488372093048</c:v>
                </c:pt>
                <c:pt idx="151">
                  <c:v>1.3953488372092981</c:v>
                </c:pt>
                <c:pt idx="152">
                  <c:v>1.3953488372092981</c:v>
                </c:pt>
                <c:pt idx="153">
                  <c:v>1.3953488372093048</c:v>
                </c:pt>
                <c:pt idx="154">
                  <c:v>1.3953488372093048</c:v>
                </c:pt>
                <c:pt idx="155">
                  <c:v>1.3953488372092981</c:v>
                </c:pt>
                <c:pt idx="156">
                  <c:v>1.3953488372092981</c:v>
                </c:pt>
                <c:pt idx="157">
                  <c:v>1.3953488372093048</c:v>
                </c:pt>
                <c:pt idx="158">
                  <c:v>1.3953488372093048</c:v>
                </c:pt>
                <c:pt idx="159">
                  <c:v>1.3953488372092981</c:v>
                </c:pt>
                <c:pt idx="160">
                  <c:v>1.3953488372092981</c:v>
                </c:pt>
                <c:pt idx="161">
                  <c:v>1.3953488372093048</c:v>
                </c:pt>
                <c:pt idx="162">
                  <c:v>1.3953488372093048</c:v>
                </c:pt>
                <c:pt idx="163">
                  <c:v>1.3953488372092981</c:v>
                </c:pt>
                <c:pt idx="164">
                  <c:v>1.3953488372092981</c:v>
                </c:pt>
                <c:pt idx="165">
                  <c:v>1.3953488372093048</c:v>
                </c:pt>
                <c:pt idx="166">
                  <c:v>1.3953488372093048</c:v>
                </c:pt>
                <c:pt idx="167">
                  <c:v>1.3953488372092981</c:v>
                </c:pt>
                <c:pt idx="168">
                  <c:v>1.3953488372092981</c:v>
                </c:pt>
                <c:pt idx="169">
                  <c:v>1.3953488372093048</c:v>
                </c:pt>
                <c:pt idx="170">
                  <c:v>1.3953488372093048</c:v>
                </c:pt>
                <c:pt idx="171">
                  <c:v>1.3953488372092981</c:v>
                </c:pt>
                <c:pt idx="172">
                  <c:v>1.3953488372092981</c:v>
                </c:pt>
                <c:pt idx="173">
                  <c:v>1.3953488372093048</c:v>
                </c:pt>
                <c:pt idx="174">
                  <c:v>1.3953488372093048</c:v>
                </c:pt>
                <c:pt idx="175">
                  <c:v>1.3953488372092981</c:v>
                </c:pt>
                <c:pt idx="176">
                  <c:v>1.3953488372092981</c:v>
                </c:pt>
                <c:pt idx="177">
                  <c:v>1.3953488372093048</c:v>
                </c:pt>
                <c:pt idx="178">
                  <c:v>1.3953488372093048</c:v>
                </c:pt>
                <c:pt idx="179">
                  <c:v>1.3953488372092981</c:v>
                </c:pt>
                <c:pt idx="180">
                  <c:v>1.3953488372092981</c:v>
                </c:pt>
                <c:pt idx="181">
                  <c:v>1.3953488372093048</c:v>
                </c:pt>
                <c:pt idx="182">
                  <c:v>1.3953488372093048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833280"/>
        <c:axId val="142833856"/>
      </c:scatterChart>
      <c:valAx>
        <c:axId val="142833280"/>
        <c:scaling>
          <c:orientation val="minMax"/>
        </c:scaling>
        <c:delete val="0"/>
        <c:axPos val="b"/>
        <c:majorTickMark val="out"/>
        <c:minorTickMark val="none"/>
        <c:tickLblPos val="nextTo"/>
        <c:crossAx val="142833856"/>
        <c:crosses val="autoZero"/>
        <c:crossBetween val="midCat"/>
      </c:valAx>
      <c:valAx>
        <c:axId val="142833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83328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'PID Control'!$D$7</c:f>
              <c:strCache>
                <c:ptCount val="1"/>
                <c:pt idx="0">
                  <c:v>Setpoint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Control'!$D$8:$D$190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</c:numCache>
            </c:numRef>
          </c:yVal>
          <c:smooth val="1"/>
        </c:ser>
        <c:ser>
          <c:idx val="3"/>
          <c:order val="1"/>
          <c:tx>
            <c:strRef>
              <c:f>'PID Control'!$G$7</c:f>
              <c:strCache>
                <c:ptCount val="1"/>
                <c:pt idx="0">
                  <c:v>Integral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Control'!$G$8:$G$190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</c:numCache>
            </c:numRef>
          </c:yVal>
          <c:smooth val="1"/>
        </c:ser>
        <c:ser>
          <c:idx val="1"/>
          <c:order val="2"/>
          <c:tx>
            <c:strRef>
              <c:f>'PID Control'!$E$7</c:f>
              <c:strCache>
                <c:ptCount val="1"/>
                <c:pt idx="0">
                  <c:v>Error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Control'!$E$8:$E$190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8.2050813496165387E-2</c:v>
                </c:pt>
                <c:pt idx="21">
                  <c:v>-0.42214830336356868</c:v>
                </c:pt>
                <c:pt idx="22">
                  <c:v>-2.5673283380241108E-2</c:v>
                </c:pt>
                <c:pt idx="23">
                  <c:v>0.22527440190244352</c:v>
                </c:pt>
                <c:pt idx="24">
                  <c:v>5.5665858894893172E-2</c:v>
                </c:pt>
                <c:pt idx="25">
                  <c:v>-6.7868842383553174E-2</c:v>
                </c:pt>
                <c:pt idx="26">
                  <c:v>3.8909961541834237E-3</c:v>
                </c:pt>
                <c:pt idx="27">
                  <c:v>6.4125671218281499E-2</c:v>
                </c:pt>
                <c:pt idx="28">
                  <c:v>3.4157305068486576E-2</c:v>
                </c:pt>
                <c:pt idx="29">
                  <c:v>5.0346706641124506E-3</c:v>
                </c:pt>
                <c:pt idx="30">
                  <c:v>1.7354607004121059E-2</c:v>
                </c:pt>
                <c:pt idx="31">
                  <c:v>3.1328121528172659E-2</c:v>
                </c:pt>
                <c:pt idx="32">
                  <c:v>2.6362015695656993E-2</c:v>
                </c:pt>
                <c:pt idx="33">
                  <c:v>1.9703862841823572E-2</c:v>
                </c:pt>
                <c:pt idx="34">
                  <c:v>2.1655152602445105E-2</c:v>
                </c:pt>
                <c:pt idx="35">
                  <c:v>2.4807209625125393E-2</c:v>
                </c:pt>
                <c:pt idx="36">
                  <c:v>2.4066909323118058E-2</c:v>
                </c:pt>
                <c:pt idx="37">
                  <c:v>2.2583722921929672E-2</c:v>
                </c:pt>
                <c:pt idx="38">
                  <c:v>2.2850429935086791E-2</c:v>
                </c:pt>
                <c:pt idx="39">
                  <c:v>2.3544314641763542E-2</c:v>
                </c:pt>
                <c:pt idx="40">
                  <c:v>2.345608845703695E-2</c:v>
                </c:pt>
                <c:pt idx="41">
                  <c:v>2.313326637417279E-2</c:v>
                </c:pt>
                <c:pt idx="42">
                  <c:v>2.3157855503635028E-2</c:v>
                </c:pt>
                <c:pt idx="43">
                  <c:v>2.3307234068336458E-2</c:v>
                </c:pt>
                <c:pt idx="44">
                  <c:v>2.3303307703540277E-2</c:v>
                </c:pt>
                <c:pt idx="45">
                  <c:v>2.3234553297689309E-2</c:v>
                </c:pt>
                <c:pt idx="46">
                  <c:v>2.3232968081975947E-2</c:v>
                </c:pt>
                <c:pt idx="47">
                  <c:v>2.3264446508749481E-2</c:v>
                </c:pt>
                <c:pt idx="48">
                  <c:v>2.326672492743076E-2</c:v>
                </c:pt>
                <c:pt idx="49">
                  <c:v>2.3252389379963323E-2</c:v>
                </c:pt>
                <c:pt idx="50">
                  <c:v>2.3250637375491934E-2</c:v>
                </c:pt>
                <c:pt idx="51">
                  <c:v>2.3257130711706209E-2</c:v>
                </c:pt>
                <c:pt idx="52">
                  <c:v>2.3258254743882545E-2</c:v>
                </c:pt>
                <c:pt idx="53">
                  <c:v>2.3255329845131234E-2</c:v>
                </c:pt>
                <c:pt idx="54">
                  <c:v>2.3254669842185272E-2</c:v>
                </c:pt>
                <c:pt idx="55">
                  <c:v>2.3255979780091529E-2</c:v>
                </c:pt>
                <c:pt idx="56">
                  <c:v>2.3256347241273234E-2</c:v>
                </c:pt>
                <c:pt idx="57">
                  <c:v>2.3255764116734023E-2</c:v>
                </c:pt>
                <c:pt idx="58">
                  <c:v>2.3255566732641175E-2</c:v>
                </c:pt>
                <c:pt idx="59">
                  <c:v>2.3255824647484213E-2</c:v>
                </c:pt>
                <c:pt idx="60">
                  <c:v>2.3255927948436339E-2</c:v>
                </c:pt>
                <c:pt idx="61">
                  <c:v>2.3255814661395258E-2</c:v>
                </c:pt>
                <c:pt idx="62">
                  <c:v>2.3255761667579811E-2</c:v>
                </c:pt>
                <c:pt idx="63">
                  <c:v>2.3255811052611763E-2</c:v>
                </c:pt>
                <c:pt idx="64">
                  <c:v>2.3255837808474733E-2</c:v>
                </c:pt>
                <c:pt idx="65">
                  <c:v>2.3255816460178602E-2</c:v>
                </c:pt>
                <c:pt idx="66">
                  <c:v>2.3255803128152674E-2</c:v>
                </c:pt>
                <c:pt idx="67">
                  <c:v>2.3255812269650344E-2</c:v>
                </c:pt>
                <c:pt idx="68">
                  <c:v>2.3255818839084896E-2</c:v>
                </c:pt>
                <c:pt idx="69">
                  <c:v>2.3255814967025557E-2</c:v>
                </c:pt>
                <c:pt idx="70">
                  <c:v>2.3255811761057621E-2</c:v>
                </c:pt>
                <c:pt idx="71">
                  <c:v>2.3255813380286261E-2</c:v>
                </c:pt>
                <c:pt idx="72">
                  <c:v>2.3255814931518515E-2</c:v>
                </c:pt>
                <c:pt idx="73">
                  <c:v>2.325581426475809E-2</c:v>
                </c:pt>
                <c:pt idx="74">
                  <c:v>2.3255813519932667E-2</c:v>
                </c:pt>
                <c:pt idx="75">
                  <c:v>2.3255813789263557E-2</c:v>
                </c:pt>
                <c:pt idx="76">
                  <c:v>2.3255814144388598E-2</c:v>
                </c:pt>
                <c:pt idx="77">
                  <c:v>2.3255814038268485E-2</c:v>
                </c:pt>
                <c:pt idx="78">
                  <c:v>2.3255813870046826E-2</c:v>
                </c:pt>
                <c:pt idx="79">
                  <c:v>2.3255813910465606E-2</c:v>
                </c:pt>
                <c:pt idx="80">
                  <c:v>2.3255813989666252E-2</c:v>
                </c:pt>
                <c:pt idx="81">
                  <c:v>2.3255813975017081E-2</c:v>
                </c:pt>
                <c:pt idx="82">
                  <c:v>2.3255813937944292E-2</c:v>
                </c:pt>
                <c:pt idx="83">
                  <c:v>2.3255813942841375E-2</c:v>
                </c:pt>
                <c:pt idx="84">
                  <c:v>2.3255813960098126E-2</c:v>
                </c:pt>
                <c:pt idx="85">
                  <c:v>2.3255813958700688E-2</c:v>
                </c:pt>
                <c:pt idx="86">
                  <c:v>2.3255813950711524E-2</c:v>
                </c:pt>
                <c:pt idx="87">
                  <c:v>2.3255813950959214E-2</c:v>
                </c:pt>
                <c:pt idx="88">
                  <c:v>2.3255813954638271E-2</c:v>
                </c:pt>
                <c:pt idx="89">
                  <c:v>2.3255813954705773E-2</c:v>
                </c:pt>
                <c:pt idx="90">
                  <c:v>2.3255813953020676E-2</c:v>
                </c:pt>
                <c:pt idx="91">
                  <c:v>2.3255813952906546E-2</c:v>
                </c:pt>
                <c:pt idx="92">
                  <c:v>2.3255813953674376E-2</c:v>
                </c:pt>
                <c:pt idx="93">
                  <c:v>2.3255813953764526E-2</c:v>
                </c:pt>
                <c:pt idx="94">
                  <c:v>2.3255813953416693E-2</c:v>
                </c:pt>
                <c:pt idx="95">
                  <c:v>2.3255813953358073E-2</c:v>
                </c:pt>
                <c:pt idx="96">
                  <c:v>2.3255813953514948E-2</c:v>
                </c:pt>
                <c:pt idx="97">
                  <c:v>2.3255813953549476E-2</c:v>
                </c:pt>
                <c:pt idx="98">
                  <c:v>2.3255813953479199E-2</c:v>
                </c:pt>
                <c:pt idx="99">
                  <c:v>2.3255813953459881E-2</c:v>
                </c:pt>
                <c:pt idx="100">
                  <c:v>2.3255813953491078E-2</c:v>
                </c:pt>
                <c:pt idx="101">
                  <c:v>2.3255813953501514E-2</c:v>
                </c:pt>
                <c:pt idx="102">
                  <c:v>2.3255813953487747E-2</c:v>
                </c:pt>
                <c:pt idx="103">
                  <c:v>2.3255813953482307E-2</c:v>
                </c:pt>
                <c:pt idx="104">
                  <c:v>2.3255813953488413E-2</c:v>
                </c:pt>
                <c:pt idx="105">
                  <c:v>2.3255813953491189E-2</c:v>
                </c:pt>
                <c:pt idx="106">
                  <c:v>2.3255813953488413E-2</c:v>
                </c:pt>
                <c:pt idx="107">
                  <c:v>2.3255813953487081E-2</c:v>
                </c:pt>
                <c:pt idx="108">
                  <c:v>2.3255813953488191E-2</c:v>
                </c:pt>
                <c:pt idx="109">
                  <c:v>2.3255813953488969E-2</c:v>
                </c:pt>
                <c:pt idx="110">
                  <c:v>2.3255813953488524E-2</c:v>
                </c:pt>
                <c:pt idx="111">
                  <c:v>2.325581395348808E-2</c:v>
                </c:pt>
                <c:pt idx="112">
                  <c:v>2.3255813953488302E-2</c:v>
                </c:pt>
                <c:pt idx="113">
                  <c:v>2.3255813953488524E-2</c:v>
                </c:pt>
                <c:pt idx="114">
                  <c:v>2.3255813953488413E-2</c:v>
                </c:pt>
                <c:pt idx="115">
                  <c:v>2.3255813953488302E-2</c:v>
                </c:pt>
                <c:pt idx="116">
                  <c:v>2.3255813953488302E-2</c:v>
                </c:pt>
                <c:pt idx="117">
                  <c:v>2.3255813953488413E-2</c:v>
                </c:pt>
                <c:pt idx="118">
                  <c:v>2.3255813953488413E-2</c:v>
                </c:pt>
                <c:pt idx="119">
                  <c:v>2.3255813953488302E-2</c:v>
                </c:pt>
                <c:pt idx="120">
                  <c:v>2.3255813953488302E-2</c:v>
                </c:pt>
                <c:pt idx="121">
                  <c:v>2.3255813953488413E-2</c:v>
                </c:pt>
                <c:pt idx="122">
                  <c:v>2.3255813953488413E-2</c:v>
                </c:pt>
                <c:pt idx="123">
                  <c:v>2.3255813953488302E-2</c:v>
                </c:pt>
                <c:pt idx="124">
                  <c:v>2.3255813953488302E-2</c:v>
                </c:pt>
                <c:pt idx="125">
                  <c:v>2.3255813953488413E-2</c:v>
                </c:pt>
                <c:pt idx="126">
                  <c:v>2.3255813953488413E-2</c:v>
                </c:pt>
                <c:pt idx="127">
                  <c:v>2.3255813953488302E-2</c:v>
                </c:pt>
                <c:pt idx="128">
                  <c:v>2.3255813953488302E-2</c:v>
                </c:pt>
                <c:pt idx="129">
                  <c:v>2.3255813953488413E-2</c:v>
                </c:pt>
                <c:pt idx="130">
                  <c:v>2.3255813953488413E-2</c:v>
                </c:pt>
                <c:pt idx="131">
                  <c:v>2.3255813953488302E-2</c:v>
                </c:pt>
                <c:pt idx="132">
                  <c:v>2.3255813953488302E-2</c:v>
                </c:pt>
                <c:pt idx="133">
                  <c:v>2.3255813953488413E-2</c:v>
                </c:pt>
                <c:pt idx="134">
                  <c:v>2.3255813953488413E-2</c:v>
                </c:pt>
                <c:pt idx="135">
                  <c:v>2.3255813953488302E-2</c:v>
                </c:pt>
                <c:pt idx="136">
                  <c:v>2.3255813953488302E-2</c:v>
                </c:pt>
                <c:pt idx="137">
                  <c:v>2.3255813953488413E-2</c:v>
                </c:pt>
                <c:pt idx="138">
                  <c:v>2.3255813953488413E-2</c:v>
                </c:pt>
                <c:pt idx="139">
                  <c:v>2.3255813953488302E-2</c:v>
                </c:pt>
                <c:pt idx="140">
                  <c:v>2.3255813953488302E-2</c:v>
                </c:pt>
                <c:pt idx="141">
                  <c:v>2.3255813953488413E-2</c:v>
                </c:pt>
                <c:pt idx="142">
                  <c:v>2.3255813953488413E-2</c:v>
                </c:pt>
                <c:pt idx="143">
                  <c:v>2.3255813953488302E-2</c:v>
                </c:pt>
                <c:pt idx="144">
                  <c:v>2.3255813953488302E-2</c:v>
                </c:pt>
                <c:pt idx="145">
                  <c:v>2.3255813953488413E-2</c:v>
                </c:pt>
                <c:pt idx="146">
                  <c:v>2.3255813953488413E-2</c:v>
                </c:pt>
                <c:pt idx="147">
                  <c:v>2.3255813953488302E-2</c:v>
                </c:pt>
                <c:pt idx="148">
                  <c:v>2.3255813953488302E-2</c:v>
                </c:pt>
                <c:pt idx="149">
                  <c:v>2.3255813953488413E-2</c:v>
                </c:pt>
                <c:pt idx="150">
                  <c:v>2.3255813953488413E-2</c:v>
                </c:pt>
                <c:pt idx="151">
                  <c:v>2.3255813953488302E-2</c:v>
                </c:pt>
                <c:pt idx="152">
                  <c:v>2.3255813953488302E-2</c:v>
                </c:pt>
                <c:pt idx="153">
                  <c:v>2.3255813953488413E-2</c:v>
                </c:pt>
                <c:pt idx="154">
                  <c:v>2.3255813953488413E-2</c:v>
                </c:pt>
                <c:pt idx="155">
                  <c:v>2.3255813953488302E-2</c:v>
                </c:pt>
                <c:pt idx="156">
                  <c:v>2.3255813953488302E-2</c:v>
                </c:pt>
                <c:pt idx="157">
                  <c:v>2.3255813953488413E-2</c:v>
                </c:pt>
                <c:pt idx="158">
                  <c:v>2.3255813953488413E-2</c:v>
                </c:pt>
                <c:pt idx="159">
                  <c:v>2.3255813953488302E-2</c:v>
                </c:pt>
                <c:pt idx="160">
                  <c:v>2.3255813953488302E-2</c:v>
                </c:pt>
                <c:pt idx="161">
                  <c:v>2.3255813953488413E-2</c:v>
                </c:pt>
                <c:pt idx="162">
                  <c:v>2.3255813953488413E-2</c:v>
                </c:pt>
                <c:pt idx="163">
                  <c:v>2.3255813953488302E-2</c:v>
                </c:pt>
                <c:pt idx="164">
                  <c:v>2.3255813953488302E-2</c:v>
                </c:pt>
                <c:pt idx="165">
                  <c:v>2.3255813953488413E-2</c:v>
                </c:pt>
                <c:pt idx="166">
                  <c:v>2.3255813953488413E-2</c:v>
                </c:pt>
                <c:pt idx="167">
                  <c:v>2.3255813953488302E-2</c:v>
                </c:pt>
                <c:pt idx="168">
                  <c:v>2.3255813953488302E-2</c:v>
                </c:pt>
                <c:pt idx="169">
                  <c:v>2.3255813953488413E-2</c:v>
                </c:pt>
                <c:pt idx="170">
                  <c:v>2.3255813953488413E-2</c:v>
                </c:pt>
                <c:pt idx="171">
                  <c:v>2.3255813953488302E-2</c:v>
                </c:pt>
                <c:pt idx="172">
                  <c:v>2.3255813953488302E-2</c:v>
                </c:pt>
                <c:pt idx="173">
                  <c:v>2.3255813953488413E-2</c:v>
                </c:pt>
                <c:pt idx="174">
                  <c:v>2.3255813953488413E-2</c:v>
                </c:pt>
                <c:pt idx="175">
                  <c:v>2.3255813953488302E-2</c:v>
                </c:pt>
                <c:pt idx="176">
                  <c:v>2.3255813953488302E-2</c:v>
                </c:pt>
                <c:pt idx="177">
                  <c:v>2.3255813953488413E-2</c:v>
                </c:pt>
                <c:pt idx="178">
                  <c:v>2.3255813953488413E-2</c:v>
                </c:pt>
                <c:pt idx="179">
                  <c:v>2.3255813953488302E-2</c:v>
                </c:pt>
                <c:pt idx="180">
                  <c:v>2.3255813953488302E-2</c:v>
                </c:pt>
                <c:pt idx="181">
                  <c:v>2.3255813953488413E-2</c:v>
                </c:pt>
                <c:pt idx="182">
                  <c:v>2.3255813953488413E-2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636224"/>
        <c:axId val="148636800"/>
      </c:scatterChart>
      <c:valAx>
        <c:axId val="148636224"/>
        <c:scaling>
          <c:orientation val="minMax"/>
        </c:scaling>
        <c:delete val="0"/>
        <c:axPos val="b"/>
        <c:majorTickMark val="out"/>
        <c:minorTickMark val="none"/>
        <c:tickLblPos val="nextTo"/>
        <c:crossAx val="148636800"/>
        <c:crosses val="autoZero"/>
        <c:crossBetween val="midCat"/>
      </c:valAx>
      <c:valAx>
        <c:axId val="148636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63622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'PID Control'!$D$7</c:f>
              <c:strCache>
                <c:ptCount val="1"/>
                <c:pt idx="0">
                  <c:v>Setpoint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Control'!$D$8:$D$190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1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1</c:v>
                </c:pt>
                <c:pt idx="101">
                  <c:v>1</c:v>
                </c:pt>
                <c:pt idx="102">
                  <c:v>1</c:v>
                </c:pt>
                <c:pt idx="103">
                  <c:v>1</c:v>
                </c:pt>
                <c:pt idx="104">
                  <c:v>1</c:v>
                </c:pt>
                <c:pt idx="105">
                  <c:v>1</c:v>
                </c:pt>
                <c:pt idx="106">
                  <c:v>1</c:v>
                </c:pt>
                <c:pt idx="107">
                  <c:v>1</c:v>
                </c:pt>
                <c:pt idx="108">
                  <c:v>1</c:v>
                </c:pt>
                <c:pt idx="109">
                  <c:v>1</c:v>
                </c:pt>
                <c:pt idx="110">
                  <c:v>1</c:v>
                </c:pt>
                <c:pt idx="111">
                  <c:v>1</c:v>
                </c:pt>
                <c:pt idx="112">
                  <c:v>1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1</c:v>
                </c:pt>
                <c:pt idx="120">
                  <c:v>1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1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1</c:v>
                </c:pt>
                <c:pt idx="131">
                  <c:v>1</c:v>
                </c:pt>
                <c:pt idx="132">
                  <c:v>1</c:v>
                </c:pt>
                <c:pt idx="133">
                  <c:v>1</c:v>
                </c:pt>
                <c:pt idx="134">
                  <c:v>1</c:v>
                </c:pt>
                <c:pt idx="135">
                  <c:v>1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1</c:v>
                </c:pt>
                <c:pt idx="150">
                  <c:v>1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1</c:v>
                </c:pt>
                <c:pt idx="158">
                  <c:v>1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  <c:pt idx="177">
                  <c:v>1</c:v>
                </c:pt>
                <c:pt idx="178">
                  <c:v>1</c:v>
                </c:pt>
                <c:pt idx="179">
                  <c:v>1</c:v>
                </c:pt>
                <c:pt idx="180">
                  <c:v>1</c:v>
                </c:pt>
                <c:pt idx="181">
                  <c:v>1</c:v>
                </c:pt>
                <c:pt idx="182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'PID Control'!$E$7</c:f>
              <c:strCache>
                <c:ptCount val="1"/>
                <c:pt idx="0">
                  <c:v>Error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Control'!$E$8:$E$190</c:f>
              <c:numCache>
                <c:formatCode>General</c:formatCode>
                <c:ptCount val="183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8.2050813496165387E-2</c:v>
                </c:pt>
                <c:pt idx="21">
                  <c:v>-0.42214830336356868</c:v>
                </c:pt>
                <c:pt idx="22">
                  <c:v>-2.5673283380241108E-2</c:v>
                </c:pt>
                <c:pt idx="23">
                  <c:v>0.22527440190244352</c:v>
                </c:pt>
                <c:pt idx="24">
                  <c:v>5.5665858894893172E-2</c:v>
                </c:pt>
                <c:pt idx="25">
                  <c:v>-6.7868842383553174E-2</c:v>
                </c:pt>
                <c:pt idx="26">
                  <c:v>3.8909961541834237E-3</c:v>
                </c:pt>
                <c:pt idx="27">
                  <c:v>6.4125671218281499E-2</c:v>
                </c:pt>
                <c:pt idx="28">
                  <c:v>3.4157305068486576E-2</c:v>
                </c:pt>
                <c:pt idx="29">
                  <c:v>5.0346706641124506E-3</c:v>
                </c:pt>
                <c:pt idx="30">
                  <c:v>1.7354607004121059E-2</c:v>
                </c:pt>
                <c:pt idx="31">
                  <c:v>3.1328121528172659E-2</c:v>
                </c:pt>
                <c:pt idx="32">
                  <c:v>2.6362015695656993E-2</c:v>
                </c:pt>
                <c:pt idx="33">
                  <c:v>1.9703862841823572E-2</c:v>
                </c:pt>
                <c:pt idx="34">
                  <c:v>2.1655152602445105E-2</c:v>
                </c:pt>
                <c:pt idx="35">
                  <c:v>2.4807209625125393E-2</c:v>
                </c:pt>
                <c:pt idx="36">
                  <c:v>2.4066909323118058E-2</c:v>
                </c:pt>
                <c:pt idx="37">
                  <c:v>2.2583722921929672E-2</c:v>
                </c:pt>
                <c:pt idx="38">
                  <c:v>2.2850429935086791E-2</c:v>
                </c:pt>
                <c:pt idx="39">
                  <c:v>2.3544314641763542E-2</c:v>
                </c:pt>
                <c:pt idx="40">
                  <c:v>2.345608845703695E-2</c:v>
                </c:pt>
                <c:pt idx="41">
                  <c:v>2.313326637417279E-2</c:v>
                </c:pt>
                <c:pt idx="42">
                  <c:v>2.3157855503635028E-2</c:v>
                </c:pt>
                <c:pt idx="43">
                  <c:v>2.3307234068336458E-2</c:v>
                </c:pt>
                <c:pt idx="44">
                  <c:v>2.3303307703540277E-2</c:v>
                </c:pt>
                <c:pt idx="45">
                  <c:v>2.3234553297689309E-2</c:v>
                </c:pt>
                <c:pt idx="46">
                  <c:v>2.3232968081975947E-2</c:v>
                </c:pt>
                <c:pt idx="47">
                  <c:v>2.3264446508749481E-2</c:v>
                </c:pt>
                <c:pt idx="48">
                  <c:v>2.326672492743076E-2</c:v>
                </c:pt>
                <c:pt idx="49">
                  <c:v>2.3252389379963323E-2</c:v>
                </c:pt>
                <c:pt idx="50">
                  <c:v>2.3250637375491934E-2</c:v>
                </c:pt>
                <c:pt idx="51">
                  <c:v>2.3257130711706209E-2</c:v>
                </c:pt>
                <c:pt idx="52">
                  <c:v>2.3258254743882545E-2</c:v>
                </c:pt>
                <c:pt idx="53">
                  <c:v>2.3255329845131234E-2</c:v>
                </c:pt>
                <c:pt idx="54">
                  <c:v>2.3254669842185272E-2</c:v>
                </c:pt>
                <c:pt idx="55">
                  <c:v>2.3255979780091529E-2</c:v>
                </c:pt>
                <c:pt idx="56">
                  <c:v>2.3256347241273234E-2</c:v>
                </c:pt>
                <c:pt idx="57">
                  <c:v>2.3255764116734023E-2</c:v>
                </c:pt>
                <c:pt idx="58">
                  <c:v>2.3255566732641175E-2</c:v>
                </c:pt>
                <c:pt idx="59">
                  <c:v>2.3255824647484213E-2</c:v>
                </c:pt>
                <c:pt idx="60">
                  <c:v>2.3255927948436339E-2</c:v>
                </c:pt>
                <c:pt idx="61">
                  <c:v>2.3255814661395258E-2</c:v>
                </c:pt>
                <c:pt idx="62">
                  <c:v>2.3255761667579811E-2</c:v>
                </c:pt>
                <c:pt idx="63">
                  <c:v>2.3255811052611763E-2</c:v>
                </c:pt>
                <c:pt idx="64">
                  <c:v>2.3255837808474733E-2</c:v>
                </c:pt>
                <c:pt idx="65">
                  <c:v>2.3255816460178602E-2</c:v>
                </c:pt>
                <c:pt idx="66">
                  <c:v>2.3255803128152674E-2</c:v>
                </c:pt>
                <c:pt idx="67">
                  <c:v>2.3255812269650344E-2</c:v>
                </c:pt>
                <c:pt idx="68">
                  <c:v>2.3255818839084896E-2</c:v>
                </c:pt>
                <c:pt idx="69">
                  <c:v>2.3255814967025557E-2</c:v>
                </c:pt>
                <c:pt idx="70">
                  <c:v>2.3255811761057621E-2</c:v>
                </c:pt>
                <c:pt idx="71">
                  <c:v>2.3255813380286261E-2</c:v>
                </c:pt>
                <c:pt idx="72">
                  <c:v>2.3255814931518515E-2</c:v>
                </c:pt>
                <c:pt idx="73">
                  <c:v>2.325581426475809E-2</c:v>
                </c:pt>
                <c:pt idx="74">
                  <c:v>2.3255813519932667E-2</c:v>
                </c:pt>
                <c:pt idx="75">
                  <c:v>2.3255813789263557E-2</c:v>
                </c:pt>
                <c:pt idx="76">
                  <c:v>2.3255814144388598E-2</c:v>
                </c:pt>
                <c:pt idx="77">
                  <c:v>2.3255814038268485E-2</c:v>
                </c:pt>
                <c:pt idx="78">
                  <c:v>2.3255813870046826E-2</c:v>
                </c:pt>
                <c:pt idx="79">
                  <c:v>2.3255813910465606E-2</c:v>
                </c:pt>
                <c:pt idx="80">
                  <c:v>2.3255813989666252E-2</c:v>
                </c:pt>
                <c:pt idx="81">
                  <c:v>2.3255813975017081E-2</c:v>
                </c:pt>
                <c:pt idx="82">
                  <c:v>2.3255813937944292E-2</c:v>
                </c:pt>
                <c:pt idx="83">
                  <c:v>2.3255813942841375E-2</c:v>
                </c:pt>
                <c:pt idx="84">
                  <c:v>2.3255813960098126E-2</c:v>
                </c:pt>
                <c:pt idx="85">
                  <c:v>2.3255813958700688E-2</c:v>
                </c:pt>
                <c:pt idx="86">
                  <c:v>2.3255813950711524E-2</c:v>
                </c:pt>
                <c:pt idx="87">
                  <c:v>2.3255813950959214E-2</c:v>
                </c:pt>
                <c:pt idx="88">
                  <c:v>2.3255813954638271E-2</c:v>
                </c:pt>
                <c:pt idx="89">
                  <c:v>2.3255813954705773E-2</c:v>
                </c:pt>
                <c:pt idx="90">
                  <c:v>2.3255813953020676E-2</c:v>
                </c:pt>
                <c:pt idx="91">
                  <c:v>2.3255813952906546E-2</c:v>
                </c:pt>
                <c:pt idx="92">
                  <c:v>2.3255813953674376E-2</c:v>
                </c:pt>
                <c:pt idx="93">
                  <c:v>2.3255813953764526E-2</c:v>
                </c:pt>
                <c:pt idx="94">
                  <c:v>2.3255813953416693E-2</c:v>
                </c:pt>
                <c:pt idx="95">
                  <c:v>2.3255813953358073E-2</c:v>
                </c:pt>
                <c:pt idx="96">
                  <c:v>2.3255813953514948E-2</c:v>
                </c:pt>
                <c:pt idx="97">
                  <c:v>2.3255813953549476E-2</c:v>
                </c:pt>
                <c:pt idx="98">
                  <c:v>2.3255813953479199E-2</c:v>
                </c:pt>
                <c:pt idx="99">
                  <c:v>2.3255813953459881E-2</c:v>
                </c:pt>
                <c:pt idx="100">
                  <c:v>2.3255813953491078E-2</c:v>
                </c:pt>
                <c:pt idx="101">
                  <c:v>2.3255813953501514E-2</c:v>
                </c:pt>
                <c:pt idx="102">
                  <c:v>2.3255813953487747E-2</c:v>
                </c:pt>
                <c:pt idx="103">
                  <c:v>2.3255813953482307E-2</c:v>
                </c:pt>
                <c:pt idx="104">
                  <c:v>2.3255813953488413E-2</c:v>
                </c:pt>
                <c:pt idx="105">
                  <c:v>2.3255813953491189E-2</c:v>
                </c:pt>
                <c:pt idx="106">
                  <c:v>2.3255813953488413E-2</c:v>
                </c:pt>
                <c:pt idx="107">
                  <c:v>2.3255813953487081E-2</c:v>
                </c:pt>
                <c:pt idx="108">
                  <c:v>2.3255813953488191E-2</c:v>
                </c:pt>
                <c:pt idx="109">
                  <c:v>2.3255813953488969E-2</c:v>
                </c:pt>
                <c:pt idx="110">
                  <c:v>2.3255813953488524E-2</c:v>
                </c:pt>
                <c:pt idx="111">
                  <c:v>2.325581395348808E-2</c:v>
                </c:pt>
                <c:pt idx="112">
                  <c:v>2.3255813953488302E-2</c:v>
                </c:pt>
                <c:pt idx="113">
                  <c:v>2.3255813953488524E-2</c:v>
                </c:pt>
                <c:pt idx="114">
                  <c:v>2.3255813953488413E-2</c:v>
                </c:pt>
                <c:pt idx="115">
                  <c:v>2.3255813953488302E-2</c:v>
                </c:pt>
                <c:pt idx="116">
                  <c:v>2.3255813953488302E-2</c:v>
                </c:pt>
                <c:pt idx="117">
                  <c:v>2.3255813953488413E-2</c:v>
                </c:pt>
                <c:pt idx="118">
                  <c:v>2.3255813953488413E-2</c:v>
                </c:pt>
                <c:pt idx="119">
                  <c:v>2.3255813953488302E-2</c:v>
                </c:pt>
                <c:pt idx="120">
                  <c:v>2.3255813953488302E-2</c:v>
                </c:pt>
                <c:pt idx="121">
                  <c:v>2.3255813953488413E-2</c:v>
                </c:pt>
                <c:pt idx="122">
                  <c:v>2.3255813953488413E-2</c:v>
                </c:pt>
                <c:pt idx="123">
                  <c:v>2.3255813953488302E-2</c:v>
                </c:pt>
                <c:pt idx="124">
                  <c:v>2.3255813953488302E-2</c:v>
                </c:pt>
                <c:pt idx="125">
                  <c:v>2.3255813953488413E-2</c:v>
                </c:pt>
                <c:pt idx="126">
                  <c:v>2.3255813953488413E-2</c:v>
                </c:pt>
                <c:pt idx="127">
                  <c:v>2.3255813953488302E-2</c:v>
                </c:pt>
                <c:pt idx="128">
                  <c:v>2.3255813953488302E-2</c:v>
                </c:pt>
                <c:pt idx="129">
                  <c:v>2.3255813953488413E-2</c:v>
                </c:pt>
                <c:pt idx="130">
                  <c:v>2.3255813953488413E-2</c:v>
                </c:pt>
                <c:pt idx="131">
                  <c:v>2.3255813953488302E-2</c:v>
                </c:pt>
                <c:pt idx="132">
                  <c:v>2.3255813953488302E-2</c:v>
                </c:pt>
                <c:pt idx="133">
                  <c:v>2.3255813953488413E-2</c:v>
                </c:pt>
                <c:pt idx="134">
                  <c:v>2.3255813953488413E-2</c:v>
                </c:pt>
                <c:pt idx="135">
                  <c:v>2.3255813953488302E-2</c:v>
                </c:pt>
                <c:pt idx="136">
                  <c:v>2.3255813953488302E-2</c:v>
                </c:pt>
                <c:pt idx="137">
                  <c:v>2.3255813953488413E-2</c:v>
                </c:pt>
                <c:pt idx="138">
                  <c:v>2.3255813953488413E-2</c:v>
                </c:pt>
                <c:pt idx="139">
                  <c:v>2.3255813953488302E-2</c:v>
                </c:pt>
                <c:pt idx="140">
                  <c:v>2.3255813953488302E-2</c:v>
                </c:pt>
                <c:pt idx="141">
                  <c:v>2.3255813953488413E-2</c:v>
                </c:pt>
                <c:pt idx="142">
                  <c:v>2.3255813953488413E-2</c:v>
                </c:pt>
                <c:pt idx="143">
                  <c:v>2.3255813953488302E-2</c:v>
                </c:pt>
                <c:pt idx="144">
                  <c:v>2.3255813953488302E-2</c:v>
                </c:pt>
                <c:pt idx="145">
                  <c:v>2.3255813953488413E-2</c:v>
                </c:pt>
                <c:pt idx="146">
                  <c:v>2.3255813953488413E-2</c:v>
                </c:pt>
                <c:pt idx="147">
                  <c:v>2.3255813953488302E-2</c:v>
                </c:pt>
                <c:pt idx="148">
                  <c:v>2.3255813953488302E-2</c:v>
                </c:pt>
                <c:pt idx="149">
                  <c:v>2.3255813953488413E-2</c:v>
                </c:pt>
                <c:pt idx="150">
                  <c:v>2.3255813953488413E-2</c:v>
                </c:pt>
                <c:pt idx="151">
                  <c:v>2.3255813953488302E-2</c:v>
                </c:pt>
                <c:pt idx="152">
                  <c:v>2.3255813953488302E-2</c:v>
                </c:pt>
                <c:pt idx="153">
                  <c:v>2.3255813953488413E-2</c:v>
                </c:pt>
                <c:pt idx="154">
                  <c:v>2.3255813953488413E-2</c:v>
                </c:pt>
                <c:pt idx="155">
                  <c:v>2.3255813953488302E-2</c:v>
                </c:pt>
                <c:pt idx="156">
                  <c:v>2.3255813953488302E-2</c:v>
                </c:pt>
                <c:pt idx="157">
                  <c:v>2.3255813953488413E-2</c:v>
                </c:pt>
                <c:pt idx="158">
                  <c:v>2.3255813953488413E-2</c:v>
                </c:pt>
                <c:pt idx="159">
                  <c:v>2.3255813953488302E-2</c:v>
                </c:pt>
                <c:pt idx="160">
                  <c:v>2.3255813953488302E-2</c:v>
                </c:pt>
                <c:pt idx="161">
                  <c:v>2.3255813953488413E-2</c:v>
                </c:pt>
                <c:pt idx="162">
                  <c:v>2.3255813953488413E-2</c:v>
                </c:pt>
                <c:pt idx="163">
                  <c:v>2.3255813953488302E-2</c:v>
                </c:pt>
                <c:pt idx="164">
                  <c:v>2.3255813953488302E-2</c:v>
                </c:pt>
                <c:pt idx="165">
                  <c:v>2.3255813953488413E-2</c:v>
                </c:pt>
                <c:pt idx="166">
                  <c:v>2.3255813953488413E-2</c:v>
                </c:pt>
                <c:pt idx="167">
                  <c:v>2.3255813953488302E-2</c:v>
                </c:pt>
                <c:pt idx="168">
                  <c:v>2.3255813953488302E-2</c:v>
                </c:pt>
                <c:pt idx="169">
                  <c:v>2.3255813953488413E-2</c:v>
                </c:pt>
                <c:pt idx="170">
                  <c:v>2.3255813953488413E-2</c:v>
                </c:pt>
                <c:pt idx="171">
                  <c:v>2.3255813953488302E-2</c:v>
                </c:pt>
                <c:pt idx="172">
                  <c:v>2.3255813953488302E-2</c:v>
                </c:pt>
                <c:pt idx="173">
                  <c:v>2.3255813953488413E-2</c:v>
                </c:pt>
                <c:pt idx="174">
                  <c:v>2.3255813953488413E-2</c:v>
                </c:pt>
                <c:pt idx="175">
                  <c:v>2.3255813953488302E-2</c:v>
                </c:pt>
                <c:pt idx="176">
                  <c:v>2.3255813953488302E-2</c:v>
                </c:pt>
                <c:pt idx="177">
                  <c:v>2.3255813953488413E-2</c:v>
                </c:pt>
                <c:pt idx="178">
                  <c:v>2.3255813953488413E-2</c:v>
                </c:pt>
                <c:pt idx="179">
                  <c:v>2.3255813953488302E-2</c:v>
                </c:pt>
                <c:pt idx="180">
                  <c:v>2.3255813953488302E-2</c:v>
                </c:pt>
                <c:pt idx="181">
                  <c:v>2.3255813953488413E-2</c:v>
                </c:pt>
                <c:pt idx="182">
                  <c:v>2.3255813953488413E-2</c:v>
                </c:pt>
              </c:numCache>
            </c:numRef>
          </c:yVal>
          <c:smooth val="1"/>
        </c:ser>
        <c:ser>
          <c:idx val="4"/>
          <c:order val="2"/>
          <c:tx>
            <c:strRef>
              <c:f>'PID Control'!$H$7</c:f>
              <c:strCache>
                <c:ptCount val="1"/>
                <c:pt idx="0">
                  <c:v>Derivative</c:v>
                </c:pt>
              </c:strCache>
            </c:strRef>
          </c:tx>
          <c:marker>
            <c:symbol val="none"/>
          </c:marker>
          <c:xVal>
            <c:strRef>
              <c:f>'PID Control'!$C$8:$C$190</c:f>
              <c:strCache>
                <c:ptCount val="183"/>
                <c:pt idx="0">
                  <c:v>time</c:v>
                </c:pt>
                <c:pt idx="2">
                  <c:v>-12</c:v>
                </c:pt>
                <c:pt idx="3">
                  <c:v>-11</c:v>
                </c:pt>
                <c:pt idx="4">
                  <c:v>-10</c:v>
                </c:pt>
                <c:pt idx="5">
                  <c:v>-9</c:v>
                </c:pt>
                <c:pt idx="6">
                  <c:v>-8</c:v>
                </c:pt>
                <c:pt idx="7">
                  <c:v>-7</c:v>
                </c:pt>
                <c:pt idx="8">
                  <c:v>-6</c:v>
                </c:pt>
                <c:pt idx="9">
                  <c:v>-5</c:v>
                </c:pt>
                <c:pt idx="10">
                  <c:v>-4</c:v>
                </c:pt>
                <c:pt idx="11">
                  <c:v>-3</c:v>
                </c:pt>
                <c:pt idx="12">
                  <c:v>-2</c:v>
                </c:pt>
                <c:pt idx="13">
                  <c:v>-1</c:v>
                </c:pt>
                <c:pt idx="14">
                  <c:v>0</c:v>
                </c:pt>
                <c:pt idx="15">
                  <c:v>1</c:v>
                </c:pt>
                <c:pt idx="16">
                  <c:v>2</c:v>
                </c:pt>
                <c:pt idx="17">
                  <c:v>3</c:v>
                </c:pt>
                <c:pt idx="18">
                  <c:v>4</c:v>
                </c:pt>
                <c:pt idx="19">
                  <c:v>5</c:v>
                </c:pt>
                <c:pt idx="20">
                  <c:v>6</c:v>
                </c:pt>
                <c:pt idx="21">
                  <c:v>7</c:v>
                </c:pt>
                <c:pt idx="22">
                  <c:v>8</c:v>
                </c:pt>
                <c:pt idx="23">
                  <c:v>9</c:v>
                </c:pt>
                <c:pt idx="24">
                  <c:v>10</c:v>
                </c:pt>
                <c:pt idx="25">
                  <c:v>11</c:v>
                </c:pt>
                <c:pt idx="26">
                  <c:v>12</c:v>
                </c:pt>
                <c:pt idx="27">
                  <c:v>13</c:v>
                </c:pt>
                <c:pt idx="28">
                  <c:v>14</c:v>
                </c:pt>
                <c:pt idx="29">
                  <c:v>15</c:v>
                </c:pt>
                <c:pt idx="30">
                  <c:v>16</c:v>
                </c:pt>
                <c:pt idx="31">
                  <c:v>17</c:v>
                </c:pt>
                <c:pt idx="32">
                  <c:v>18</c:v>
                </c:pt>
                <c:pt idx="33">
                  <c:v>19</c:v>
                </c:pt>
                <c:pt idx="34">
                  <c:v>20</c:v>
                </c:pt>
                <c:pt idx="35">
                  <c:v>21</c:v>
                </c:pt>
                <c:pt idx="36">
                  <c:v>22</c:v>
                </c:pt>
                <c:pt idx="37">
                  <c:v>23</c:v>
                </c:pt>
                <c:pt idx="38">
                  <c:v>24</c:v>
                </c:pt>
                <c:pt idx="39">
                  <c:v>25</c:v>
                </c:pt>
                <c:pt idx="40">
                  <c:v>26</c:v>
                </c:pt>
                <c:pt idx="41">
                  <c:v>27</c:v>
                </c:pt>
                <c:pt idx="42">
                  <c:v>28</c:v>
                </c:pt>
                <c:pt idx="43">
                  <c:v>29</c:v>
                </c:pt>
                <c:pt idx="44">
                  <c:v>30</c:v>
                </c:pt>
                <c:pt idx="45">
                  <c:v>31</c:v>
                </c:pt>
                <c:pt idx="46">
                  <c:v>32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37</c:v>
                </c:pt>
                <c:pt idx="52">
                  <c:v>38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43</c:v>
                </c:pt>
                <c:pt idx="58">
                  <c:v>44</c:v>
                </c:pt>
                <c:pt idx="59">
                  <c:v>45</c:v>
                </c:pt>
                <c:pt idx="60">
                  <c:v>46</c:v>
                </c:pt>
                <c:pt idx="61">
                  <c:v>47</c:v>
                </c:pt>
                <c:pt idx="62">
                  <c:v>48</c:v>
                </c:pt>
                <c:pt idx="63">
                  <c:v>49</c:v>
                </c:pt>
                <c:pt idx="64">
                  <c:v>50</c:v>
                </c:pt>
                <c:pt idx="65">
                  <c:v>51</c:v>
                </c:pt>
                <c:pt idx="66">
                  <c:v>52</c:v>
                </c:pt>
                <c:pt idx="67">
                  <c:v>53</c:v>
                </c:pt>
                <c:pt idx="68">
                  <c:v>54</c:v>
                </c:pt>
                <c:pt idx="69">
                  <c:v>55</c:v>
                </c:pt>
                <c:pt idx="70">
                  <c:v>56</c:v>
                </c:pt>
                <c:pt idx="71">
                  <c:v>57</c:v>
                </c:pt>
                <c:pt idx="72">
                  <c:v>58</c:v>
                </c:pt>
                <c:pt idx="73">
                  <c:v>59</c:v>
                </c:pt>
                <c:pt idx="74">
                  <c:v>60</c:v>
                </c:pt>
                <c:pt idx="75">
                  <c:v>61</c:v>
                </c:pt>
                <c:pt idx="76">
                  <c:v>62</c:v>
                </c:pt>
                <c:pt idx="77">
                  <c:v>63</c:v>
                </c:pt>
                <c:pt idx="78">
                  <c:v>64</c:v>
                </c:pt>
                <c:pt idx="79">
                  <c:v>65</c:v>
                </c:pt>
                <c:pt idx="80">
                  <c:v>66</c:v>
                </c:pt>
                <c:pt idx="81">
                  <c:v>67</c:v>
                </c:pt>
                <c:pt idx="82">
                  <c:v>68</c:v>
                </c:pt>
                <c:pt idx="83">
                  <c:v>69</c:v>
                </c:pt>
                <c:pt idx="84">
                  <c:v>70</c:v>
                </c:pt>
                <c:pt idx="85">
                  <c:v>71</c:v>
                </c:pt>
                <c:pt idx="86">
                  <c:v>72</c:v>
                </c:pt>
                <c:pt idx="87">
                  <c:v>73</c:v>
                </c:pt>
                <c:pt idx="88">
                  <c:v>74</c:v>
                </c:pt>
                <c:pt idx="89">
                  <c:v>75</c:v>
                </c:pt>
                <c:pt idx="90">
                  <c:v>76</c:v>
                </c:pt>
                <c:pt idx="91">
                  <c:v>77</c:v>
                </c:pt>
                <c:pt idx="92">
                  <c:v>78</c:v>
                </c:pt>
                <c:pt idx="93">
                  <c:v>79</c:v>
                </c:pt>
                <c:pt idx="94">
                  <c:v>80</c:v>
                </c:pt>
                <c:pt idx="95">
                  <c:v>81</c:v>
                </c:pt>
                <c:pt idx="96">
                  <c:v>82</c:v>
                </c:pt>
                <c:pt idx="97">
                  <c:v>83</c:v>
                </c:pt>
                <c:pt idx="98">
                  <c:v>84</c:v>
                </c:pt>
                <c:pt idx="99">
                  <c:v>85</c:v>
                </c:pt>
                <c:pt idx="100">
                  <c:v>86</c:v>
                </c:pt>
                <c:pt idx="101">
                  <c:v>87</c:v>
                </c:pt>
                <c:pt idx="102">
                  <c:v>88</c:v>
                </c:pt>
                <c:pt idx="103">
                  <c:v>89</c:v>
                </c:pt>
                <c:pt idx="104">
                  <c:v>90</c:v>
                </c:pt>
                <c:pt idx="105">
                  <c:v>91</c:v>
                </c:pt>
                <c:pt idx="106">
                  <c:v>92</c:v>
                </c:pt>
                <c:pt idx="107">
                  <c:v>93</c:v>
                </c:pt>
                <c:pt idx="108">
                  <c:v>94</c:v>
                </c:pt>
                <c:pt idx="109">
                  <c:v>95</c:v>
                </c:pt>
                <c:pt idx="110">
                  <c:v>96</c:v>
                </c:pt>
                <c:pt idx="111">
                  <c:v>97</c:v>
                </c:pt>
                <c:pt idx="112">
                  <c:v>98</c:v>
                </c:pt>
                <c:pt idx="113">
                  <c:v>99</c:v>
                </c:pt>
                <c:pt idx="114">
                  <c:v>100</c:v>
                </c:pt>
                <c:pt idx="115">
                  <c:v>101</c:v>
                </c:pt>
                <c:pt idx="116">
                  <c:v>102</c:v>
                </c:pt>
                <c:pt idx="117">
                  <c:v>103</c:v>
                </c:pt>
                <c:pt idx="118">
                  <c:v>104</c:v>
                </c:pt>
                <c:pt idx="119">
                  <c:v>105</c:v>
                </c:pt>
                <c:pt idx="120">
                  <c:v>106</c:v>
                </c:pt>
                <c:pt idx="121">
                  <c:v>107</c:v>
                </c:pt>
                <c:pt idx="122">
                  <c:v>108</c:v>
                </c:pt>
                <c:pt idx="123">
                  <c:v>109</c:v>
                </c:pt>
                <c:pt idx="124">
                  <c:v>110</c:v>
                </c:pt>
                <c:pt idx="125">
                  <c:v>111</c:v>
                </c:pt>
                <c:pt idx="126">
                  <c:v>112</c:v>
                </c:pt>
                <c:pt idx="127">
                  <c:v>113</c:v>
                </c:pt>
                <c:pt idx="128">
                  <c:v>114</c:v>
                </c:pt>
                <c:pt idx="129">
                  <c:v>115</c:v>
                </c:pt>
                <c:pt idx="130">
                  <c:v>116</c:v>
                </c:pt>
                <c:pt idx="131">
                  <c:v>117</c:v>
                </c:pt>
                <c:pt idx="132">
                  <c:v>118</c:v>
                </c:pt>
                <c:pt idx="133">
                  <c:v>119</c:v>
                </c:pt>
                <c:pt idx="134">
                  <c:v>120</c:v>
                </c:pt>
                <c:pt idx="135">
                  <c:v>121</c:v>
                </c:pt>
                <c:pt idx="136">
                  <c:v>122</c:v>
                </c:pt>
                <c:pt idx="137">
                  <c:v>123</c:v>
                </c:pt>
                <c:pt idx="138">
                  <c:v>124</c:v>
                </c:pt>
                <c:pt idx="139">
                  <c:v>125</c:v>
                </c:pt>
                <c:pt idx="140">
                  <c:v>126</c:v>
                </c:pt>
                <c:pt idx="141">
                  <c:v>127</c:v>
                </c:pt>
                <c:pt idx="142">
                  <c:v>128</c:v>
                </c:pt>
                <c:pt idx="143">
                  <c:v>129</c:v>
                </c:pt>
                <c:pt idx="144">
                  <c:v>130</c:v>
                </c:pt>
                <c:pt idx="145">
                  <c:v>131</c:v>
                </c:pt>
                <c:pt idx="146">
                  <c:v>132</c:v>
                </c:pt>
                <c:pt idx="147">
                  <c:v>133</c:v>
                </c:pt>
                <c:pt idx="148">
                  <c:v>134</c:v>
                </c:pt>
                <c:pt idx="149">
                  <c:v>135</c:v>
                </c:pt>
                <c:pt idx="150">
                  <c:v>136</c:v>
                </c:pt>
                <c:pt idx="151">
                  <c:v>137</c:v>
                </c:pt>
                <c:pt idx="152">
                  <c:v>138</c:v>
                </c:pt>
                <c:pt idx="153">
                  <c:v>139</c:v>
                </c:pt>
                <c:pt idx="154">
                  <c:v>140</c:v>
                </c:pt>
                <c:pt idx="155">
                  <c:v>141</c:v>
                </c:pt>
                <c:pt idx="156">
                  <c:v>142</c:v>
                </c:pt>
                <c:pt idx="157">
                  <c:v>143</c:v>
                </c:pt>
                <c:pt idx="158">
                  <c:v>144</c:v>
                </c:pt>
                <c:pt idx="159">
                  <c:v>145</c:v>
                </c:pt>
                <c:pt idx="160">
                  <c:v>146</c:v>
                </c:pt>
                <c:pt idx="161">
                  <c:v>147</c:v>
                </c:pt>
                <c:pt idx="162">
                  <c:v>148</c:v>
                </c:pt>
                <c:pt idx="163">
                  <c:v>149</c:v>
                </c:pt>
                <c:pt idx="164">
                  <c:v>150</c:v>
                </c:pt>
                <c:pt idx="165">
                  <c:v>151</c:v>
                </c:pt>
                <c:pt idx="166">
                  <c:v>152</c:v>
                </c:pt>
                <c:pt idx="167">
                  <c:v>153</c:v>
                </c:pt>
                <c:pt idx="168">
                  <c:v>154</c:v>
                </c:pt>
                <c:pt idx="169">
                  <c:v>155</c:v>
                </c:pt>
                <c:pt idx="170">
                  <c:v>156</c:v>
                </c:pt>
                <c:pt idx="171">
                  <c:v>157</c:v>
                </c:pt>
                <c:pt idx="172">
                  <c:v>158</c:v>
                </c:pt>
                <c:pt idx="173">
                  <c:v>159</c:v>
                </c:pt>
                <c:pt idx="174">
                  <c:v>160</c:v>
                </c:pt>
                <c:pt idx="175">
                  <c:v>161</c:v>
                </c:pt>
                <c:pt idx="176">
                  <c:v>162</c:v>
                </c:pt>
                <c:pt idx="177">
                  <c:v>163</c:v>
                </c:pt>
                <c:pt idx="178">
                  <c:v>164</c:v>
                </c:pt>
                <c:pt idx="179">
                  <c:v>165</c:v>
                </c:pt>
                <c:pt idx="180">
                  <c:v>166</c:v>
                </c:pt>
                <c:pt idx="181">
                  <c:v>167</c:v>
                </c:pt>
                <c:pt idx="182">
                  <c:v>168</c:v>
                </c:pt>
              </c:strCache>
            </c:strRef>
          </c:xVal>
          <c:yVal>
            <c:numRef>
              <c:f>'PID Control'!$H$8:$H$190</c:f>
              <c:numCache>
                <c:formatCode>General</c:formatCode>
                <c:ptCount val="183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-20</c:v>
                </c:pt>
                <c:pt idx="20">
                  <c:v>18.358983730076691</c:v>
                </c:pt>
                <c:pt idx="21">
                  <c:v>10.083982337194682</c:v>
                </c:pt>
                <c:pt idx="22">
                  <c:v>-7.9295003996665514</c:v>
                </c:pt>
                <c:pt idx="23">
                  <c:v>-5.0189537056536926</c:v>
                </c:pt>
                <c:pt idx="24">
                  <c:v>3.392170860151007</c:v>
                </c:pt>
                <c:pt idx="25">
                  <c:v>2.4706940255689269</c:v>
                </c:pt>
                <c:pt idx="26">
                  <c:v>-1.435196770754732</c:v>
                </c:pt>
                <c:pt idx="27">
                  <c:v>-1.2046935012819615</c:v>
                </c:pt>
                <c:pt idx="28">
                  <c:v>0.59936732299589845</c:v>
                </c:pt>
                <c:pt idx="29">
                  <c:v>0.58245268808748252</c:v>
                </c:pt>
                <c:pt idx="30">
                  <c:v>-0.24639872680017216</c:v>
                </c:pt>
                <c:pt idx="31">
                  <c:v>-0.279470290481032</c:v>
                </c:pt>
                <c:pt idx="32">
                  <c:v>9.9322116650313319E-2</c:v>
                </c:pt>
                <c:pt idx="33">
                  <c:v>0.13316305707666842</c:v>
                </c:pt>
                <c:pt idx="34">
                  <c:v>-3.9025795212430658E-2</c:v>
                </c:pt>
                <c:pt idx="35">
                  <c:v>-6.304114045360576E-2</c:v>
                </c:pt>
                <c:pt idx="36">
                  <c:v>1.4806006040146702E-2</c:v>
                </c:pt>
                <c:pt idx="37">
                  <c:v>2.966372802376771E-2</c:v>
                </c:pt>
                <c:pt idx="38">
                  <c:v>-5.334140263142384E-3</c:v>
                </c:pt>
                <c:pt idx="39">
                  <c:v>-1.3877694133535012E-2</c:v>
                </c:pt>
                <c:pt idx="40">
                  <c:v>1.7645236945318388E-3</c:v>
                </c:pt>
                <c:pt idx="41">
                  <c:v>6.4564416572832073E-3</c:v>
                </c:pt>
                <c:pt idx="42">
                  <c:v>-4.9178258924476026E-4</c:v>
                </c:pt>
                <c:pt idx="43">
                  <c:v>-2.9875712940286014E-3</c:v>
                </c:pt>
                <c:pt idx="44">
                  <c:v>7.8527295923613849E-5</c:v>
                </c:pt>
                <c:pt idx="45">
                  <c:v>1.375088117019363E-3</c:v>
                </c:pt>
                <c:pt idx="46">
                  <c:v>3.1704314267244627E-5</c:v>
                </c:pt>
                <c:pt idx="47">
                  <c:v>-6.2956853547069258E-4</c:v>
                </c:pt>
                <c:pt idx="48">
                  <c:v>-4.5568373625570757E-5</c:v>
                </c:pt>
                <c:pt idx="49">
                  <c:v>2.8671094934873409E-4</c:v>
                </c:pt>
                <c:pt idx="50">
                  <c:v>3.5040089427784693E-5</c:v>
                </c:pt>
                <c:pt idx="51">
                  <c:v>-1.2986672428549895E-4</c:v>
                </c:pt>
                <c:pt idx="52">
                  <c:v>-2.2480643526723298E-5</c:v>
                </c:pt>
                <c:pt idx="53">
                  <c:v>5.8497975026217119E-5</c:v>
                </c:pt>
                <c:pt idx="54">
                  <c:v>1.3200058919249358E-5</c:v>
                </c:pt>
                <c:pt idx="55">
                  <c:v>-2.6198758125151045E-5</c:v>
                </c:pt>
                <c:pt idx="56">
                  <c:v>-7.3492236341010653E-6</c:v>
                </c:pt>
                <c:pt idx="57">
                  <c:v>1.1662490784214441E-5</c:v>
                </c:pt>
                <c:pt idx="58">
                  <c:v>3.9476818569639249E-6</c:v>
                </c:pt>
                <c:pt idx="59">
                  <c:v>-5.1582968607633006E-6</c:v>
                </c:pt>
                <c:pt idx="60">
                  <c:v>-2.0660190425125791E-6</c:v>
                </c:pt>
                <c:pt idx="61">
                  <c:v>2.2657408216275599E-6</c:v>
                </c:pt>
                <c:pt idx="62">
                  <c:v>1.0598763089397778E-6</c:v>
                </c:pt>
                <c:pt idx="63">
                  <c:v>-9.877006390546228E-7</c:v>
                </c:pt>
                <c:pt idx="64">
                  <c:v>-5.3511725939259236E-7</c:v>
                </c:pt>
                <c:pt idx="65">
                  <c:v>4.2696592261748378E-7</c:v>
                </c:pt>
                <c:pt idx="66">
                  <c:v>2.6664051855362914E-7</c:v>
                </c:pt>
                <c:pt idx="67">
                  <c:v>-1.8282995339902186E-7</c:v>
                </c:pt>
                <c:pt idx="68">
                  <c:v>-1.3138869103812567E-7</c:v>
                </c:pt>
                <c:pt idx="69">
                  <c:v>7.7441186796534112E-8</c:v>
                </c:pt>
                <c:pt idx="70">
                  <c:v>6.4119358711423047E-8</c:v>
                </c:pt>
                <c:pt idx="71">
                  <c:v>-3.238457280119178E-8</c:v>
                </c:pt>
                <c:pt idx="72">
                  <c:v>-3.1024645075206081E-8</c:v>
                </c:pt>
                <c:pt idx="73">
                  <c:v>1.3335208493003847E-8</c:v>
                </c:pt>
                <c:pt idx="74">
                  <c:v>1.4896508471196057E-8</c:v>
                </c:pt>
                <c:pt idx="75">
                  <c:v>-5.3866178184591718E-9</c:v>
                </c:pt>
                <c:pt idx="76">
                  <c:v>-7.1025008097080899E-9</c:v>
                </c:pt>
                <c:pt idx="77">
                  <c:v>2.1224022539456655E-9</c:v>
                </c:pt>
                <c:pt idx="78">
                  <c:v>3.3644331765003699E-9</c:v>
                </c:pt>
                <c:pt idx="79">
                  <c:v>-8.0837558869006898E-10</c:v>
                </c:pt>
                <c:pt idx="80">
                  <c:v>-1.5840129208299913E-9</c:v>
                </c:pt>
                <c:pt idx="81">
                  <c:v>2.9298341530648031E-10</c:v>
                </c:pt>
                <c:pt idx="82">
                  <c:v>7.4145578565776304E-10</c:v>
                </c:pt>
                <c:pt idx="83">
                  <c:v>-9.794165478638206E-11</c:v>
                </c:pt>
                <c:pt idx="84">
                  <c:v>-3.4513503166522241E-10</c:v>
                </c:pt>
                <c:pt idx="85">
                  <c:v>2.7948754421913691E-11</c:v>
                </c:pt>
                <c:pt idx="86">
                  <c:v>1.5978329770405253E-10</c:v>
                </c:pt>
                <c:pt idx="87">
                  <c:v>-4.9538151358774485E-12</c:v>
                </c:pt>
                <c:pt idx="88">
                  <c:v>-7.3581141180056875E-11</c:v>
                </c:pt>
                <c:pt idx="89">
                  <c:v>-1.3500311979441904E-12</c:v>
                </c:pt>
                <c:pt idx="90">
                  <c:v>3.3701930135521252E-11</c:v>
                </c:pt>
                <c:pt idx="91">
                  <c:v>2.2826185386293218E-12</c:v>
                </c:pt>
                <c:pt idx="92">
                  <c:v>-1.5356604876615165E-11</c:v>
                </c:pt>
                <c:pt idx="93">
                  <c:v>-1.8030021919912542E-12</c:v>
                </c:pt>
                <c:pt idx="94">
                  <c:v>6.9566574723012309E-12</c:v>
                </c:pt>
                <c:pt idx="95">
                  <c:v>1.1723955140041653E-12</c:v>
                </c:pt>
                <c:pt idx="96">
                  <c:v>-3.1374902675906924E-12</c:v>
                </c:pt>
                <c:pt idx="97">
                  <c:v>-6.9055872131684737E-13</c:v>
                </c:pt>
                <c:pt idx="98">
                  <c:v>1.4055423491754482E-12</c:v>
                </c:pt>
                <c:pt idx="99">
                  <c:v>3.8635761256955448E-13</c:v>
                </c:pt>
                <c:pt idx="100">
                  <c:v>-6.2394533983933798E-13</c:v>
                </c:pt>
                <c:pt idx="101">
                  <c:v>-2.0872192862952943E-13</c:v>
                </c:pt>
                <c:pt idx="102">
                  <c:v>2.7533531010703882E-13</c:v>
                </c:pt>
                <c:pt idx="103">
                  <c:v>1.0880185641326534E-13</c:v>
                </c:pt>
                <c:pt idx="104">
                  <c:v>-1.2212453270876722E-13</c:v>
                </c:pt>
                <c:pt idx="105">
                  <c:v>-5.5511151231257827E-14</c:v>
                </c:pt>
                <c:pt idx="106">
                  <c:v>5.5511151231257827E-14</c:v>
                </c:pt>
                <c:pt idx="107">
                  <c:v>2.6645352591003757E-14</c:v>
                </c:pt>
                <c:pt idx="108">
                  <c:v>-2.2204460492503131E-14</c:v>
                </c:pt>
                <c:pt idx="109">
                  <c:v>-1.5543122344752192E-14</c:v>
                </c:pt>
                <c:pt idx="110">
                  <c:v>8.8817841970012523E-15</c:v>
                </c:pt>
                <c:pt idx="111">
                  <c:v>8.8817841970012523E-15</c:v>
                </c:pt>
                <c:pt idx="112">
                  <c:v>-4.4408920985006262E-15</c:v>
                </c:pt>
                <c:pt idx="113">
                  <c:v>-4.4408920985006262E-15</c:v>
                </c:pt>
                <c:pt idx="114">
                  <c:v>2.2204460492503131E-15</c:v>
                </c:pt>
                <c:pt idx="115">
                  <c:v>2.2204460492503131E-15</c:v>
                </c:pt>
                <c:pt idx="116">
                  <c:v>0</c:v>
                </c:pt>
                <c:pt idx="117">
                  <c:v>-2.2204460492503131E-15</c:v>
                </c:pt>
                <c:pt idx="118">
                  <c:v>0</c:v>
                </c:pt>
                <c:pt idx="119">
                  <c:v>2.2204460492503131E-15</c:v>
                </c:pt>
                <c:pt idx="120">
                  <c:v>0</c:v>
                </c:pt>
                <c:pt idx="121">
                  <c:v>-2.2204460492503131E-15</c:v>
                </c:pt>
                <c:pt idx="122">
                  <c:v>0</c:v>
                </c:pt>
                <c:pt idx="123">
                  <c:v>2.2204460492503131E-15</c:v>
                </c:pt>
                <c:pt idx="124">
                  <c:v>0</c:v>
                </c:pt>
                <c:pt idx="125">
                  <c:v>-2.2204460492503131E-15</c:v>
                </c:pt>
                <c:pt idx="126">
                  <c:v>0</c:v>
                </c:pt>
                <c:pt idx="127">
                  <c:v>2.2204460492503131E-15</c:v>
                </c:pt>
                <c:pt idx="128">
                  <c:v>0</c:v>
                </c:pt>
                <c:pt idx="129">
                  <c:v>-2.2204460492503131E-15</c:v>
                </c:pt>
                <c:pt idx="130">
                  <c:v>0</c:v>
                </c:pt>
                <c:pt idx="131">
                  <c:v>2.2204460492503131E-15</c:v>
                </c:pt>
                <c:pt idx="132">
                  <c:v>0</c:v>
                </c:pt>
                <c:pt idx="133">
                  <c:v>-2.2204460492503131E-15</c:v>
                </c:pt>
                <c:pt idx="134">
                  <c:v>0</c:v>
                </c:pt>
                <c:pt idx="135">
                  <c:v>2.2204460492503131E-15</c:v>
                </c:pt>
                <c:pt idx="136">
                  <c:v>0</c:v>
                </c:pt>
                <c:pt idx="137">
                  <c:v>-2.2204460492503131E-15</c:v>
                </c:pt>
                <c:pt idx="138">
                  <c:v>0</c:v>
                </c:pt>
                <c:pt idx="139">
                  <c:v>2.2204460492503131E-15</c:v>
                </c:pt>
                <c:pt idx="140">
                  <c:v>0</c:v>
                </c:pt>
                <c:pt idx="141">
                  <c:v>-2.2204460492503131E-15</c:v>
                </c:pt>
                <c:pt idx="142">
                  <c:v>0</c:v>
                </c:pt>
                <c:pt idx="143">
                  <c:v>2.2204460492503131E-15</c:v>
                </c:pt>
                <c:pt idx="144">
                  <c:v>0</c:v>
                </c:pt>
                <c:pt idx="145">
                  <c:v>-2.2204460492503131E-15</c:v>
                </c:pt>
                <c:pt idx="146">
                  <c:v>0</c:v>
                </c:pt>
                <c:pt idx="147">
                  <c:v>2.2204460492503131E-15</c:v>
                </c:pt>
                <c:pt idx="148">
                  <c:v>0</c:v>
                </c:pt>
                <c:pt idx="149">
                  <c:v>-2.2204460492503131E-15</c:v>
                </c:pt>
                <c:pt idx="150">
                  <c:v>0</c:v>
                </c:pt>
                <c:pt idx="151">
                  <c:v>2.2204460492503131E-15</c:v>
                </c:pt>
                <c:pt idx="152">
                  <c:v>0</c:v>
                </c:pt>
                <c:pt idx="153">
                  <c:v>-2.2204460492503131E-15</c:v>
                </c:pt>
                <c:pt idx="154">
                  <c:v>0</c:v>
                </c:pt>
                <c:pt idx="155">
                  <c:v>2.2204460492503131E-15</c:v>
                </c:pt>
                <c:pt idx="156">
                  <c:v>0</c:v>
                </c:pt>
                <c:pt idx="157">
                  <c:v>-2.2204460492503131E-15</c:v>
                </c:pt>
                <c:pt idx="158">
                  <c:v>0</c:v>
                </c:pt>
                <c:pt idx="159">
                  <c:v>2.2204460492503131E-15</c:v>
                </c:pt>
                <c:pt idx="160">
                  <c:v>0</c:v>
                </c:pt>
                <c:pt idx="161">
                  <c:v>-2.2204460492503131E-15</c:v>
                </c:pt>
                <c:pt idx="162">
                  <c:v>0</c:v>
                </c:pt>
                <c:pt idx="163">
                  <c:v>2.2204460492503131E-15</c:v>
                </c:pt>
                <c:pt idx="164">
                  <c:v>0</c:v>
                </c:pt>
                <c:pt idx="165">
                  <c:v>-2.2204460492503131E-15</c:v>
                </c:pt>
                <c:pt idx="166">
                  <c:v>0</c:v>
                </c:pt>
                <c:pt idx="167">
                  <c:v>2.2204460492503131E-15</c:v>
                </c:pt>
                <c:pt idx="168">
                  <c:v>0</c:v>
                </c:pt>
                <c:pt idx="169">
                  <c:v>-2.2204460492503131E-15</c:v>
                </c:pt>
                <c:pt idx="170">
                  <c:v>0</c:v>
                </c:pt>
                <c:pt idx="171">
                  <c:v>2.2204460492503131E-15</c:v>
                </c:pt>
                <c:pt idx="172">
                  <c:v>0</c:v>
                </c:pt>
                <c:pt idx="173">
                  <c:v>-2.2204460492503131E-15</c:v>
                </c:pt>
                <c:pt idx="174">
                  <c:v>0</c:v>
                </c:pt>
                <c:pt idx="175">
                  <c:v>2.2204460492503131E-15</c:v>
                </c:pt>
                <c:pt idx="176">
                  <c:v>0</c:v>
                </c:pt>
                <c:pt idx="177">
                  <c:v>-2.2204460492503131E-15</c:v>
                </c:pt>
                <c:pt idx="178">
                  <c:v>0</c:v>
                </c:pt>
                <c:pt idx="179">
                  <c:v>2.2204460492503131E-15</c:v>
                </c:pt>
                <c:pt idx="180">
                  <c:v>0</c:v>
                </c:pt>
                <c:pt idx="181">
                  <c:v>-2.2204460492503131E-15</c:v>
                </c:pt>
                <c:pt idx="182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639104"/>
        <c:axId val="148639680"/>
      </c:scatterChart>
      <c:valAx>
        <c:axId val="148639104"/>
        <c:scaling>
          <c:orientation val="minMax"/>
        </c:scaling>
        <c:delete val="0"/>
        <c:axPos val="b"/>
        <c:majorTickMark val="out"/>
        <c:minorTickMark val="none"/>
        <c:tickLblPos val="nextTo"/>
        <c:crossAx val="148639680"/>
        <c:crosses val="autoZero"/>
        <c:crossBetween val="midCat"/>
      </c:valAx>
      <c:valAx>
        <c:axId val="148639680"/>
        <c:scaling>
          <c:orientation val="minMax"/>
          <c:max val="1"/>
          <c:min val="-1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86391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5</xdr:row>
      <xdr:rowOff>114301</xdr:rowOff>
    </xdr:from>
    <xdr:to>
      <xdr:col>24</xdr:col>
      <xdr:colOff>38100</xdr:colOff>
      <xdr:row>40</xdr:row>
      <xdr:rowOff>142876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142875</xdr:colOff>
      <xdr:row>6</xdr:row>
      <xdr:rowOff>247650</xdr:rowOff>
    </xdr:from>
    <xdr:to>
      <xdr:col>24</xdr:col>
      <xdr:colOff>495300</xdr:colOff>
      <xdr:row>37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5</xdr:row>
      <xdr:rowOff>180976</xdr:rowOff>
    </xdr:from>
    <xdr:to>
      <xdr:col>19</xdr:col>
      <xdr:colOff>180975</xdr:colOff>
      <xdr:row>35</xdr:row>
      <xdr:rowOff>47625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457199</xdr:colOff>
      <xdr:row>9</xdr:row>
      <xdr:rowOff>138111</xdr:rowOff>
    </xdr:from>
    <xdr:to>
      <xdr:col>22</xdr:col>
      <xdr:colOff>285749</xdr:colOff>
      <xdr:row>37</xdr:row>
      <xdr:rowOff>66674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114301</xdr:colOff>
      <xdr:row>9</xdr:row>
      <xdr:rowOff>176211</xdr:rowOff>
    </xdr:from>
    <xdr:to>
      <xdr:col>23</xdr:col>
      <xdr:colOff>342900</xdr:colOff>
      <xdr:row>32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114300</xdr:colOff>
      <xdr:row>33</xdr:row>
      <xdr:rowOff>61912</xdr:rowOff>
    </xdr:from>
    <xdr:to>
      <xdr:col>15</xdr:col>
      <xdr:colOff>1933575</xdr:colOff>
      <xdr:row>47</xdr:row>
      <xdr:rowOff>138112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28575</xdr:colOff>
      <xdr:row>33</xdr:row>
      <xdr:rowOff>57150</xdr:rowOff>
    </xdr:from>
    <xdr:to>
      <xdr:col>23</xdr:col>
      <xdr:colOff>333375</xdr:colOff>
      <xdr:row>47</xdr:row>
      <xdr:rowOff>133350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114300</xdr:colOff>
      <xdr:row>48</xdr:row>
      <xdr:rowOff>128587</xdr:rowOff>
    </xdr:from>
    <xdr:to>
      <xdr:col>15</xdr:col>
      <xdr:colOff>1933575</xdr:colOff>
      <xdr:row>63</xdr:row>
      <xdr:rowOff>14287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79"/>
  <sheetViews>
    <sheetView workbookViewId="0">
      <selection activeCell="G11" sqref="G11"/>
    </sheetView>
  </sheetViews>
  <sheetFormatPr defaultRowHeight="15" x14ac:dyDescent="0.25"/>
  <cols>
    <col min="7" max="7" width="10" customWidth="1"/>
    <col min="8" max="8" width="14" customWidth="1"/>
  </cols>
  <sheetData>
    <row r="2" spans="3:11" x14ac:dyDescent="0.25">
      <c r="H2" t="s">
        <v>6</v>
      </c>
      <c r="I2">
        <v>2</v>
      </c>
      <c r="K2" t="s">
        <v>12</v>
      </c>
    </row>
    <row r="3" spans="3:11" x14ac:dyDescent="0.25">
      <c r="H3" t="s">
        <v>11</v>
      </c>
      <c r="I3">
        <v>80</v>
      </c>
      <c r="K3" t="s">
        <v>13</v>
      </c>
    </row>
    <row r="4" spans="3:11" x14ac:dyDescent="0.25">
      <c r="H4" t="s">
        <v>7</v>
      </c>
      <c r="I4" s="1">
        <v>0.05</v>
      </c>
      <c r="K4" t="s">
        <v>14</v>
      </c>
    </row>
    <row r="5" spans="3:11" x14ac:dyDescent="0.25">
      <c r="I5" s="2"/>
    </row>
    <row r="7" spans="3:11" ht="30.75" customHeight="1" x14ac:dyDescent="0.25">
      <c r="D7" t="s">
        <v>8</v>
      </c>
      <c r="G7" s="3" t="s">
        <v>9</v>
      </c>
      <c r="H7" s="3" t="s">
        <v>10</v>
      </c>
    </row>
    <row r="8" spans="3:11" x14ac:dyDescent="0.25">
      <c r="C8" t="s">
        <v>0</v>
      </c>
      <c r="D8" t="s">
        <v>1</v>
      </c>
      <c r="E8" t="s">
        <v>4</v>
      </c>
      <c r="F8" t="s">
        <v>5</v>
      </c>
      <c r="G8" t="s">
        <v>2</v>
      </c>
      <c r="H8" t="s">
        <v>3</v>
      </c>
    </row>
    <row r="10" spans="3:11" x14ac:dyDescent="0.25">
      <c r="C10">
        <v>-1</v>
      </c>
      <c r="D10">
        <v>0</v>
      </c>
      <c r="E10">
        <f>D10+(D10*$I$4)</f>
        <v>0</v>
      </c>
      <c r="F10">
        <f t="shared" ref="F10:F13" si="0">D10-(D10*$I$4)</f>
        <v>0</v>
      </c>
      <c r="G10">
        <v>0</v>
      </c>
      <c r="H10">
        <f t="shared" ref="H10:H15" si="1">((1-EXP(-1/$I$3))*G10*$I$2)-(H9*(-EXP(-1/$I$3)))</f>
        <v>0</v>
      </c>
    </row>
    <row r="11" spans="3:11" x14ac:dyDescent="0.25">
      <c r="C11">
        <v>0</v>
      </c>
      <c r="D11">
        <v>0</v>
      </c>
      <c r="E11">
        <f t="shared" ref="E11:E38" si="2">D11+(D11*$I$4)</f>
        <v>0</v>
      </c>
      <c r="F11">
        <f t="shared" si="0"/>
        <v>0</v>
      </c>
      <c r="G11">
        <f>IF(H10&lt;F11,1,(IF(H10&gt;=E11,0,G10)))</f>
        <v>0</v>
      </c>
      <c r="H11">
        <f t="shared" si="1"/>
        <v>0</v>
      </c>
    </row>
    <row r="12" spans="3:11" x14ac:dyDescent="0.25">
      <c r="C12">
        <v>1</v>
      </c>
      <c r="D12">
        <v>0</v>
      </c>
      <c r="E12">
        <f t="shared" si="2"/>
        <v>0</v>
      </c>
      <c r="F12">
        <f t="shared" si="0"/>
        <v>0</v>
      </c>
      <c r="G12">
        <f t="shared" ref="G12:G75" si="3">IF(H11&lt;F12,1,(IF(H11&gt;=E12,0,G11)))</f>
        <v>0</v>
      </c>
      <c r="H12">
        <f t="shared" si="1"/>
        <v>0</v>
      </c>
    </row>
    <row r="13" spans="3:11" x14ac:dyDescent="0.25">
      <c r="C13">
        <v>2</v>
      </c>
      <c r="D13">
        <v>0</v>
      </c>
      <c r="E13">
        <f t="shared" si="2"/>
        <v>0</v>
      </c>
      <c r="F13">
        <f t="shared" si="0"/>
        <v>0</v>
      </c>
      <c r="G13">
        <f t="shared" si="3"/>
        <v>0</v>
      </c>
      <c r="H13">
        <f t="shared" si="1"/>
        <v>0</v>
      </c>
    </row>
    <row r="14" spans="3:11" x14ac:dyDescent="0.25">
      <c r="C14">
        <v>3</v>
      </c>
      <c r="D14">
        <v>0</v>
      </c>
      <c r="E14">
        <f t="shared" si="2"/>
        <v>0</v>
      </c>
      <c r="F14">
        <f>D14-(D14*$I$4)</f>
        <v>0</v>
      </c>
      <c r="G14">
        <f t="shared" si="3"/>
        <v>0</v>
      </c>
      <c r="H14">
        <f t="shared" si="1"/>
        <v>0</v>
      </c>
    </row>
    <row r="15" spans="3:11" x14ac:dyDescent="0.25">
      <c r="C15">
        <v>4</v>
      </c>
      <c r="D15">
        <v>0</v>
      </c>
      <c r="E15">
        <f t="shared" si="2"/>
        <v>0</v>
      </c>
      <c r="F15">
        <f t="shared" ref="F15:F38" si="4">D15-(D15*$I$4)</f>
        <v>0</v>
      </c>
      <c r="G15">
        <f t="shared" si="3"/>
        <v>0</v>
      </c>
      <c r="H15">
        <f t="shared" si="1"/>
        <v>0</v>
      </c>
    </row>
    <row r="16" spans="3:11" x14ac:dyDescent="0.25">
      <c r="C16">
        <v>5</v>
      </c>
      <c r="D16">
        <v>1</v>
      </c>
      <c r="E16">
        <f t="shared" si="2"/>
        <v>1.05</v>
      </c>
      <c r="F16">
        <f t="shared" si="4"/>
        <v>0.95</v>
      </c>
      <c r="G16">
        <f t="shared" si="3"/>
        <v>1</v>
      </c>
      <c r="H16">
        <f>((1-EXP(-1/$I$3))*G16*$I$2)-(H15*(-EXP(-1/$I$3)))</f>
        <v>2.4844399012237117E-2</v>
      </c>
    </row>
    <row r="17" spans="3:8" x14ac:dyDescent="0.25">
      <c r="C17">
        <v>6</v>
      </c>
      <c r="D17">
        <v>1</v>
      </c>
      <c r="E17">
        <f t="shared" si="2"/>
        <v>1.05</v>
      </c>
      <c r="F17">
        <f t="shared" si="4"/>
        <v>0.95</v>
      </c>
      <c r="G17">
        <f t="shared" si="3"/>
        <v>1</v>
      </c>
      <c r="H17">
        <f t="shared" ref="H17:H80" si="5">((1-EXP(-1/$I$3))*G17*$I$2)-(H16*(-EXP(-1/$I$3)))</f>
        <v>4.938017594333461E-2</v>
      </c>
    </row>
    <row r="18" spans="3:8" x14ac:dyDescent="0.25">
      <c r="C18">
        <v>7</v>
      </c>
      <c r="D18">
        <v>1</v>
      </c>
      <c r="E18">
        <f t="shared" si="2"/>
        <v>1.05</v>
      </c>
      <c r="F18">
        <f t="shared" si="4"/>
        <v>0.95</v>
      </c>
      <c r="G18">
        <f t="shared" si="3"/>
        <v>1</v>
      </c>
      <c r="H18">
        <f t="shared" si="5"/>
        <v>7.3611164558356396E-2</v>
      </c>
    </row>
    <row r="19" spans="3:8" x14ac:dyDescent="0.25">
      <c r="C19">
        <v>8</v>
      </c>
      <c r="D19">
        <v>1</v>
      </c>
      <c r="E19">
        <f t="shared" si="2"/>
        <v>1.05</v>
      </c>
      <c r="F19">
        <f t="shared" si="4"/>
        <v>0.95</v>
      </c>
      <c r="G19">
        <f t="shared" si="3"/>
        <v>1</v>
      </c>
      <c r="H19">
        <f t="shared" si="5"/>
        <v>9.7541150998571885E-2</v>
      </c>
    </row>
    <row r="20" spans="3:8" x14ac:dyDescent="0.25">
      <c r="C20">
        <v>9</v>
      </c>
      <c r="D20">
        <v>1</v>
      </c>
      <c r="E20">
        <f t="shared" si="2"/>
        <v>1.05</v>
      </c>
      <c r="F20">
        <f t="shared" si="4"/>
        <v>0.95</v>
      </c>
      <c r="G20">
        <f t="shared" si="3"/>
        <v>1</v>
      </c>
      <c r="H20">
        <f t="shared" si="5"/>
        <v>0.1211738743730483</v>
      </c>
    </row>
    <row r="21" spans="3:8" x14ac:dyDescent="0.25">
      <c r="C21">
        <v>10</v>
      </c>
      <c r="D21">
        <v>1</v>
      </c>
      <c r="E21">
        <f t="shared" si="2"/>
        <v>1.05</v>
      </c>
      <c r="F21">
        <f t="shared" si="4"/>
        <v>0.95</v>
      </c>
      <c r="G21">
        <f t="shared" si="3"/>
        <v>1</v>
      </c>
      <c r="H21">
        <f t="shared" si="5"/>
        <v>0.14451302734289406</v>
      </c>
    </row>
    <row r="22" spans="3:8" x14ac:dyDescent="0.25">
      <c r="C22">
        <v>11</v>
      </c>
      <c r="D22">
        <v>1</v>
      </c>
      <c r="E22">
        <f t="shared" si="2"/>
        <v>1.05</v>
      </c>
      <c r="F22">
        <f t="shared" si="4"/>
        <v>0.95</v>
      </c>
      <c r="G22">
        <f t="shared" si="3"/>
        <v>1</v>
      </c>
      <c r="H22">
        <f t="shared" si="5"/>
        <v>0.16756225669824459</v>
      </c>
    </row>
    <row r="23" spans="3:8" x14ac:dyDescent="0.25">
      <c r="C23">
        <v>12</v>
      </c>
      <c r="D23">
        <v>1</v>
      </c>
      <c r="E23">
        <f t="shared" si="2"/>
        <v>1.05</v>
      </c>
      <c r="F23">
        <f t="shared" si="4"/>
        <v>0.95</v>
      </c>
      <c r="G23">
        <f t="shared" si="3"/>
        <v>1</v>
      </c>
      <c r="H23">
        <f t="shared" si="5"/>
        <v>0.19032516392808066</v>
      </c>
    </row>
    <row r="24" spans="3:8" x14ac:dyDescent="0.25">
      <c r="C24">
        <v>13</v>
      </c>
      <c r="D24">
        <v>1</v>
      </c>
      <c r="E24">
        <f t="shared" si="2"/>
        <v>1.05</v>
      </c>
      <c r="F24">
        <f t="shared" si="4"/>
        <v>0.95</v>
      </c>
      <c r="G24">
        <f t="shared" si="3"/>
        <v>1</v>
      </c>
      <c r="H24">
        <f t="shared" si="5"/>
        <v>0.21280530578296844</v>
      </c>
    </row>
    <row r="25" spans="3:8" x14ac:dyDescent="0.25">
      <c r="C25">
        <v>14</v>
      </c>
      <c r="D25">
        <v>1</v>
      </c>
      <c r="E25">
        <f t="shared" si="2"/>
        <v>1.05</v>
      </c>
      <c r="F25">
        <f t="shared" si="4"/>
        <v>0.95</v>
      </c>
      <c r="G25">
        <f t="shared" si="3"/>
        <v>1</v>
      </c>
      <c r="H25">
        <f t="shared" si="5"/>
        <v>0.23500619483080895</v>
      </c>
    </row>
    <row r="26" spans="3:8" x14ac:dyDescent="0.25">
      <c r="C26">
        <v>15</v>
      </c>
      <c r="D26">
        <v>1</v>
      </c>
      <c r="E26">
        <f t="shared" si="2"/>
        <v>1.05</v>
      </c>
      <c r="F26">
        <f t="shared" si="4"/>
        <v>0.95</v>
      </c>
      <c r="G26">
        <f t="shared" si="3"/>
        <v>1</v>
      </c>
      <c r="H26">
        <f t="shared" si="5"/>
        <v>0.25693130000568398</v>
      </c>
    </row>
    <row r="27" spans="3:8" x14ac:dyDescent="0.25">
      <c r="C27">
        <v>16</v>
      </c>
      <c r="D27">
        <v>1</v>
      </c>
      <c r="E27">
        <f t="shared" si="2"/>
        <v>1.05</v>
      </c>
      <c r="F27">
        <f t="shared" si="4"/>
        <v>0.95</v>
      </c>
      <c r="G27">
        <f t="shared" si="3"/>
        <v>1</v>
      </c>
      <c r="H27">
        <f t="shared" si="5"/>
        <v>0.27858404714988411</v>
      </c>
    </row>
    <row r="28" spans="3:8" x14ac:dyDescent="0.25">
      <c r="C28">
        <v>17</v>
      </c>
      <c r="D28">
        <v>1</v>
      </c>
      <c r="E28">
        <f t="shared" si="2"/>
        <v>1.05</v>
      </c>
      <c r="F28">
        <f t="shared" si="4"/>
        <v>0.95</v>
      </c>
      <c r="G28">
        <f t="shared" si="3"/>
        <v>1</v>
      </c>
      <c r="H28">
        <f t="shared" si="5"/>
        <v>0.29996781954920343</v>
      </c>
    </row>
    <row r="29" spans="3:8" x14ac:dyDescent="0.25">
      <c r="C29">
        <v>18</v>
      </c>
      <c r="D29">
        <v>1</v>
      </c>
      <c r="E29">
        <f t="shared" si="2"/>
        <v>1.05</v>
      </c>
      <c r="F29">
        <f t="shared" si="4"/>
        <v>0.95</v>
      </c>
      <c r="G29">
        <f t="shared" si="3"/>
        <v>1</v>
      </c>
      <c r="H29">
        <f t="shared" si="5"/>
        <v>0.321085958461585</v>
      </c>
    </row>
    <row r="30" spans="3:8" x14ac:dyDescent="0.25">
      <c r="C30">
        <v>19</v>
      </c>
      <c r="D30">
        <v>1</v>
      </c>
      <c r="E30">
        <f t="shared" si="2"/>
        <v>1.05</v>
      </c>
      <c r="F30">
        <f t="shared" si="4"/>
        <v>0.95</v>
      </c>
      <c r="G30">
        <f t="shared" si="3"/>
        <v>1</v>
      </c>
      <c r="H30">
        <f t="shared" si="5"/>
        <v>0.34194176363919904</v>
      </c>
    </row>
    <row r="31" spans="3:8" x14ac:dyDescent="0.25">
      <c r="C31">
        <v>20</v>
      </c>
      <c r="D31">
        <v>1</v>
      </c>
      <c r="E31">
        <f t="shared" si="2"/>
        <v>1.05</v>
      </c>
      <c r="F31">
        <f t="shared" si="4"/>
        <v>0.95</v>
      </c>
      <c r="G31">
        <f t="shared" si="3"/>
        <v>1</v>
      </c>
      <c r="H31">
        <f t="shared" si="5"/>
        <v>0.36253849384403597</v>
      </c>
    </row>
    <row r="32" spans="3:8" x14ac:dyDescent="0.25">
      <c r="C32">
        <v>21</v>
      </c>
      <c r="D32">
        <v>1</v>
      </c>
      <c r="E32">
        <f t="shared" si="2"/>
        <v>1.05</v>
      </c>
      <c r="F32">
        <f t="shared" si="4"/>
        <v>0.95</v>
      </c>
      <c r="G32">
        <f t="shared" si="3"/>
        <v>1</v>
      </c>
      <c r="H32">
        <f t="shared" si="5"/>
        <v>0.38287936735709471</v>
      </c>
    </row>
    <row r="33" spans="3:8" x14ac:dyDescent="0.25">
      <c r="C33">
        <v>22</v>
      </c>
      <c r="D33">
        <v>1</v>
      </c>
      <c r="E33">
        <f t="shared" si="2"/>
        <v>1.05</v>
      </c>
      <c r="F33">
        <f t="shared" si="4"/>
        <v>0.95</v>
      </c>
      <c r="G33">
        <f t="shared" si="3"/>
        <v>1</v>
      </c>
      <c r="H33">
        <f t="shared" si="5"/>
        <v>0.40296756248124554</v>
      </c>
    </row>
    <row r="34" spans="3:8" x14ac:dyDescent="0.25">
      <c r="C34">
        <v>23</v>
      </c>
      <c r="D34">
        <v>1</v>
      </c>
      <c r="E34">
        <f t="shared" si="2"/>
        <v>1.05</v>
      </c>
      <c r="F34">
        <f t="shared" si="4"/>
        <v>0.95</v>
      </c>
      <c r="G34">
        <f t="shared" si="3"/>
        <v>1</v>
      </c>
      <c r="H34">
        <f t="shared" si="5"/>
        <v>0.42280621803784635</v>
      </c>
    </row>
    <row r="35" spans="3:8" x14ac:dyDescent="0.25">
      <c r="C35">
        <v>24</v>
      </c>
      <c r="D35">
        <v>1</v>
      </c>
      <c r="E35">
        <f t="shared" si="2"/>
        <v>1.05</v>
      </c>
      <c r="F35">
        <f t="shared" si="4"/>
        <v>0.95</v>
      </c>
      <c r="G35">
        <f t="shared" si="3"/>
        <v>1</v>
      </c>
      <c r="H35">
        <f t="shared" si="5"/>
        <v>0.44239843385718985</v>
      </c>
    </row>
    <row r="36" spans="3:8" x14ac:dyDescent="0.25">
      <c r="C36">
        <v>25</v>
      </c>
      <c r="D36">
        <v>1</v>
      </c>
      <c r="E36">
        <f t="shared" si="2"/>
        <v>1.05</v>
      </c>
      <c r="F36">
        <f t="shared" si="4"/>
        <v>0.95</v>
      </c>
      <c r="G36">
        <f t="shared" si="3"/>
        <v>1</v>
      </c>
      <c r="H36">
        <f t="shared" si="5"/>
        <v>0.46174727126285858</v>
      </c>
    </row>
    <row r="37" spans="3:8" x14ac:dyDescent="0.25">
      <c r="C37">
        <v>26</v>
      </c>
      <c r="D37">
        <v>1</v>
      </c>
      <c r="E37">
        <f t="shared" si="2"/>
        <v>1.05</v>
      </c>
      <c r="F37">
        <f t="shared" si="4"/>
        <v>0.95</v>
      </c>
      <c r="G37">
        <f t="shared" si="3"/>
        <v>1</v>
      </c>
      <c r="H37">
        <f t="shared" si="5"/>
        <v>0.4808557535500626</v>
      </c>
    </row>
    <row r="38" spans="3:8" x14ac:dyDescent="0.25">
      <c r="C38">
        <v>27</v>
      </c>
      <c r="D38">
        <v>1</v>
      </c>
      <c r="E38">
        <f t="shared" si="2"/>
        <v>1.05</v>
      </c>
      <c r="F38">
        <f t="shared" si="4"/>
        <v>0.95</v>
      </c>
      <c r="G38">
        <f t="shared" si="3"/>
        <v>1</v>
      </c>
      <c r="H38">
        <f t="shared" si="5"/>
        <v>0.49972686645803588</v>
      </c>
    </row>
    <row r="39" spans="3:8" x14ac:dyDescent="0.25">
      <c r="C39">
        <v>28</v>
      </c>
      <c r="D39">
        <v>1</v>
      </c>
      <c r="E39">
        <f t="shared" ref="E39:E61" si="6">D39+(D39*$I$4)</f>
        <v>1.05</v>
      </c>
      <c r="F39">
        <f t="shared" ref="F39:F61" si="7">D39-(D39*$I$4)</f>
        <v>0.95</v>
      </c>
      <c r="G39">
        <f t="shared" si="3"/>
        <v>1</v>
      </c>
      <c r="H39">
        <f t="shared" si="5"/>
        <v>0.5183635586365638</v>
      </c>
    </row>
    <row r="40" spans="3:8" x14ac:dyDescent="0.25">
      <c r="C40">
        <v>29</v>
      </c>
      <c r="D40">
        <v>1</v>
      </c>
      <c r="E40">
        <f t="shared" si="6"/>
        <v>1.05</v>
      </c>
      <c r="F40">
        <f t="shared" si="7"/>
        <v>0.95</v>
      </c>
      <c r="G40">
        <f t="shared" si="3"/>
        <v>1</v>
      </c>
      <c r="H40">
        <f t="shared" si="5"/>
        <v>0.53676874210671599</v>
      </c>
    </row>
    <row r="41" spans="3:8" x14ac:dyDescent="0.25">
      <c r="C41">
        <v>30</v>
      </c>
      <c r="D41">
        <v>1</v>
      </c>
      <c r="E41">
        <f t="shared" si="6"/>
        <v>1.05</v>
      </c>
      <c r="F41">
        <f t="shared" si="7"/>
        <v>0.95</v>
      </c>
      <c r="G41">
        <f t="shared" si="3"/>
        <v>1</v>
      </c>
      <c r="H41">
        <f t="shared" si="5"/>
        <v>0.55494529271585513</v>
      </c>
    </row>
    <row r="42" spans="3:8" x14ac:dyDescent="0.25">
      <c r="C42">
        <v>31</v>
      </c>
      <c r="D42">
        <v>1</v>
      </c>
      <c r="E42">
        <f t="shared" si="6"/>
        <v>1.05</v>
      </c>
      <c r="F42">
        <f t="shared" si="7"/>
        <v>0.95</v>
      </c>
      <c r="G42">
        <f t="shared" si="3"/>
        <v>1</v>
      </c>
      <c r="H42">
        <f t="shared" si="5"/>
        <v>0.57289605058699455</v>
      </c>
    </row>
    <row r="43" spans="3:8" x14ac:dyDescent="0.25">
      <c r="C43">
        <v>32</v>
      </c>
      <c r="D43">
        <v>1</v>
      </c>
      <c r="E43">
        <f t="shared" si="6"/>
        <v>1.05</v>
      </c>
      <c r="F43">
        <f t="shared" si="7"/>
        <v>0.95</v>
      </c>
      <c r="G43">
        <f t="shared" si="3"/>
        <v>1</v>
      </c>
      <c r="H43">
        <f t="shared" si="5"/>
        <v>0.59062382056257268</v>
      </c>
    </row>
    <row r="44" spans="3:8" x14ac:dyDescent="0.25">
      <c r="C44">
        <v>33</v>
      </c>
      <c r="D44">
        <v>1</v>
      </c>
      <c r="E44">
        <f t="shared" si="6"/>
        <v>1.05</v>
      </c>
      <c r="F44">
        <f t="shared" si="7"/>
        <v>0.95</v>
      </c>
      <c r="G44">
        <f t="shared" si="3"/>
        <v>1</v>
      </c>
      <c r="H44">
        <f t="shared" si="5"/>
        <v>0.60813137264271555</v>
      </c>
    </row>
    <row r="45" spans="3:8" x14ac:dyDescent="0.25">
      <c r="C45">
        <v>34</v>
      </c>
      <c r="D45">
        <v>1</v>
      </c>
      <c r="E45">
        <f t="shared" si="6"/>
        <v>1.05</v>
      </c>
      <c r="F45">
        <f t="shared" si="7"/>
        <v>0.95</v>
      </c>
      <c r="G45">
        <f t="shared" si="3"/>
        <v>1</v>
      </c>
      <c r="H45">
        <f t="shared" si="5"/>
        <v>0.62542144241805508</v>
      </c>
    </row>
    <row r="46" spans="3:8" x14ac:dyDescent="0.25">
      <c r="C46">
        <v>35</v>
      </c>
      <c r="D46">
        <v>1</v>
      </c>
      <c r="E46">
        <f t="shared" si="6"/>
        <v>1.05</v>
      </c>
      <c r="F46">
        <f t="shared" si="7"/>
        <v>0.95</v>
      </c>
      <c r="G46">
        <f t="shared" si="3"/>
        <v>1</v>
      </c>
      <c r="H46">
        <f t="shared" si="5"/>
        <v>0.64249673149717068</v>
      </c>
    </row>
    <row r="47" spans="3:8" x14ac:dyDescent="0.25">
      <c r="C47">
        <v>36</v>
      </c>
      <c r="D47">
        <v>1</v>
      </c>
      <c r="E47">
        <f t="shared" si="6"/>
        <v>1.05</v>
      </c>
      <c r="F47">
        <f t="shared" si="7"/>
        <v>0.95</v>
      </c>
      <c r="G47">
        <f t="shared" si="3"/>
        <v>1</v>
      </c>
      <c r="H47">
        <f t="shared" si="5"/>
        <v>0.6593599079287209</v>
      </c>
    </row>
    <row r="48" spans="3:8" x14ac:dyDescent="0.25">
      <c r="C48">
        <v>37</v>
      </c>
      <c r="D48">
        <v>1</v>
      </c>
      <c r="E48">
        <f t="shared" si="6"/>
        <v>1.05</v>
      </c>
      <c r="F48">
        <f t="shared" si="7"/>
        <v>0.95</v>
      </c>
      <c r="G48">
        <f t="shared" si="3"/>
        <v>1</v>
      </c>
      <c r="H48">
        <f t="shared" si="5"/>
        <v>0.67601360661833143</v>
      </c>
    </row>
    <row r="49" spans="3:8" x14ac:dyDescent="0.25">
      <c r="C49">
        <v>38</v>
      </c>
      <c r="D49">
        <v>1</v>
      </c>
      <c r="E49">
        <f t="shared" si="6"/>
        <v>1.05</v>
      </c>
      <c r="F49">
        <f t="shared" si="7"/>
        <v>0.95</v>
      </c>
      <c r="G49">
        <f t="shared" si="3"/>
        <v>1</v>
      </c>
      <c r="H49">
        <f t="shared" si="5"/>
        <v>0.69246042974030486</v>
      </c>
    </row>
    <row r="50" spans="3:8" x14ac:dyDescent="0.25">
      <c r="C50">
        <v>39</v>
      </c>
      <c r="D50">
        <v>1</v>
      </c>
      <c r="E50">
        <f t="shared" si="6"/>
        <v>1.05</v>
      </c>
      <c r="F50">
        <f t="shared" si="7"/>
        <v>0.95</v>
      </c>
      <c r="G50">
        <f t="shared" si="3"/>
        <v>1</v>
      </c>
      <c r="H50">
        <f t="shared" si="5"/>
        <v>0.70870294714421533</v>
      </c>
    </row>
    <row r="51" spans="3:8" x14ac:dyDescent="0.25">
      <c r="C51">
        <v>40</v>
      </c>
      <c r="D51">
        <v>1</v>
      </c>
      <c r="E51">
        <f t="shared" si="6"/>
        <v>1.05</v>
      </c>
      <c r="F51">
        <f t="shared" si="7"/>
        <v>0.95</v>
      </c>
      <c r="G51">
        <f t="shared" si="3"/>
        <v>1</v>
      </c>
      <c r="H51">
        <f t="shared" si="5"/>
        <v>0.72474369675645278</v>
      </c>
    </row>
    <row r="52" spans="3:8" x14ac:dyDescent="0.25">
      <c r="C52">
        <v>41</v>
      </c>
      <c r="D52">
        <v>1</v>
      </c>
      <c r="E52">
        <f t="shared" si="6"/>
        <v>1.05</v>
      </c>
      <c r="F52">
        <f t="shared" si="7"/>
        <v>0.95</v>
      </c>
      <c r="G52">
        <f t="shared" si="3"/>
        <v>1</v>
      </c>
      <c r="H52">
        <f t="shared" si="5"/>
        <v>0.74058518497677939</v>
      </c>
    </row>
    <row r="53" spans="3:8" x14ac:dyDescent="0.25">
      <c r="C53">
        <v>42</v>
      </c>
      <c r="D53">
        <v>1</v>
      </c>
      <c r="E53">
        <f t="shared" si="6"/>
        <v>1.05</v>
      </c>
      <c r="F53">
        <f t="shared" si="7"/>
        <v>0.95</v>
      </c>
      <c r="G53">
        <f t="shared" si="3"/>
        <v>1</v>
      </c>
      <c r="H53">
        <f t="shared" si="5"/>
        <v>0.75622988706995919</v>
      </c>
    </row>
    <row r="54" spans="3:8" x14ac:dyDescent="0.25">
      <c r="C54">
        <v>43</v>
      </c>
      <c r="D54">
        <v>1</v>
      </c>
      <c r="E54">
        <f t="shared" si="6"/>
        <v>1.05</v>
      </c>
      <c r="F54">
        <f t="shared" si="7"/>
        <v>0.95</v>
      </c>
      <c r="G54">
        <f t="shared" si="3"/>
        <v>1</v>
      </c>
      <c r="H54">
        <f t="shared" si="5"/>
        <v>0.77168024755252373</v>
      </c>
    </row>
    <row r="55" spans="3:8" x14ac:dyDescent="0.25">
      <c r="C55">
        <v>44</v>
      </c>
      <c r="D55">
        <v>1</v>
      </c>
      <c r="E55">
        <f t="shared" si="6"/>
        <v>1.05</v>
      </c>
      <c r="F55">
        <f t="shared" si="7"/>
        <v>0.95</v>
      </c>
      <c r="G55">
        <f t="shared" si="3"/>
        <v>1</v>
      </c>
      <c r="H55">
        <f t="shared" si="5"/>
        <v>0.78693868057473249</v>
      </c>
    </row>
    <row r="56" spans="3:8" x14ac:dyDescent="0.25">
      <c r="C56">
        <v>45</v>
      </c>
      <c r="D56">
        <v>1</v>
      </c>
      <c r="E56">
        <f t="shared" si="6"/>
        <v>1.05</v>
      </c>
      <c r="F56">
        <f t="shared" si="7"/>
        <v>0.95</v>
      </c>
      <c r="G56">
        <f t="shared" si="3"/>
        <v>1</v>
      </c>
      <c r="H56">
        <f t="shared" si="5"/>
        <v>0.80200757029778857</v>
      </c>
    </row>
    <row r="57" spans="3:8" x14ac:dyDescent="0.25">
      <c r="C57">
        <v>46</v>
      </c>
      <c r="D57">
        <v>1</v>
      </c>
      <c r="E57">
        <f t="shared" si="6"/>
        <v>1.05</v>
      </c>
      <c r="F57">
        <f t="shared" si="7"/>
        <v>0.95</v>
      </c>
      <c r="G57">
        <f t="shared" si="3"/>
        <v>1</v>
      </c>
      <c r="H57">
        <f t="shared" si="5"/>
        <v>0.81688927126636912</v>
      </c>
    </row>
    <row r="58" spans="3:8" x14ac:dyDescent="0.25">
      <c r="C58">
        <v>47</v>
      </c>
      <c r="D58">
        <v>1</v>
      </c>
      <c r="E58">
        <f t="shared" si="6"/>
        <v>1.05</v>
      </c>
      <c r="F58">
        <f t="shared" si="7"/>
        <v>0.95</v>
      </c>
      <c r="G58">
        <f t="shared" si="3"/>
        <v>1</v>
      </c>
      <c r="H58">
        <f t="shared" si="5"/>
        <v>0.83158610877652761</v>
      </c>
    </row>
    <row r="59" spans="3:8" x14ac:dyDescent="0.25">
      <c r="C59">
        <v>48</v>
      </c>
      <c r="D59">
        <v>1</v>
      </c>
      <c r="E59">
        <f t="shared" si="6"/>
        <v>1.05</v>
      </c>
      <c r="F59">
        <f t="shared" si="7"/>
        <v>0.95</v>
      </c>
      <c r="G59">
        <f t="shared" si="3"/>
        <v>1</v>
      </c>
      <c r="H59">
        <f t="shared" si="5"/>
        <v>0.84610037923902592</v>
      </c>
    </row>
    <row r="60" spans="3:8" x14ac:dyDescent="0.25">
      <c r="C60">
        <v>49</v>
      </c>
      <c r="D60">
        <v>1</v>
      </c>
      <c r="E60">
        <f t="shared" si="6"/>
        <v>1.05</v>
      </c>
      <c r="F60">
        <f t="shared" si="7"/>
        <v>0.95</v>
      </c>
      <c r="G60">
        <f t="shared" si="3"/>
        <v>1</v>
      </c>
      <c r="H60">
        <f t="shared" si="5"/>
        <v>0.86043435053815331</v>
      </c>
    </row>
    <row r="61" spans="3:8" x14ac:dyDescent="0.25">
      <c r="C61">
        <v>50</v>
      </c>
      <c r="D61">
        <v>1</v>
      </c>
      <c r="E61">
        <f t="shared" si="6"/>
        <v>1.05</v>
      </c>
      <c r="F61">
        <f t="shared" si="7"/>
        <v>0.95</v>
      </c>
      <c r="G61">
        <f t="shared" si="3"/>
        <v>1</v>
      </c>
      <c r="H61">
        <f t="shared" si="5"/>
        <v>0.87459026238608795</v>
      </c>
    </row>
    <row r="62" spans="3:8" x14ac:dyDescent="0.25">
      <c r="C62">
        <v>51</v>
      </c>
      <c r="D62">
        <v>1</v>
      </c>
      <c r="E62">
        <f>D62+(D62*$I$4)</f>
        <v>1.05</v>
      </c>
      <c r="F62">
        <f>D62-(D62*$I$4)</f>
        <v>0.95</v>
      </c>
      <c r="G62">
        <f t="shared" si="3"/>
        <v>1</v>
      </c>
      <c r="H62">
        <f t="shared" si="5"/>
        <v>0.88857032667285651</v>
      </c>
    </row>
    <row r="63" spans="3:8" x14ac:dyDescent="0.25">
      <c r="C63">
        <v>52</v>
      </c>
      <c r="D63">
        <v>1</v>
      </c>
      <c r="E63">
        <f>D63+(D63*$I$4)</f>
        <v>1.05</v>
      </c>
      <c r="F63">
        <f>D63-(D63*$I$4)</f>
        <v>0.95</v>
      </c>
      <c r="G63">
        <f t="shared" si="3"/>
        <v>1</v>
      </c>
      <c r="H63">
        <f t="shared" si="5"/>
        <v>0.90237672781194644</v>
      </c>
    </row>
    <row r="64" spans="3:8" x14ac:dyDescent="0.25">
      <c r="C64">
        <v>53</v>
      </c>
      <c r="D64">
        <v>1</v>
      </c>
      <c r="E64">
        <f t="shared" ref="E64:E126" si="8">D64+(D64*$I$4)</f>
        <v>1.05</v>
      </c>
      <c r="F64">
        <f t="shared" ref="F64:F126" si="9">D64-(D64*$I$4)</f>
        <v>0.95</v>
      </c>
      <c r="G64">
        <f t="shared" si="3"/>
        <v>1</v>
      </c>
      <c r="H64">
        <f t="shared" si="5"/>
        <v>0.91601162308162509</v>
      </c>
    </row>
    <row r="65" spans="3:8" x14ac:dyDescent="0.25">
      <c r="C65">
        <v>54</v>
      </c>
      <c r="D65">
        <v>1</v>
      </c>
      <c r="E65">
        <f t="shared" si="8"/>
        <v>1.05</v>
      </c>
      <c r="F65">
        <f t="shared" si="9"/>
        <v>0.95</v>
      </c>
      <c r="G65">
        <f t="shared" si="3"/>
        <v>1</v>
      </c>
      <c r="H65">
        <f t="shared" si="5"/>
        <v>0.92947714296201878</v>
      </c>
    </row>
    <row r="66" spans="3:8" x14ac:dyDescent="0.25">
      <c r="C66">
        <v>55</v>
      </c>
      <c r="D66">
        <v>1</v>
      </c>
      <c r="E66">
        <f t="shared" si="8"/>
        <v>1.05</v>
      </c>
      <c r="F66">
        <f t="shared" si="9"/>
        <v>0.95</v>
      </c>
      <c r="G66">
        <f t="shared" si="3"/>
        <v>1</v>
      </c>
      <c r="H66">
        <f t="shared" si="5"/>
        <v>0.9427753914680046</v>
      </c>
    </row>
    <row r="67" spans="3:8" x14ac:dyDescent="0.25">
      <c r="C67">
        <v>56</v>
      </c>
      <c r="D67">
        <v>1</v>
      </c>
      <c r="E67">
        <f t="shared" si="8"/>
        <v>1.05</v>
      </c>
      <c r="F67">
        <f t="shared" si="9"/>
        <v>0.95</v>
      </c>
      <c r="G67">
        <f t="shared" si="3"/>
        <v>1</v>
      </c>
      <c r="H67">
        <f t="shared" si="5"/>
        <v>0.95590844647796713</v>
      </c>
    </row>
    <row r="68" spans="3:8" x14ac:dyDescent="0.25">
      <c r="C68">
        <v>57</v>
      </c>
      <c r="D68">
        <v>1</v>
      </c>
      <c r="E68">
        <f t="shared" si="8"/>
        <v>1.05</v>
      </c>
      <c r="F68">
        <f t="shared" si="9"/>
        <v>0.95</v>
      </c>
      <c r="G68">
        <f t="shared" si="3"/>
        <v>1</v>
      </c>
      <c r="H68">
        <f t="shared" si="5"/>
        <v>0.96887836005847106</v>
      </c>
    </row>
    <row r="69" spans="3:8" x14ac:dyDescent="0.25">
      <c r="C69">
        <v>58</v>
      </c>
      <c r="D69">
        <v>1</v>
      </c>
      <c r="E69">
        <f t="shared" si="8"/>
        <v>1.05</v>
      </c>
      <c r="F69">
        <f t="shared" si="9"/>
        <v>0.95</v>
      </c>
      <c r="G69">
        <f t="shared" si="3"/>
        <v>1</v>
      </c>
      <c r="H69">
        <f t="shared" si="5"/>
        <v>0.98168715878490087</v>
      </c>
    </row>
    <row r="70" spans="3:8" x14ac:dyDescent="0.25">
      <c r="C70">
        <v>59</v>
      </c>
      <c r="D70">
        <v>1</v>
      </c>
      <c r="E70">
        <f t="shared" si="8"/>
        <v>1.05</v>
      </c>
      <c r="F70">
        <f t="shared" si="9"/>
        <v>0.95</v>
      </c>
      <c r="G70">
        <f t="shared" si="3"/>
        <v>1</v>
      </c>
      <c r="H70">
        <f t="shared" si="5"/>
        <v>0.99433684405811729</v>
      </c>
    </row>
    <row r="71" spans="3:8" x14ac:dyDescent="0.25">
      <c r="C71">
        <v>60</v>
      </c>
      <c r="D71">
        <v>1</v>
      </c>
      <c r="E71">
        <f t="shared" si="8"/>
        <v>1.05</v>
      </c>
      <c r="F71">
        <f t="shared" si="9"/>
        <v>0.95</v>
      </c>
      <c r="G71">
        <f t="shared" si="3"/>
        <v>1</v>
      </c>
      <c r="H71">
        <f t="shared" si="5"/>
        <v>1.0068293924171803</v>
      </c>
    </row>
    <row r="72" spans="3:8" x14ac:dyDescent="0.25">
      <c r="C72">
        <v>61</v>
      </c>
      <c r="D72">
        <v>1</v>
      </c>
      <c r="E72">
        <f t="shared" si="8"/>
        <v>1.05</v>
      </c>
      <c r="F72">
        <f t="shared" si="9"/>
        <v>0.95</v>
      </c>
      <c r="G72">
        <f t="shared" si="3"/>
        <v>1</v>
      </c>
      <c r="H72">
        <f t="shared" si="5"/>
        <v>1.0191667558481869</v>
      </c>
    </row>
    <row r="73" spans="3:8" x14ac:dyDescent="0.25">
      <c r="C73">
        <v>62</v>
      </c>
      <c r="D73">
        <v>1</v>
      </c>
      <c r="E73">
        <f t="shared" si="8"/>
        <v>1.05</v>
      </c>
      <c r="F73">
        <f t="shared" si="9"/>
        <v>0.95</v>
      </c>
      <c r="G73">
        <f t="shared" si="3"/>
        <v>1</v>
      </c>
      <c r="H73">
        <f t="shared" si="5"/>
        <v>1.0313508620892742</v>
      </c>
    </row>
    <row r="74" spans="3:8" x14ac:dyDescent="0.25">
      <c r="C74">
        <v>63</v>
      </c>
      <c r="D74">
        <v>1</v>
      </c>
      <c r="E74">
        <f t="shared" si="8"/>
        <v>1.05</v>
      </c>
      <c r="F74">
        <f t="shared" si="9"/>
        <v>0.95</v>
      </c>
      <c r="G74">
        <f t="shared" si="3"/>
        <v>1</v>
      </c>
      <c r="H74">
        <f t="shared" si="5"/>
        <v>1.043383614931831</v>
      </c>
    </row>
    <row r="75" spans="3:8" x14ac:dyDescent="0.25">
      <c r="C75">
        <v>64</v>
      </c>
      <c r="D75">
        <v>1</v>
      </c>
      <c r="E75">
        <f t="shared" si="8"/>
        <v>1.05</v>
      </c>
      <c r="F75">
        <f t="shared" si="9"/>
        <v>0.95</v>
      </c>
      <c r="G75">
        <f t="shared" si="3"/>
        <v>1</v>
      </c>
      <c r="H75">
        <f t="shared" si="5"/>
        <v>1.0552668945179697</v>
      </c>
    </row>
    <row r="76" spans="3:8" x14ac:dyDescent="0.25">
      <c r="C76">
        <v>65</v>
      </c>
      <c r="D76">
        <v>1</v>
      </c>
      <c r="E76">
        <f t="shared" si="8"/>
        <v>1.05</v>
      </c>
      <c r="F76">
        <f t="shared" si="9"/>
        <v>0.95</v>
      </c>
      <c r="G76">
        <f t="shared" ref="G76:G139" si="10">IF(H75&lt;F76,1,(IF(H75&gt;=E76,0,G75)))</f>
        <v>0</v>
      </c>
      <c r="H76">
        <f t="shared" si="5"/>
        <v>1.0421581586220654</v>
      </c>
    </row>
    <row r="77" spans="3:8" x14ac:dyDescent="0.25">
      <c r="C77">
        <v>66</v>
      </c>
      <c r="D77">
        <v>1</v>
      </c>
      <c r="E77">
        <f t="shared" si="8"/>
        <v>1.05</v>
      </c>
      <c r="F77">
        <f t="shared" si="9"/>
        <v>0.95</v>
      </c>
      <c r="G77">
        <f t="shared" si="10"/>
        <v>0</v>
      </c>
      <c r="H77">
        <f t="shared" si="5"/>
        <v>1.029212262058733</v>
      </c>
    </row>
    <row r="78" spans="3:8" x14ac:dyDescent="0.25">
      <c r="C78">
        <v>67</v>
      </c>
      <c r="D78">
        <v>1</v>
      </c>
      <c r="E78">
        <f t="shared" si="8"/>
        <v>1.05</v>
      </c>
      <c r="F78">
        <f t="shared" si="9"/>
        <v>0.95</v>
      </c>
      <c r="G78">
        <f t="shared" si="10"/>
        <v>0</v>
      </c>
      <c r="H78">
        <f t="shared" si="5"/>
        <v>1.0164271820052957</v>
      </c>
    </row>
    <row r="79" spans="3:8" x14ac:dyDescent="0.25">
      <c r="C79">
        <v>68</v>
      </c>
      <c r="D79">
        <v>1</v>
      </c>
      <c r="E79">
        <f t="shared" si="8"/>
        <v>1.05</v>
      </c>
      <c r="F79">
        <f t="shared" si="9"/>
        <v>0.95</v>
      </c>
      <c r="G79">
        <f t="shared" si="10"/>
        <v>0</v>
      </c>
      <c r="H79">
        <f t="shared" si="5"/>
        <v>1.003800920766984</v>
      </c>
    </row>
    <row r="80" spans="3:8" x14ac:dyDescent="0.25">
      <c r="C80">
        <v>69</v>
      </c>
      <c r="D80">
        <v>1</v>
      </c>
      <c r="E80">
        <f t="shared" si="8"/>
        <v>1.05</v>
      </c>
      <c r="F80">
        <f t="shared" si="9"/>
        <v>0.95</v>
      </c>
      <c r="G80">
        <f t="shared" si="10"/>
        <v>0</v>
      </c>
      <c r="H80">
        <f t="shared" si="5"/>
        <v>0.99133150546479099</v>
      </c>
    </row>
    <row r="81" spans="3:8" x14ac:dyDescent="0.25">
      <c r="C81">
        <v>70</v>
      </c>
      <c r="D81">
        <v>1</v>
      </c>
      <c r="E81">
        <f t="shared" si="8"/>
        <v>1.05</v>
      </c>
      <c r="F81">
        <f t="shared" si="9"/>
        <v>0.95</v>
      </c>
      <c r="G81">
        <f t="shared" si="10"/>
        <v>0</v>
      </c>
      <c r="H81">
        <f t="shared" ref="H81:H144" si="11">((1-EXP(-1/$I$3))*G81*$I$2)-(H80*(-EXP(-1/$I$3)))</f>
        <v>0.97901698772720647</v>
      </c>
    </row>
    <row r="82" spans="3:8" x14ac:dyDescent="0.25">
      <c r="C82">
        <v>71</v>
      </c>
      <c r="D82">
        <v>1</v>
      </c>
      <c r="E82">
        <f t="shared" si="8"/>
        <v>1.05</v>
      </c>
      <c r="F82">
        <f t="shared" si="9"/>
        <v>0.95</v>
      </c>
      <c r="G82">
        <f t="shared" si="10"/>
        <v>0</v>
      </c>
      <c r="H82">
        <f t="shared" si="11"/>
        <v>0.96685544338577989</v>
      </c>
    </row>
    <row r="83" spans="3:8" x14ac:dyDescent="0.25">
      <c r="C83">
        <v>72</v>
      </c>
      <c r="D83">
        <v>1</v>
      </c>
      <c r="E83">
        <f t="shared" si="8"/>
        <v>1.05</v>
      </c>
      <c r="F83">
        <f t="shared" si="9"/>
        <v>0.95</v>
      </c>
      <c r="G83">
        <f t="shared" si="10"/>
        <v>0</v>
      </c>
      <c r="H83">
        <f t="shared" si="11"/>
        <v>0.95484497217446507</v>
      </c>
    </row>
    <row r="84" spans="3:8" x14ac:dyDescent="0.25">
      <c r="C84">
        <v>73</v>
      </c>
      <c r="D84">
        <v>1</v>
      </c>
      <c r="E84">
        <f t="shared" si="8"/>
        <v>1.05</v>
      </c>
      <c r="F84">
        <f t="shared" si="9"/>
        <v>0.95</v>
      </c>
      <c r="G84">
        <f t="shared" si="10"/>
        <v>0</v>
      </c>
      <c r="H84">
        <f t="shared" si="11"/>
        <v>0.94298369743269961</v>
      </c>
    </row>
    <row r="85" spans="3:8" x14ac:dyDescent="0.25">
      <c r="C85">
        <v>74</v>
      </c>
      <c r="D85">
        <v>1</v>
      </c>
      <c r="E85">
        <f t="shared" si="8"/>
        <v>1.05</v>
      </c>
      <c r="F85">
        <f t="shared" si="9"/>
        <v>0.95</v>
      </c>
      <c r="G85">
        <f t="shared" si="10"/>
        <v>1</v>
      </c>
      <c r="H85">
        <f t="shared" si="11"/>
        <v>0.95611416482441036</v>
      </c>
    </row>
    <row r="86" spans="3:8" x14ac:dyDescent="0.25">
      <c r="C86">
        <v>75</v>
      </c>
      <c r="D86">
        <v>1</v>
      </c>
      <c r="E86">
        <f t="shared" si="8"/>
        <v>1.05</v>
      </c>
      <c r="F86">
        <f t="shared" si="9"/>
        <v>0.95</v>
      </c>
      <c r="G86">
        <f t="shared" si="10"/>
        <v>1</v>
      </c>
      <c r="H86">
        <f t="shared" si="11"/>
        <v>0.9690815229305727</v>
      </c>
    </row>
    <row r="87" spans="3:8" x14ac:dyDescent="0.25">
      <c r="C87">
        <v>76</v>
      </c>
      <c r="D87">
        <v>1</v>
      </c>
      <c r="E87">
        <f t="shared" si="8"/>
        <v>1.05</v>
      </c>
      <c r="F87">
        <f t="shared" si="9"/>
        <v>0.95</v>
      </c>
      <c r="G87">
        <f t="shared" si="10"/>
        <v>1</v>
      </c>
      <c r="H87">
        <f t="shared" si="11"/>
        <v>0.98188779792727299</v>
      </c>
    </row>
    <row r="88" spans="3:8" x14ac:dyDescent="0.25">
      <c r="C88">
        <v>77</v>
      </c>
      <c r="D88">
        <v>1</v>
      </c>
      <c r="E88">
        <f t="shared" si="8"/>
        <v>1.05</v>
      </c>
      <c r="F88">
        <f t="shared" si="9"/>
        <v>0.95</v>
      </c>
      <c r="G88">
        <f t="shared" si="10"/>
        <v>1</v>
      </c>
      <c r="H88">
        <f t="shared" si="11"/>
        <v>0.99453499082103414</v>
      </c>
    </row>
    <row r="89" spans="3:8" x14ac:dyDescent="0.25">
      <c r="C89">
        <v>78</v>
      </c>
      <c r="D89">
        <v>1</v>
      </c>
      <c r="E89">
        <f t="shared" si="8"/>
        <v>1.05</v>
      </c>
      <c r="F89">
        <f t="shared" si="9"/>
        <v>0.95</v>
      </c>
      <c r="G89">
        <f t="shared" si="10"/>
        <v>1</v>
      </c>
      <c r="H89">
        <f t="shared" si="11"/>
        <v>1.0070250777614764</v>
      </c>
    </row>
    <row r="90" spans="3:8" x14ac:dyDescent="0.25">
      <c r="C90">
        <v>79</v>
      </c>
      <c r="D90">
        <v>1</v>
      </c>
      <c r="E90">
        <f t="shared" si="8"/>
        <v>1.05</v>
      </c>
      <c r="F90">
        <f t="shared" si="9"/>
        <v>0.95</v>
      </c>
      <c r="G90">
        <f t="shared" si="10"/>
        <v>1</v>
      </c>
      <c r="H90">
        <f t="shared" si="11"/>
        <v>1.0193600103500959</v>
      </c>
    </row>
    <row r="91" spans="3:8" x14ac:dyDescent="0.25">
      <c r="C91">
        <v>80</v>
      </c>
      <c r="D91">
        <v>1</v>
      </c>
      <c r="E91">
        <f t="shared" si="8"/>
        <v>1.05</v>
      </c>
      <c r="F91">
        <f t="shared" si="9"/>
        <v>0.95</v>
      </c>
      <c r="G91">
        <f t="shared" si="10"/>
        <v>1</v>
      </c>
      <c r="H91">
        <f t="shared" si="11"/>
        <v>1.0315417159452052</v>
      </c>
    </row>
    <row r="92" spans="3:8" x14ac:dyDescent="0.25">
      <c r="C92">
        <v>81</v>
      </c>
      <c r="D92">
        <v>1</v>
      </c>
      <c r="E92">
        <f t="shared" si="8"/>
        <v>1.05</v>
      </c>
      <c r="F92">
        <f t="shared" si="9"/>
        <v>0.95</v>
      </c>
      <c r="G92">
        <f t="shared" si="10"/>
        <v>1</v>
      </c>
      <c r="H92">
        <f t="shared" si="11"/>
        <v>1.0435720979630871</v>
      </c>
    </row>
    <row r="93" spans="3:8" x14ac:dyDescent="0.25">
      <c r="C93">
        <v>82</v>
      </c>
      <c r="D93">
        <v>1</v>
      </c>
      <c r="E93">
        <f t="shared" si="8"/>
        <v>1.05</v>
      </c>
      <c r="F93">
        <f t="shared" si="9"/>
        <v>0.95</v>
      </c>
      <c r="G93">
        <f t="shared" si="10"/>
        <v>1</v>
      </c>
      <c r="H93">
        <f t="shared" si="11"/>
        <v>1.0554530361754082</v>
      </c>
    </row>
    <row r="94" spans="3:8" x14ac:dyDescent="0.25">
      <c r="C94">
        <v>83</v>
      </c>
      <c r="D94">
        <v>1</v>
      </c>
      <c r="E94">
        <f t="shared" si="8"/>
        <v>1.05</v>
      </c>
      <c r="F94">
        <f t="shared" si="9"/>
        <v>0.95</v>
      </c>
      <c r="G94">
        <f t="shared" si="10"/>
        <v>0</v>
      </c>
      <c r="H94">
        <f t="shared" si="11"/>
        <v>1.0423419879906988</v>
      </c>
    </row>
    <row r="95" spans="3:8" x14ac:dyDescent="0.25">
      <c r="C95">
        <v>84</v>
      </c>
      <c r="D95">
        <v>1</v>
      </c>
      <c r="E95">
        <f t="shared" si="8"/>
        <v>1.05</v>
      </c>
      <c r="F95">
        <f t="shared" si="9"/>
        <v>0.95</v>
      </c>
      <c r="G95">
        <f t="shared" si="10"/>
        <v>0</v>
      </c>
      <c r="H95">
        <f t="shared" si="11"/>
        <v>1.029393807862274</v>
      </c>
    </row>
    <row r="96" spans="3:8" x14ac:dyDescent="0.25">
      <c r="C96">
        <v>85</v>
      </c>
      <c r="D96">
        <v>1</v>
      </c>
      <c r="E96">
        <f t="shared" si="8"/>
        <v>1.05</v>
      </c>
      <c r="F96">
        <f t="shared" si="9"/>
        <v>0.95</v>
      </c>
      <c r="G96">
        <f t="shared" si="10"/>
        <v>0</v>
      </c>
      <c r="H96">
        <f t="shared" si="11"/>
        <v>1.0166064726106456</v>
      </c>
    </row>
    <row r="97" spans="3:8" x14ac:dyDescent="0.25">
      <c r="C97">
        <v>86</v>
      </c>
      <c r="D97">
        <v>1</v>
      </c>
      <c r="E97">
        <f t="shared" si="8"/>
        <v>1.05</v>
      </c>
      <c r="F97">
        <f t="shared" si="9"/>
        <v>0.95</v>
      </c>
      <c r="G97">
        <f t="shared" si="10"/>
        <v>0</v>
      </c>
      <c r="H97">
        <f t="shared" si="11"/>
        <v>1.0039779841886647</v>
      </c>
    </row>
    <row r="98" spans="3:8" x14ac:dyDescent="0.25">
      <c r="C98">
        <v>87</v>
      </c>
      <c r="D98">
        <v>1</v>
      </c>
      <c r="E98">
        <f t="shared" si="8"/>
        <v>1.05</v>
      </c>
      <c r="F98">
        <f t="shared" si="9"/>
        <v>0.95</v>
      </c>
      <c r="G98">
        <f t="shared" si="10"/>
        <v>0</v>
      </c>
      <c r="H98">
        <f t="shared" si="11"/>
        <v>0.99150636936932235</v>
      </c>
    </row>
    <row r="99" spans="3:8" x14ac:dyDescent="0.25">
      <c r="C99">
        <v>88</v>
      </c>
      <c r="D99">
        <v>1</v>
      </c>
      <c r="E99">
        <f t="shared" si="8"/>
        <v>1.05</v>
      </c>
      <c r="F99">
        <f t="shared" si="9"/>
        <v>0.95</v>
      </c>
      <c r="G99">
        <f t="shared" si="10"/>
        <v>0</v>
      </c>
      <c r="H99">
        <f t="shared" si="11"/>
        <v>0.97918967943742929</v>
      </c>
    </row>
    <row r="100" spans="3:8" x14ac:dyDescent="0.25">
      <c r="C100">
        <v>89</v>
      </c>
      <c r="D100">
        <v>1</v>
      </c>
      <c r="E100">
        <f t="shared" si="8"/>
        <v>1.05</v>
      </c>
      <c r="F100">
        <f t="shared" si="9"/>
        <v>0.95</v>
      </c>
      <c r="G100">
        <f t="shared" si="10"/>
        <v>0</v>
      </c>
      <c r="H100">
        <f t="shared" si="11"/>
        <v>0.96702598988512523</v>
      </c>
    </row>
    <row r="101" spans="3:8" x14ac:dyDescent="0.25">
      <c r="C101">
        <v>90</v>
      </c>
      <c r="D101">
        <v>1</v>
      </c>
      <c r="E101">
        <f t="shared" si="8"/>
        <v>1.05</v>
      </c>
      <c r="F101">
        <f t="shared" si="9"/>
        <v>0.95</v>
      </c>
      <c r="G101">
        <f t="shared" si="10"/>
        <v>0</v>
      </c>
      <c r="H101">
        <f t="shared" si="11"/>
        <v>0.95501340011117042</v>
      </c>
    </row>
    <row r="102" spans="3:8" x14ac:dyDescent="0.25">
      <c r="C102">
        <v>91</v>
      </c>
      <c r="D102">
        <v>1</v>
      </c>
      <c r="E102">
        <f t="shared" si="8"/>
        <v>1.05</v>
      </c>
      <c r="F102">
        <f t="shared" si="9"/>
        <v>0.95</v>
      </c>
      <c r="G102">
        <f t="shared" si="10"/>
        <v>0</v>
      </c>
      <c r="H102">
        <f t="shared" si="11"/>
        <v>0.94315003312397283</v>
      </c>
    </row>
    <row r="103" spans="3:8" x14ac:dyDescent="0.25">
      <c r="C103">
        <v>92</v>
      </c>
      <c r="D103">
        <v>1</v>
      </c>
      <c r="E103">
        <f t="shared" si="8"/>
        <v>1.05</v>
      </c>
      <c r="F103">
        <f t="shared" si="9"/>
        <v>0.95</v>
      </c>
      <c r="G103">
        <f t="shared" si="10"/>
        <v>1</v>
      </c>
      <c r="H103">
        <f t="shared" si="11"/>
        <v>0.9562784342605416</v>
      </c>
    </row>
    <row r="104" spans="3:8" x14ac:dyDescent="0.25">
      <c r="C104">
        <v>93</v>
      </c>
      <c r="D104">
        <v>1</v>
      </c>
      <c r="E104">
        <f t="shared" si="8"/>
        <v>1.05</v>
      </c>
      <c r="F104">
        <f t="shared" si="9"/>
        <v>0.95</v>
      </c>
      <c r="G104">
        <f t="shared" si="10"/>
        <v>1</v>
      </c>
      <c r="H104">
        <f t="shared" si="11"/>
        <v>0.96924375177899558</v>
      </c>
    </row>
    <row r="105" spans="3:8" x14ac:dyDescent="0.25">
      <c r="C105">
        <v>94</v>
      </c>
      <c r="D105">
        <v>1</v>
      </c>
      <c r="E105">
        <f t="shared" si="8"/>
        <v>1.05</v>
      </c>
      <c r="F105">
        <f t="shared" si="9"/>
        <v>0.95</v>
      </c>
      <c r="G105">
        <f t="shared" si="10"/>
        <v>1</v>
      </c>
      <c r="H105">
        <f t="shared" si="11"/>
        <v>0.98204801153657517</v>
      </c>
    </row>
    <row r="106" spans="3:8" x14ac:dyDescent="0.25">
      <c r="C106">
        <v>95</v>
      </c>
      <c r="D106">
        <v>1</v>
      </c>
      <c r="E106">
        <f t="shared" si="8"/>
        <v>1.05</v>
      </c>
      <c r="F106">
        <f t="shared" si="9"/>
        <v>0.95</v>
      </c>
      <c r="G106">
        <f t="shared" si="10"/>
        <v>1</v>
      </c>
      <c r="H106">
        <f t="shared" si="11"/>
        <v>0.99469321422491797</v>
      </c>
    </row>
    <row r="107" spans="3:8" x14ac:dyDescent="0.25">
      <c r="C107">
        <v>96</v>
      </c>
      <c r="D107">
        <v>1</v>
      </c>
      <c r="E107">
        <f t="shared" si="8"/>
        <v>1.05</v>
      </c>
      <c r="F107">
        <f t="shared" si="9"/>
        <v>0.95</v>
      </c>
      <c r="G107">
        <f t="shared" si="10"/>
        <v>1</v>
      </c>
      <c r="H107">
        <f t="shared" si="11"/>
        <v>1.0071813356826709</v>
      </c>
    </row>
    <row r="108" spans="3:8" x14ac:dyDescent="0.25">
      <c r="C108">
        <v>97</v>
      </c>
      <c r="D108">
        <v>1</v>
      </c>
      <c r="E108">
        <f t="shared" si="8"/>
        <v>1.05</v>
      </c>
      <c r="F108">
        <f t="shared" si="9"/>
        <v>0.95</v>
      </c>
      <c r="G108">
        <f t="shared" si="10"/>
        <v>1</v>
      </c>
      <c r="H108">
        <f t="shared" si="11"/>
        <v>1.0195143272042189</v>
      </c>
    </row>
    <row r="109" spans="3:8" x14ac:dyDescent="0.25">
      <c r="C109">
        <v>98</v>
      </c>
      <c r="D109">
        <v>1</v>
      </c>
      <c r="E109">
        <f t="shared" si="8"/>
        <v>1.05</v>
      </c>
      <c r="F109">
        <f t="shared" si="9"/>
        <v>0.95</v>
      </c>
      <c r="G109">
        <f t="shared" si="10"/>
        <v>1</v>
      </c>
      <c r="H109">
        <f t="shared" si="11"/>
        <v>1.0316941158445789</v>
      </c>
    </row>
    <row r="110" spans="3:8" x14ac:dyDescent="0.25">
      <c r="C110">
        <v>99</v>
      </c>
      <c r="D110">
        <v>1</v>
      </c>
      <c r="E110">
        <f t="shared" si="8"/>
        <v>1.05</v>
      </c>
      <c r="F110">
        <f t="shared" si="9"/>
        <v>0.95</v>
      </c>
      <c r="G110">
        <f t="shared" si="10"/>
        <v>1</v>
      </c>
      <c r="H110">
        <f t="shared" si="11"/>
        <v>1.0437226047205062</v>
      </c>
    </row>
    <row r="111" spans="3:8" x14ac:dyDescent="0.25">
      <c r="C111">
        <v>100</v>
      </c>
      <c r="D111">
        <v>1</v>
      </c>
      <c r="E111">
        <f t="shared" si="8"/>
        <v>1.05</v>
      </c>
      <c r="F111">
        <f t="shared" si="9"/>
        <v>0.95</v>
      </c>
      <c r="G111">
        <f t="shared" si="10"/>
        <v>1</v>
      </c>
      <c r="H111">
        <f t="shared" si="11"/>
        <v>1.0556016733078595</v>
      </c>
    </row>
    <row r="112" spans="3:8" x14ac:dyDescent="0.25">
      <c r="C112">
        <v>101</v>
      </c>
      <c r="D112">
        <v>1</v>
      </c>
      <c r="E112">
        <f t="shared" si="8"/>
        <v>1.05</v>
      </c>
      <c r="F112">
        <f t="shared" si="9"/>
        <v>0.95</v>
      </c>
      <c r="G112">
        <f t="shared" si="10"/>
        <v>0</v>
      </c>
      <c r="H112">
        <f t="shared" si="11"/>
        <v>1.0424887787230366</v>
      </c>
    </row>
    <row r="113" spans="3:8" x14ac:dyDescent="0.25">
      <c r="C113">
        <v>102</v>
      </c>
      <c r="D113">
        <v>1</v>
      </c>
      <c r="E113">
        <f t="shared" si="8"/>
        <v>1.05</v>
      </c>
      <c r="F113">
        <f t="shared" si="9"/>
        <v>0.95</v>
      </c>
      <c r="G113">
        <f t="shared" si="10"/>
        <v>0</v>
      </c>
      <c r="H113">
        <f t="shared" si="11"/>
        <v>1.0295387751308491</v>
      </c>
    </row>
    <row r="114" spans="3:8" x14ac:dyDescent="0.25">
      <c r="C114">
        <v>103</v>
      </c>
      <c r="D114">
        <v>1</v>
      </c>
      <c r="E114">
        <f t="shared" si="8"/>
        <v>1.05</v>
      </c>
      <c r="F114">
        <f t="shared" si="9"/>
        <v>0.95</v>
      </c>
      <c r="G114">
        <f t="shared" si="10"/>
        <v>0</v>
      </c>
      <c r="H114">
        <f t="shared" si="11"/>
        <v>1.0167496390668889</v>
      </c>
    </row>
    <row r="115" spans="3:8" x14ac:dyDescent="0.25">
      <c r="C115">
        <v>104</v>
      </c>
      <c r="D115">
        <v>1</v>
      </c>
      <c r="E115">
        <f t="shared" si="8"/>
        <v>1.05</v>
      </c>
      <c r="F115">
        <f t="shared" si="9"/>
        <v>0.95</v>
      </c>
      <c r="G115">
        <f t="shared" si="10"/>
        <v>0</v>
      </c>
      <c r="H115">
        <f t="shared" si="11"/>
        <v>1.004119372202626</v>
      </c>
    </row>
    <row r="116" spans="3:8" x14ac:dyDescent="0.25">
      <c r="C116">
        <v>105</v>
      </c>
      <c r="D116">
        <v>1</v>
      </c>
      <c r="E116">
        <f t="shared" si="8"/>
        <v>1.05</v>
      </c>
      <c r="F116">
        <f t="shared" si="9"/>
        <v>0.95</v>
      </c>
      <c r="G116">
        <f t="shared" si="10"/>
        <v>0</v>
      </c>
      <c r="H116">
        <f t="shared" si="11"/>
        <v>0.99164600103316647</v>
      </c>
    </row>
    <row r="117" spans="3:8" x14ac:dyDescent="0.25">
      <c r="C117">
        <v>106</v>
      </c>
      <c r="D117">
        <v>1</v>
      </c>
      <c r="E117">
        <f t="shared" si="8"/>
        <v>1.05</v>
      </c>
      <c r="F117">
        <f t="shared" si="9"/>
        <v>0.95</v>
      </c>
      <c r="G117">
        <f t="shared" si="10"/>
        <v>0</v>
      </c>
      <c r="H117">
        <f t="shared" si="11"/>
        <v>0.9793275765688878</v>
      </c>
    </row>
    <row r="118" spans="3:8" x14ac:dyDescent="0.25">
      <c r="C118">
        <v>107</v>
      </c>
      <c r="D118">
        <v>1</v>
      </c>
      <c r="E118">
        <f t="shared" si="8"/>
        <v>1.05</v>
      </c>
      <c r="F118">
        <f t="shared" si="9"/>
        <v>0.95</v>
      </c>
      <c r="G118">
        <f t="shared" si="10"/>
        <v>0</v>
      </c>
      <c r="H118">
        <f t="shared" si="11"/>
        <v>0.96716217403090543</v>
      </c>
    </row>
    <row r="119" spans="3:8" x14ac:dyDescent="0.25">
      <c r="C119">
        <v>108</v>
      </c>
      <c r="D119">
        <v>1</v>
      </c>
      <c r="E119">
        <f t="shared" si="8"/>
        <v>1.05</v>
      </c>
      <c r="F119">
        <f t="shared" si="9"/>
        <v>0.95</v>
      </c>
      <c r="G119">
        <f t="shared" si="10"/>
        <v>0</v>
      </c>
      <c r="H119">
        <f t="shared" si="11"/>
        <v>0.95514789255032218</v>
      </c>
    </row>
    <row r="120" spans="3:8" x14ac:dyDescent="0.25">
      <c r="C120">
        <v>109</v>
      </c>
      <c r="D120">
        <v>1</v>
      </c>
      <c r="E120">
        <f t="shared" si="8"/>
        <v>1.05</v>
      </c>
      <c r="F120">
        <f t="shared" si="9"/>
        <v>0.95</v>
      </c>
      <c r="G120">
        <f t="shared" si="10"/>
        <v>0</v>
      </c>
      <c r="H120">
        <f t="shared" si="11"/>
        <v>0.94328285487121333</v>
      </c>
    </row>
    <row r="121" spans="3:8" x14ac:dyDescent="0.25">
      <c r="C121">
        <v>110</v>
      </c>
      <c r="D121">
        <v>1</v>
      </c>
      <c r="E121">
        <f t="shared" si="8"/>
        <v>1.05</v>
      </c>
      <c r="F121">
        <f t="shared" si="9"/>
        <v>0.95</v>
      </c>
      <c r="G121">
        <f t="shared" si="10"/>
        <v>1</v>
      </c>
      <c r="H121">
        <f t="shared" si="11"/>
        <v>0.95640960606953918</v>
      </c>
    </row>
    <row r="122" spans="3:8" x14ac:dyDescent="0.25">
      <c r="C122">
        <v>111</v>
      </c>
      <c r="D122">
        <v>1</v>
      </c>
      <c r="E122">
        <f t="shared" si="8"/>
        <v>1.05</v>
      </c>
      <c r="F122">
        <f t="shared" si="9"/>
        <v>0.95</v>
      </c>
      <c r="G122">
        <f t="shared" si="10"/>
        <v>1</v>
      </c>
      <c r="H122">
        <f t="shared" si="11"/>
        <v>0.96937329414561224</v>
      </c>
    </row>
    <row r="123" spans="3:8" x14ac:dyDescent="0.25">
      <c r="C123">
        <v>112</v>
      </c>
      <c r="D123">
        <v>1</v>
      </c>
      <c r="E123">
        <f t="shared" si="8"/>
        <v>1.05</v>
      </c>
      <c r="F123">
        <f t="shared" si="9"/>
        <v>0.95</v>
      </c>
      <c r="G123">
        <f t="shared" si="10"/>
        <v>1</v>
      </c>
      <c r="H123">
        <f t="shared" si="11"/>
        <v>0.98217594470206926</v>
      </c>
    </row>
    <row r="124" spans="3:8" x14ac:dyDescent="0.25">
      <c r="C124">
        <v>113</v>
      </c>
      <c r="D124">
        <v>1</v>
      </c>
      <c r="E124">
        <f t="shared" si="8"/>
        <v>1.05</v>
      </c>
      <c r="F124">
        <f t="shared" si="9"/>
        <v>0.95</v>
      </c>
      <c r="G124">
        <f t="shared" si="10"/>
        <v>1</v>
      </c>
      <c r="H124">
        <f t="shared" si="11"/>
        <v>0.99481955817910683</v>
      </c>
    </row>
    <row r="125" spans="3:8" x14ac:dyDescent="0.25">
      <c r="C125">
        <v>114</v>
      </c>
      <c r="D125">
        <v>1</v>
      </c>
      <c r="E125">
        <f t="shared" si="8"/>
        <v>1.05</v>
      </c>
      <c r="F125">
        <f t="shared" si="9"/>
        <v>0.95</v>
      </c>
      <c r="G125">
        <f t="shared" si="10"/>
        <v>1</v>
      </c>
      <c r="H125">
        <f t="shared" si="11"/>
        <v>1.0073061101670544</v>
      </c>
    </row>
    <row r="126" spans="3:8" x14ac:dyDescent="0.25">
      <c r="C126">
        <v>115</v>
      </c>
      <c r="D126">
        <v>1</v>
      </c>
      <c r="E126">
        <f t="shared" si="8"/>
        <v>1.05</v>
      </c>
      <c r="F126">
        <f t="shared" si="9"/>
        <v>0.95</v>
      </c>
      <c r="G126">
        <f t="shared" si="10"/>
        <v>1</v>
      </c>
      <c r="H126">
        <f t="shared" si="11"/>
        <v>1.0196375517150642</v>
      </c>
    </row>
    <row r="127" spans="3:8" x14ac:dyDescent="0.25">
      <c r="C127">
        <v>116</v>
      </c>
      <c r="D127">
        <v>1</v>
      </c>
      <c r="E127">
        <f t="shared" ref="E127:E179" si="12">D127+(D127*$I$4)</f>
        <v>1.05</v>
      </c>
      <c r="F127">
        <f t="shared" ref="F127:F179" si="13">D127-(D127*$I$4)</f>
        <v>0.95</v>
      </c>
      <c r="G127">
        <f t="shared" si="10"/>
        <v>1</v>
      </c>
      <c r="H127">
        <f t="shared" si="11"/>
        <v>1.0318158096359664</v>
      </c>
    </row>
    <row r="128" spans="3:8" x14ac:dyDescent="0.25">
      <c r="C128">
        <v>117</v>
      </c>
      <c r="D128">
        <v>1</v>
      </c>
      <c r="E128">
        <f t="shared" si="12"/>
        <v>1.05</v>
      </c>
      <c r="F128">
        <f t="shared" si="13"/>
        <v>0.95</v>
      </c>
      <c r="G128">
        <f t="shared" si="10"/>
        <v>1</v>
      </c>
      <c r="H128">
        <f t="shared" si="11"/>
        <v>1.0438427868073383</v>
      </c>
    </row>
    <row r="129" spans="3:8" x14ac:dyDescent="0.25">
      <c r="C129">
        <v>118</v>
      </c>
      <c r="D129">
        <v>1</v>
      </c>
      <c r="E129">
        <f t="shared" si="12"/>
        <v>1.05</v>
      </c>
      <c r="F129">
        <f t="shared" si="13"/>
        <v>0.95</v>
      </c>
      <c r="G129">
        <f t="shared" si="10"/>
        <v>1</v>
      </c>
      <c r="H129">
        <f t="shared" si="11"/>
        <v>1.0557203624688318</v>
      </c>
    </row>
    <row r="130" spans="3:8" x14ac:dyDescent="0.25">
      <c r="C130">
        <v>119</v>
      </c>
      <c r="D130">
        <v>1</v>
      </c>
      <c r="E130">
        <f t="shared" si="12"/>
        <v>1.05</v>
      </c>
      <c r="F130">
        <f t="shared" si="13"/>
        <v>0.95</v>
      </c>
      <c r="G130">
        <f t="shared" si="10"/>
        <v>0</v>
      </c>
      <c r="H130">
        <f t="shared" si="11"/>
        <v>1.0426059935035723</v>
      </c>
    </row>
    <row r="131" spans="3:8" x14ac:dyDescent="0.25">
      <c r="C131">
        <v>120</v>
      </c>
      <c r="D131">
        <v>1</v>
      </c>
      <c r="E131">
        <f t="shared" si="12"/>
        <v>1.05</v>
      </c>
      <c r="F131">
        <f t="shared" si="13"/>
        <v>0.95</v>
      </c>
      <c r="G131">
        <f t="shared" si="10"/>
        <v>0</v>
      </c>
      <c r="H131">
        <f t="shared" si="11"/>
        <v>1.0296545338459959</v>
      </c>
    </row>
    <row r="132" spans="3:8" x14ac:dyDescent="0.25">
      <c r="C132">
        <v>121</v>
      </c>
      <c r="D132">
        <v>1</v>
      </c>
      <c r="E132">
        <f t="shared" si="12"/>
        <v>1.05</v>
      </c>
      <c r="F132">
        <f t="shared" si="13"/>
        <v>0.95</v>
      </c>
      <c r="G132">
        <f t="shared" si="10"/>
        <v>0</v>
      </c>
      <c r="H132">
        <f t="shared" si="11"/>
        <v>1.0168639598041815</v>
      </c>
    </row>
    <row r="133" spans="3:8" x14ac:dyDescent="0.25">
      <c r="C133">
        <v>122</v>
      </c>
      <c r="D133">
        <v>1</v>
      </c>
      <c r="E133">
        <f t="shared" si="12"/>
        <v>1.05</v>
      </c>
      <c r="F133">
        <f t="shared" si="13"/>
        <v>0.95</v>
      </c>
      <c r="G133">
        <f t="shared" si="10"/>
        <v>0</v>
      </c>
      <c r="H133">
        <f t="shared" si="11"/>
        <v>1.0042322728249122</v>
      </c>
    </row>
    <row r="134" spans="3:8" x14ac:dyDescent="0.25">
      <c r="C134">
        <v>123</v>
      </c>
      <c r="D134">
        <v>1</v>
      </c>
      <c r="E134">
        <f t="shared" si="12"/>
        <v>1.05</v>
      </c>
      <c r="F134">
        <f t="shared" si="13"/>
        <v>0.95</v>
      </c>
      <c r="G134">
        <f t="shared" si="10"/>
        <v>0</v>
      </c>
      <c r="H134">
        <f t="shared" si="11"/>
        <v>0.99175749918139833</v>
      </c>
    </row>
    <row r="135" spans="3:8" x14ac:dyDescent="0.25">
      <c r="C135">
        <v>124</v>
      </c>
      <c r="D135">
        <v>1</v>
      </c>
      <c r="E135">
        <f t="shared" si="12"/>
        <v>1.05</v>
      </c>
      <c r="F135">
        <f t="shared" si="13"/>
        <v>0.95</v>
      </c>
      <c r="G135">
        <f t="shared" si="10"/>
        <v>0</v>
      </c>
      <c r="H135">
        <f t="shared" si="11"/>
        <v>0.97943768966487776</v>
      </c>
    </row>
    <row r="136" spans="3:8" x14ac:dyDescent="0.25">
      <c r="C136">
        <v>125</v>
      </c>
      <c r="D136">
        <v>1</v>
      </c>
      <c r="E136">
        <f t="shared" si="12"/>
        <v>1.05</v>
      </c>
      <c r="F136">
        <f t="shared" si="13"/>
        <v>0.95</v>
      </c>
      <c r="G136">
        <f t="shared" si="10"/>
        <v>0</v>
      </c>
      <c r="H136">
        <f t="shared" si="11"/>
        <v>0.96727091928004882</v>
      </c>
    </row>
    <row r="137" spans="3:8" x14ac:dyDescent="0.25">
      <c r="C137">
        <v>126</v>
      </c>
      <c r="D137">
        <v>1</v>
      </c>
      <c r="E137">
        <f t="shared" si="12"/>
        <v>1.05</v>
      </c>
      <c r="F137">
        <f t="shared" si="13"/>
        <v>0.95</v>
      </c>
      <c r="G137">
        <f t="shared" si="10"/>
        <v>0</v>
      </c>
      <c r="H137">
        <f t="shared" si="11"/>
        <v>0.95525528694428541</v>
      </c>
    </row>
    <row r="138" spans="3:8" x14ac:dyDescent="0.25">
      <c r="C138">
        <v>127</v>
      </c>
      <c r="D138">
        <v>1</v>
      </c>
      <c r="E138">
        <f t="shared" si="12"/>
        <v>1.05</v>
      </c>
      <c r="F138">
        <f t="shared" si="13"/>
        <v>0.95</v>
      </c>
      <c r="G138">
        <f t="shared" si="10"/>
        <v>0</v>
      </c>
      <c r="H138">
        <f t="shared" si="11"/>
        <v>0.94338891519058898</v>
      </c>
    </row>
    <row r="139" spans="3:8" x14ac:dyDescent="0.25">
      <c r="C139">
        <v>128</v>
      </c>
      <c r="D139">
        <v>1</v>
      </c>
      <c r="E139">
        <f t="shared" si="12"/>
        <v>1.05</v>
      </c>
      <c r="F139">
        <f t="shared" si="13"/>
        <v>0.95</v>
      </c>
      <c r="G139">
        <f t="shared" si="10"/>
        <v>1</v>
      </c>
      <c r="H139">
        <f t="shared" si="11"/>
        <v>0.9565143488864678</v>
      </c>
    </row>
    <row r="140" spans="3:8" x14ac:dyDescent="0.25">
      <c r="C140">
        <v>129</v>
      </c>
      <c r="D140">
        <v>1</v>
      </c>
      <c r="E140">
        <f t="shared" si="12"/>
        <v>1.05</v>
      </c>
      <c r="F140">
        <f t="shared" si="13"/>
        <v>0.95</v>
      </c>
      <c r="G140">
        <f t="shared" ref="G140:G179" si="14">IF(H139&lt;F140,1,(IF(H139&gt;=E140,0,G139)))</f>
        <v>1</v>
      </c>
      <c r="H140">
        <f t="shared" si="11"/>
        <v>0.96947673582637217</v>
      </c>
    </row>
    <row r="141" spans="3:8" x14ac:dyDescent="0.25">
      <c r="C141">
        <v>130</v>
      </c>
      <c r="D141">
        <v>1</v>
      </c>
      <c r="E141">
        <f t="shared" si="12"/>
        <v>1.05</v>
      </c>
      <c r="F141">
        <f t="shared" si="13"/>
        <v>0.95</v>
      </c>
      <c r="G141">
        <f t="shared" si="14"/>
        <v>1</v>
      </c>
      <c r="H141">
        <f t="shared" si="11"/>
        <v>0.98227810140963345</v>
      </c>
    </row>
    <row r="142" spans="3:8" x14ac:dyDescent="0.25">
      <c r="C142">
        <v>131</v>
      </c>
      <c r="D142">
        <v>1</v>
      </c>
      <c r="E142">
        <f t="shared" si="12"/>
        <v>1.05</v>
      </c>
      <c r="F142">
        <f t="shared" si="13"/>
        <v>0.95</v>
      </c>
      <c r="G142">
        <f t="shared" si="14"/>
        <v>1</v>
      </c>
      <c r="H142">
        <f t="shared" si="11"/>
        <v>0.99492044587566875</v>
      </c>
    </row>
    <row r="143" spans="3:8" x14ac:dyDescent="0.25">
      <c r="C143">
        <v>132</v>
      </c>
      <c r="D143">
        <v>1</v>
      </c>
      <c r="E143">
        <f t="shared" si="12"/>
        <v>1.05</v>
      </c>
      <c r="F143">
        <f t="shared" si="13"/>
        <v>0.95</v>
      </c>
      <c r="G143">
        <f t="shared" si="14"/>
        <v>1</v>
      </c>
      <c r="H143">
        <f t="shared" si="11"/>
        <v>1.0074057446165219</v>
      </c>
    </row>
    <row r="144" spans="3:8" x14ac:dyDescent="0.25">
      <c r="C144">
        <v>133</v>
      </c>
      <c r="D144">
        <v>1</v>
      </c>
      <c r="E144">
        <f t="shared" si="12"/>
        <v>1.05</v>
      </c>
      <c r="F144">
        <f t="shared" si="13"/>
        <v>0.95</v>
      </c>
      <c r="G144">
        <f t="shared" si="14"/>
        <v>1</v>
      </c>
      <c r="H144">
        <f t="shared" si="11"/>
        <v>1.0197359484855226</v>
      </c>
    </row>
    <row r="145" spans="3:8" x14ac:dyDescent="0.25">
      <c r="C145">
        <v>134</v>
      </c>
      <c r="D145">
        <v>1</v>
      </c>
      <c r="E145">
        <f t="shared" si="12"/>
        <v>1.05</v>
      </c>
      <c r="F145">
        <f t="shared" si="13"/>
        <v>0.95</v>
      </c>
      <c r="G145">
        <f t="shared" si="14"/>
        <v>1</v>
      </c>
      <c r="H145">
        <f t="shared" ref="H145:H179" si="15">((1-EXP(-1/$I$3))*G145*$I$2)-(H144*(-EXP(-1/$I$3)))</f>
        <v>1.0319129841021115</v>
      </c>
    </row>
    <row r="146" spans="3:8" x14ac:dyDescent="0.25">
      <c r="C146">
        <v>135</v>
      </c>
      <c r="D146">
        <v>1</v>
      </c>
      <c r="E146">
        <f t="shared" si="12"/>
        <v>1.05</v>
      </c>
      <c r="F146">
        <f t="shared" si="13"/>
        <v>0.95</v>
      </c>
      <c r="G146">
        <f t="shared" si="14"/>
        <v>1</v>
      </c>
      <c r="H146">
        <f t="shared" si="15"/>
        <v>1.043938754152878</v>
      </c>
    </row>
    <row r="147" spans="3:8" x14ac:dyDescent="0.25">
      <c r="C147">
        <v>136</v>
      </c>
      <c r="D147">
        <v>1</v>
      </c>
      <c r="E147">
        <f t="shared" si="12"/>
        <v>1.05</v>
      </c>
      <c r="F147">
        <f t="shared" si="13"/>
        <v>0.95</v>
      </c>
      <c r="G147">
        <f t="shared" si="14"/>
        <v>1</v>
      </c>
      <c r="H147">
        <f t="shared" si="15"/>
        <v>1.0558151376888592</v>
      </c>
    </row>
    <row r="148" spans="3:8" x14ac:dyDescent="0.25">
      <c r="C148">
        <v>137</v>
      </c>
      <c r="D148">
        <v>1</v>
      </c>
      <c r="E148">
        <f t="shared" si="12"/>
        <v>1.05</v>
      </c>
      <c r="F148">
        <f t="shared" si="13"/>
        <v>0.95</v>
      </c>
      <c r="G148">
        <f t="shared" si="14"/>
        <v>0</v>
      </c>
      <c r="H148">
        <f t="shared" si="15"/>
        <v>1.0426995914069082</v>
      </c>
    </row>
    <row r="149" spans="3:8" x14ac:dyDescent="0.25">
      <c r="C149">
        <v>138</v>
      </c>
      <c r="D149">
        <v>1</v>
      </c>
      <c r="E149">
        <f t="shared" si="12"/>
        <v>1.05</v>
      </c>
      <c r="F149">
        <f t="shared" si="13"/>
        <v>0.95</v>
      </c>
      <c r="G149">
        <f t="shared" si="14"/>
        <v>0</v>
      </c>
      <c r="H149">
        <f t="shared" si="15"/>
        <v>1.0297469690575032</v>
      </c>
    </row>
    <row r="150" spans="3:8" x14ac:dyDescent="0.25">
      <c r="C150">
        <v>139</v>
      </c>
      <c r="D150">
        <v>1</v>
      </c>
      <c r="E150">
        <f t="shared" si="12"/>
        <v>1.05</v>
      </c>
      <c r="F150">
        <f t="shared" si="13"/>
        <v>0.95</v>
      </c>
      <c r="G150">
        <f t="shared" si="14"/>
        <v>0</v>
      </c>
      <c r="H150">
        <f t="shared" si="15"/>
        <v>1.01695524676705</v>
      </c>
    </row>
    <row r="151" spans="3:8" x14ac:dyDescent="0.25">
      <c r="C151">
        <v>140</v>
      </c>
      <c r="D151">
        <v>1</v>
      </c>
      <c r="E151">
        <f t="shared" si="12"/>
        <v>1.05</v>
      </c>
      <c r="F151">
        <f t="shared" si="13"/>
        <v>0.95</v>
      </c>
      <c r="G151">
        <f t="shared" si="14"/>
        <v>0</v>
      </c>
      <c r="H151">
        <f t="shared" si="15"/>
        <v>1.0043224258029155</v>
      </c>
    </row>
    <row r="152" spans="3:8" x14ac:dyDescent="0.25">
      <c r="C152">
        <v>141</v>
      </c>
      <c r="D152">
        <v>1</v>
      </c>
      <c r="E152">
        <f t="shared" si="12"/>
        <v>1.05</v>
      </c>
      <c r="F152">
        <f t="shared" si="13"/>
        <v>0.95</v>
      </c>
      <c r="G152">
        <f t="shared" si="14"/>
        <v>0</v>
      </c>
      <c r="H152">
        <f t="shared" si="15"/>
        <v>0.99184653226112274</v>
      </c>
    </row>
    <row r="153" spans="3:8" x14ac:dyDescent="0.25">
      <c r="C153">
        <v>142</v>
      </c>
      <c r="D153">
        <v>1</v>
      </c>
      <c r="E153">
        <f t="shared" si="12"/>
        <v>1.05</v>
      </c>
      <c r="F153">
        <f t="shared" si="13"/>
        <v>0.95</v>
      </c>
      <c r="G153">
        <f t="shared" si="14"/>
        <v>0</v>
      </c>
      <c r="H153">
        <f t="shared" si="15"/>
        <v>0.97952561675792327</v>
      </c>
    </row>
    <row r="154" spans="3:8" x14ac:dyDescent="0.25">
      <c r="C154">
        <v>143</v>
      </c>
      <c r="D154">
        <v>1</v>
      </c>
      <c r="E154">
        <f t="shared" si="12"/>
        <v>1.05</v>
      </c>
      <c r="F154">
        <f t="shared" si="13"/>
        <v>0.95</v>
      </c>
      <c r="G154">
        <f t="shared" si="14"/>
        <v>0</v>
      </c>
      <c r="H154">
        <f t="shared" si="15"/>
        <v>0.96735775412520253</v>
      </c>
    </row>
    <row r="155" spans="3:8" x14ac:dyDescent="0.25">
      <c r="C155">
        <v>144</v>
      </c>
      <c r="D155">
        <v>1</v>
      </c>
      <c r="E155">
        <f t="shared" si="12"/>
        <v>1.05</v>
      </c>
      <c r="F155">
        <f t="shared" si="13"/>
        <v>0.95</v>
      </c>
      <c r="G155">
        <f t="shared" si="14"/>
        <v>0</v>
      </c>
      <c r="H155">
        <f t="shared" si="15"/>
        <v>0.9553410431096685</v>
      </c>
    </row>
    <row r="156" spans="3:8" x14ac:dyDescent="0.25">
      <c r="C156">
        <v>145</v>
      </c>
      <c r="D156">
        <v>1</v>
      </c>
      <c r="E156">
        <f t="shared" si="12"/>
        <v>1.05</v>
      </c>
      <c r="F156">
        <f t="shared" si="13"/>
        <v>0.95</v>
      </c>
      <c r="G156">
        <f t="shared" si="14"/>
        <v>0</v>
      </c>
      <c r="H156">
        <f t="shared" si="15"/>
        <v>0.94347360607577679</v>
      </c>
    </row>
    <row r="157" spans="3:8" x14ac:dyDescent="0.25">
      <c r="C157">
        <v>146</v>
      </c>
      <c r="D157">
        <v>1</v>
      </c>
      <c r="E157">
        <f t="shared" si="12"/>
        <v>1.05</v>
      </c>
      <c r="F157">
        <f t="shared" si="13"/>
        <v>0.95</v>
      </c>
      <c r="G157">
        <f t="shared" si="14"/>
        <v>1</v>
      </c>
      <c r="H157">
        <f t="shared" si="15"/>
        <v>0.95659798772458349</v>
      </c>
    </row>
    <row r="158" spans="3:8" x14ac:dyDescent="0.25">
      <c r="C158">
        <v>147</v>
      </c>
      <c r="D158">
        <v>1</v>
      </c>
      <c r="E158">
        <f t="shared" si="12"/>
        <v>1.05</v>
      </c>
      <c r="F158">
        <f t="shared" si="13"/>
        <v>0.95</v>
      </c>
      <c r="G158">
        <f t="shared" si="14"/>
        <v>1</v>
      </c>
      <c r="H158">
        <f t="shared" si="15"/>
        <v>0.96955933568615427</v>
      </c>
    </row>
    <row r="159" spans="3:8" x14ac:dyDescent="0.25">
      <c r="C159">
        <v>148</v>
      </c>
      <c r="D159">
        <v>1</v>
      </c>
      <c r="E159">
        <f t="shared" si="12"/>
        <v>1.05</v>
      </c>
      <c r="F159">
        <f t="shared" si="13"/>
        <v>0.95</v>
      </c>
      <c r="G159">
        <f t="shared" si="14"/>
        <v>1</v>
      </c>
      <c r="H159">
        <f t="shared" si="15"/>
        <v>0.98235967519747824</v>
      </c>
    </row>
    <row r="160" spans="3:8" x14ac:dyDescent="0.25">
      <c r="C160">
        <v>149</v>
      </c>
      <c r="D160">
        <v>1</v>
      </c>
      <c r="E160">
        <f t="shared" si="12"/>
        <v>1.05</v>
      </c>
      <c r="F160">
        <f t="shared" si="13"/>
        <v>0.95</v>
      </c>
      <c r="G160">
        <f t="shared" si="14"/>
        <v>1</v>
      </c>
      <c r="H160">
        <f t="shared" si="15"/>
        <v>0.99500100633764643</v>
      </c>
    </row>
    <row r="161" spans="3:8" x14ac:dyDescent="0.25">
      <c r="C161">
        <v>150</v>
      </c>
      <c r="D161">
        <v>1</v>
      </c>
      <c r="E161">
        <f t="shared" si="12"/>
        <v>1.05</v>
      </c>
      <c r="F161">
        <f t="shared" si="13"/>
        <v>0.95</v>
      </c>
      <c r="G161">
        <f t="shared" si="14"/>
        <v>1</v>
      </c>
      <c r="H161">
        <f t="shared" si="15"/>
        <v>1.0074853043403684</v>
      </c>
    </row>
    <row r="162" spans="3:8" x14ac:dyDescent="0.25">
      <c r="C162">
        <v>151</v>
      </c>
      <c r="D162">
        <v>1</v>
      </c>
      <c r="E162">
        <f t="shared" si="12"/>
        <v>1.05</v>
      </c>
      <c r="F162">
        <f t="shared" si="13"/>
        <v>0.95</v>
      </c>
      <c r="G162">
        <f t="shared" si="14"/>
        <v>1</v>
      </c>
      <c r="H162">
        <f t="shared" si="15"/>
        <v>1.019814519902607</v>
      </c>
    </row>
    <row r="163" spans="3:8" x14ac:dyDescent="0.25">
      <c r="C163">
        <v>152</v>
      </c>
      <c r="D163">
        <v>1</v>
      </c>
      <c r="E163">
        <f t="shared" si="12"/>
        <v>1.05</v>
      </c>
      <c r="F163">
        <f t="shared" si="13"/>
        <v>0.95</v>
      </c>
      <c r="G163">
        <f t="shared" si="14"/>
        <v>1</v>
      </c>
      <c r="H163">
        <f t="shared" si="15"/>
        <v>1.0319905794893773</v>
      </c>
    </row>
    <row r="164" spans="3:8" x14ac:dyDescent="0.25">
      <c r="C164">
        <v>153</v>
      </c>
      <c r="D164">
        <v>1</v>
      </c>
      <c r="E164">
        <f t="shared" si="12"/>
        <v>1.05</v>
      </c>
      <c r="F164">
        <f t="shared" si="13"/>
        <v>0.95</v>
      </c>
      <c r="G164">
        <f t="shared" si="14"/>
        <v>1</v>
      </c>
      <c r="H164">
        <f t="shared" si="15"/>
        <v>1.0440153856347625</v>
      </c>
    </row>
    <row r="165" spans="3:8" x14ac:dyDescent="0.25">
      <c r="C165">
        <v>154</v>
      </c>
      <c r="D165">
        <v>1</v>
      </c>
      <c r="E165">
        <f t="shared" si="12"/>
        <v>1.05</v>
      </c>
      <c r="F165">
        <f t="shared" si="13"/>
        <v>0.95</v>
      </c>
      <c r="G165">
        <f t="shared" si="14"/>
        <v>1</v>
      </c>
      <c r="H165">
        <f t="shared" si="15"/>
        <v>1.0558908172391872</v>
      </c>
    </row>
    <row r="166" spans="3:8" x14ac:dyDescent="0.25">
      <c r="C166">
        <v>155</v>
      </c>
      <c r="D166">
        <v>1</v>
      </c>
      <c r="E166">
        <f t="shared" si="12"/>
        <v>1.05</v>
      </c>
      <c r="F166">
        <f t="shared" si="13"/>
        <v>0.95</v>
      </c>
      <c r="G166">
        <f t="shared" si="14"/>
        <v>0</v>
      </c>
      <c r="H166">
        <f t="shared" si="15"/>
        <v>1.0427743308507635</v>
      </c>
    </row>
    <row r="167" spans="3:8" x14ac:dyDescent="0.25">
      <c r="C167">
        <v>156</v>
      </c>
      <c r="D167">
        <v>1</v>
      </c>
      <c r="E167">
        <f t="shared" si="12"/>
        <v>1.05</v>
      </c>
      <c r="F167">
        <f t="shared" si="13"/>
        <v>0.95</v>
      </c>
      <c r="G167">
        <f t="shared" si="14"/>
        <v>0</v>
      </c>
      <c r="H167">
        <f t="shared" si="15"/>
        <v>1.0298207800730761</v>
      </c>
    </row>
    <row r="168" spans="3:8" x14ac:dyDescent="0.25">
      <c r="C168">
        <v>157</v>
      </c>
      <c r="D168">
        <v>1</v>
      </c>
      <c r="E168">
        <f t="shared" si="12"/>
        <v>1.05</v>
      </c>
      <c r="F168">
        <f t="shared" si="13"/>
        <v>0.95</v>
      </c>
      <c r="G168">
        <f t="shared" si="14"/>
        <v>0</v>
      </c>
      <c r="H168">
        <f t="shared" si="15"/>
        <v>1.0170281408874617</v>
      </c>
    </row>
    <row r="169" spans="3:8" x14ac:dyDescent="0.25">
      <c r="C169">
        <v>158</v>
      </c>
      <c r="D169">
        <v>1</v>
      </c>
      <c r="E169">
        <f t="shared" si="12"/>
        <v>1.05</v>
      </c>
      <c r="F169">
        <f t="shared" si="13"/>
        <v>0.95</v>
      </c>
      <c r="G169">
        <f t="shared" si="14"/>
        <v>0</v>
      </c>
      <c r="H169">
        <f t="shared" si="15"/>
        <v>1.0043944144180208</v>
      </c>
    </row>
    <row r="170" spans="3:8" x14ac:dyDescent="0.25">
      <c r="C170">
        <v>159</v>
      </c>
      <c r="D170">
        <v>1</v>
      </c>
      <c r="E170">
        <f t="shared" si="12"/>
        <v>1.05</v>
      </c>
      <c r="F170">
        <f t="shared" si="13"/>
        <v>0.95</v>
      </c>
      <c r="G170">
        <f t="shared" si="14"/>
        <v>0</v>
      </c>
      <c r="H170">
        <f t="shared" si="15"/>
        <v>0.99191762661928906</v>
      </c>
    </row>
    <row r="171" spans="3:8" x14ac:dyDescent="0.25">
      <c r="C171">
        <v>160</v>
      </c>
      <c r="D171">
        <v>1</v>
      </c>
      <c r="E171">
        <f t="shared" si="12"/>
        <v>1.05</v>
      </c>
      <c r="F171">
        <f t="shared" si="13"/>
        <v>0.95</v>
      </c>
      <c r="G171">
        <f t="shared" si="14"/>
        <v>0</v>
      </c>
      <c r="H171">
        <f t="shared" si="15"/>
        <v>0.97959582796778866</v>
      </c>
    </row>
    <row r="172" spans="3:8" x14ac:dyDescent="0.25">
      <c r="C172">
        <v>161</v>
      </c>
      <c r="D172">
        <v>1</v>
      </c>
      <c r="E172">
        <f t="shared" si="12"/>
        <v>1.05</v>
      </c>
      <c r="F172">
        <f t="shared" si="13"/>
        <v>0.95</v>
      </c>
      <c r="G172">
        <f t="shared" si="14"/>
        <v>0</v>
      </c>
      <c r="H172">
        <f t="shared" si="15"/>
        <v>0.96742709315741138</v>
      </c>
    </row>
    <row r="173" spans="3:8" x14ac:dyDescent="0.25">
      <c r="C173">
        <v>162</v>
      </c>
      <c r="D173">
        <v>1</v>
      </c>
      <c r="E173">
        <f t="shared" si="12"/>
        <v>1.05</v>
      </c>
      <c r="F173">
        <f t="shared" si="13"/>
        <v>0.95</v>
      </c>
      <c r="G173">
        <f t="shared" si="14"/>
        <v>0</v>
      </c>
      <c r="H173">
        <f t="shared" si="15"/>
        <v>0.95540952079858565</v>
      </c>
    </row>
    <row r="174" spans="3:8" x14ac:dyDescent="0.25">
      <c r="C174">
        <v>163</v>
      </c>
      <c r="D174">
        <v>1</v>
      </c>
      <c r="E174">
        <f t="shared" si="12"/>
        <v>1.05</v>
      </c>
      <c r="F174">
        <f t="shared" si="13"/>
        <v>0.95</v>
      </c>
      <c r="G174">
        <f t="shared" si="14"/>
        <v>0</v>
      </c>
      <c r="H174">
        <f t="shared" si="15"/>
        <v>0.94354123312118054</v>
      </c>
    </row>
    <row r="175" spans="3:8" x14ac:dyDescent="0.25">
      <c r="C175">
        <v>164</v>
      </c>
      <c r="D175">
        <v>1</v>
      </c>
      <c r="E175">
        <f t="shared" si="12"/>
        <v>1.05</v>
      </c>
      <c r="F175">
        <f t="shared" si="13"/>
        <v>0.95</v>
      </c>
      <c r="G175">
        <f t="shared" si="14"/>
        <v>1</v>
      </c>
      <c r="H175">
        <f t="shared" si="15"/>
        <v>0.95666477469333722</v>
      </c>
    </row>
    <row r="176" spans="3:8" x14ac:dyDescent="0.25">
      <c r="C176">
        <v>165</v>
      </c>
      <c r="D176">
        <v>1</v>
      </c>
      <c r="E176">
        <f t="shared" si="12"/>
        <v>1.05</v>
      </c>
      <c r="F176">
        <f t="shared" si="13"/>
        <v>0.95</v>
      </c>
      <c r="G176">
        <f t="shared" si="14"/>
        <v>1</v>
      </c>
      <c r="H176">
        <f t="shared" si="15"/>
        <v>0.96962529301385769</v>
      </c>
    </row>
    <row r="177" spans="3:8" x14ac:dyDescent="0.25">
      <c r="C177">
        <v>166</v>
      </c>
      <c r="D177">
        <v>1</v>
      </c>
      <c r="E177">
        <f t="shared" si="12"/>
        <v>1.05</v>
      </c>
      <c r="F177">
        <f t="shared" si="13"/>
        <v>0.95</v>
      </c>
      <c r="G177">
        <f t="shared" si="14"/>
        <v>1</v>
      </c>
      <c r="H177">
        <f t="shared" si="15"/>
        <v>0.982424813190098</v>
      </c>
    </row>
    <row r="178" spans="3:8" x14ac:dyDescent="0.25">
      <c r="C178">
        <v>167</v>
      </c>
      <c r="D178">
        <v>1</v>
      </c>
      <c r="E178">
        <f t="shared" si="12"/>
        <v>1.05</v>
      </c>
      <c r="F178">
        <f t="shared" si="13"/>
        <v>0.95</v>
      </c>
      <c r="G178">
        <f t="shared" si="14"/>
        <v>1</v>
      </c>
      <c r="H178">
        <f t="shared" si="15"/>
        <v>0.99506533517312645</v>
      </c>
    </row>
    <row r="179" spans="3:8" x14ac:dyDescent="0.25">
      <c r="C179">
        <v>168</v>
      </c>
      <c r="D179">
        <v>1</v>
      </c>
      <c r="E179">
        <f t="shared" si="12"/>
        <v>1.05</v>
      </c>
      <c r="F179">
        <f t="shared" si="13"/>
        <v>0.95</v>
      </c>
      <c r="G179">
        <f t="shared" si="14"/>
        <v>1</v>
      </c>
      <c r="H179">
        <f t="shared" si="15"/>
        <v>1.0075488340702203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179"/>
  <sheetViews>
    <sheetView workbookViewId="0">
      <selection activeCell="I6" sqref="I6"/>
    </sheetView>
  </sheetViews>
  <sheetFormatPr defaultRowHeight="15" x14ac:dyDescent="0.25"/>
  <cols>
    <col min="7" max="7" width="10" customWidth="1"/>
    <col min="8" max="8" width="14" customWidth="1"/>
  </cols>
  <sheetData>
    <row r="2" spans="3:11" x14ac:dyDescent="0.25">
      <c r="H2" t="s">
        <v>6</v>
      </c>
      <c r="I2">
        <v>4</v>
      </c>
      <c r="K2" t="s">
        <v>12</v>
      </c>
    </row>
    <row r="3" spans="3:11" x14ac:dyDescent="0.25">
      <c r="H3" t="s">
        <v>11</v>
      </c>
      <c r="I3">
        <v>60</v>
      </c>
      <c r="K3" t="s">
        <v>13</v>
      </c>
    </row>
    <row r="4" spans="3:11" x14ac:dyDescent="0.25">
      <c r="H4" t="s">
        <v>7</v>
      </c>
      <c r="I4" s="1">
        <v>0.05</v>
      </c>
      <c r="K4" t="s">
        <v>14</v>
      </c>
    </row>
    <row r="5" spans="3:11" x14ac:dyDescent="0.25">
      <c r="H5" t="s">
        <v>33</v>
      </c>
      <c r="I5" s="2">
        <v>0.8</v>
      </c>
    </row>
    <row r="7" spans="3:11" ht="30.75" customHeight="1" x14ac:dyDescent="0.25">
      <c r="D7" t="s">
        <v>8</v>
      </c>
      <c r="G7" s="3" t="s">
        <v>9</v>
      </c>
      <c r="H7" s="3" t="s">
        <v>10</v>
      </c>
    </row>
    <row r="8" spans="3:11" x14ac:dyDescent="0.25">
      <c r="C8" t="s">
        <v>0</v>
      </c>
      <c r="D8" t="s">
        <v>1</v>
      </c>
      <c r="E8" t="s">
        <v>4</v>
      </c>
      <c r="F8" t="s">
        <v>5</v>
      </c>
      <c r="G8" t="s">
        <v>2</v>
      </c>
      <c r="H8" t="s">
        <v>3</v>
      </c>
    </row>
    <row r="10" spans="3:11" x14ac:dyDescent="0.25">
      <c r="C10">
        <v>-1</v>
      </c>
      <c r="D10">
        <v>0</v>
      </c>
      <c r="E10">
        <f>D10+(D10*$I$4)</f>
        <v>0</v>
      </c>
      <c r="F10">
        <f t="shared" ref="F10:F13" si="0">D10-(D10*$I$4)</f>
        <v>0</v>
      </c>
      <c r="G10">
        <v>0</v>
      </c>
      <c r="H10">
        <f t="shared" ref="H10:H15" si="1">((1-EXP(-1/$I$3))*G10*$I$2)-(H9*(-EXP(-1/$I$3)))</f>
        <v>0</v>
      </c>
    </row>
    <row r="11" spans="3:11" x14ac:dyDescent="0.25">
      <c r="C11">
        <v>0</v>
      </c>
      <c r="D11">
        <v>0</v>
      </c>
      <c r="E11">
        <f t="shared" ref="E11:E61" si="2">D11+(D11*$I$4)</f>
        <v>0</v>
      </c>
      <c r="F11">
        <f t="shared" si="0"/>
        <v>0</v>
      </c>
      <c r="G11">
        <f>IF(H10&lt;F11,IF(H10&gt;D11*$I$5,$I$5,1),(IF(H10&gt;=E11,0,G10)))</f>
        <v>0</v>
      </c>
      <c r="H11">
        <f t="shared" si="1"/>
        <v>0</v>
      </c>
    </row>
    <row r="12" spans="3:11" x14ac:dyDescent="0.25">
      <c r="C12">
        <v>1</v>
      </c>
      <c r="D12">
        <v>0</v>
      </c>
      <c r="E12">
        <f t="shared" si="2"/>
        <v>0</v>
      </c>
      <c r="F12">
        <f t="shared" si="0"/>
        <v>0</v>
      </c>
      <c r="G12">
        <f t="shared" ref="G12:G75" si="3">IF(H11&lt;F12,IF(H11&gt;D12*$I$5,$I$5,1),(IF(H11&gt;=E12,0,G11)))</f>
        <v>0</v>
      </c>
      <c r="H12">
        <f t="shared" si="1"/>
        <v>0</v>
      </c>
    </row>
    <row r="13" spans="3:11" x14ac:dyDescent="0.25">
      <c r="C13">
        <v>2</v>
      </c>
      <c r="D13">
        <v>0</v>
      </c>
      <c r="E13">
        <f t="shared" si="2"/>
        <v>0</v>
      </c>
      <c r="F13">
        <f t="shared" si="0"/>
        <v>0</v>
      </c>
      <c r="G13">
        <f t="shared" si="3"/>
        <v>0</v>
      </c>
      <c r="H13">
        <f t="shared" si="1"/>
        <v>0</v>
      </c>
    </row>
    <row r="14" spans="3:11" x14ac:dyDescent="0.25">
      <c r="C14">
        <v>3</v>
      </c>
      <c r="D14">
        <v>0</v>
      </c>
      <c r="E14">
        <f t="shared" si="2"/>
        <v>0</v>
      </c>
      <c r="F14">
        <f>D14-(D14*$I$4)</f>
        <v>0</v>
      </c>
      <c r="G14">
        <f t="shared" si="3"/>
        <v>0</v>
      </c>
      <c r="H14">
        <f t="shared" si="1"/>
        <v>0</v>
      </c>
    </row>
    <row r="15" spans="3:11" x14ac:dyDescent="0.25">
      <c r="C15">
        <v>4</v>
      </c>
      <c r="D15">
        <v>0</v>
      </c>
      <c r="E15">
        <f t="shared" si="2"/>
        <v>0</v>
      </c>
      <c r="F15">
        <f t="shared" ref="F15:F61" si="4">D15-(D15*$I$4)</f>
        <v>0</v>
      </c>
      <c r="G15">
        <f t="shared" si="3"/>
        <v>0</v>
      </c>
      <c r="H15">
        <f t="shared" si="1"/>
        <v>0</v>
      </c>
    </row>
    <row r="16" spans="3:11" x14ac:dyDescent="0.25">
      <c r="C16">
        <v>5</v>
      </c>
      <c r="D16">
        <v>1</v>
      </c>
      <c r="E16">
        <f t="shared" si="2"/>
        <v>1.05</v>
      </c>
      <c r="F16">
        <f t="shared" si="4"/>
        <v>0.95</v>
      </c>
      <c r="G16">
        <f t="shared" si="3"/>
        <v>1</v>
      </c>
      <c r="H16">
        <f>((1-EXP(-1/$I$3))*G16*$I$2)-(H15*(-EXP(-1/$I$3)))</f>
        <v>6.6114184713530033E-2</v>
      </c>
    </row>
    <row r="17" spans="3:8" x14ac:dyDescent="0.25">
      <c r="C17">
        <v>6</v>
      </c>
      <c r="D17">
        <v>1</v>
      </c>
      <c r="E17">
        <f t="shared" si="2"/>
        <v>1.05</v>
      </c>
      <c r="F17">
        <f t="shared" si="4"/>
        <v>0.95</v>
      </c>
      <c r="G17">
        <f t="shared" si="3"/>
        <v>1</v>
      </c>
      <c r="H17">
        <f t="shared" ref="H17:H80" si="5">((1-EXP(-1/$I$3))*G17*$I$2)-(H16*(-EXP(-1/$I$3)))</f>
        <v>0.13113559807197639</v>
      </c>
    </row>
    <row r="18" spans="3:8" x14ac:dyDescent="0.25">
      <c r="C18">
        <v>7</v>
      </c>
      <c r="D18">
        <v>1</v>
      </c>
      <c r="E18">
        <f t="shared" si="2"/>
        <v>1.05</v>
      </c>
      <c r="F18">
        <f t="shared" si="4"/>
        <v>0.95</v>
      </c>
      <c r="G18">
        <f t="shared" si="3"/>
        <v>1</v>
      </c>
      <c r="H18">
        <f t="shared" si="5"/>
        <v>0.19508230199714396</v>
      </c>
    </row>
    <row r="19" spans="3:8" x14ac:dyDescent="0.25">
      <c r="C19">
        <v>8</v>
      </c>
      <c r="D19">
        <v>1</v>
      </c>
      <c r="E19">
        <f t="shared" si="2"/>
        <v>1.05</v>
      </c>
      <c r="F19">
        <f t="shared" si="4"/>
        <v>0.95</v>
      </c>
      <c r="G19">
        <f t="shared" si="3"/>
        <v>1</v>
      </c>
      <c r="H19">
        <f t="shared" si="5"/>
        <v>0.257972059873529</v>
      </c>
    </row>
    <row r="20" spans="3:8" x14ac:dyDescent="0.25">
      <c r="C20">
        <v>9</v>
      </c>
      <c r="D20">
        <v>1</v>
      </c>
      <c r="E20">
        <f t="shared" si="2"/>
        <v>1.05</v>
      </c>
      <c r="F20">
        <f t="shared" si="4"/>
        <v>0.95</v>
      </c>
      <c r="G20">
        <f t="shared" si="3"/>
        <v>1</v>
      </c>
      <c r="H20">
        <f t="shared" si="5"/>
        <v>0.31982234148270694</v>
      </c>
    </row>
    <row r="21" spans="3:8" x14ac:dyDescent="0.25">
      <c r="C21">
        <v>10</v>
      </c>
      <c r="D21">
        <v>1</v>
      </c>
      <c r="E21">
        <f t="shared" si="2"/>
        <v>1.05</v>
      </c>
      <c r="F21">
        <f t="shared" si="4"/>
        <v>0.95</v>
      </c>
      <c r="G21">
        <f t="shared" si="3"/>
        <v>1</v>
      </c>
      <c r="H21">
        <f t="shared" si="5"/>
        <v>0.38065032785616165</v>
      </c>
    </row>
    <row r="22" spans="3:8" x14ac:dyDescent="0.25">
      <c r="C22">
        <v>11</v>
      </c>
      <c r="D22">
        <v>1</v>
      </c>
      <c r="E22">
        <f t="shared" si="2"/>
        <v>1.05</v>
      </c>
      <c r="F22">
        <f t="shared" si="4"/>
        <v>0.95</v>
      </c>
      <c r="G22">
        <f t="shared" si="3"/>
        <v>1</v>
      </c>
      <c r="H22">
        <f t="shared" si="5"/>
        <v>0.44047291604790467</v>
      </c>
    </row>
    <row r="23" spans="3:8" x14ac:dyDescent="0.25">
      <c r="C23">
        <v>12</v>
      </c>
      <c r="D23">
        <v>1</v>
      </c>
      <c r="E23">
        <f t="shared" si="2"/>
        <v>1.05</v>
      </c>
      <c r="F23">
        <f t="shared" si="4"/>
        <v>0.95</v>
      </c>
      <c r="G23">
        <f t="shared" si="3"/>
        <v>1</v>
      </c>
      <c r="H23">
        <f t="shared" si="5"/>
        <v>0.49930672382821012</v>
      </c>
    </row>
    <row r="24" spans="3:8" x14ac:dyDescent="0.25">
      <c r="C24">
        <v>13</v>
      </c>
      <c r="D24">
        <v>1</v>
      </c>
      <c r="E24">
        <f t="shared" si="2"/>
        <v>1.05</v>
      </c>
      <c r="F24">
        <f t="shared" si="4"/>
        <v>0.95</v>
      </c>
      <c r="G24">
        <f t="shared" si="3"/>
        <v>1</v>
      </c>
      <c r="H24">
        <f t="shared" si="5"/>
        <v>0.55716809429976877</v>
      </c>
    </row>
    <row r="25" spans="3:8" x14ac:dyDescent="0.25">
      <c r="C25">
        <v>14</v>
      </c>
      <c r="D25">
        <v>1</v>
      </c>
      <c r="E25">
        <f t="shared" si="2"/>
        <v>1.05</v>
      </c>
      <c r="F25">
        <f t="shared" si="4"/>
        <v>0.95</v>
      </c>
      <c r="G25">
        <f t="shared" si="3"/>
        <v>1</v>
      </c>
      <c r="H25">
        <f t="shared" si="5"/>
        <v>0.61407310043754371</v>
      </c>
    </row>
    <row r="26" spans="3:8" x14ac:dyDescent="0.25">
      <c r="C26">
        <v>15</v>
      </c>
      <c r="D26">
        <v>1</v>
      </c>
      <c r="E26">
        <f t="shared" si="2"/>
        <v>1.05</v>
      </c>
      <c r="F26">
        <f t="shared" si="4"/>
        <v>0.95</v>
      </c>
      <c r="G26">
        <f t="shared" si="3"/>
        <v>1</v>
      </c>
      <c r="H26">
        <f t="shared" si="5"/>
        <v>0.6700375495535893</v>
      </c>
    </row>
    <row r="27" spans="3:8" x14ac:dyDescent="0.25">
      <c r="C27">
        <v>16</v>
      </c>
      <c r="D27">
        <v>1</v>
      </c>
      <c r="E27">
        <f t="shared" si="2"/>
        <v>1.05</v>
      </c>
      <c r="F27">
        <f t="shared" si="4"/>
        <v>0.95</v>
      </c>
      <c r="G27">
        <f t="shared" si="3"/>
        <v>1</v>
      </c>
      <c r="H27">
        <f t="shared" si="5"/>
        <v>0.72507698768807261</v>
      </c>
    </row>
    <row r="28" spans="3:8" x14ac:dyDescent="0.25">
      <c r="C28">
        <v>17</v>
      </c>
      <c r="D28">
        <v>1</v>
      </c>
      <c r="E28">
        <f t="shared" si="2"/>
        <v>1.05</v>
      </c>
      <c r="F28">
        <f t="shared" si="4"/>
        <v>0.95</v>
      </c>
      <c r="G28">
        <f t="shared" si="3"/>
        <v>1</v>
      </c>
      <c r="H28">
        <f t="shared" si="5"/>
        <v>0.77920670392771785</v>
      </c>
    </row>
    <row r="29" spans="3:8" x14ac:dyDescent="0.25">
      <c r="C29">
        <v>18</v>
      </c>
      <c r="D29">
        <v>1</v>
      </c>
      <c r="E29">
        <f t="shared" si="2"/>
        <v>1.05</v>
      </c>
      <c r="F29">
        <f t="shared" si="4"/>
        <v>0.95</v>
      </c>
      <c r="G29">
        <f t="shared" si="3"/>
        <v>1</v>
      </c>
      <c r="H29">
        <f t="shared" si="5"/>
        <v>0.83244173465287341</v>
      </c>
    </row>
    <row r="30" spans="3:8" x14ac:dyDescent="0.25">
      <c r="C30">
        <v>19</v>
      </c>
      <c r="D30">
        <v>1</v>
      </c>
      <c r="E30">
        <f t="shared" si="2"/>
        <v>1.05</v>
      </c>
      <c r="F30">
        <f t="shared" si="4"/>
        <v>0.95</v>
      </c>
      <c r="G30">
        <f t="shared" si="3"/>
        <v>0.8</v>
      </c>
      <c r="H30">
        <f t="shared" si="5"/>
        <v>0.87157403077167461</v>
      </c>
    </row>
    <row r="31" spans="3:8" x14ac:dyDescent="0.25">
      <c r="C31">
        <v>20</v>
      </c>
      <c r="D31">
        <v>1</v>
      </c>
      <c r="E31">
        <f t="shared" si="2"/>
        <v>1.05</v>
      </c>
      <c r="F31">
        <f t="shared" si="4"/>
        <v>0.95</v>
      </c>
      <c r="G31">
        <f t="shared" si="3"/>
        <v>0.8</v>
      </c>
      <c r="H31">
        <f t="shared" si="5"/>
        <v>0.91005952692701009</v>
      </c>
    </row>
    <row r="32" spans="3:8" x14ac:dyDescent="0.25">
      <c r="C32">
        <v>21</v>
      </c>
      <c r="D32">
        <v>1</v>
      </c>
      <c r="E32">
        <f t="shared" si="2"/>
        <v>1.05</v>
      </c>
      <c r="F32">
        <f t="shared" si="4"/>
        <v>0.95</v>
      </c>
      <c r="G32">
        <f t="shared" si="3"/>
        <v>0.8</v>
      </c>
      <c r="H32">
        <f t="shared" si="5"/>
        <v>0.94790891378194408</v>
      </c>
    </row>
    <row r="33" spans="3:8" x14ac:dyDescent="0.25">
      <c r="C33">
        <v>22</v>
      </c>
      <c r="D33">
        <v>1</v>
      </c>
      <c r="E33">
        <f t="shared" si="2"/>
        <v>1.05</v>
      </c>
      <c r="F33">
        <f t="shared" si="4"/>
        <v>0.95</v>
      </c>
      <c r="G33">
        <f t="shared" si="3"/>
        <v>0.8</v>
      </c>
      <c r="H33">
        <f t="shared" si="5"/>
        <v>0.98513270529842289</v>
      </c>
    </row>
    <row r="34" spans="3:8" x14ac:dyDescent="0.25">
      <c r="C34">
        <v>23</v>
      </c>
      <c r="D34">
        <v>1</v>
      </c>
      <c r="E34">
        <f t="shared" si="2"/>
        <v>1.05</v>
      </c>
      <c r="F34">
        <f t="shared" si="4"/>
        <v>0.95</v>
      </c>
      <c r="G34">
        <f t="shared" si="3"/>
        <v>0.8</v>
      </c>
      <c r="H34">
        <f t="shared" si="5"/>
        <v>1.021741241657887</v>
      </c>
    </row>
    <row r="35" spans="3:8" x14ac:dyDescent="0.25">
      <c r="C35">
        <v>24</v>
      </c>
      <c r="D35">
        <v>1</v>
      </c>
      <c r="E35">
        <f t="shared" si="2"/>
        <v>1.05</v>
      </c>
      <c r="F35">
        <f t="shared" si="4"/>
        <v>0.95</v>
      </c>
      <c r="G35">
        <f t="shared" si="3"/>
        <v>0.8</v>
      </c>
      <c r="H35">
        <f t="shared" si="5"/>
        <v>1.0577446921336107</v>
      </c>
    </row>
    <row r="36" spans="3:8" x14ac:dyDescent="0.25">
      <c r="C36">
        <v>25</v>
      </c>
      <c r="D36">
        <v>1</v>
      </c>
      <c r="E36">
        <f t="shared" si="2"/>
        <v>1.05</v>
      </c>
      <c r="F36">
        <f t="shared" si="4"/>
        <v>0.95</v>
      </c>
      <c r="G36">
        <f t="shared" si="3"/>
        <v>0</v>
      </c>
      <c r="H36">
        <f t="shared" si="5"/>
        <v>1.0402617101447413</v>
      </c>
    </row>
    <row r="37" spans="3:8" x14ac:dyDescent="0.25">
      <c r="C37">
        <v>26</v>
      </c>
      <c r="D37">
        <v>1</v>
      </c>
      <c r="E37">
        <f t="shared" si="2"/>
        <v>1.05</v>
      </c>
      <c r="F37">
        <f t="shared" si="4"/>
        <v>0.95</v>
      </c>
      <c r="G37">
        <f t="shared" si="3"/>
        <v>0</v>
      </c>
      <c r="H37">
        <f t="shared" si="5"/>
        <v>1.0230676964310108</v>
      </c>
    </row>
    <row r="38" spans="3:8" x14ac:dyDescent="0.25">
      <c r="C38">
        <v>27</v>
      </c>
      <c r="D38">
        <v>1</v>
      </c>
      <c r="E38">
        <f t="shared" si="2"/>
        <v>1.05</v>
      </c>
      <c r="F38">
        <f t="shared" si="4"/>
        <v>0.95</v>
      </c>
      <c r="G38">
        <f t="shared" si="3"/>
        <v>0</v>
      </c>
      <c r="H38">
        <f t="shared" si="5"/>
        <v>1.0061578747669395</v>
      </c>
    </row>
    <row r="39" spans="3:8" x14ac:dyDescent="0.25">
      <c r="C39">
        <v>28</v>
      </c>
      <c r="D39">
        <v>1</v>
      </c>
      <c r="E39">
        <f t="shared" si="2"/>
        <v>1.05</v>
      </c>
      <c r="F39">
        <f t="shared" si="4"/>
        <v>0.95</v>
      </c>
      <c r="G39">
        <f t="shared" si="3"/>
        <v>0</v>
      </c>
      <c r="H39">
        <f t="shared" si="5"/>
        <v>0.98952754787111097</v>
      </c>
    </row>
    <row r="40" spans="3:8" x14ac:dyDescent="0.25">
      <c r="C40">
        <v>29</v>
      </c>
      <c r="D40">
        <v>1</v>
      </c>
      <c r="E40">
        <f t="shared" si="2"/>
        <v>1.05</v>
      </c>
      <c r="F40">
        <f t="shared" si="4"/>
        <v>0.95</v>
      </c>
      <c r="G40">
        <f t="shared" si="3"/>
        <v>0</v>
      </c>
      <c r="H40">
        <f t="shared" si="5"/>
        <v>0.9731720961013417</v>
      </c>
    </row>
    <row r="41" spans="3:8" x14ac:dyDescent="0.25">
      <c r="C41">
        <v>30</v>
      </c>
      <c r="D41">
        <v>1</v>
      </c>
      <c r="E41">
        <f t="shared" si="2"/>
        <v>1.05</v>
      </c>
      <c r="F41">
        <f t="shared" si="4"/>
        <v>0.95</v>
      </c>
      <c r="G41">
        <f t="shared" si="3"/>
        <v>0</v>
      </c>
      <c r="H41">
        <f t="shared" si="5"/>
        <v>0.95708697617141736</v>
      </c>
    </row>
    <row r="42" spans="3:8" x14ac:dyDescent="0.25">
      <c r="C42">
        <v>31</v>
      </c>
      <c r="D42">
        <v>1</v>
      </c>
      <c r="E42">
        <f t="shared" si="2"/>
        <v>1.05</v>
      </c>
      <c r="F42">
        <f t="shared" si="4"/>
        <v>0.95</v>
      </c>
      <c r="G42">
        <f t="shared" si="3"/>
        <v>0</v>
      </c>
      <c r="H42">
        <f t="shared" si="5"/>
        <v>0.94126771988903957</v>
      </c>
    </row>
    <row r="43" spans="3:8" x14ac:dyDescent="0.25">
      <c r="C43">
        <v>32</v>
      </c>
      <c r="D43">
        <v>1</v>
      </c>
      <c r="E43">
        <f t="shared" si="2"/>
        <v>1.05</v>
      </c>
      <c r="F43">
        <f t="shared" si="4"/>
        <v>0.95</v>
      </c>
      <c r="G43">
        <f t="shared" si="3"/>
        <v>0.8</v>
      </c>
      <c r="H43">
        <f t="shared" si="5"/>
        <v>0.97860128068545682</v>
      </c>
    </row>
    <row r="44" spans="3:8" x14ac:dyDescent="0.25">
      <c r="C44">
        <v>33</v>
      </c>
      <c r="D44">
        <v>1</v>
      </c>
      <c r="E44">
        <f t="shared" si="2"/>
        <v>1.05</v>
      </c>
      <c r="F44">
        <f t="shared" si="4"/>
        <v>0.95</v>
      </c>
      <c r="G44">
        <f t="shared" si="3"/>
        <v>0.8</v>
      </c>
      <c r="H44">
        <f t="shared" si="5"/>
        <v>1.0153177719982469</v>
      </c>
    </row>
    <row r="45" spans="3:8" x14ac:dyDescent="0.25">
      <c r="C45">
        <v>34</v>
      </c>
      <c r="D45">
        <v>1</v>
      </c>
      <c r="E45">
        <f t="shared" si="2"/>
        <v>1.05</v>
      </c>
      <c r="F45">
        <f t="shared" si="4"/>
        <v>0.95</v>
      </c>
      <c r="G45">
        <f t="shared" si="3"/>
        <v>0.8</v>
      </c>
      <c r="H45">
        <f t="shared" si="5"/>
        <v>1.0514273930888653</v>
      </c>
    </row>
    <row r="46" spans="3:8" x14ac:dyDescent="0.25">
      <c r="C46">
        <v>35</v>
      </c>
      <c r="D46">
        <v>1</v>
      </c>
      <c r="E46">
        <f t="shared" si="2"/>
        <v>1.05</v>
      </c>
      <c r="F46">
        <f t="shared" si="4"/>
        <v>0.95</v>
      </c>
      <c r="G46">
        <f t="shared" si="3"/>
        <v>0</v>
      </c>
      <c r="H46">
        <f t="shared" si="5"/>
        <v>1.0340488268689798</v>
      </c>
    </row>
    <row r="47" spans="3:8" x14ac:dyDescent="0.25">
      <c r="C47">
        <v>36</v>
      </c>
      <c r="D47">
        <v>1</v>
      </c>
      <c r="E47">
        <f t="shared" si="2"/>
        <v>1.05</v>
      </c>
      <c r="F47">
        <f t="shared" si="4"/>
        <v>0.95</v>
      </c>
      <c r="G47">
        <f t="shared" si="3"/>
        <v>0</v>
      </c>
      <c r="H47">
        <f t="shared" si="5"/>
        <v>1.0169575030833735</v>
      </c>
    </row>
    <row r="48" spans="3:8" x14ac:dyDescent="0.25">
      <c r="C48">
        <v>37</v>
      </c>
      <c r="D48">
        <v>1</v>
      </c>
      <c r="E48">
        <f t="shared" si="2"/>
        <v>1.05</v>
      </c>
      <c r="F48">
        <f t="shared" si="4"/>
        <v>0.95</v>
      </c>
      <c r="G48">
        <f t="shared" si="3"/>
        <v>0</v>
      </c>
      <c r="H48">
        <f t="shared" si="5"/>
        <v>1.0001486740322074</v>
      </c>
    </row>
    <row r="49" spans="3:8" x14ac:dyDescent="0.25">
      <c r="C49">
        <v>38</v>
      </c>
      <c r="D49">
        <v>1</v>
      </c>
      <c r="E49">
        <f t="shared" si="2"/>
        <v>1.05</v>
      </c>
      <c r="F49">
        <f t="shared" si="4"/>
        <v>0.95</v>
      </c>
      <c r="G49">
        <f t="shared" si="3"/>
        <v>0</v>
      </c>
      <c r="H49">
        <f t="shared" si="5"/>
        <v>0.98361767048821802</v>
      </c>
    </row>
    <row r="50" spans="3:8" x14ac:dyDescent="0.25">
      <c r="C50">
        <v>39</v>
      </c>
      <c r="D50">
        <v>1</v>
      </c>
      <c r="E50">
        <f t="shared" si="2"/>
        <v>1.05</v>
      </c>
      <c r="F50">
        <f t="shared" si="4"/>
        <v>0.95</v>
      </c>
      <c r="G50">
        <f t="shared" si="3"/>
        <v>0</v>
      </c>
      <c r="H50">
        <f t="shared" si="5"/>
        <v>0.96735990039968045</v>
      </c>
    </row>
    <row r="51" spans="3:8" x14ac:dyDescent="0.25">
      <c r="C51">
        <v>40</v>
      </c>
      <c r="D51">
        <v>1</v>
      </c>
      <c r="E51">
        <f t="shared" si="2"/>
        <v>1.05</v>
      </c>
      <c r="F51">
        <f t="shared" si="4"/>
        <v>0.95</v>
      </c>
      <c r="G51">
        <f t="shared" si="3"/>
        <v>0</v>
      </c>
      <c r="H51">
        <f t="shared" si="5"/>
        <v>0.95137084761480883</v>
      </c>
    </row>
    <row r="52" spans="3:8" x14ac:dyDescent="0.25">
      <c r="C52">
        <v>41</v>
      </c>
      <c r="D52">
        <v>1</v>
      </c>
      <c r="E52">
        <f t="shared" si="2"/>
        <v>1.05</v>
      </c>
      <c r="F52">
        <f t="shared" si="4"/>
        <v>0.95</v>
      </c>
      <c r="G52">
        <f t="shared" si="3"/>
        <v>0</v>
      </c>
      <c r="H52">
        <f t="shared" si="5"/>
        <v>0.93564607062724059</v>
      </c>
    </row>
    <row r="53" spans="3:8" x14ac:dyDescent="0.25">
      <c r="C53">
        <v>42</v>
      </c>
      <c r="D53">
        <v>1</v>
      </c>
      <c r="E53">
        <f t="shared" si="2"/>
        <v>1.05</v>
      </c>
      <c r="F53">
        <f t="shared" si="4"/>
        <v>0.95</v>
      </c>
      <c r="G53">
        <f t="shared" si="3"/>
        <v>0.8</v>
      </c>
      <c r="H53">
        <f t="shared" si="5"/>
        <v>0.97307254911308017</v>
      </c>
    </row>
    <row r="54" spans="3:8" x14ac:dyDescent="0.25">
      <c r="C54">
        <v>43</v>
      </c>
      <c r="D54">
        <v>1</v>
      </c>
      <c r="E54">
        <f t="shared" si="2"/>
        <v>1.05</v>
      </c>
      <c r="F54">
        <f t="shared" si="4"/>
        <v>0.95</v>
      </c>
      <c r="G54">
        <f t="shared" si="3"/>
        <v>0.8</v>
      </c>
      <c r="H54">
        <f t="shared" si="5"/>
        <v>1.0098804223209723</v>
      </c>
    </row>
    <row r="55" spans="3:8" x14ac:dyDescent="0.25">
      <c r="C55">
        <v>44</v>
      </c>
      <c r="D55">
        <v>1</v>
      </c>
      <c r="E55">
        <f t="shared" si="2"/>
        <v>1.05</v>
      </c>
      <c r="F55">
        <f t="shared" si="4"/>
        <v>0.95</v>
      </c>
      <c r="G55">
        <f t="shared" si="3"/>
        <v>0.8</v>
      </c>
      <c r="H55">
        <f t="shared" si="5"/>
        <v>1.0460799148968196</v>
      </c>
    </row>
    <row r="56" spans="3:8" x14ac:dyDescent="0.25">
      <c r="C56">
        <v>45</v>
      </c>
      <c r="D56">
        <v>1</v>
      </c>
      <c r="E56">
        <f t="shared" si="2"/>
        <v>1.05</v>
      </c>
      <c r="F56">
        <f t="shared" si="4"/>
        <v>0.95</v>
      </c>
      <c r="G56">
        <f t="shared" si="3"/>
        <v>0.8</v>
      </c>
      <c r="H56">
        <f t="shared" si="5"/>
        <v>1.081681082487993</v>
      </c>
    </row>
    <row r="57" spans="3:8" x14ac:dyDescent="0.25">
      <c r="C57">
        <v>46</v>
      </c>
      <c r="D57">
        <v>1</v>
      </c>
      <c r="E57">
        <f t="shared" si="2"/>
        <v>1.05</v>
      </c>
      <c r="F57">
        <f t="shared" si="4"/>
        <v>0.95</v>
      </c>
      <c r="G57">
        <f t="shared" si="3"/>
        <v>0</v>
      </c>
      <c r="H57">
        <f t="shared" si="5"/>
        <v>1.0638024667658075</v>
      </c>
    </row>
    <row r="58" spans="3:8" x14ac:dyDescent="0.25">
      <c r="C58">
        <v>47</v>
      </c>
      <c r="D58">
        <v>1</v>
      </c>
      <c r="E58">
        <f t="shared" si="2"/>
        <v>1.05</v>
      </c>
      <c r="F58">
        <f t="shared" si="4"/>
        <v>0.95</v>
      </c>
      <c r="G58">
        <f t="shared" si="3"/>
        <v>0</v>
      </c>
      <c r="H58">
        <f t="shared" si="5"/>
        <v>1.0462193585691917</v>
      </c>
    </row>
    <row r="59" spans="3:8" x14ac:dyDescent="0.25">
      <c r="C59">
        <v>48</v>
      </c>
      <c r="D59">
        <v>1</v>
      </c>
      <c r="E59">
        <f t="shared" si="2"/>
        <v>1.05</v>
      </c>
      <c r="F59">
        <f t="shared" si="4"/>
        <v>0.95</v>
      </c>
      <c r="G59">
        <f t="shared" si="3"/>
        <v>0</v>
      </c>
      <c r="H59">
        <f t="shared" si="5"/>
        <v>1.028926873588363</v>
      </c>
    </row>
    <row r="60" spans="3:8" x14ac:dyDescent="0.25">
      <c r="C60">
        <v>49</v>
      </c>
      <c r="D60">
        <v>1</v>
      </c>
      <c r="E60">
        <f t="shared" si="2"/>
        <v>1.05</v>
      </c>
      <c r="F60">
        <f t="shared" si="4"/>
        <v>0.95</v>
      </c>
      <c r="G60">
        <f t="shared" si="3"/>
        <v>0</v>
      </c>
      <c r="H60">
        <f t="shared" si="5"/>
        <v>1.011920208244079</v>
      </c>
    </row>
    <row r="61" spans="3:8" x14ac:dyDescent="0.25">
      <c r="C61">
        <v>50</v>
      </c>
      <c r="D61">
        <v>1</v>
      </c>
      <c r="E61">
        <f t="shared" si="2"/>
        <v>1.05</v>
      </c>
      <c r="F61">
        <f t="shared" si="4"/>
        <v>0.95</v>
      </c>
      <c r="G61">
        <f t="shared" si="3"/>
        <v>0</v>
      </c>
      <c r="H61">
        <f t="shared" si="5"/>
        <v>0.99519463835327837</v>
      </c>
    </row>
    <row r="62" spans="3:8" x14ac:dyDescent="0.25">
      <c r="C62">
        <v>51</v>
      </c>
      <c r="D62">
        <v>1</v>
      </c>
      <c r="E62">
        <f>D62+(D62*$I$4)</f>
        <v>1.05</v>
      </c>
      <c r="F62">
        <f>D62-(D62*$I$4)</f>
        <v>0.95</v>
      </c>
      <c r="G62">
        <f t="shared" si="3"/>
        <v>0</v>
      </c>
      <c r="H62">
        <f t="shared" si="5"/>
        <v>0.97874551781677754</v>
      </c>
    </row>
    <row r="63" spans="3:8" x14ac:dyDescent="0.25">
      <c r="C63">
        <v>52</v>
      </c>
      <c r="D63">
        <v>1</v>
      </c>
      <c r="E63">
        <f>D63+(D63*$I$4)</f>
        <v>1.05</v>
      </c>
      <c r="F63">
        <f>D63-(D63*$I$4)</f>
        <v>0.95</v>
      </c>
      <c r="G63">
        <f t="shared" si="3"/>
        <v>0</v>
      </c>
      <c r="H63">
        <f t="shared" si="5"/>
        <v>0.96256827732865802</v>
      </c>
    </row>
    <row r="64" spans="3:8" x14ac:dyDescent="0.25">
      <c r="C64">
        <v>53</v>
      </c>
      <c r="D64">
        <v>1</v>
      </c>
      <c r="E64">
        <f t="shared" ref="E64:E127" si="6">D64+(D64*$I$4)</f>
        <v>1.05</v>
      </c>
      <c r="F64">
        <f t="shared" ref="F64:F127" si="7">D64-(D64*$I$4)</f>
        <v>0.95</v>
      </c>
      <c r="G64">
        <f t="shared" si="3"/>
        <v>0</v>
      </c>
      <c r="H64">
        <f t="shared" si="5"/>
        <v>0.94665842310698523</v>
      </c>
    </row>
    <row r="65" spans="3:8" x14ac:dyDescent="0.25">
      <c r="C65">
        <v>54</v>
      </c>
      <c r="D65">
        <v>1</v>
      </c>
      <c r="E65">
        <f t="shared" si="6"/>
        <v>1.05</v>
      </c>
      <c r="F65">
        <f t="shared" si="7"/>
        <v>0.95</v>
      </c>
      <c r="G65">
        <f t="shared" si="3"/>
        <v>0.8</v>
      </c>
      <c r="H65">
        <f t="shared" si="5"/>
        <v>0.9839028834163307</v>
      </c>
    </row>
    <row r="66" spans="3:8" x14ac:dyDescent="0.25">
      <c r="C66">
        <v>55</v>
      </c>
      <c r="D66">
        <v>1</v>
      </c>
      <c r="E66">
        <f t="shared" si="6"/>
        <v>1.05</v>
      </c>
      <c r="F66">
        <f t="shared" si="7"/>
        <v>0.95</v>
      </c>
      <c r="G66">
        <f t="shared" si="3"/>
        <v>0.8</v>
      </c>
      <c r="H66">
        <f t="shared" si="5"/>
        <v>1.0205317469435642</v>
      </c>
    </row>
    <row r="67" spans="3:8" x14ac:dyDescent="0.25">
      <c r="C67">
        <v>56</v>
      </c>
      <c r="D67">
        <v>1</v>
      </c>
      <c r="E67">
        <f t="shared" si="6"/>
        <v>1.05</v>
      </c>
      <c r="F67">
        <f t="shared" si="7"/>
        <v>0.95</v>
      </c>
      <c r="G67">
        <f t="shared" si="3"/>
        <v>0.8</v>
      </c>
      <c r="H67">
        <f t="shared" si="5"/>
        <v>1.056555188608526</v>
      </c>
    </row>
    <row r="68" spans="3:8" x14ac:dyDescent="0.25">
      <c r="C68">
        <v>57</v>
      </c>
      <c r="D68">
        <v>1</v>
      </c>
      <c r="E68">
        <f t="shared" si="6"/>
        <v>1.05</v>
      </c>
      <c r="F68">
        <f t="shared" si="7"/>
        <v>0.95</v>
      </c>
      <c r="G68">
        <f t="shared" si="3"/>
        <v>0</v>
      </c>
      <c r="H68">
        <f t="shared" si="5"/>
        <v>1.0390918673836005</v>
      </c>
    </row>
    <row r="69" spans="3:8" x14ac:dyDescent="0.25">
      <c r="C69">
        <v>58</v>
      </c>
      <c r="D69">
        <v>1</v>
      </c>
      <c r="E69">
        <f t="shared" si="6"/>
        <v>1.05</v>
      </c>
      <c r="F69">
        <f t="shared" si="7"/>
        <v>0.95</v>
      </c>
      <c r="G69">
        <f t="shared" si="3"/>
        <v>0</v>
      </c>
      <c r="H69">
        <f t="shared" si="5"/>
        <v>1.021917189469969</v>
      </c>
    </row>
    <row r="70" spans="3:8" x14ac:dyDescent="0.25">
      <c r="C70">
        <v>59</v>
      </c>
      <c r="D70">
        <v>1</v>
      </c>
      <c r="E70">
        <f t="shared" si="6"/>
        <v>1.05</v>
      </c>
      <c r="F70">
        <f t="shared" si="7"/>
        <v>0.95</v>
      </c>
      <c r="G70">
        <f t="shared" si="3"/>
        <v>0</v>
      </c>
      <c r="H70">
        <f t="shared" si="5"/>
        <v>1.0050263840133318</v>
      </c>
    </row>
    <row r="71" spans="3:8" x14ac:dyDescent="0.25">
      <c r="C71">
        <v>60</v>
      </c>
      <c r="D71">
        <v>1</v>
      </c>
      <c r="E71">
        <f t="shared" si="6"/>
        <v>1.05</v>
      </c>
      <c r="F71">
        <f t="shared" si="7"/>
        <v>0.95</v>
      </c>
      <c r="G71">
        <f t="shared" si="3"/>
        <v>0</v>
      </c>
      <c r="H71">
        <f t="shared" si="5"/>
        <v>0.98841475901467468</v>
      </c>
    </row>
    <row r="72" spans="3:8" x14ac:dyDescent="0.25">
      <c r="C72">
        <v>61</v>
      </c>
      <c r="D72">
        <v>1</v>
      </c>
      <c r="E72">
        <f t="shared" si="6"/>
        <v>1.05</v>
      </c>
      <c r="F72">
        <f t="shared" si="7"/>
        <v>0.95</v>
      </c>
      <c r="G72">
        <f t="shared" si="3"/>
        <v>0</v>
      </c>
      <c r="H72">
        <f t="shared" si="5"/>
        <v>0.97207770002690586</v>
      </c>
    </row>
    <row r="73" spans="3:8" x14ac:dyDescent="0.25">
      <c r="C73">
        <v>62</v>
      </c>
      <c r="D73">
        <v>1</v>
      </c>
      <c r="E73">
        <f t="shared" si="6"/>
        <v>1.05</v>
      </c>
      <c r="F73">
        <f t="shared" si="7"/>
        <v>0.95</v>
      </c>
      <c r="G73">
        <f t="shared" si="3"/>
        <v>0</v>
      </c>
      <c r="H73">
        <f t="shared" si="5"/>
        <v>0.95601066887303532</v>
      </c>
    </row>
    <row r="74" spans="3:8" x14ac:dyDescent="0.25">
      <c r="C74">
        <v>63</v>
      </c>
      <c r="D74">
        <v>1</v>
      </c>
      <c r="E74">
        <f t="shared" si="6"/>
        <v>1.05</v>
      </c>
      <c r="F74">
        <f t="shared" si="7"/>
        <v>0.95</v>
      </c>
      <c r="G74">
        <f t="shared" si="3"/>
        <v>0</v>
      </c>
      <c r="H74">
        <f t="shared" si="5"/>
        <v>0.94020920238554095</v>
      </c>
    </row>
    <row r="75" spans="3:8" x14ac:dyDescent="0.25">
      <c r="C75">
        <v>64</v>
      </c>
      <c r="D75">
        <v>1</v>
      </c>
      <c r="E75">
        <f t="shared" si="6"/>
        <v>1.05</v>
      </c>
      <c r="F75">
        <f t="shared" si="7"/>
        <v>0.95</v>
      </c>
      <c r="G75">
        <f t="shared" si="3"/>
        <v>0.8</v>
      </c>
      <c r="H75">
        <f t="shared" si="5"/>
        <v>0.9775602589373954</v>
      </c>
    </row>
    <row r="76" spans="3:8" x14ac:dyDescent="0.25">
      <c r="C76">
        <v>65</v>
      </c>
      <c r="D76">
        <v>1</v>
      </c>
      <c r="E76">
        <f t="shared" si="6"/>
        <v>1.05</v>
      </c>
      <c r="F76">
        <f t="shared" si="7"/>
        <v>0.95</v>
      </c>
      <c r="G76">
        <f t="shared" ref="G76:G139" si="8">IF(H75&lt;F76,IF(H75&gt;D76*$I$5,$I$5,1),(IF(H75&gt;=E76,0,G75)))</f>
        <v>0.8</v>
      </c>
      <c r="H76">
        <f t="shared" si="5"/>
        <v>1.014293956826221</v>
      </c>
    </row>
    <row r="77" spans="3:8" x14ac:dyDescent="0.25">
      <c r="C77">
        <v>66</v>
      </c>
      <c r="D77">
        <v>1</v>
      </c>
      <c r="E77">
        <f t="shared" si="6"/>
        <v>1.05</v>
      </c>
      <c r="F77">
        <f t="shared" si="7"/>
        <v>0.95</v>
      </c>
      <c r="G77">
        <f t="shared" si="8"/>
        <v>0.8</v>
      </c>
      <c r="H77">
        <f t="shared" si="5"/>
        <v>1.0504205000931885</v>
      </c>
    </row>
    <row r="78" spans="3:8" x14ac:dyDescent="0.25">
      <c r="C78">
        <v>67</v>
      </c>
      <c r="D78">
        <v>1</v>
      </c>
      <c r="E78">
        <f t="shared" si="6"/>
        <v>1.05</v>
      </c>
      <c r="F78">
        <f t="shared" si="7"/>
        <v>0.95</v>
      </c>
      <c r="G78">
        <f t="shared" si="8"/>
        <v>0</v>
      </c>
      <c r="H78">
        <f t="shared" si="5"/>
        <v>1.0330585763506785</v>
      </c>
    </row>
    <row r="79" spans="3:8" x14ac:dyDescent="0.25">
      <c r="C79">
        <v>68</v>
      </c>
      <c r="D79">
        <v>1</v>
      </c>
      <c r="E79">
        <f t="shared" si="6"/>
        <v>1.05</v>
      </c>
      <c r="F79">
        <f t="shared" si="7"/>
        <v>0.95</v>
      </c>
      <c r="G79">
        <f t="shared" si="8"/>
        <v>0</v>
      </c>
      <c r="H79">
        <f t="shared" si="5"/>
        <v>1.0159836199664922</v>
      </c>
    </row>
    <row r="80" spans="3:8" x14ac:dyDescent="0.25">
      <c r="C80">
        <v>69</v>
      </c>
      <c r="D80">
        <v>1</v>
      </c>
      <c r="E80">
        <f t="shared" si="6"/>
        <v>1.05</v>
      </c>
      <c r="F80">
        <f t="shared" si="7"/>
        <v>0.95</v>
      </c>
      <c r="G80">
        <f t="shared" si="8"/>
        <v>0</v>
      </c>
      <c r="H80">
        <f t="shared" si="5"/>
        <v>0.99919088778739584</v>
      </c>
    </row>
    <row r="81" spans="3:8" x14ac:dyDescent="0.25">
      <c r="C81">
        <v>70</v>
      </c>
      <c r="D81">
        <v>1</v>
      </c>
      <c r="E81">
        <f t="shared" si="6"/>
        <v>1.05</v>
      </c>
      <c r="F81">
        <f t="shared" si="7"/>
        <v>0.95</v>
      </c>
      <c r="G81">
        <f t="shared" si="8"/>
        <v>0</v>
      </c>
      <c r="H81">
        <f t="shared" ref="H81:H144" si="9">((1-EXP(-1/$I$3))*G81*$I$2)-(H80*(-EXP(-1/$I$3)))</f>
        <v>0.98267571505758289</v>
      </c>
    </row>
    <row r="82" spans="3:8" x14ac:dyDescent="0.25">
      <c r="C82">
        <v>71</v>
      </c>
      <c r="D82">
        <v>1</v>
      </c>
      <c r="E82">
        <f t="shared" si="6"/>
        <v>1.05</v>
      </c>
      <c r="F82">
        <f t="shared" si="7"/>
        <v>0.95</v>
      </c>
      <c r="G82">
        <f t="shared" si="8"/>
        <v>0</v>
      </c>
      <c r="H82">
        <f t="shared" si="9"/>
        <v>0.96643351412287859</v>
      </c>
    </row>
    <row r="83" spans="3:8" x14ac:dyDescent="0.25">
      <c r="C83">
        <v>72</v>
      </c>
      <c r="D83">
        <v>1</v>
      </c>
      <c r="E83">
        <f t="shared" si="6"/>
        <v>1.05</v>
      </c>
      <c r="F83">
        <f t="shared" si="7"/>
        <v>0.95</v>
      </c>
      <c r="G83">
        <f t="shared" si="8"/>
        <v>0</v>
      </c>
      <c r="H83">
        <f t="shared" si="9"/>
        <v>0.9504597731563621</v>
      </c>
    </row>
    <row r="84" spans="3:8" x14ac:dyDescent="0.25">
      <c r="C84">
        <v>73</v>
      </c>
      <c r="D84">
        <v>1</v>
      </c>
      <c r="E84">
        <f t="shared" si="6"/>
        <v>1.05</v>
      </c>
      <c r="F84">
        <f t="shared" si="7"/>
        <v>0.95</v>
      </c>
      <c r="G84">
        <f t="shared" si="8"/>
        <v>0</v>
      </c>
      <c r="H84">
        <f t="shared" si="9"/>
        <v>0.93475005490505225</v>
      </c>
    </row>
    <row r="85" spans="3:8" x14ac:dyDescent="0.25">
      <c r="C85">
        <v>74</v>
      </c>
      <c r="D85">
        <v>1</v>
      </c>
      <c r="E85">
        <f t="shared" si="6"/>
        <v>1.05</v>
      </c>
      <c r="F85">
        <f t="shared" si="7"/>
        <v>0.95</v>
      </c>
      <c r="G85">
        <f t="shared" si="8"/>
        <v>0.8</v>
      </c>
      <c r="H85">
        <f t="shared" si="9"/>
        <v>0.97219134322813261</v>
      </c>
    </row>
    <row r="86" spans="3:8" x14ac:dyDescent="0.25">
      <c r="C86">
        <v>75</v>
      </c>
      <c r="D86">
        <v>1</v>
      </c>
      <c r="E86">
        <f t="shared" si="6"/>
        <v>1.05</v>
      </c>
      <c r="F86">
        <f t="shared" si="7"/>
        <v>0.95</v>
      </c>
      <c r="G86">
        <f t="shared" si="8"/>
        <v>0.8</v>
      </c>
      <c r="H86">
        <f t="shared" si="9"/>
        <v>1.0090137814881868</v>
      </c>
    </row>
    <row r="87" spans="3:8" x14ac:dyDescent="0.25">
      <c r="C87">
        <v>76</v>
      </c>
      <c r="D87">
        <v>1</v>
      </c>
      <c r="E87">
        <f t="shared" si="6"/>
        <v>1.05</v>
      </c>
      <c r="F87">
        <f t="shared" si="7"/>
        <v>0.95</v>
      </c>
      <c r="G87">
        <f t="shared" si="8"/>
        <v>0.8</v>
      </c>
      <c r="H87">
        <f t="shared" si="9"/>
        <v>1.0452275983770589</v>
      </c>
    </row>
    <row r="88" spans="3:8" x14ac:dyDescent="0.25">
      <c r="C88">
        <v>77</v>
      </c>
      <c r="D88">
        <v>1</v>
      </c>
      <c r="E88">
        <f t="shared" si="6"/>
        <v>1.05</v>
      </c>
      <c r="F88">
        <f t="shared" si="7"/>
        <v>0.95</v>
      </c>
      <c r="G88">
        <f t="shared" si="8"/>
        <v>0.8</v>
      </c>
      <c r="H88">
        <f t="shared" si="9"/>
        <v>1.0808428535211878</v>
      </c>
    </row>
    <row r="89" spans="3:8" x14ac:dyDescent="0.25">
      <c r="C89">
        <v>78</v>
      </c>
      <c r="D89">
        <v>1</v>
      </c>
      <c r="E89">
        <f t="shared" si="6"/>
        <v>1.05</v>
      </c>
      <c r="F89">
        <f t="shared" si="7"/>
        <v>0.95</v>
      </c>
      <c r="G89">
        <f t="shared" si="8"/>
        <v>0</v>
      </c>
      <c r="H89">
        <f t="shared" si="9"/>
        <v>1.0629780925051882</v>
      </c>
    </row>
    <row r="90" spans="3:8" x14ac:dyDescent="0.25">
      <c r="C90">
        <v>79</v>
      </c>
      <c r="D90">
        <v>1</v>
      </c>
      <c r="E90">
        <f t="shared" si="6"/>
        <v>1.05</v>
      </c>
      <c r="F90">
        <f t="shared" si="7"/>
        <v>0.95</v>
      </c>
      <c r="G90">
        <f t="shared" si="8"/>
        <v>0</v>
      </c>
      <c r="H90">
        <f t="shared" si="9"/>
        <v>1.0454086100166071</v>
      </c>
    </row>
    <row r="91" spans="3:8" x14ac:dyDescent="0.25">
      <c r="C91">
        <v>80</v>
      </c>
      <c r="D91">
        <v>1</v>
      </c>
      <c r="E91">
        <f t="shared" si="6"/>
        <v>1.05</v>
      </c>
      <c r="F91">
        <f t="shared" si="7"/>
        <v>0.95</v>
      </c>
      <c r="G91">
        <f t="shared" si="8"/>
        <v>0</v>
      </c>
      <c r="H91">
        <f t="shared" si="9"/>
        <v>1.0281295255306691</v>
      </c>
    </row>
    <row r="92" spans="3:8" x14ac:dyDescent="0.25">
      <c r="C92">
        <v>81</v>
      </c>
      <c r="D92">
        <v>1</v>
      </c>
      <c r="E92">
        <f t="shared" si="6"/>
        <v>1.05</v>
      </c>
      <c r="F92">
        <f t="shared" si="7"/>
        <v>0.95</v>
      </c>
      <c r="G92">
        <f t="shared" si="8"/>
        <v>0</v>
      </c>
      <c r="H92">
        <f t="shared" si="9"/>
        <v>1.0111360391905768</v>
      </c>
    </row>
    <row r="93" spans="3:8" x14ac:dyDescent="0.25">
      <c r="C93">
        <v>82</v>
      </c>
      <c r="D93">
        <v>1</v>
      </c>
      <c r="E93">
        <f t="shared" si="6"/>
        <v>1.05</v>
      </c>
      <c r="F93">
        <f t="shared" si="7"/>
        <v>0.95</v>
      </c>
      <c r="G93">
        <f t="shared" si="8"/>
        <v>0</v>
      </c>
      <c r="H93">
        <f t="shared" si="9"/>
        <v>0.99442343047418857</v>
      </c>
    </row>
    <row r="94" spans="3:8" x14ac:dyDescent="0.25">
      <c r="C94">
        <v>83</v>
      </c>
      <c r="D94">
        <v>1</v>
      </c>
      <c r="E94">
        <f t="shared" si="6"/>
        <v>1.05</v>
      </c>
      <c r="F94">
        <f t="shared" si="7"/>
        <v>0.95</v>
      </c>
      <c r="G94">
        <f t="shared" si="8"/>
        <v>0</v>
      </c>
      <c r="H94">
        <f t="shared" si="9"/>
        <v>0.97798705688273035</v>
      </c>
    </row>
    <row r="95" spans="3:8" x14ac:dyDescent="0.25">
      <c r="C95">
        <v>84</v>
      </c>
      <c r="D95">
        <v>1</v>
      </c>
      <c r="E95">
        <f t="shared" si="6"/>
        <v>1.05</v>
      </c>
      <c r="F95">
        <f t="shared" si="7"/>
        <v>0.95</v>
      </c>
      <c r="G95">
        <f t="shared" si="8"/>
        <v>0</v>
      </c>
      <c r="H95">
        <f t="shared" si="9"/>
        <v>0.96182235265118377</v>
      </c>
    </row>
    <row r="96" spans="3:8" x14ac:dyDescent="0.25">
      <c r="C96">
        <v>85</v>
      </c>
      <c r="D96">
        <v>1</v>
      </c>
      <c r="E96">
        <f t="shared" si="6"/>
        <v>1.05</v>
      </c>
      <c r="F96">
        <f t="shared" si="7"/>
        <v>0.95</v>
      </c>
      <c r="G96">
        <f t="shared" si="8"/>
        <v>0</v>
      </c>
      <c r="H96">
        <f t="shared" si="9"/>
        <v>0.94592482747998818</v>
      </c>
    </row>
    <row r="97" spans="3:8" x14ac:dyDescent="0.25">
      <c r="C97">
        <v>86</v>
      </c>
      <c r="D97">
        <v>1</v>
      </c>
      <c r="E97">
        <f t="shared" si="6"/>
        <v>1.05</v>
      </c>
      <c r="F97">
        <f t="shared" si="7"/>
        <v>0.95</v>
      </c>
      <c r="G97">
        <f t="shared" si="8"/>
        <v>0.8</v>
      </c>
      <c r="H97">
        <f t="shared" si="9"/>
        <v>0.9831814130585308</v>
      </c>
    </row>
    <row r="98" spans="3:8" x14ac:dyDescent="0.25">
      <c r="C98">
        <v>87</v>
      </c>
      <c r="D98">
        <v>1</v>
      </c>
      <c r="E98">
        <f t="shared" si="6"/>
        <v>1.05</v>
      </c>
      <c r="F98">
        <f t="shared" si="7"/>
        <v>0.95</v>
      </c>
      <c r="G98">
        <f t="shared" si="8"/>
        <v>0.8</v>
      </c>
      <c r="H98">
        <f t="shared" si="9"/>
        <v>1.0198222014418894</v>
      </c>
    </row>
    <row r="99" spans="3:8" x14ac:dyDescent="0.25">
      <c r="C99">
        <v>88</v>
      </c>
      <c r="D99">
        <v>1</v>
      </c>
      <c r="E99">
        <f t="shared" si="6"/>
        <v>1.05</v>
      </c>
      <c r="F99">
        <f t="shared" si="7"/>
        <v>0.95</v>
      </c>
      <c r="G99">
        <f t="shared" si="8"/>
        <v>0.8</v>
      </c>
      <c r="H99">
        <f t="shared" si="9"/>
        <v>1.0558573708624412</v>
      </c>
    </row>
    <row r="100" spans="3:8" x14ac:dyDescent="0.25">
      <c r="C100">
        <v>89</v>
      </c>
      <c r="D100">
        <v>1</v>
      </c>
      <c r="E100">
        <f t="shared" si="6"/>
        <v>1.05</v>
      </c>
      <c r="F100">
        <f t="shared" si="7"/>
        <v>0.95</v>
      </c>
      <c r="G100">
        <f t="shared" si="8"/>
        <v>0</v>
      </c>
      <c r="H100">
        <f t="shared" si="9"/>
        <v>1.0384055835503558</v>
      </c>
    </row>
    <row r="101" spans="3:8" x14ac:dyDescent="0.25">
      <c r="C101">
        <v>90</v>
      </c>
      <c r="D101">
        <v>1</v>
      </c>
      <c r="E101">
        <f t="shared" si="6"/>
        <v>1.05</v>
      </c>
      <c r="F101">
        <f t="shared" si="7"/>
        <v>0.95</v>
      </c>
      <c r="G101">
        <f t="shared" si="8"/>
        <v>0</v>
      </c>
      <c r="H101">
        <f t="shared" si="9"/>
        <v>1.0212422489107535</v>
      </c>
    </row>
    <row r="102" spans="3:8" x14ac:dyDescent="0.25">
      <c r="C102">
        <v>91</v>
      </c>
      <c r="D102">
        <v>1</v>
      </c>
      <c r="E102">
        <f t="shared" si="6"/>
        <v>1.05</v>
      </c>
      <c r="F102">
        <f t="shared" si="7"/>
        <v>0.95</v>
      </c>
      <c r="G102">
        <f t="shared" si="8"/>
        <v>0</v>
      </c>
      <c r="H102">
        <f t="shared" si="9"/>
        <v>1.0043625992403169</v>
      </c>
    </row>
    <row r="103" spans="3:8" x14ac:dyDescent="0.25">
      <c r="C103">
        <v>92</v>
      </c>
      <c r="D103">
        <v>1</v>
      </c>
      <c r="E103">
        <f t="shared" si="6"/>
        <v>1.05</v>
      </c>
      <c r="F103">
        <f t="shared" si="7"/>
        <v>0.95</v>
      </c>
      <c r="G103">
        <f t="shared" si="8"/>
        <v>0</v>
      </c>
      <c r="H103">
        <f t="shared" si="9"/>
        <v>0.98776194563893305</v>
      </c>
    </row>
    <row r="104" spans="3:8" x14ac:dyDescent="0.25">
      <c r="C104">
        <v>93</v>
      </c>
      <c r="D104">
        <v>1</v>
      </c>
      <c r="E104">
        <f t="shared" si="6"/>
        <v>1.05</v>
      </c>
      <c r="F104">
        <f t="shared" si="7"/>
        <v>0.95</v>
      </c>
      <c r="G104">
        <f t="shared" si="8"/>
        <v>0</v>
      </c>
      <c r="H104">
        <f t="shared" si="9"/>
        <v>0.971435676707191</v>
      </c>
    </row>
    <row r="105" spans="3:8" x14ac:dyDescent="0.25">
      <c r="C105">
        <v>94</v>
      </c>
      <c r="D105">
        <v>1</v>
      </c>
      <c r="E105">
        <f t="shared" si="6"/>
        <v>1.05</v>
      </c>
      <c r="F105">
        <f t="shared" si="7"/>
        <v>0.95</v>
      </c>
      <c r="G105">
        <f t="shared" si="8"/>
        <v>0</v>
      </c>
      <c r="H105">
        <f t="shared" si="9"/>
        <v>0.95537925726540796</v>
      </c>
    </row>
    <row r="106" spans="3:8" x14ac:dyDescent="0.25">
      <c r="C106">
        <v>95</v>
      </c>
      <c r="D106">
        <v>1</v>
      </c>
      <c r="E106">
        <f t="shared" si="6"/>
        <v>1.05</v>
      </c>
      <c r="F106">
        <f t="shared" si="7"/>
        <v>0.95</v>
      </c>
      <c r="G106">
        <f t="shared" si="8"/>
        <v>0</v>
      </c>
      <c r="H106">
        <f t="shared" si="9"/>
        <v>0.93958822709382783</v>
      </c>
    </row>
    <row r="107" spans="3:8" x14ac:dyDescent="0.25">
      <c r="C107">
        <v>96</v>
      </c>
      <c r="D107">
        <v>1</v>
      </c>
      <c r="E107">
        <f t="shared" si="6"/>
        <v>1.05</v>
      </c>
      <c r="F107">
        <f t="shared" si="7"/>
        <v>0.95</v>
      </c>
      <c r="G107">
        <f t="shared" si="8"/>
        <v>0.8</v>
      </c>
      <c r="H107">
        <f t="shared" si="9"/>
        <v>0.97694954746446705</v>
      </c>
    </row>
    <row r="108" spans="3:8" x14ac:dyDescent="0.25">
      <c r="C108">
        <v>97</v>
      </c>
      <c r="D108">
        <v>1</v>
      </c>
      <c r="E108">
        <f t="shared" si="6"/>
        <v>1.05</v>
      </c>
      <c r="F108">
        <f t="shared" si="7"/>
        <v>0.95</v>
      </c>
      <c r="G108">
        <f t="shared" si="8"/>
        <v>0.8</v>
      </c>
      <c r="H108">
        <f t="shared" si="9"/>
        <v>1.0136933395260748</v>
      </c>
    </row>
    <row r="109" spans="3:8" x14ac:dyDescent="0.25">
      <c r="C109">
        <v>98</v>
      </c>
      <c r="D109">
        <v>1</v>
      </c>
      <c r="E109">
        <f t="shared" si="6"/>
        <v>1.05</v>
      </c>
      <c r="F109">
        <f t="shared" si="7"/>
        <v>0.95</v>
      </c>
      <c r="G109">
        <f t="shared" si="8"/>
        <v>0.8</v>
      </c>
      <c r="H109">
        <f t="shared" si="9"/>
        <v>1.0498298101238233</v>
      </c>
    </row>
    <row r="110" spans="3:8" x14ac:dyDescent="0.25">
      <c r="C110">
        <v>99</v>
      </c>
      <c r="D110">
        <v>1</v>
      </c>
      <c r="E110">
        <f t="shared" si="6"/>
        <v>1.05</v>
      </c>
      <c r="F110">
        <f t="shared" si="7"/>
        <v>0.95</v>
      </c>
      <c r="G110">
        <f t="shared" si="8"/>
        <v>0.8</v>
      </c>
      <c r="H110">
        <f t="shared" si="9"/>
        <v>1.085368997398573</v>
      </c>
    </row>
    <row r="111" spans="3:8" x14ac:dyDescent="0.25">
      <c r="C111">
        <v>100</v>
      </c>
      <c r="D111">
        <v>1</v>
      </c>
      <c r="E111">
        <f t="shared" si="6"/>
        <v>1.05</v>
      </c>
      <c r="F111">
        <f t="shared" si="7"/>
        <v>0.95</v>
      </c>
      <c r="G111">
        <f t="shared" si="8"/>
        <v>0</v>
      </c>
      <c r="H111">
        <f t="shared" si="9"/>
        <v>1.0674294258044859</v>
      </c>
    </row>
    <row r="112" spans="3:8" x14ac:dyDescent="0.25">
      <c r="C112">
        <v>101</v>
      </c>
      <c r="D112">
        <v>1</v>
      </c>
      <c r="E112">
        <f t="shared" si="6"/>
        <v>1.05</v>
      </c>
      <c r="F112">
        <f t="shared" si="7"/>
        <v>0.95</v>
      </c>
      <c r="G112">
        <f t="shared" si="8"/>
        <v>0</v>
      </c>
      <c r="H112">
        <f t="shared" si="9"/>
        <v>1.0497863692479121</v>
      </c>
    </row>
    <row r="113" spans="3:8" x14ac:dyDescent="0.25">
      <c r="C113">
        <v>102</v>
      </c>
      <c r="D113">
        <v>1</v>
      </c>
      <c r="E113">
        <f t="shared" si="6"/>
        <v>1.05</v>
      </c>
      <c r="F113">
        <f t="shared" si="7"/>
        <v>0.95</v>
      </c>
      <c r="G113">
        <f t="shared" si="8"/>
        <v>0</v>
      </c>
      <c r="H113">
        <f t="shared" si="9"/>
        <v>1.0324349267663615</v>
      </c>
    </row>
    <row r="114" spans="3:8" x14ac:dyDescent="0.25">
      <c r="C114">
        <v>103</v>
      </c>
      <c r="D114">
        <v>1</v>
      </c>
      <c r="E114">
        <f t="shared" si="6"/>
        <v>1.05</v>
      </c>
      <c r="F114">
        <f t="shared" si="7"/>
        <v>0.95</v>
      </c>
      <c r="G114">
        <f t="shared" si="8"/>
        <v>0</v>
      </c>
      <c r="H114">
        <f t="shared" si="9"/>
        <v>1.0153702784031287</v>
      </c>
    </row>
    <row r="115" spans="3:8" x14ac:dyDescent="0.25">
      <c r="C115">
        <v>104</v>
      </c>
      <c r="D115">
        <v>1</v>
      </c>
      <c r="E115">
        <f t="shared" si="6"/>
        <v>1.05</v>
      </c>
      <c r="F115">
        <f t="shared" si="7"/>
        <v>0.95</v>
      </c>
      <c r="G115">
        <f t="shared" si="8"/>
        <v>0</v>
      </c>
      <c r="H115">
        <f t="shared" si="9"/>
        <v>0.99858768386838548</v>
      </c>
    </row>
    <row r="116" spans="3:8" x14ac:dyDescent="0.25">
      <c r="C116">
        <v>105</v>
      </c>
      <c r="D116">
        <v>1</v>
      </c>
      <c r="E116">
        <f t="shared" si="6"/>
        <v>1.05</v>
      </c>
      <c r="F116">
        <f t="shared" si="7"/>
        <v>0.95</v>
      </c>
      <c r="G116">
        <f t="shared" si="8"/>
        <v>0</v>
      </c>
      <c r="H116">
        <f t="shared" si="9"/>
        <v>0.98208248122240283</v>
      </c>
    </row>
    <row r="117" spans="3:8" x14ac:dyDescent="0.25">
      <c r="C117">
        <v>106</v>
      </c>
      <c r="D117">
        <v>1</v>
      </c>
      <c r="E117">
        <f t="shared" si="6"/>
        <v>1.05</v>
      </c>
      <c r="F117">
        <f t="shared" si="7"/>
        <v>0.95</v>
      </c>
      <c r="G117">
        <f t="shared" si="8"/>
        <v>0</v>
      </c>
      <c r="H117">
        <f t="shared" si="9"/>
        <v>0.96585008558053786</v>
      </c>
    </row>
    <row r="118" spans="3:8" x14ac:dyDescent="0.25">
      <c r="C118">
        <v>107</v>
      </c>
      <c r="D118">
        <v>1</v>
      </c>
      <c r="E118">
        <f t="shared" si="6"/>
        <v>1.05</v>
      </c>
      <c r="F118">
        <f t="shared" si="7"/>
        <v>0.95</v>
      </c>
      <c r="G118">
        <f t="shared" si="8"/>
        <v>0</v>
      </c>
      <c r="H118">
        <f t="shared" si="9"/>
        <v>0.9498859878396253</v>
      </c>
    </row>
    <row r="119" spans="3:8" x14ac:dyDescent="0.25">
      <c r="C119">
        <v>108</v>
      </c>
      <c r="D119">
        <v>1</v>
      </c>
      <c r="E119">
        <f t="shared" si="6"/>
        <v>1.05</v>
      </c>
      <c r="F119">
        <f t="shared" si="7"/>
        <v>0.95</v>
      </c>
      <c r="G119">
        <f t="shared" si="8"/>
        <v>0.8</v>
      </c>
      <c r="H119">
        <f t="shared" si="9"/>
        <v>0.98707710119624359</v>
      </c>
    </row>
    <row r="120" spans="3:8" x14ac:dyDescent="0.25">
      <c r="C120">
        <v>109</v>
      </c>
      <c r="D120">
        <v>1</v>
      </c>
      <c r="E120">
        <f t="shared" si="6"/>
        <v>1.05</v>
      </c>
      <c r="F120">
        <f t="shared" si="7"/>
        <v>0.95</v>
      </c>
      <c r="G120">
        <f t="shared" si="8"/>
        <v>0.8</v>
      </c>
      <c r="H120">
        <f t="shared" si="9"/>
        <v>1.0236534995183215</v>
      </c>
    </row>
    <row r="121" spans="3:8" x14ac:dyDescent="0.25">
      <c r="C121">
        <v>110</v>
      </c>
      <c r="D121">
        <v>1</v>
      </c>
      <c r="E121">
        <f t="shared" si="6"/>
        <v>1.05</v>
      </c>
      <c r="F121">
        <f t="shared" si="7"/>
        <v>0.95</v>
      </c>
      <c r="G121">
        <f t="shared" si="8"/>
        <v>0.8</v>
      </c>
      <c r="H121">
        <f t="shared" si="9"/>
        <v>1.059625343151694</v>
      </c>
    </row>
    <row r="122" spans="3:8" x14ac:dyDescent="0.25">
      <c r="C122">
        <v>111</v>
      </c>
      <c r="D122">
        <v>1</v>
      </c>
      <c r="E122">
        <f t="shared" si="6"/>
        <v>1.05</v>
      </c>
      <c r="F122">
        <f t="shared" si="7"/>
        <v>0.95</v>
      </c>
      <c r="G122">
        <f t="shared" si="8"/>
        <v>0</v>
      </c>
      <c r="H122">
        <f t="shared" si="9"/>
        <v>1.0421112767356269</v>
      </c>
    </row>
    <row r="123" spans="3:8" x14ac:dyDescent="0.25">
      <c r="C123">
        <v>112</v>
      </c>
      <c r="D123">
        <v>1</v>
      </c>
      <c r="E123">
        <f t="shared" si="6"/>
        <v>1.05</v>
      </c>
      <c r="F123">
        <f t="shared" si="7"/>
        <v>0.95</v>
      </c>
      <c r="G123">
        <f t="shared" si="8"/>
        <v>0</v>
      </c>
      <c r="H123">
        <f t="shared" si="9"/>
        <v>1.024886692375089</v>
      </c>
    </row>
    <row r="124" spans="3:8" x14ac:dyDescent="0.25">
      <c r="C124">
        <v>113</v>
      </c>
      <c r="D124">
        <v>1</v>
      </c>
      <c r="E124">
        <f t="shared" si="6"/>
        <v>1.05</v>
      </c>
      <c r="F124">
        <f t="shared" si="7"/>
        <v>0.95</v>
      </c>
      <c r="G124">
        <f t="shared" si="8"/>
        <v>0</v>
      </c>
      <c r="H124">
        <f t="shared" si="9"/>
        <v>1.0079468053525575</v>
      </c>
    </row>
    <row r="125" spans="3:8" x14ac:dyDescent="0.25">
      <c r="C125">
        <v>114</v>
      </c>
      <c r="D125">
        <v>1</v>
      </c>
      <c r="E125">
        <f t="shared" si="6"/>
        <v>1.05</v>
      </c>
      <c r="F125">
        <f t="shared" si="7"/>
        <v>0.95</v>
      </c>
      <c r="G125">
        <f t="shared" si="8"/>
        <v>0</v>
      </c>
      <c r="H125">
        <f t="shared" si="9"/>
        <v>0.99128691003493463</v>
      </c>
    </row>
    <row r="126" spans="3:8" x14ac:dyDescent="0.25">
      <c r="C126">
        <v>115</v>
      </c>
      <c r="D126">
        <v>1</v>
      </c>
      <c r="E126">
        <f t="shared" si="6"/>
        <v>1.05</v>
      </c>
      <c r="F126">
        <f t="shared" si="7"/>
        <v>0.95</v>
      </c>
      <c r="G126">
        <f t="shared" si="8"/>
        <v>0</v>
      </c>
      <c r="H126">
        <f t="shared" si="9"/>
        <v>0.97490237856639606</v>
      </c>
    </row>
    <row r="127" spans="3:8" x14ac:dyDescent="0.25">
      <c r="C127">
        <v>116</v>
      </c>
      <c r="D127">
        <v>1</v>
      </c>
      <c r="E127">
        <f t="shared" si="6"/>
        <v>1.05</v>
      </c>
      <c r="F127">
        <f t="shared" si="7"/>
        <v>0.95</v>
      </c>
      <c r="G127">
        <f t="shared" si="8"/>
        <v>0</v>
      </c>
      <c r="H127">
        <f t="shared" si="9"/>
        <v>0.95878865958284643</v>
      </c>
    </row>
    <row r="128" spans="3:8" x14ac:dyDescent="0.25">
      <c r="C128">
        <v>117</v>
      </c>
      <c r="D128">
        <v>1</v>
      </c>
      <c r="E128">
        <f t="shared" ref="E128:E179" si="10">D128+(D128*$I$4)</f>
        <v>1.05</v>
      </c>
      <c r="F128">
        <f t="shared" ref="F128:F179" si="11">D128-(D128*$I$4)</f>
        <v>0.95</v>
      </c>
      <c r="G128">
        <f t="shared" si="8"/>
        <v>0</v>
      </c>
      <c r="H128">
        <f t="shared" si="9"/>
        <v>0.94294127694762186</v>
      </c>
    </row>
    <row r="129" spans="3:8" x14ac:dyDescent="0.25">
      <c r="C129">
        <v>118</v>
      </c>
      <c r="D129">
        <v>1</v>
      </c>
      <c r="E129">
        <f t="shared" si="10"/>
        <v>1.05</v>
      </c>
      <c r="F129">
        <f t="shared" si="11"/>
        <v>0.95</v>
      </c>
      <c r="G129">
        <f t="shared" si="8"/>
        <v>0.8</v>
      </c>
      <c r="H129">
        <f t="shared" si="9"/>
        <v>0.98024717627891422</v>
      </c>
    </row>
    <row r="130" spans="3:8" x14ac:dyDescent="0.25">
      <c r="C130">
        <v>119</v>
      </c>
      <c r="D130">
        <v>1</v>
      </c>
      <c r="E130">
        <f t="shared" si="10"/>
        <v>1.05</v>
      </c>
      <c r="F130">
        <f t="shared" si="11"/>
        <v>0.95</v>
      </c>
      <c r="G130">
        <f t="shared" si="8"/>
        <v>0.8</v>
      </c>
      <c r="H130">
        <f t="shared" si="9"/>
        <v>1.0169364633303832</v>
      </c>
    </row>
    <row r="131" spans="3:8" x14ac:dyDescent="0.25">
      <c r="C131">
        <v>120</v>
      </c>
      <c r="D131">
        <v>1</v>
      </c>
      <c r="E131">
        <f t="shared" si="10"/>
        <v>1.05</v>
      </c>
      <c r="F131">
        <f t="shared" si="11"/>
        <v>0.95</v>
      </c>
      <c r="G131">
        <f t="shared" si="8"/>
        <v>0.8</v>
      </c>
      <c r="H131">
        <f t="shared" si="9"/>
        <v>1.05301932980657</v>
      </c>
    </row>
    <row r="132" spans="3:8" x14ac:dyDescent="0.25">
      <c r="C132">
        <v>121</v>
      </c>
      <c r="D132">
        <v>1</v>
      </c>
      <c r="E132">
        <f t="shared" si="10"/>
        <v>1.05</v>
      </c>
      <c r="F132">
        <f t="shared" si="11"/>
        <v>0.95</v>
      </c>
      <c r="G132">
        <f t="shared" si="8"/>
        <v>0</v>
      </c>
      <c r="H132">
        <f t="shared" si="9"/>
        <v>1.0356144511871326</v>
      </c>
    </row>
    <row r="133" spans="3:8" x14ac:dyDescent="0.25">
      <c r="C133">
        <v>122</v>
      </c>
      <c r="D133">
        <v>1</v>
      </c>
      <c r="E133">
        <f t="shared" si="10"/>
        <v>1.05</v>
      </c>
      <c r="F133">
        <f t="shared" si="11"/>
        <v>0.95</v>
      </c>
      <c r="G133">
        <f t="shared" si="8"/>
        <v>0</v>
      </c>
      <c r="H133">
        <f t="shared" si="9"/>
        <v>1.0184972499076859</v>
      </c>
    </row>
    <row r="134" spans="3:8" x14ac:dyDescent="0.25">
      <c r="C134">
        <v>123</v>
      </c>
      <c r="D134">
        <v>1</v>
      </c>
      <c r="E134">
        <f t="shared" si="10"/>
        <v>1.05</v>
      </c>
      <c r="F134">
        <f t="shared" si="11"/>
        <v>0.95</v>
      </c>
      <c r="G134">
        <f t="shared" si="8"/>
        <v>0</v>
      </c>
      <c r="H134">
        <f t="shared" si="9"/>
        <v>1.0016629710800311</v>
      </c>
    </row>
    <row r="135" spans="3:8" x14ac:dyDescent="0.25">
      <c r="C135">
        <v>124</v>
      </c>
      <c r="D135">
        <v>1</v>
      </c>
      <c r="E135">
        <f t="shared" si="10"/>
        <v>1.05</v>
      </c>
      <c r="F135">
        <f t="shared" si="11"/>
        <v>0.95</v>
      </c>
      <c r="G135">
        <f t="shared" si="8"/>
        <v>0</v>
      </c>
      <c r="H135">
        <f t="shared" si="9"/>
        <v>0.98510693840735897</v>
      </c>
    </row>
    <row r="136" spans="3:8" x14ac:dyDescent="0.25">
      <c r="C136">
        <v>125</v>
      </c>
      <c r="D136">
        <v>1</v>
      </c>
      <c r="E136">
        <f t="shared" si="10"/>
        <v>1.05</v>
      </c>
      <c r="F136">
        <f t="shared" si="11"/>
        <v>0.95</v>
      </c>
      <c r="G136">
        <f t="shared" si="8"/>
        <v>0</v>
      </c>
      <c r="H136">
        <f t="shared" si="9"/>
        <v>0.96882455288524794</v>
      </c>
    </row>
    <row r="137" spans="3:8" x14ac:dyDescent="0.25">
      <c r="C137">
        <v>126</v>
      </c>
      <c r="D137">
        <v>1</v>
      </c>
      <c r="E137">
        <f t="shared" si="10"/>
        <v>1.05</v>
      </c>
      <c r="F137">
        <f t="shared" si="11"/>
        <v>0.95</v>
      </c>
      <c r="G137">
        <f t="shared" si="8"/>
        <v>0</v>
      </c>
      <c r="H137">
        <f t="shared" si="9"/>
        <v>0.95281129152413335</v>
      </c>
    </row>
    <row r="138" spans="3:8" x14ac:dyDescent="0.25">
      <c r="C138">
        <v>127</v>
      </c>
      <c r="D138">
        <v>1</v>
      </c>
      <c r="E138">
        <f t="shared" si="10"/>
        <v>1.05</v>
      </c>
      <c r="F138">
        <f t="shared" si="11"/>
        <v>0.95</v>
      </c>
      <c r="G138">
        <f t="shared" si="8"/>
        <v>0</v>
      </c>
      <c r="H138">
        <f t="shared" si="9"/>
        <v>0.93706270609289244</v>
      </c>
    </row>
    <row r="139" spans="3:8" x14ac:dyDescent="0.25">
      <c r="C139">
        <v>128</v>
      </c>
      <c r="D139">
        <v>1</v>
      </c>
      <c r="E139">
        <f t="shared" si="10"/>
        <v>1.05</v>
      </c>
      <c r="F139">
        <f t="shared" si="11"/>
        <v>0.95</v>
      </c>
      <c r="G139">
        <f t="shared" si="8"/>
        <v>0.8</v>
      </c>
      <c r="H139">
        <f t="shared" si="9"/>
        <v>0.97446576965401999</v>
      </c>
    </row>
    <row r="140" spans="3:8" x14ac:dyDescent="0.25">
      <c r="C140">
        <v>129</v>
      </c>
      <c r="D140">
        <v>1</v>
      </c>
      <c r="E140">
        <f t="shared" si="10"/>
        <v>1.05</v>
      </c>
      <c r="F140">
        <f t="shared" si="11"/>
        <v>0.95</v>
      </c>
      <c r="G140">
        <f t="shared" ref="G140:G179" si="12">IF(H139&lt;F140,IF(H139&gt;D140*$I$5,$I$5,1),(IF(H139&gt;=E140,0,G139)))</f>
        <v>0.8</v>
      </c>
      <c r="H140">
        <f t="shared" si="9"/>
        <v>1.0112506149518645</v>
      </c>
    </row>
    <row r="141" spans="3:8" x14ac:dyDescent="0.25">
      <c r="C141">
        <v>130</v>
      </c>
      <c r="D141">
        <v>1</v>
      </c>
      <c r="E141">
        <f t="shared" si="10"/>
        <v>1.05</v>
      </c>
      <c r="F141">
        <f t="shared" si="11"/>
        <v>0.95</v>
      </c>
      <c r="G141">
        <f t="shared" si="12"/>
        <v>0.8</v>
      </c>
      <c r="H141">
        <f t="shared" si="9"/>
        <v>1.0474274602355389</v>
      </c>
    </row>
    <row r="142" spans="3:8" x14ac:dyDescent="0.25">
      <c r="C142">
        <v>131</v>
      </c>
      <c r="D142">
        <v>1</v>
      </c>
      <c r="E142">
        <f t="shared" si="10"/>
        <v>1.05</v>
      </c>
      <c r="F142">
        <f t="shared" si="11"/>
        <v>0.95</v>
      </c>
      <c r="G142">
        <f t="shared" si="12"/>
        <v>0.8</v>
      </c>
      <c r="H142">
        <f t="shared" si="9"/>
        <v>1.0830063548613538</v>
      </c>
    </row>
    <row r="143" spans="3:8" x14ac:dyDescent="0.25">
      <c r="C143">
        <v>132</v>
      </c>
      <c r="D143">
        <v>1</v>
      </c>
      <c r="E143">
        <f t="shared" si="10"/>
        <v>1.05</v>
      </c>
      <c r="F143">
        <f t="shared" si="11"/>
        <v>0.95</v>
      </c>
      <c r="G143">
        <f t="shared" si="12"/>
        <v>0</v>
      </c>
      <c r="H143">
        <f t="shared" si="9"/>
        <v>1.0651058343135462</v>
      </c>
    </row>
    <row r="144" spans="3:8" x14ac:dyDescent="0.25">
      <c r="C144">
        <v>133</v>
      </c>
      <c r="D144">
        <v>1</v>
      </c>
      <c r="E144">
        <f t="shared" si="10"/>
        <v>1.05</v>
      </c>
      <c r="F144">
        <f t="shared" si="11"/>
        <v>0.95</v>
      </c>
      <c r="G144">
        <f t="shared" si="12"/>
        <v>0</v>
      </c>
      <c r="H144">
        <f t="shared" si="9"/>
        <v>1.0475011833462302</v>
      </c>
    </row>
    <row r="145" spans="3:8" x14ac:dyDescent="0.25">
      <c r="C145">
        <v>134</v>
      </c>
      <c r="D145">
        <v>1</v>
      </c>
      <c r="E145">
        <f t="shared" si="10"/>
        <v>1.05</v>
      </c>
      <c r="F145">
        <f t="shared" si="11"/>
        <v>0.95</v>
      </c>
      <c r="G145">
        <f t="shared" si="12"/>
        <v>0</v>
      </c>
      <c r="H145">
        <f t="shared" ref="H145:H179" si="13">((1-EXP(-1/$I$3))*G145*$I$2)-(H144*(-EXP(-1/$I$3)))</f>
        <v>1.0301875116653818</v>
      </c>
    </row>
    <row r="146" spans="3:8" x14ac:dyDescent="0.25">
      <c r="C146">
        <v>135</v>
      </c>
      <c r="D146">
        <v>1</v>
      </c>
      <c r="E146">
        <f t="shared" si="10"/>
        <v>1.05</v>
      </c>
      <c r="F146">
        <f t="shared" si="11"/>
        <v>0.95</v>
      </c>
      <c r="G146">
        <f t="shared" si="12"/>
        <v>0</v>
      </c>
      <c r="H146">
        <f t="shared" si="13"/>
        <v>1.0131600098064275</v>
      </c>
    </row>
    <row r="147" spans="3:8" x14ac:dyDescent="0.25">
      <c r="C147">
        <v>136</v>
      </c>
      <c r="D147">
        <v>1</v>
      </c>
      <c r="E147">
        <f t="shared" si="10"/>
        <v>1.05</v>
      </c>
      <c r="F147">
        <f t="shared" si="11"/>
        <v>0.95</v>
      </c>
      <c r="G147">
        <f t="shared" si="12"/>
        <v>0</v>
      </c>
      <c r="H147">
        <f t="shared" si="13"/>
        <v>0.99641394779825154</v>
      </c>
    </row>
    <row r="148" spans="3:8" x14ac:dyDescent="0.25">
      <c r="C148">
        <v>137</v>
      </c>
      <c r="D148">
        <v>1</v>
      </c>
      <c r="E148">
        <f t="shared" si="10"/>
        <v>1.05</v>
      </c>
      <c r="F148">
        <f t="shared" si="11"/>
        <v>0.95</v>
      </c>
      <c r="G148">
        <f t="shared" si="12"/>
        <v>0</v>
      </c>
      <c r="H148">
        <f t="shared" si="13"/>
        <v>0.97994467384928374</v>
      </c>
    </row>
    <row r="149" spans="3:8" x14ac:dyDescent="0.25">
      <c r="C149">
        <v>138</v>
      </c>
      <c r="D149">
        <v>1</v>
      </c>
      <c r="E149">
        <f t="shared" si="10"/>
        <v>1.05</v>
      </c>
      <c r="F149">
        <f t="shared" si="11"/>
        <v>0.95</v>
      </c>
      <c r="G149">
        <f t="shared" si="12"/>
        <v>0</v>
      </c>
      <c r="H149">
        <f t="shared" si="13"/>
        <v>0.96374761305530587</v>
      </c>
    </row>
    <row r="150" spans="3:8" x14ac:dyDescent="0.25">
      <c r="C150">
        <v>139</v>
      </c>
      <c r="D150">
        <v>1</v>
      </c>
      <c r="E150">
        <f t="shared" si="10"/>
        <v>1.05</v>
      </c>
      <c r="F150">
        <f t="shared" si="11"/>
        <v>0.95</v>
      </c>
      <c r="G150">
        <f t="shared" si="12"/>
        <v>0</v>
      </c>
      <c r="H150">
        <f t="shared" si="13"/>
        <v>0.94781826612861531</v>
      </c>
    </row>
    <row r="151" spans="3:8" x14ac:dyDescent="0.25">
      <c r="C151">
        <v>140</v>
      </c>
      <c r="D151">
        <v>1</v>
      </c>
      <c r="E151">
        <f t="shared" si="10"/>
        <v>1.05</v>
      </c>
      <c r="F151">
        <f t="shared" si="11"/>
        <v>0.95</v>
      </c>
      <c r="G151">
        <f t="shared" si="12"/>
        <v>0.8</v>
      </c>
      <c r="H151">
        <f t="shared" si="13"/>
        <v>0.98504355591901804</v>
      </c>
    </row>
    <row r="152" spans="3:8" x14ac:dyDescent="0.25">
      <c r="C152">
        <v>141</v>
      </c>
      <c r="D152">
        <v>1</v>
      </c>
      <c r="E152">
        <f t="shared" si="10"/>
        <v>1.05</v>
      </c>
      <c r="F152">
        <f t="shared" si="11"/>
        <v>0.95</v>
      </c>
      <c r="G152">
        <f t="shared" si="12"/>
        <v>0.8</v>
      </c>
      <c r="H152">
        <f t="shared" si="13"/>
        <v>1.0216535657881165</v>
      </c>
    </row>
    <row r="153" spans="3:8" x14ac:dyDescent="0.25">
      <c r="C153">
        <v>142</v>
      </c>
      <c r="D153">
        <v>1</v>
      </c>
      <c r="E153">
        <f t="shared" si="10"/>
        <v>1.05</v>
      </c>
      <c r="F153">
        <f t="shared" si="11"/>
        <v>0.95</v>
      </c>
      <c r="G153">
        <f t="shared" si="12"/>
        <v>0.8</v>
      </c>
      <c r="H153">
        <f t="shared" si="13"/>
        <v>1.0576584654185024</v>
      </c>
    </row>
    <row r="154" spans="3:8" x14ac:dyDescent="0.25">
      <c r="C154">
        <v>143</v>
      </c>
      <c r="D154">
        <v>1</v>
      </c>
      <c r="E154">
        <f t="shared" si="10"/>
        <v>1.05</v>
      </c>
      <c r="F154">
        <f t="shared" si="11"/>
        <v>0.95</v>
      </c>
      <c r="G154">
        <f t="shared" si="12"/>
        <v>0</v>
      </c>
      <c r="H154">
        <f t="shared" si="13"/>
        <v>1.0401769086318755</v>
      </c>
    </row>
    <row r="155" spans="3:8" x14ac:dyDescent="0.25">
      <c r="C155">
        <v>144</v>
      </c>
      <c r="D155">
        <v>1</v>
      </c>
      <c r="E155">
        <f t="shared" si="10"/>
        <v>1.05</v>
      </c>
      <c r="F155">
        <f t="shared" si="11"/>
        <v>0.95</v>
      </c>
      <c r="G155">
        <f t="shared" si="12"/>
        <v>0</v>
      </c>
      <c r="H155">
        <f t="shared" si="13"/>
        <v>1.0229842965638665</v>
      </c>
    </row>
    <row r="156" spans="3:8" x14ac:dyDescent="0.25">
      <c r="C156">
        <v>145</v>
      </c>
      <c r="D156">
        <v>1</v>
      </c>
      <c r="E156">
        <f t="shared" si="10"/>
        <v>1.05</v>
      </c>
      <c r="F156">
        <f t="shared" si="11"/>
        <v>0.95</v>
      </c>
      <c r="G156">
        <f t="shared" si="12"/>
        <v>0</v>
      </c>
      <c r="H156">
        <f t="shared" si="13"/>
        <v>1.0060758533783505</v>
      </c>
    </row>
    <row r="157" spans="3:8" x14ac:dyDescent="0.25">
      <c r="C157">
        <v>146</v>
      </c>
      <c r="D157">
        <v>1</v>
      </c>
      <c r="E157">
        <f t="shared" si="10"/>
        <v>1.05</v>
      </c>
      <c r="F157">
        <f t="shared" si="11"/>
        <v>0.95</v>
      </c>
      <c r="G157">
        <f t="shared" si="12"/>
        <v>0</v>
      </c>
      <c r="H157">
        <f t="shared" si="13"/>
        <v>0.98944688217683086</v>
      </c>
    </row>
    <row r="158" spans="3:8" x14ac:dyDescent="0.25">
      <c r="C158">
        <v>147</v>
      </c>
      <c r="D158">
        <v>1</v>
      </c>
      <c r="E158">
        <f t="shared" si="10"/>
        <v>1.05</v>
      </c>
      <c r="F158">
        <f t="shared" si="11"/>
        <v>0.95</v>
      </c>
      <c r="G158">
        <f t="shared" si="12"/>
        <v>0</v>
      </c>
      <c r="H158">
        <f t="shared" si="13"/>
        <v>0.97309276369371456</v>
      </c>
    </row>
    <row r="159" spans="3:8" x14ac:dyDescent="0.25">
      <c r="C159">
        <v>148</v>
      </c>
      <c r="D159">
        <v>1</v>
      </c>
      <c r="E159">
        <f t="shared" si="10"/>
        <v>1.05</v>
      </c>
      <c r="F159">
        <f t="shared" si="11"/>
        <v>0.95</v>
      </c>
      <c r="G159">
        <f t="shared" si="12"/>
        <v>0</v>
      </c>
      <c r="H159">
        <f t="shared" si="13"/>
        <v>0.95700895501315308</v>
      </c>
    </row>
    <row r="160" spans="3:8" x14ac:dyDescent="0.25">
      <c r="C160">
        <v>149</v>
      </c>
      <c r="D160">
        <v>1</v>
      </c>
      <c r="E160">
        <f t="shared" si="10"/>
        <v>1.05</v>
      </c>
      <c r="F160">
        <f t="shared" si="11"/>
        <v>0.95</v>
      </c>
      <c r="G160">
        <f t="shared" si="12"/>
        <v>0</v>
      </c>
      <c r="H160">
        <f t="shared" si="13"/>
        <v>0.94119098830709258</v>
      </c>
    </row>
    <row r="161" spans="3:8" x14ac:dyDescent="0.25">
      <c r="C161">
        <v>150</v>
      </c>
      <c r="D161">
        <v>1</v>
      </c>
      <c r="E161">
        <f t="shared" si="10"/>
        <v>1.05</v>
      </c>
      <c r="F161">
        <f t="shared" si="11"/>
        <v>0.95</v>
      </c>
      <c r="G161">
        <f t="shared" si="12"/>
        <v>0.8</v>
      </c>
      <c r="H161">
        <f t="shared" si="13"/>
        <v>0.97852581736500532</v>
      </c>
    </row>
    <row r="162" spans="3:8" x14ac:dyDescent="0.25">
      <c r="C162">
        <v>151</v>
      </c>
      <c r="D162">
        <v>1</v>
      </c>
      <c r="E162">
        <f t="shared" si="10"/>
        <v>1.05</v>
      </c>
      <c r="F162">
        <f t="shared" si="11"/>
        <v>0.95</v>
      </c>
      <c r="G162">
        <f t="shared" si="12"/>
        <v>0.8</v>
      </c>
      <c r="H162">
        <f t="shared" si="13"/>
        <v>1.0152435559767723</v>
      </c>
    </row>
    <row r="163" spans="3:8" x14ac:dyDescent="0.25">
      <c r="C163">
        <v>152</v>
      </c>
      <c r="D163">
        <v>1</v>
      </c>
      <c r="E163">
        <f t="shared" si="10"/>
        <v>1.05</v>
      </c>
      <c r="F163">
        <f t="shared" si="11"/>
        <v>0.95</v>
      </c>
      <c r="G163">
        <f t="shared" si="12"/>
        <v>0.8</v>
      </c>
      <c r="H163">
        <f t="shared" si="13"/>
        <v>1.0513544037503288</v>
      </c>
    </row>
    <row r="164" spans="3:8" x14ac:dyDescent="0.25">
      <c r="C164">
        <v>153</v>
      </c>
      <c r="D164">
        <v>1</v>
      </c>
      <c r="E164">
        <f t="shared" si="10"/>
        <v>1.05</v>
      </c>
      <c r="F164">
        <f t="shared" si="11"/>
        <v>0.95</v>
      </c>
      <c r="G164">
        <f t="shared" si="12"/>
        <v>0</v>
      </c>
      <c r="H164">
        <f t="shared" si="13"/>
        <v>1.0339770439380958</v>
      </c>
    </row>
    <row r="165" spans="3:8" x14ac:dyDescent="0.25">
      <c r="C165">
        <v>154</v>
      </c>
      <c r="D165">
        <v>1</v>
      </c>
      <c r="E165">
        <f t="shared" si="10"/>
        <v>1.05</v>
      </c>
      <c r="F165">
        <f t="shared" si="11"/>
        <v>0.95</v>
      </c>
      <c r="G165">
        <f t="shared" si="12"/>
        <v>0</v>
      </c>
      <c r="H165">
        <f t="shared" si="13"/>
        <v>1.0168869066199775</v>
      </c>
    </row>
    <row r="166" spans="3:8" x14ac:dyDescent="0.25">
      <c r="C166">
        <v>155</v>
      </c>
      <c r="D166">
        <v>1</v>
      </c>
      <c r="E166">
        <f t="shared" si="10"/>
        <v>1.05</v>
      </c>
      <c r="F166">
        <f t="shared" si="11"/>
        <v>0.95</v>
      </c>
      <c r="G166">
        <f t="shared" si="12"/>
        <v>0</v>
      </c>
      <c r="H166">
        <f t="shared" si="13"/>
        <v>1.0000792444257167</v>
      </c>
    </row>
    <row r="167" spans="3:8" x14ac:dyDescent="0.25">
      <c r="C167">
        <v>156</v>
      </c>
      <c r="D167">
        <v>1</v>
      </c>
      <c r="E167">
        <f t="shared" si="10"/>
        <v>1.05</v>
      </c>
      <c r="F167">
        <f t="shared" si="11"/>
        <v>0.95</v>
      </c>
      <c r="G167">
        <f t="shared" si="12"/>
        <v>0</v>
      </c>
      <c r="H167">
        <f t="shared" si="13"/>
        <v>0.98354938845218443</v>
      </c>
    </row>
    <row r="168" spans="3:8" x14ac:dyDescent="0.25">
      <c r="C168">
        <v>157</v>
      </c>
      <c r="D168">
        <v>1</v>
      </c>
      <c r="E168">
        <f t="shared" si="10"/>
        <v>1.05</v>
      </c>
      <c r="F168">
        <f t="shared" si="11"/>
        <v>0.95</v>
      </c>
      <c r="G168">
        <f t="shared" si="12"/>
        <v>0</v>
      </c>
      <c r="H168">
        <f t="shared" si="13"/>
        <v>0.96729274696643264</v>
      </c>
    </row>
    <row r="169" spans="3:8" x14ac:dyDescent="0.25">
      <c r="C169">
        <v>158</v>
      </c>
      <c r="D169">
        <v>1</v>
      </c>
      <c r="E169">
        <f t="shared" si="10"/>
        <v>1.05</v>
      </c>
      <c r="F169">
        <f t="shared" si="11"/>
        <v>0.95</v>
      </c>
      <c r="G169">
        <f t="shared" si="12"/>
        <v>0</v>
      </c>
      <c r="H169">
        <f t="shared" si="13"/>
        <v>0.95130480413018348</v>
      </c>
    </row>
    <row r="170" spans="3:8" x14ac:dyDescent="0.25">
      <c r="C170">
        <v>159</v>
      </c>
      <c r="D170">
        <v>1</v>
      </c>
      <c r="E170">
        <f t="shared" si="10"/>
        <v>1.05</v>
      </c>
      <c r="F170">
        <f t="shared" si="11"/>
        <v>0.95</v>
      </c>
      <c r="G170">
        <f t="shared" si="12"/>
        <v>0</v>
      </c>
      <c r="H170">
        <f t="shared" si="13"/>
        <v>0.93558111874540062</v>
      </c>
    </row>
    <row r="171" spans="3:8" x14ac:dyDescent="0.25">
      <c r="C171">
        <v>160</v>
      </c>
      <c r="D171">
        <v>1</v>
      </c>
      <c r="E171">
        <f t="shared" si="10"/>
        <v>1.05</v>
      </c>
      <c r="F171">
        <f t="shared" si="11"/>
        <v>0.95</v>
      </c>
      <c r="G171">
        <f t="shared" si="12"/>
        <v>0.8</v>
      </c>
      <c r="H171">
        <f t="shared" si="13"/>
        <v>0.97300867079141851</v>
      </c>
    </row>
    <row r="172" spans="3:8" x14ac:dyDescent="0.25">
      <c r="C172">
        <v>161</v>
      </c>
      <c r="D172">
        <v>1</v>
      </c>
      <c r="E172">
        <f t="shared" si="10"/>
        <v>1.05</v>
      </c>
      <c r="F172">
        <f t="shared" si="11"/>
        <v>0.95</v>
      </c>
      <c r="G172">
        <f t="shared" si="12"/>
        <v>0.8</v>
      </c>
      <c r="H172">
        <f t="shared" si="13"/>
        <v>1.0098175998151</v>
      </c>
    </row>
    <row r="173" spans="3:8" x14ac:dyDescent="0.25">
      <c r="C173">
        <v>162</v>
      </c>
      <c r="D173">
        <v>1</v>
      </c>
      <c r="E173">
        <f t="shared" si="10"/>
        <v>1.05</v>
      </c>
      <c r="F173">
        <f t="shared" si="11"/>
        <v>0.95</v>
      </c>
      <c r="G173">
        <f t="shared" si="12"/>
        <v>0.8</v>
      </c>
      <c r="H173">
        <f t="shared" si="13"/>
        <v>1.0460181307556367</v>
      </c>
    </row>
    <row r="174" spans="3:8" x14ac:dyDescent="0.25">
      <c r="C174">
        <v>163</v>
      </c>
      <c r="D174">
        <v>1</v>
      </c>
      <c r="E174">
        <f t="shared" si="10"/>
        <v>1.05</v>
      </c>
      <c r="F174">
        <f t="shared" si="11"/>
        <v>0.95</v>
      </c>
      <c r="G174">
        <f t="shared" si="12"/>
        <v>0.8</v>
      </c>
      <c r="H174">
        <f t="shared" si="13"/>
        <v>1.0816203195488407</v>
      </c>
    </row>
    <row r="175" spans="3:8" x14ac:dyDescent="0.25">
      <c r="C175">
        <v>164</v>
      </c>
      <c r="D175">
        <v>1</v>
      </c>
      <c r="E175">
        <f t="shared" si="10"/>
        <v>1.05</v>
      </c>
      <c r="F175">
        <f t="shared" si="11"/>
        <v>0.95</v>
      </c>
      <c r="G175">
        <f t="shared" si="12"/>
        <v>0</v>
      </c>
      <c r="H175">
        <f t="shared" si="13"/>
        <v>1.0637427081497008</v>
      </c>
    </row>
    <row r="176" spans="3:8" x14ac:dyDescent="0.25">
      <c r="C176">
        <v>165</v>
      </c>
      <c r="D176">
        <v>1</v>
      </c>
      <c r="E176">
        <f t="shared" si="10"/>
        <v>1.05</v>
      </c>
      <c r="F176">
        <f t="shared" si="11"/>
        <v>0.95</v>
      </c>
      <c r="G176">
        <f t="shared" si="12"/>
        <v>0</v>
      </c>
      <c r="H176">
        <f t="shared" si="13"/>
        <v>1.0461605876761308</v>
      </c>
    </row>
    <row r="177" spans="3:8" x14ac:dyDescent="0.25">
      <c r="C177">
        <v>166</v>
      </c>
      <c r="D177">
        <v>1</v>
      </c>
      <c r="E177">
        <f t="shared" si="10"/>
        <v>1.05</v>
      </c>
      <c r="F177">
        <f t="shared" si="11"/>
        <v>0.95</v>
      </c>
      <c r="G177">
        <f t="shared" si="12"/>
        <v>0</v>
      </c>
      <c r="H177">
        <f t="shared" si="13"/>
        <v>1.0288690740927222</v>
      </c>
    </row>
    <row r="178" spans="3:8" x14ac:dyDescent="0.25">
      <c r="C178">
        <v>167</v>
      </c>
      <c r="D178">
        <v>1</v>
      </c>
      <c r="E178">
        <f t="shared" si="10"/>
        <v>1.05</v>
      </c>
      <c r="F178">
        <f t="shared" si="11"/>
        <v>0.95</v>
      </c>
      <c r="G178">
        <f t="shared" si="12"/>
        <v>0</v>
      </c>
      <c r="H178">
        <f t="shared" si="13"/>
        <v>1.0118633640900709</v>
      </c>
    </row>
    <row r="179" spans="3:8" x14ac:dyDescent="0.25">
      <c r="C179">
        <v>168</v>
      </c>
      <c r="D179">
        <v>1</v>
      </c>
      <c r="E179">
        <f t="shared" si="10"/>
        <v>1.05</v>
      </c>
      <c r="F179">
        <f t="shared" si="11"/>
        <v>0.95</v>
      </c>
      <c r="G179">
        <f t="shared" si="12"/>
        <v>0</v>
      </c>
      <c r="H179">
        <f t="shared" si="13"/>
        <v>0.99513873375049477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N179"/>
  <sheetViews>
    <sheetView workbookViewId="0">
      <selection activeCell="L6" sqref="L6"/>
    </sheetView>
  </sheetViews>
  <sheetFormatPr defaultRowHeight="15" x14ac:dyDescent="0.25"/>
  <cols>
    <col min="7" max="7" width="10" customWidth="1"/>
    <col min="8" max="8" width="14" customWidth="1"/>
    <col min="11" max="11" width="13.85546875" bestFit="1" customWidth="1"/>
  </cols>
  <sheetData>
    <row r="2" spans="3:14" x14ac:dyDescent="0.25">
      <c r="K2" t="s">
        <v>6</v>
      </c>
      <c r="L2">
        <v>2</v>
      </c>
      <c r="N2" t="s">
        <v>12</v>
      </c>
    </row>
    <row r="3" spans="3:14" x14ac:dyDescent="0.25">
      <c r="K3" t="s">
        <v>11</v>
      </c>
      <c r="L3">
        <v>80</v>
      </c>
      <c r="N3" t="s">
        <v>13</v>
      </c>
    </row>
    <row r="4" spans="3:14" x14ac:dyDescent="0.25">
      <c r="I4" s="1"/>
    </row>
    <row r="5" spans="3:14" x14ac:dyDescent="0.25">
      <c r="I5" s="2"/>
      <c r="K5" t="s">
        <v>19</v>
      </c>
      <c r="L5">
        <v>2</v>
      </c>
    </row>
    <row r="7" spans="3:14" ht="30.75" customHeight="1" x14ac:dyDescent="0.25">
      <c r="D7" t="s">
        <v>8</v>
      </c>
      <c r="E7" t="s">
        <v>17</v>
      </c>
      <c r="F7" t="s">
        <v>18</v>
      </c>
      <c r="G7" s="3" t="s">
        <v>9</v>
      </c>
      <c r="H7" s="3" t="s">
        <v>10</v>
      </c>
    </row>
    <row r="8" spans="3:14" x14ac:dyDescent="0.25">
      <c r="C8" t="s">
        <v>0</v>
      </c>
      <c r="D8" t="s">
        <v>1</v>
      </c>
      <c r="E8" t="s">
        <v>16</v>
      </c>
      <c r="F8" t="s">
        <v>15</v>
      </c>
      <c r="G8" t="s">
        <v>2</v>
      </c>
      <c r="H8" t="s">
        <v>3</v>
      </c>
    </row>
    <row r="10" spans="3:14" x14ac:dyDescent="0.25">
      <c r="C10">
        <v>-1</v>
      </c>
      <c r="D10">
        <v>0</v>
      </c>
      <c r="H10">
        <f t="shared" ref="H10:H41" si="0">((1-EXP(-1/$L$3))*G10*$L$2)-(H9*(-EXP(-1/$L$3)))</f>
        <v>0</v>
      </c>
    </row>
    <row r="11" spans="3:14" x14ac:dyDescent="0.25">
      <c r="C11">
        <v>0</v>
      </c>
      <c r="D11">
        <v>0</v>
      </c>
      <c r="E11">
        <f>D11-H10</f>
        <v>0</v>
      </c>
      <c r="F11">
        <f>E11*$L$5</f>
        <v>0</v>
      </c>
      <c r="G11">
        <f>F11</f>
        <v>0</v>
      </c>
      <c r="H11">
        <f t="shared" si="0"/>
        <v>0</v>
      </c>
    </row>
    <row r="12" spans="3:14" x14ac:dyDescent="0.25">
      <c r="C12">
        <v>1</v>
      </c>
      <c r="D12">
        <v>0</v>
      </c>
      <c r="E12">
        <f t="shared" ref="E12:E75" si="1">D12-H11</f>
        <v>0</v>
      </c>
      <c r="F12">
        <f t="shared" ref="F12:F75" si="2">E12*$L$5</f>
        <v>0</v>
      </c>
      <c r="G12">
        <f t="shared" ref="G12:G75" si="3">F12</f>
        <v>0</v>
      </c>
      <c r="H12">
        <f t="shared" si="0"/>
        <v>0</v>
      </c>
    </row>
    <row r="13" spans="3:14" x14ac:dyDescent="0.25">
      <c r="C13">
        <v>2</v>
      </c>
      <c r="D13">
        <v>0</v>
      </c>
      <c r="E13">
        <f t="shared" si="1"/>
        <v>0</v>
      </c>
      <c r="F13">
        <f t="shared" si="2"/>
        <v>0</v>
      </c>
      <c r="G13">
        <f t="shared" si="3"/>
        <v>0</v>
      </c>
      <c r="H13">
        <f t="shared" si="0"/>
        <v>0</v>
      </c>
    </row>
    <row r="14" spans="3:14" x14ac:dyDescent="0.25">
      <c r="C14">
        <v>3</v>
      </c>
      <c r="D14">
        <v>0</v>
      </c>
      <c r="E14">
        <f t="shared" si="1"/>
        <v>0</v>
      </c>
      <c r="F14">
        <f t="shared" si="2"/>
        <v>0</v>
      </c>
      <c r="G14">
        <f t="shared" si="3"/>
        <v>0</v>
      </c>
      <c r="H14">
        <f t="shared" si="0"/>
        <v>0</v>
      </c>
    </row>
    <row r="15" spans="3:14" x14ac:dyDescent="0.25">
      <c r="C15">
        <v>4</v>
      </c>
      <c r="D15">
        <v>0</v>
      </c>
      <c r="E15">
        <f t="shared" si="1"/>
        <v>0</v>
      </c>
      <c r="F15">
        <f t="shared" si="2"/>
        <v>0</v>
      </c>
      <c r="G15">
        <f t="shared" si="3"/>
        <v>0</v>
      </c>
      <c r="H15">
        <f t="shared" si="0"/>
        <v>0</v>
      </c>
    </row>
    <row r="16" spans="3:14" x14ac:dyDescent="0.25">
      <c r="C16">
        <v>5</v>
      </c>
      <c r="D16">
        <v>1</v>
      </c>
      <c r="E16">
        <f t="shared" si="1"/>
        <v>1</v>
      </c>
      <c r="F16">
        <f t="shared" si="2"/>
        <v>2</v>
      </c>
      <c r="G16">
        <f t="shared" si="3"/>
        <v>2</v>
      </c>
      <c r="H16">
        <f t="shared" si="0"/>
        <v>4.9688798024474234E-2</v>
      </c>
    </row>
    <row r="17" spans="3:8" x14ac:dyDescent="0.25">
      <c r="C17">
        <v>6</v>
      </c>
      <c r="D17">
        <v>1</v>
      </c>
      <c r="E17">
        <f t="shared" si="1"/>
        <v>0.95031120197552577</v>
      </c>
      <c r="F17">
        <f t="shared" si="2"/>
        <v>1.9006224039510515</v>
      </c>
      <c r="G17">
        <f t="shared" si="3"/>
        <v>1.9006224039510515</v>
      </c>
      <c r="H17">
        <f t="shared" si="0"/>
        <v>9.6291375237552226E-2</v>
      </c>
    </row>
    <row r="18" spans="3:8" x14ac:dyDescent="0.25">
      <c r="C18">
        <v>7</v>
      </c>
      <c r="D18">
        <v>1</v>
      </c>
      <c r="E18">
        <f t="shared" si="1"/>
        <v>0.90370862476244773</v>
      </c>
      <c r="F18">
        <f t="shared" si="2"/>
        <v>1.8074172495248955</v>
      </c>
      <c r="G18">
        <f t="shared" si="3"/>
        <v>1.8074172495248955</v>
      </c>
      <c r="H18">
        <f t="shared" si="0"/>
        <v>0.13999941989242948</v>
      </c>
    </row>
    <row r="19" spans="3:8" x14ac:dyDescent="0.25">
      <c r="C19">
        <v>8</v>
      </c>
      <c r="D19">
        <v>1</v>
      </c>
      <c r="E19">
        <f t="shared" si="1"/>
        <v>0.86000058010757052</v>
      </c>
      <c r="F19">
        <f t="shared" si="2"/>
        <v>1.720001160215141</v>
      </c>
      <c r="G19">
        <f t="shared" si="3"/>
        <v>1.720001160215141</v>
      </c>
      <c r="H19">
        <f t="shared" si="0"/>
        <v>0.18099271429368061</v>
      </c>
    </row>
    <row r="20" spans="3:8" x14ac:dyDescent="0.25">
      <c r="C20">
        <v>9</v>
      </c>
      <c r="D20">
        <v>1</v>
      </c>
      <c r="E20">
        <f t="shared" si="1"/>
        <v>0.81900728570631942</v>
      </c>
      <c r="F20">
        <f t="shared" si="2"/>
        <v>1.6380145714126388</v>
      </c>
      <c r="G20">
        <f t="shared" si="3"/>
        <v>1.6380145714126388</v>
      </c>
      <c r="H20">
        <f t="shared" si="0"/>
        <v>0.21943987428760475</v>
      </c>
    </row>
    <row r="21" spans="3:8" x14ac:dyDescent="0.25">
      <c r="C21">
        <v>10</v>
      </c>
      <c r="D21">
        <v>1</v>
      </c>
      <c r="E21">
        <f t="shared" si="1"/>
        <v>0.7805601257123953</v>
      </c>
      <c r="F21">
        <f t="shared" si="2"/>
        <v>1.5611202514247906</v>
      </c>
      <c r="G21">
        <f t="shared" si="3"/>
        <v>1.5611202514247906</v>
      </c>
      <c r="H21">
        <f t="shared" si="0"/>
        <v>0.25549904282208796</v>
      </c>
    </row>
    <row r="22" spans="3:8" x14ac:dyDescent="0.25">
      <c r="C22">
        <v>11</v>
      </c>
      <c r="D22">
        <v>1</v>
      </c>
      <c r="E22">
        <f t="shared" si="1"/>
        <v>0.74450095717791198</v>
      </c>
      <c r="F22">
        <f t="shared" si="2"/>
        <v>1.489001914355824</v>
      </c>
      <c r="G22">
        <f t="shared" si="3"/>
        <v>1.489001914355824</v>
      </c>
      <c r="H22">
        <f t="shared" si="0"/>
        <v>0.2893185404287707</v>
      </c>
    </row>
    <row r="23" spans="3:8" x14ac:dyDescent="0.25">
      <c r="C23">
        <v>12</v>
      </c>
      <c r="D23">
        <v>1</v>
      </c>
      <c r="E23">
        <f t="shared" si="1"/>
        <v>0.7106814595712293</v>
      </c>
      <c r="F23">
        <f t="shared" si="2"/>
        <v>1.4213629191424586</v>
      </c>
      <c r="G23">
        <f t="shared" si="3"/>
        <v>1.4213629191424586</v>
      </c>
      <c r="H23">
        <f t="shared" si="0"/>
        <v>0.32103747530311888</v>
      </c>
    </row>
    <row r="24" spans="3:8" x14ac:dyDescent="0.25">
      <c r="C24">
        <v>13</v>
      </c>
      <c r="D24">
        <v>1</v>
      </c>
      <c r="E24">
        <f t="shared" si="1"/>
        <v>0.67896252469688112</v>
      </c>
      <c r="F24">
        <f t="shared" si="2"/>
        <v>1.3579250493937622</v>
      </c>
      <c r="G24">
        <f t="shared" si="3"/>
        <v>1.3579250493937622</v>
      </c>
      <c r="H24">
        <f t="shared" si="0"/>
        <v>0.35078631549181333</v>
      </c>
    </row>
    <row r="25" spans="3:8" x14ac:dyDescent="0.25">
      <c r="C25">
        <v>14</v>
      </c>
      <c r="D25">
        <v>1</v>
      </c>
      <c r="E25">
        <f t="shared" si="1"/>
        <v>0.64921368450818662</v>
      </c>
      <c r="F25">
        <f t="shared" si="2"/>
        <v>1.2984273690163732</v>
      </c>
      <c r="G25">
        <f t="shared" si="3"/>
        <v>1.2984273690163732</v>
      </c>
      <c r="H25">
        <f t="shared" si="0"/>
        <v>0.37868742554100981</v>
      </c>
    </row>
    <row r="26" spans="3:8" x14ac:dyDescent="0.25">
      <c r="C26">
        <v>15</v>
      </c>
      <c r="D26">
        <v>1</v>
      </c>
      <c r="E26">
        <f t="shared" si="1"/>
        <v>0.62131257445899024</v>
      </c>
      <c r="F26">
        <f t="shared" si="2"/>
        <v>1.2426251489179805</v>
      </c>
      <c r="G26">
        <f t="shared" si="3"/>
        <v>1.2426251489179805</v>
      </c>
      <c r="H26">
        <f t="shared" si="0"/>
        <v>0.40485556981283988</v>
      </c>
    </row>
    <row r="27" spans="3:8" x14ac:dyDescent="0.25">
      <c r="C27">
        <v>16</v>
      </c>
      <c r="D27">
        <v>1</v>
      </c>
      <c r="E27">
        <f t="shared" si="1"/>
        <v>0.59514443018716012</v>
      </c>
      <c r="F27">
        <f t="shared" si="2"/>
        <v>1.1902888603743202</v>
      </c>
      <c r="G27">
        <f t="shared" si="3"/>
        <v>1.1902888603743202</v>
      </c>
      <c r="H27">
        <f t="shared" si="0"/>
        <v>0.42939838454042206</v>
      </c>
    </row>
    <row r="28" spans="3:8" x14ac:dyDescent="0.25">
      <c r="C28">
        <v>17</v>
      </c>
      <c r="D28">
        <v>1</v>
      </c>
      <c r="E28">
        <f t="shared" si="1"/>
        <v>0.57060161545957788</v>
      </c>
      <c r="F28">
        <f t="shared" si="2"/>
        <v>1.1412032309191558</v>
      </c>
      <c r="G28">
        <f t="shared" si="3"/>
        <v>1.1412032309191558</v>
      </c>
      <c r="H28">
        <f t="shared" si="0"/>
        <v>0.45241682056306559</v>
      </c>
    </row>
    <row r="29" spans="3:8" x14ac:dyDescent="0.25">
      <c r="C29">
        <v>18</v>
      </c>
      <c r="D29">
        <v>1</v>
      </c>
      <c r="E29">
        <f t="shared" si="1"/>
        <v>0.54758317943693435</v>
      </c>
      <c r="F29">
        <f t="shared" si="2"/>
        <v>1.0951663588738687</v>
      </c>
      <c r="G29">
        <f t="shared" si="3"/>
        <v>1.0951663588738687</v>
      </c>
      <c r="H29">
        <f t="shared" si="0"/>
        <v>0.47400555856274862</v>
      </c>
    </row>
    <row r="30" spans="3:8" x14ac:dyDescent="0.25">
      <c r="C30">
        <v>19</v>
      </c>
      <c r="D30">
        <v>1</v>
      </c>
      <c r="E30">
        <f t="shared" si="1"/>
        <v>0.52599444143725138</v>
      </c>
      <c r="F30">
        <f t="shared" si="2"/>
        <v>1.0519888828745028</v>
      </c>
      <c r="G30">
        <f t="shared" si="3"/>
        <v>1.0519888828745028</v>
      </c>
      <c r="H30">
        <f t="shared" si="0"/>
        <v>0.49425339850984473</v>
      </c>
    </row>
    <row r="31" spans="3:8" x14ac:dyDescent="0.25">
      <c r="C31">
        <v>20</v>
      </c>
      <c r="D31">
        <v>1</v>
      </c>
      <c r="E31">
        <f t="shared" si="1"/>
        <v>0.50574660149015527</v>
      </c>
      <c r="F31">
        <f t="shared" si="2"/>
        <v>1.0114932029803105</v>
      </c>
      <c r="G31">
        <f t="shared" si="3"/>
        <v>1.0114932029803105</v>
      </c>
      <c r="H31">
        <f t="shared" si="0"/>
        <v>0.51324362491998687</v>
      </c>
    </row>
    <row r="32" spans="3:8" x14ac:dyDescent="0.25">
      <c r="C32">
        <v>21</v>
      </c>
      <c r="D32">
        <v>1</v>
      </c>
      <c r="E32">
        <f t="shared" si="1"/>
        <v>0.48675637508001313</v>
      </c>
      <c r="F32">
        <f t="shared" si="2"/>
        <v>0.97351275016002625</v>
      </c>
      <c r="G32">
        <f t="shared" si="3"/>
        <v>0.97351275016002625</v>
      </c>
      <c r="H32">
        <f t="shared" si="0"/>
        <v>0.53105434942446328</v>
      </c>
    </row>
    <row r="33" spans="3:8" x14ac:dyDescent="0.25">
      <c r="C33">
        <v>22</v>
      </c>
      <c r="D33">
        <v>1</v>
      </c>
      <c r="E33">
        <f t="shared" si="1"/>
        <v>0.46894565057553672</v>
      </c>
      <c r="F33">
        <f t="shared" si="2"/>
        <v>0.93789130115107344</v>
      </c>
      <c r="G33">
        <f t="shared" si="3"/>
        <v>0.93789130115107344</v>
      </c>
      <c r="H33">
        <f t="shared" si="0"/>
        <v>0.54775883206322407</v>
      </c>
    </row>
    <row r="34" spans="3:8" x14ac:dyDescent="0.25">
      <c r="C34">
        <v>23</v>
      </c>
      <c r="D34">
        <v>1</v>
      </c>
      <c r="E34">
        <f t="shared" si="1"/>
        <v>0.45224116793677593</v>
      </c>
      <c r="F34">
        <f t="shared" si="2"/>
        <v>0.90448233587355187</v>
      </c>
      <c r="G34">
        <f t="shared" si="3"/>
        <v>0.90448233587355187</v>
      </c>
      <c r="H34">
        <f t="shared" si="0"/>
        <v>0.563425782622059</v>
      </c>
    </row>
    <row r="35" spans="3:8" x14ac:dyDescent="0.25">
      <c r="C35">
        <v>24</v>
      </c>
      <c r="D35">
        <v>1</v>
      </c>
      <c r="E35">
        <f t="shared" si="1"/>
        <v>0.436574217377941</v>
      </c>
      <c r="F35">
        <f t="shared" si="2"/>
        <v>0.873148434755882</v>
      </c>
      <c r="G35">
        <f t="shared" si="3"/>
        <v>0.873148434755882</v>
      </c>
      <c r="H35">
        <f t="shared" si="0"/>
        <v>0.57811964325342224</v>
      </c>
    </row>
    <row r="36" spans="3:8" x14ac:dyDescent="0.25">
      <c r="C36">
        <v>25</v>
      </c>
      <c r="D36">
        <v>1</v>
      </c>
      <c r="E36">
        <f t="shared" si="1"/>
        <v>0.42188035674657776</v>
      </c>
      <c r="F36">
        <f t="shared" si="2"/>
        <v>0.84376071349315551</v>
      </c>
      <c r="G36">
        <f t="shared" si="3"/>
        <v>0.84376071349315551</v>
      </c>
      <c r="H36">
        <f t="shared" si="0"/>
        <v>0.59190085354339594</v>
      </c>
    </row>
    <row r="37" spans="3:8" x14ac:dyDescent="0.25">
      <c r="C37">
        <v>26</v>
      </c>
      <c r="D37">
        <v>1</v>
      </c>
      <c r="E37">
        <f t="shared" si="1"/>
        <v>0.40809914645660406</v>
      </c>
      <c r="F37">
        <f t="shared" si="2"/>
        <v>0.81619829291320811</v>
      </c>
      <c r="G37">
        <f t="shared" si="3"/>
        <v>0.81619829291320811</v>
      </c>
      <c r="H37">
        <f t="shared" si="0"/>
        <v>0.60482609911508045</v>
      </c>
    </row>
    <row r="38" spans="3:8" x14ac:dyDescent="0.25">
      <c r="C38">
        <v>27</v>
      </c>
      <c r="D38">
        <v>1</v>
      </c>
      <c r="E38">
        <f t="shared" si="1"/>
        <v>0.39517390088491955</v>
      </c>
      <c r="F38">
        <f t="shared" si="2"/>
        <v>0.7903478017698391</v>
      </c>
      <c r="G38">
        <f t="shared" si="3"/>
        <v>0.7903478017698391</v>
      </c>
      <c r="H38">
        <f t="shared" si="0"/>
        <v>0.61694854479097982</v>
      </c>
    </row>
    <row r="39" spans="3:8" x14ac:dyDescent="0.25">
      <c r="C39">
        <v>28</v>
      </c>
      <c r="D39">
        <v>1</v>
      </c>
      <c r="E39">
        <f t="shared" si="1"/>
        <v>0.38305145520902018</v>
      </c>
      <c r="F39">
        <f t="shared" si="2"/>
        <v>0.76610291041804035</v>
      </c>
      <c r="G39">
        <f t="shared" si="3"/>
        <v>0.76610291041804035</v>
      </c>
      <c r="H39">
        <f t="shared" si="0"/>
        <v>0.6283180532734387</v>
      </c>
    </row>
    <row r="40" spans="3:8" x14ac:dyDescent="0.25">
      <c r="C40">
        <v>29</v>
      </c>
      <c r="D40">
        <v>1</v>
      </c>
      <c r="E40">
        <f t="shared" si="1"/>
        <v>0.3716819467265613</v>
      </c>
      <c r="F40">
        <f t="shared" si="2"/>
        <v>0.74336389345312259</v>
      </c>
      <c r="G40">
        <f t="shared" si="3"/>
        <v>0.74336389345312259</v>
      </c>
      <c r="H40">
        <f t="shared" si="0"/>
        <v>0.63898139024261946</v>
      </c>
    </row>
    <row r="41" spans="3:8" x14ac:dyDescent="0.25">
      <c r="C41">
        <v>30</v>
      </c>
      <c r="D41">
        <v>1</v>
      </c>
      <c r="E41">
        <f t="shared" si="1"/>
        <v>0.36101860975738054</v>
      </c>
      <c r="F41">
        <f t="shared" si="2"/>
        <v>0.72203721951476107</v>
      </c>
      <c r="G41">
        <f t="shared" si="3"/>
        <v>0.72203721951476107</v>
      </c>
      <c r="H41">
        <f t="shared" si="0"/>
        <v>0.64898241671563961</v>
      </c>
    </row>
    <row r="42" spans="3:8" x14ac:dyDescent="0.25">
      <c r="C42">
        <v>31</v>
      </c>
      <c r="D42">
        <v>1</v>
      </c>
      <c r="E42">
        <f t="shared" si="1"/>
        <v>0.35101758328436039</v>
      </c>
      <c r="F42">
        <f t="shared" si="2"/>
        <v>0.70203516656872078</v>
      </c>
      <c r="G42">
        <f t="shared" si="3"/>
        <v>0.70203516656872078</v>
      </c>
      <c r="H42">
        <f t="shared" ref="H42:H73" si="4">((1-EXP(-1/$L$3))*G42*$L$2)-(H41*(-EXP(-1/$L$3)))</f>
        <v>0.65836226945809062</v>
      </c>
    </row>
    <row r="43" spans="3:8" x14ac:dyDescent="0.25">
      <c r="C43">
        <v>32</v>
      </c>
      <c r="D43">
        <v>1</v>
      </c>
      <c r="E43">
        <f t="shared" si="1"/>
        <v>0.34163773054190938</v>
      </c>
      <c r="F43">
        <f t="shared" si="2"/>
        <v>0.68327546108381876</v>
      </c>
      <c r="G43">
        <f t="shared" si="3"/>
        <v>0.68327546108381876</v>
      </c>
      <c r="H43">
        <f t="shared" si="4"/>
        <v>0.66715953019001795</v>
      </c>
    </row>
    <row r="44" spans="3:8" x14ac:dyDescent="0.25">
      <c r="C44">
        <v>33</v>
      </c>
      <c r="D44">
        <v>1</v>
      </c>
      <c r="E44">
        <f t="shared" si="1"/>
        <v>0.33284046980998205</v>
      </c>
      <c r="F44">
        <f t="shared" si="2"/>
        <v>0.66568093961996411</v>
      </c>
      <c r="G44">
        <f t="shared" si="3"/>
        <v>0.66568093961996411</v>
      </c>
      <c r="H44">
        <f t="shared" si="4"/>
        <v>0.67541038428234845</v>
      </c>
    </row>
    <row r="45" spans="3:8" x14ac:dyDescent="0.25">
      <c r="C45">
        <v>34</v>
      </c>
      <c r="D45">
        <v>1</v>
      </c>
      <c r="E45">
        <f t="shared" si="1"/>
        <v>0.32458961571765155</v>
      </c>
      <c r="F45">
        <f t="shared" si="2"/>
        <v>0.64917923143530309</v>
      </c>
      <c r="G45">
        <f t="shared" si="3"/>
        <v>0.64917923143530309</v>
      </c>
      <c r="H45">
        <f t="shared" si="4"/>
        <v>0.68314876959652504</v>
      </c>
    </row>
    <row r="46" spans="3:8" x14ac:dyDescent="0.25">
      <c r="C46">
        <v>35</v>
      </c>
      <c r="D46">
        <v>1</v>
      </c>
      <c r="E46">
        <f t="shared" si="1"/>
        <v>0.31685123040347496</v>
      </c>
      <c r="F46">
        <f t="shared" si="2"/>
        <v>0.63370246080694992</v>
      </c>
      <c r="G46">
        <f t="shared" si="3"/>
        <v>0.63370246080694992</v>
      </c>
      <c r="H46">
        <f t="shared" si="4"/>
        <v>0.69040651607956205</v>
      </c>
    </row>
    <row r="47" spans="3:8" x14ac:dyDescent="0.25">
      <c r="C47">
        <v>36</v>
      </c>
      <c r="D47">
        <v>1</v>
      </c>
      <c r="E47">
        <f t="shared" si="1"/>
        <v>0.30959348392043795</v>
      </c>
      <c r="F47">
        <f t="shared" si="2"/>
        <v>0.6191869678408759</v>
      </c>
      <c r="G47">
        <f t="shared" si="3"/>
        <v>0.6191869678408759</v>
      </c>
      <c r="H47">
        <f t="shared" si="4"/>
        <v>0.69721347668871347</v>
      </c>
    </row>
    <row r="48" spans="3:8" x14ac:dyDescent="0.25">
      <c r="C48">
        <v>37</v>
      </c>
      <c r="D48">
        <v>1</v>
      </c>
      <c r="E48">
        <f t="shared" si="1"/>
        <v>0.30278652331128653</v>
      </c>
      <c r="F48">
        <f t="shared" si="2"/>
        <v>0.60557304662257305</v>
      </c>
      <c r="G48">
        <f t="shared" si="3"/>
        <v>0.60557304662257305</v>
      </c>
      <c r="H48">
        <f t="shared" si="4"/>
        <v>0.703597650184279</v>
      </c>
    </row>
    <row r="49" spans="3:8" x14ac:dyDescent="0.25">
      <c r="C49">
        <v>38</v>
      </c>
      <c r="D49">
        <v>1</v>
      </c>
      <c r="E49">
        <f t="shared" si="1"/>
        <v>0.296402349815721</v>
      </c>
      <c r="F49">
        <f t="shared" si="2"/>
        <v>0.592804699631442</v>
      </c>
      <c r="G49">
        <f t="shared" si="3"/>
        <v>0.592804699631442</v>
      </c>
      <c r="H49">
        <f t="shared" si="4"/>
        <v>0.70958529629562661</v>
      </c>
    </row>
    <row r="50" spans="3:8" x14ac:dyDescent="0.25">
      <c r="C50">
        <v>39</v>
      </c>
      <c r="D50">
        <v>1</v>
      </c>
      <c r="E50">
        <f t="shared" si="1"/>
        <v>0.29041470370437339</v>
      </c>
      <c r="F50">
        <f t="shared" si="2"/>
        <v>0.58082940740874678</v>
      </c>
      <c r="G50">
        <f t="shared" si="3"/>
        <v>0.58082940740874678</v>
      </c>
      <c r="H50">
        <f t="shared" si="4"/>
        <v>0.71520104373413818</v>
      </c>
    </row>
    <row r="51" spans="3:8" x14ac:dyDescent="0.25">
      <c r="C51">
        <v>40</v>
      </c>
      <c r="D51">
        <v>1</v>
      </c>
      <c r="E51">
        <f t="shared" si="1"/>
        <v>0.28479895626586182</v>
      </c>
      <c r="F51">
        <f t="shared" si="2"/>
        <v>0.56959791253172365</v>
      </c>
      <c r="G51">
        <f t="shared" si="3"/>
        <v>0.56959791253172365</v>
      </c>
      <c r="H51">
        <f t="shared" si="4"/>
        <v>0.72046799149736396</v>
      </c>
    </row>
    <row r="52" spans="3:8" x14ac:dyDescent="0.25">
      <c r="C52">
        <v>41</v>
      </c>
      <c r="D52">
        <v>1</v>
      </c>
      <c r="E52">
        <f t="shared" si="1"/>
        <v>0.27953200850263604</v>
      </c>
      <c r="F52">
        <f t="shared" si="2"/>
        <v>0.55906401700527208</v>
      </c>
      <c r="G52">
        <f t="shared" si="3"/>
        <v>0.55906401700527208</v>
      </c>
      <c r="H52">
        <f t="shared" si="4"/>
        <v>0.72540780388107429</v>
      </c>
    </row>
    <row r="53" spans="3:8" x14ac:dyDescent="0.25">
      <c r="C53">
        <v>42</v>
      </c>
      <c r="D53">
        <v>1</v>
      </c>
      <c r="E53">
        <f t="shared" si="1"/>
        <v>0.27459219611892571</v>
      </c>
      <c r="F53">
        <f t="shared" si="2"/>
        <v>0.54918439223785143</v>
      </c>
      <c r="G53">
        <f t="shared" si="3"/>
        <v>0.54918439223785143</v>
      </c>
      <c r="H53">
        <f t="shared" si="4"/>
        <v>0.73004079959001844</v>
      </c>
    </row>
    <row r="54" spans="3:8" x14ac:dyDescent="0.25">
      <c r="C54">
        <v>43</v>
      </c>
      <c r="D54">
        <v>1</v>
      </c>
      <c r="E54">
        <f t="shared" si="1"/>
        <v>0.26995920040998156</v>
      </c>
      <c r="F54">
        <f t="shared" si="2"/>
        <v>0.53991840081996312</v>
      </c>
      <c r="G54">
        <f t="shared" si="3"/>
        <v>0.53991840081996312</v>
      </c>
      <c r="H54">
        <f t="shared" si="4"/>
        <v>0.73438603531392499</v>
      </c>
    </row>
    <row r="55" spans="3:8" x14ac:dyDescent="0.25">
      <c r="C55">
        <v>44</v>
      </c>
      <c r="D55">
        <v>1</v>
      </c>
      <c r="E55">
        <f t="shared" si="1"/>
        <v>0.26561396468607501</v>
      </c>
      <c r="F55">
        <f t="shared" si="2"/>
        <v>0.53122792937215002</v>
      </c>
      <c r="G55">
        <f t="shared" si="3"/>
        <v>0.53122792937215002</v>
      </c>
      <c r="H55">
        <f t="shared" si="4"/>
        <v>0.73846138411251416</v>
      </c>
    </row>
    <row r="56" spans="3:8" x14ac:dyDescent="0.25">
      <c r="C56">
        <v>45</v>
      </c>
      <c r="D56">
        <v>1</v>
      </c>
      <c r="E56">
        <f t="shared" si="1"/>
        <v>0.26153861588748584</v>
      </c>
      <c r="F56">
        <f t="shared" si="2"/>
        <v>0.52307723177497167</v>
      </c>
      <c r="G56">
        <f t="shared" si="3"/>
        <v>0.52307723177497167</v>
      </c>
      <c r="H56">
        <f t="shared" si="4"/>
        <v>0.7422836089319379</v>
      </c>
    </row>
    <row r="57" spans="3:8" x14ac:dyDescent="0.25">
      <c r="C57">
        <v>46</v>
      </c>
      <c r="D57">
        <v>1</v>
      </c>
      <c r="E57">
        <f t="shared" si="1"/>
        <v>0.2577163910680621</v>
      </c>
      <c r="F57">
        <f t="shared" si="2"/>
        <v>0.5154327821361242</v>
      </c>
      <c r="G57">
        <f t="shared" si="3"/>
        <v>0.5154327821361242</v>
      </c>
      <c r="H57">
        <f t="shared" si="4"/>
        <v>0.74586843155504112</v>
      </c>
    </row>
    <row r="58" spans="3:8" x14ac:dyDescent="0.25">
      <c r="C58">
        <v>47</v>
      </c>
      <c r="D58">
        <v>1</v>
      </c>
      <c r="E58">
        <f t="shared" si="1"/>
        <v>0.25413156844495888</v>
      </c>
      <c r="F58">
        <f t="shared" si="2"/>
        <v>0.50826313688991775</v>
      </c>
      <c r="G58">
        <f t="shared" si="3"/>
        <v>0.50826313688991775</v>
      </c>
      <c r="H58">
        <f t="shared" si="4"/>
        <v>0.74923059726905306</v>
      </c>
    </row>
    <row r="59" spans="3:8" x14ac:dyDescent="0.25">
      <c r="C59">
        <v>48</v>
      </c>
      <c r="D59">
        <v>1</v>
      </c>
      <c r="E59">
        <f t="shared" si="1"/>
        <v>0.25076940273094694</v>
      </c>
      <c r="F59">
        <f t="shared" si="2"/>
        <v>0.50153880546189389</v>
      </c>
      <c r="G59">
        <f t="shared" si="3"/>
        <v>0.50153880546189389</v>
      </c>
      <c r="H59">
        <f t="shared" si="4"/>
        <v>0.75238393551670457</v>
      </c>
    </row>
    <row r="60" spans="3:8" x14ac:dyDescent="0.25">
      <c r="C60">
        <v>49</v>
      </c>
      <c r="D60">
        <v>1</v>
      </c>
      <c r="E60">
        <f t="shared" si="1"/>
        <v>0.24761606448329543</v>
      </c>
      <c r="F60">
        <f t="shared" si="2"/>
        <v>0.49523212896659086</v>
      </c>
      <c r="G60">
        <f t="shared" si="3"/>
        <v>0.49523212896659086</v>
      </c>
      <c r="H60">
        <f t="shared" si="4"/>
        <v>0.75534141678024314</v>
      </c>
    </row>
    <row r="61" spans="3:8" x14ac:dyDescent="0.25">
      <c r="C61">
        <v>50</v>
      </c>
      <c r="D61">
        <v>1</v>
      </c>
      <c r="E61">
        <f t="shared" si="1"/>
        <v>0.24465858321975686</v>
      </c>
      <c r="F61">
        <f t="shared" si="2"/>
        <v>0.48931716643951373</v>
      </c>
      <c r="G61">
        <f t="shared" si="3"/>
        <v>0.48931716643951373</v>
      </c>
      <c r="H61">
        <f t="shared" si="4"/>
        <v>0.75811520593232518</v>
      </c>
    </row>
    <row r="62" spans="3:8" x14ac:dyDescent="0.25">
      <c r="C62">
        <v>51</v>
      </c>
      <c r="D62">
        <v>1</v>
      </c>
      <c r="E62">
        <f t="shared" si="1"/>
        <v>0.24188479406767482</v>
      </c>
      <c r="F62">
        <f t="shared" si="2"/>
        <v>0.48376958813534965</v>
      </c>
      <c r="G62">
        <f t="shared" si="3"/>
        <v>0.48376958813534965</v>
      </c>
      <c r="H62">
        <f t="shared" si="4"/>
        <v>0.7607167122732319</v>
      </c>
    </row>
    <row r="63" spans="3:8" x14ac:dyDescent="0.25">
      <c r="C63">
        <v>52</v>
      </c>
      <c r="D63">
        <v>1</v>
      </c>
      <c r="E63">
        <f t="shared" si="1"/>
        <v>0.2392832877267681</v>
      </c>
      <c r="F63">
        <f t="shared" si="2"/>
        <v>0.4785665754535362</v>
      </c>
      <c r="G63">
        <f t="shared" si="3"/>
        <v>0.4785665754535362</v>
      </c>
      <c r="H63">
        <f t="shared" si="4"/>
        <v>0.7631566364602228</v>
      </c>
    </row>
    <row r="64" spans="3:8" x14ac:dyDescent="0.25">
      <c r="C64">
        <v>53</v>
      </c>
      <c r="D64">
        <v>1</v>
      </c>
      <c r="E64">
        <f t="shared" si="1"/>
        <v>0.2368433635397772</v>
      </c>
      <c r="F64">
        <f t="shared" si="2"/>
        <v>0.47368672707955439</v>
      </c>
      <c r="G64">
        <f t="shared" si="3"/>
        <v>0.47368672707955439</v>
      </c>
      <c r="H64">
        <f t="shared" si="4"/>
        <v>0.7654450145220606</v>
      </c>
    </row>
    <row r="65" spans="3:8" x14ac:dyDescent="0.25">
      <c r="C65">
        <v>54</v>
      </c>
      <c r="D65">
        <v>1</v>
      </c>
      <c r="E65">
        <f t="shared" si="1"/>
        <v>0.2345549854779394</v>
      </c>
      <c r="F65">
        <f t="shared" si="2"/>
        <v>0.46910997095587881</v>
      </c>
      <c r="G65">
        <f t="shared" si="3"/>
        <v>0.46910997095587881</v>
      </c>
      <c r="H65">
        <f t="shared" si="4"/>
        <v>0.76759125913975057</v>
      </c>
    </row>
    <row r="66" spans="3:8" x14ac:dyDescent="0.25">
      <c r="C66">
        <v>55</v>
      </c>
      <c r="D66">
        <v>1</v>
      </c>
      <c r="E66">
        <f t="shared" si="1"/>
        <v>0.23240874086024943</v>
      </c>
      <c r="F66">
        <f t="shared" si="2"/>
        <v>0.46481748172049886</v>
      </c>
      <c r="G66">
        <f t="shared" si="3"/>
        <v>0.46481748172049886</v>
      </c>
      <c r="H66">
        <f t="shared" si="4"/>
        <v>0.76960419836329119</v>
      </c>
    </row>
    <row r="67" spans="3:8" x14ac:dyDescent="0.25">
      <c r="C67">
        <v>56</v>
      </c>
      <c r="D67">
        <v>1</v>
      </c>
      <c r="E67">
        <f t="shared" si="1"/>
        <v>0.23039580163670881</v>
      </c>
      <c r="F67">
        <f t="shared" si="2"/>
        <v>0.46079160327341762</v>
      </c>
      <c r="G67">
        <f t="shared" si="3"/>
        <v>0.46079160327341762</v>
      </c>
      <c r="H67">
        <f t="shared" si="4"/>
        <v>0.77149211192368916</v>
      </c>
    </row>
    <row r="68" spans="3:8" x14ac:dyDescent="0.25">
      <c r="C68">
        <v>57</v>
      </c>
      <c r="D68">
        <v>1</v>
      </c>
      <c r="E68">
        <f t="shared" si="1"/>
        <v>0.22850788807631084</v>
      </c>
      <c r="F68">
        <f t="shared" si="2"/>
        <v>0.45701577615262168</v>
      </c>
      <c r="G68">
        <f t="shared" si="3"/>
        <v>0.45701577615262168</v>
      </c>
      <c r="H68">
        <f t="shared" si="4"/>
        <v>0.77326276528959925</v>
      </c>
    </row>
    <row r="69" spans="3:8" x14ac:dyDescent="0.25">
      <c r="C69">
        <v>58</v>
      </c>
      <c r="D69">
        <v>1</v>
      </c>
      <c r="E69">
        <f t="shared" si="1"/>
        <v>0.22673723471040075</v>
      </c>
      <c r="F69">
        <f t="shared" si="2"/>
        <v>0.4534744694208015</v>
      </c>
      <c r="G69">
        <f t="shared" si="3"/>
        <v>0.4534744694208015</v>
      </c>
      <c r="H69">
        <f t="shared" si="4"/>
        <v>0.77492344160867177</v>
      </c>
    </row>
    <row r="70" spans="3:8" x14ac:dyDescent="0.25">
      <c r="C70">
        <v>59</v>
      </c>
      <c r="D70">
        <v>1</v>
      </c>
      <c r="E70">
        <f t="shared" si="1"/>
        <v>0.22507655839132823</v>
      </c>
      <c r="F70">
        <f t="shared" si="2"/>
        <v>0.45015311678265646</v>
      </c>
      <c r="G70">
        <f t="shared" si="3"/>
        <v>0.45015311678265646</v>
      </c>
      <c r="H70">
        <f t="shared" si="4"/>
        <v>0.77648097166499142</v>
      </c>
    </row>
    <row r="71" spans="3:8" x14ac:dyDescent="0.25">
      <c r="C71">
        <v>60</v>
      </c>
      <c r="D71">
        <v>1</v>
      </c>
      <c r="E71">
        <f t="shared" si="1"/>
        <v>0.22351902833500858</v>
      </c>
      <c r="F71">
        <f t="shared" si="2"/>
        <v>0.44703805667001717</v>
      </c>
      <c r="G71">
        <f t="shared" si="3"/>
        <v>0.44703805667001717</v>
      </c>
      <c r="H71">
        <f t="shared" si="4"/>
        <v>0.77794176197582909</v>
      </c>
    </row>
    <row r="72" spans="3:8" x14ac:dyDescent="0.25">
      <c r="C72">
        <v>61</v>
      </c>
      <c r="D72">
        <v>1</v>
      </c>
      <c r="E72">
        <f t="shared" si="1"/>
        <v>0.22205823802417091</v>
      </c>
      <c r="F72">
        <f t="shared" si="2"/>
        <v>0.44411647604834181</v>
      </c>
      <c r="G72">
        <f t="shared" si="3"/>
        <v>0.44411647604834181</v>
      </c>
      <c r="H72">
        <f t="shared" si="4"/>
        <v>0.77931182114327768</v>
      </c>
    </row>
    <row r="73" spans="3:8" x14ac:dyDescent="0.25">
      <c r="C73">
        <v>62</v>
      </c>
      <c r="D73">
        <v>1</v>
      </c>
      <c r="E73">
        <f t="shared" si="1"/>
        <v>0.22068817885672232</v>
      </c>
      <c r="F73">
        <f t="shared" si="2"/>
        <v>0.44137635771344463</v>
      </c>
      <c r="G73">
        <f t="shared" si="3"/>
        <v>0.44137635771344463</v>
      </c>
      <c r="H73">
        <f t="shared" si="4"/>
        <v>0.78059678456915993</v>
      </c>
    </row>
    <row r="74" spans="3:8" x14ac:dyDescent="0.25">
      <c r="C74">
        <v>63</v>
      </c>
      <c r="D74">
        <v>1</v>
      </c>
      <c r="E74">
        <f t="shared" si="1"/>
        <v>0.21940321543084007</v>
      </c>
      <c r="F74">
        <f t="shared" si="2"/>
        <v>0.43880643086168014</v>
      </c>
      <c r="G74">
        <f t="shared" si="3"/>
        <v>0.43880643086168014</v>
      </c>
      <c r="H74">
        <f t="shared" ref="H74:H105" si="5">((1-EXP(-1/$L$3))*G74*$L$2)-(H73*(-EXP(-1/$L$3)))</f>
        <v>0.78180193763487038</v>
      </c>
    </row>
    <row r="75" spans="3:8" x14ac:dyDescent="0.25">
      <c r="C75">
        <v>64</v>
      </c>
      <c r="D75">
        <v>1</v>
      </c>
      <c r="E75">
        <f t="shared" si="1"/>
        <v>0.21819806236512962</v>
      </c>
      <c r="F75">
        <f t="shared" si="2"/>
        <v>0.43639612473025924</v>
      </c>
      <c r="G75">
        <f t="shared" si="3"/>
        <v>0.43639612473025924</v>
      </c>
      <c r="H75">
        <f t="shared" si="5"/>
        <v>0.78293223744149254</v>
      </c>
    </row>
    <row r="76" spans="3:8" x14ac:dyDescent="0.25">
      <c r="C76">
        <v>65</v>
      </c>
      <c r="D76">
        <v>1</v>
      </c>
      <c r="E76">
        <f t="shared" ref="E76:E139" si="6">D76-H75</f>
        <v>0.21706776255850746</v>
      </c>
      <c r="F76">
        <f t="shared" ref="F76:F139" si="7">E76*$L$5</f>
        <v>0.43413552511701492</v>
      </c>
      <c r="G76">
        <f t="shared" ref="G76:G139" si="8">F76</f>
        <v>0.43413552511701492</v>
      </c>
      <c r="H76">
        <f t="shared" si="5"/>
        <v>0.7839923331996167</v>
      </c>
    </row>
    <row r="77" spans="3:8" x14ac:dyDescent="0.25">
      <c r="C77">
        <v>66</v>
      </c>
      <c r="D77">
        <v>1</v>
      </c>
      <c r="E77">
        <f t="shared" si="6"/>
        <v>0.2160076668003833</v>
      </c>
      <c r="F77">
        <f t="shared" si="7"/>
        <v>0.4320153336007666</v>
      </c>
      <c r="G77">
        <f t="shared" si="8"/>
        <v>0.4320153336007666</v>
      </c>
      <c r="H77">
        <f t="shared" si="5"/>
        <v>0.78498658535272592</v>
      </c>
    </row>
    <row r="78" spans="3:8" x14ac:dyDescent="0.25">
      <c r="C78">
        <v>67</v>
      </c>
      <c r="D78">
        <v>1</v>
      </c>
      <c r="E78">
        <f t="shared" si="6"/>
        <v>0.21501341464727408</v>
      </c>
      <c r="F78">
        <f t="shared" si="7"/>
        <v>0.43002682929454816</v>
      </c>
      <c r="G78">
        <f t="shared" si="8"/>
        <v>0.43002682929454816</v>
      </c>
      <c r="H78">
        <f t="shared" si="5"/>
        <v>0.78591908351280859</v>
      </c>
    </row>
    <row r="79" spans="3:8" x14ac:dyDescent="0.25">
      <c r="C79">
        <v>68</v>
      </c>
      <c r="D79">
        <v>1</v>
      </c>
      <c r="E79">
        <f t="shared" si="6"/>
        <v>0.21408091648719141</v>
      </c>
      <c r="F79">
        <f t="shared" si="7"/>
        <v>0.42816183297438282</v>
      </c>
      <c r="G79">
        <f t="shared" si="8"/>
        <v>0.42816183297438282</v>
      </c>
      <c r="H79">
        <f t="shared" si="5"/>
        <v>0.78679366328197309</v>
      </c>
    </row>
    <row r="80" spans="3:8" x14ac:dyDescent="0.25">
      <c r="C80">
        <v>69</v>
      </c>
      <c r="D80">
        <v>1</v>
      </c>
      <c r="E80">
        <f t="shared" si="6"/>
        <v>0.21320633671802691</v>
      </c>
      <c r="F80">
        <f t="shared" si="7"/>
        <v>0.42641267343605382</v>
      </c>
      <c r="G80">
        <f t="shared" si="8"/>
        <v>0.42641267343605382</v>
      </c>
      <c r="H80">
        <f t="shared" si="5"/>
        <v>0.78761392202925462</v>
      </c>
    </row>
    <row r="81" spans="3:8" x14ac:dyDescent="0.25">
      <c r="C81">
        <v>70</v>
      </c>
      <c r="D81">
        <v>1</v>
      </c>
      <c r="E81">
        <f t="shared" si="6"/>
        <v>0.21238607797074538</v>
      </c>
      <c r="F81">
        <f t="shared" si="7"/>
        <v>0.42477215594149076</v>
      </c>
      <c r="G81">
        <f t="shared" si="8"/>
        <v>0.42477215594149076</v>
      </c>
      <c r="H81">
        <f t="shared" si="5"/>
        <v>0.78838323368750929</v>
      </c>
    </row>
    <row r="82" spans="3:8" x14ac:dyDescent="0.25">
      <c r="C82">
        <v>71</v>
      </c>
      <c r="D82">
        <v>1</v>
      </c>
      <c r="E82">
        <f t="shared" si="6"/>
        <v>0.21161676631249071</v>
      </c>
      <c r="F82">
        <f t="shared" si="7"/>
        <v>0.42323353262498142</v>
      </c>
      <c r="G82">
        <f t="shared" si="8"/>
        <v>0.42323353262498142</v>
      </c>
      <c r="H82">
        <f t="shared" si="5"/>
        <v>0.78910476263125784</v>
      </c>
    </row>
    <row r="83" spans="3:8" x14ac:dyDescent="0.25">
      <c r="C83">
        <v>72</v>
      </c>
      <c r="D83">
        <v>1</v>
      </c>
      <c r="E83">
        <f t="shared" si="6"/>
        <v>0.21089523736874216</v>
      </c>
      <c r="F83">
        <f t="shared" si="7"/>
        <v>0.42179047473748432</v>
      </c>
      <c r="G83">
        <f t="shared" si="8"/>
        <v>0.42179047473748432</v>
      </c>
      <c r="H83">
        <f t="shared" si="5"/>
        <v>0.78978147669256304</v>
      </c>
    </row>
    <row r="84" spans="3:8" x14ac:dyDescent="0.25">
      <c r="C84">
        <v>73</v>
      </c>
      <c r="D84">
        <v>1</v>
      </c>
      <c r="E84">
        <f t="shared" si="6"/>
        <v>0.21021852330743696</v>
      </c>
      <c r="F84">
        <f t="shared" si="7"/>
        <v>0.42043704661487391</v>
      </c>
      <c r="G84">
        <f t="shared" si="8"/>
        <v>0.42043704661487391</v>
      </c>
      <c r="H84">
        <f t="shared" si="5"/>
        <v>0.79041615936847753</v>
      </c>
    </row>
    <row r="85" spans="3:8" x14ac:dyDescent="0.25">
      <c r="C85">
        <v>74</v>
      </c>
      <c r="D85">
        <v>1</v>
      </c>
      <c r="E85">
        <f t="shared" si="6"/>
        <v>0.20958384063152247</v>
      </c>
      <c r="F85">
        <f t="shared" si="7"/>
        <v>0.41916768126304493</v>
      </c>
      <c r="G85">
        <f t="shared" si="8"/>
        <v>0.41916768126304493</v>
      </c>
      <c r="H85">
        <f t="shared" si="5"/>
        <v>0.79101142127027557</v>
      </c>
    </row>
    <row r="86" spans="3:8" x14ac:dyDescent="0.25">
      <c r="C86">
        <v>75</v>
      </c>
      <c r="D86">
        <v>1</v>
      </c>
      <c r="E86">
        <f t="shared" si="6"/>
        <v>0.20898857872972443</v>
      </c>
      <c r="F86">
        <f t="shared" si="7"/>
        <v>0.41797715745944886</v>
      </c>
      <c r="G86">
        <f t="shared" si="8"/>
        <v>0.41797715745944886</v>
      </c>
      <c r="H86">
        <f t="shared" si="5"/>
        <v>0.79156971086156103</v>
      </c>
    </row>
    <row r="87" spans="3:8" x14ac:dyDescent="0.25">
      <c r="C87">
        <v>76</v>
      </c>
      <c r="D87">
        <v>1</v>
      </c>
      <c r="E87">
        <f t="shared" si="6"/>
        <v>0.20843028913843897</v>
      </c>
      <c r="F87">
        <f t="shared" si="7"/>
        <v>0.41686057827687795</v>
      </c>
      <c r="G87">
        <f t="shared" si="8"/>
        <v>0.41686057827687795</v>
      </c>
      <c r="H87">
        <f t="shared" si="5"/>
        <v>0.79209332452942083</v>
      </c>
    </row>
    <row r="88" spans="3:8" x14ac:dyDescent="0.25">
      <c r="C88">
        <v>77</v>
      </c>
      <c r="D88">
        <v>1</v>
      </c>
      <c r="E88">
        <f t="shared" si="6"/>
        <v>0.20790667547057917</v>
      </c>
      <c r="F88">
        <f t="shared" si="7"/>
        <v>0.41581335094115834</v>
      </c>
      <c r="G88">
        <f t="shared" si="8"/>
        <v>0.41581335094115834</v>
      </c>
      <c r="H88">
        <f t="shared" si="5"/>
        <v>0.79258441603004914</v>
      </c>
    </row>
    <row r="89" spans="3:8" x14ac:dyDescent="0.25">
      <c r="C89">
        <v>78</v>
      </c>
      <c r="D89">
        <v>1</v>
      </c>
      <c r="E89">
        <f t="shared" si="6"/>
        <v>0.20741558396995086</v>
      </c>
      <c r="F89">
        <f t="shared" si="7"/>
        <v>0.41483116793990171</v>
      </c>
      <c r="G89">
        <f t="shared" si="8"/>
        <v>0.41483116793990171</v>
      </c>
      <c r="H89">
        <f t="shared" si="5"/>
        <v>0.79304500534769473</v>
      </c>
    </row>
    <row r="90" spans="3:8" x14ac:dyDescent="0.25">
      <c r="C90">
        <v>79</v>
      </c>
      <c r="D90">
        <v>1</v>
      </c>
      <c r="E90">
        <f t="shared" si="6"/>
        <v>0.20695499465230527</v>
      </c>
      <c r="F90">
        <f t="shared" si="7"/>
        <v>0.41390998930461054</v>
      </c>
      <c r="G90">
        <f t="shared" si="8"/>
        <v>0.41390998930461054</v>
      </c>
      <c r="H90">
        <f t="shared" si="5"/>
        <v>0.79347698700336933</v>
      </c>
    </row>
    <row r="91" spans="3:8" x14ac:dyDescent="0.25">
      <c r="C91">
        <v>80</v>
      </c>
      <c r="D91">
        <v>1</v>
      </c>
      <c r="E91">
        <f t="shared" si="6"/>
        <v>0.20652301299663067</v>
      </c>
      <c r="F91">
        <f t="shared" si="7"/>
        <v>0.41304602599326135</v>
      </c>
      <c r="G91">
        <f t="shared" si="8"/>
        <v>0.41304602599326135</v>
      </c>
      <c r="H91">
        <f t="shared" si="5"/>
        <v>0.79388213784749506</v>
      </c>
    </row>
    <row r="92" spans="3:8" x14ac:dyDescent="0.25">
      <c r="C92">
        <v>81</v>
      </c>
      <c r="D92">
        <v>1</v>
      </c>
      <c r="E92">
        <f t="shared" si="6"/>
        <v>0.20611786215250494</v>
      </c>
      <c r="F92">
        <f t="shared" si="7"/>
        <v>0.41223572430500988</v>
      </c>
      <c r="G92">
        <f t="shared" si="8"/>
        <v>0.41223572430500988</v>
      </c>
      <c r="H92">
        <f t="shared" si="5"/>
        <v>0.79426212436854182</v>
      </c>
    </row>
    <row r="93" spans="3:8" x14ac:dyDescent="0.25">
      <c r="C93">
        <v>82</v>
      </c>
      <c r="D93">
        <v>1</v>
      </c>
      <c r="E93">
        <f t="shared" si="6"/>
        <v>0.20573787563145818</v>
      </c>
      <c r="F93">
        <f t="shared" si="7"/>
        <v>0.41147575126291636</v>
      </c>
      <c r="G93">
        <f t="shared" si="8"/>
        <v>0.41147575126291636</v>
      </c>
      <c r="H93">
        <f t="shared" si="5"/>
        <v>0.79461850954771818</v>
      </c>
    </row>
    <row r="94" spans="3:8" x14ac:dyDescent="0.25">
      <c r="C94">
        <v>83</v>
      </c>
      <c r="D94">
        <v>1</v>
      </c>
      <c r="E94">
        <f t="shared" si="6"/>
        <v>0.20538149045228182</v>
      </c>
      <c r="F94">
        <f t="shared" si="7"/>
        <v>0.41076298090456365</v>
      </c>
      <c r="G94">
        <f t="shared" si="8"/>
        <v>0.41076298090456365</v>
      </c>
      <c r="H94">
        <f t="shared" si="5"/>
        <v>0.79495275928791076</v>
      </c>
    </row>
    <row r="95" spans="3:8" x14ac:dyDescent="0.25">
      <c r="C95">
        <v>84</v>
      </c>
      <c r="D95">
        <v>1</v>
      </c>
      <c r="E95">
        <f t="shared" si="6"/>
        <v>0.20504724071208924</v>
      </c>
      <c r="F95">
        <f t="shared" si="7"/>
        <v>0.41009448142417848</v>
      </c>
      <c r="G95">
        <f t="shared" si="8"/>
        <v>0.41009448142417848</v>
      </c>
      <c r="H95">
        <f t="shared" si="5"/>
        <v>0.79526624844331562</v>
      </c>
    </row>
    <row r="96" spans="3:8" x14ac:dyDescent="0.25">
      <c r="C96">
        <v>85</v>
      </c>
      <c r="D96">
        <v>1</v>
      </c>
      <c r="E96">
        <f t="shared" si="6"/>
        <v>0.20473375155668438</v>
      </c>
      <c r="F96">
        <f t="shared" si="7"/>
        <v>0.40946750311336877</v>
      </c>
      <c r="G96">
        <f t="shared" si="8"/>
        <v>0.40946750311336877</v>
      </c>
      <c r="H96">
        <f t="shared" si="5"/>
        <v>0.79556026647456335</v>
      </c>
    </row>
    <row r="97" spans="3:8" x14ac:dyDescent="0.25">
      <c r="C97">
        <v>86</v>
      </c>
      <c r="D97">
        <v>1</v>
      </c>
      <c r="E97">
        <f t="shared" si="6"/>
        <v>0.20443973352543665</v>
      </c>
      <c r="F97">
        <f t="shared" si="7"/>
        <v>0.4088794670508733</v>
      </c>
      <c r="G97">
        <f t="shared" si="8"/>
        <v>0.4088794670508733</v>
      </c>
      <c r="H97">
        <f t="shared" si="5"/>
        <v>0.79583602275259824</v>
      </c>
    </row>
    <row r="98" spans="3:8" x14ac:dyDescent="0.25">
      <c r="C98">
        <v>87</v>
      </c>
      <c r="D98">
        <v>1</v>
      </c>
      <c r="E98">
        <f t="shared" si="6"/>
        <v>0.20416397724740176</v>
      </c>
      <c r="F98">
        <f t="shared" si="7"/>
        <v>0.40832795449480352</v>
      </c>
      <c r="G98">
        <f t="shared" si="8"/>
        <v>0.40832795449480352</v>
      </c>
      <c r="H98">
        <f t="shared" si="5"/>
        <v>0.79609465153312897</v>
      </c>
    </row>
    <row r="99" spans="3:8" x14ac:dyDescent="0.25">
      <c r="C99">
        <v>88</v>
      </c>
      <c r="D99">
        <v>1</v>
      </c>
      <c r="E99">
        <f t="shared" si="6"/>
        <v>0.20390534846687103</v>
      </c>
      <c r="F99">
        <f t="shared" si="7"/>
        <v>0.40781069693374206</v>
      </c>
      <c r="G99">
        <f t="shared" si="8"/>
        <v>0.40781069693374206</v>
      </c>
      <c r="H99">
        <f t="shared" si="5"/>
        <v>0.79633721662211088</v>
      </c>
    </row>
    <row r="100" spans="3:8" x14ac:dyDescent="0.25">
      <c r="C100">
        <v>89</v>
      </c>
      <c r="D100">
        <v>1</v>
      </c>
      <c r="E100">
        <f t="shared" si="6"/>
        <v>0.20366278337788912</v>
      </c>
      <c r="F100">
        <f t="shared" si="7"/>
        <v>0.40732556675577825</v>
      </c>
      <c r="G100">
        <f t="shared" si="8"/>
        <v>0.40732556675577825</v>
      </c>
      <c r="H100">
        <f t="shared" si="5"/>
        <v>0.79656471575145005</v>
      </c>
    </row>
    <row r="101" spans="3:8" x14ac:dyDescent="0.25">
      <c r="C101">
        <v>90</v>
      </c>
      <c r="D101">
        <v>1</v>
      </c>
      <c r="E101">
        <f t="shared" si="6"/>
        <v>0.20343528424854995</v>
      </c>
      <c r="F101">
        <f t="shared" si="7"/>
        <v>0.4068705684970999</v>
      </c>
      <c r="G101">
        <f t="shared" si="8"/>
        <v>0.4068705684970999</v>
      </c>
      <c r="H101">
        <f t="shared" si="5"/>
        <v>0.79677808468292866</v>
      </c>
    </row>
    <row r="102" spans="3:8" x14ac:dyDescent="0.25">
      <c r="C102">
        <v>91</v>
      </c>
      <c r="D102">
        <v>1</v>
      </c>
      <c r="E102">
        <f t="shared" si="6"/>
        <v>0.20322191531707134</v>
      </c>
      <c r="F102">
        <f t="shared" si="7"/>
        <v>0.40644383063414269</v>
      </c>
      <c r="G102">
        <f t="shared" si="8"/>
        <v>0.40644383063414269</v>
      </c>
      <c r="H102">
        <f t="shared" si="5"/>
        <v>0.79697820105723105</v>
      </c>
    </row>
    <row r="103" spans="3:8" x14ac:dyDescent="0.25">
      <c r="C103">
        <v>92</v>
      </c>
      <c r="D103">
        <v>1</v>
      </c>
      <c r="E103">
        <f t="shared" si="6"/>
        <v>0.20302179894276895</v>
      </c>
      <c r="F103">
        <f t="shared" si="7"/>
        <v>0.4060435978855379</v>
      </c>
      <c r="G103">
        <f t="shared" si="8"/>
        <v>0.4060435978855379</v>
      </c>
      <c r="H103">
        <f t="shared" si="5"/>
        <v>0.79716588800390331</v>
      </c>
    </row>
    <row r="104" spans="3:8" x14ac:dyDescent="0.25">
      <c r="C104">
        <v>93</v>
      </c>
      <c r="D104">
        <v>1</v>
      </c>
      <c r="E104">
        <f t="shared" si="6"/>
        <v>0.20283411199609669</v>
      </c>
      <c r="F104">
        <f t="shared" si="7"/>
        <v>0.40566822399219338</v>
      </c>
      <c r="G104">
        <f t="shared" si="8"/>
        <v>0.40566822399219338</v>
      </c>
      <c r="H104">
        <f t="shared" si="5"/>
        <v>0.79734191752709438</v>
      </c>
    </row>
    <row r="105" spans="3:8" x14ac:dyDescent="0.25">
      <c r="C105">
        <v>94</v>
      </c>
      <c r="D105">
        <v>1</v>
      </c>
      <c r="E105">
        <f t="shared" si="6"/>
        <v>0.20265808247290562</v>
      </c>
      <c r="F105">
        <f t="shared" si="7"/>
        <v>0.40531616494581124</v>
      </c>
      <c r="G105">
        <f t="shared" si="8"/>
        <v>0.40531616494581124</v>
      </c>
      <c r="H105">
        <f t="shared" si="5"/>
        <v>0.79750701368100507</v>
      </c>
    </row>
    <row r="106" spans="3:8" x14ac:dyDescent="0.25">
      <c r="C106">
        <v>95</v>
      </c>
      <c r="D106">
        <v>1</v>
      </c>
      <c r="E106">
        <f t="shared" si="6"/>
        <v>0.20249298631899493</v>
      </c>
      <c r="F106">
        <f t="shared" si="7"/>
        <v>0.40498597263798986</v>
      </c>
      <c r="G106">
        <f t="shared" si="8"/>
        <v>0.40498597263798986</v>
      </c>
      <c r="H106">
        <f t="shared" ref="H106:H137" si="9">((1-EXP(-1/$L$3))*G106*$L$2)-(H105*(-EXP(-1/$L$3)))</f>
        <v>0.79766185554810798</v>
      </c>
    </row>
    <row r="107" spans="3:8" x14ac:dyDescent="0.25">
      <c r="C107">
        <v>96</v>
      </c>
      <c r="D107">
        <v>1</v>
      </c>
      <c r="E107">
        <f t="shared" si="6"/>
        <v>0.20233814445189202</v>
      </c>
      <c r="F107">
        <f t="shared" si="7"/>
        <v>0.40467628890378404</v>
      </c>
      <c r="G107">
        <f t="shared" si="8"/>
        <v>0.40467628890378404</v>
      </c>
      <c r="H107">
        <f t="shared" si="9"/>
        <v>0.79780708003238565</v>
      </c>
    </row>
    <row r="108" spans="3:8" x14ac:dyDescent="0.25">
      <c r="C108">
        <v>97</v>
      </c>
      <c r="D108">
        <v>1</v>
      </c>
      <c r="E108">
        <f t="shared" si="6"/>
        <v>0.20219291996761435</v>
      </c>
      <c r="F108">
        <f t="shared" si="7"/>
        <v>0.4043858399352287</v>
      </c>
      <c r="G108">
        <f t="shared" si="8"/>
        <v>0.4043858399352287</v>
      </c>
      <c r="H108">
        <f t="shared" si="9"/>
        <v>0.79794328447907903</v>
      </c>
    </row>
    <row r="109" spans="3:8" x14ac:dyDescent="0.25">
      <c r="C109">
        <v>98</v>
      </c>
      <c r="D109">
        <v>1</v>
      </c>
      <c r="E109">
        <f t="shared" si="6"/>
        <v>0.20205671552092097</v>
      </c>
      <c r="F109">
        <f t="shared" si="7"/>
        <v>0.40411343104184194</v>
      </c>
      <c r="G109">
        <f t="shared" si="8"/>
        <v>0.40411343104184194</v>
      </c>
      <c r="H109">
        <f t="shared" si="9"/>
        <v>0.79807102913172012</v>
      </c>
    </row>
    <row r="110" spans="3:8" x14ac:dyDescent="0.25">
      <c r="C110">
        <v>99</v>
      </c>
      <c r="D110">
        <v>1</v>
      </c>
      <c r="E110">
        <f t="shared" si="6"/>
        <v>0.20192897086827988</v>
      </c>
      <c r="F110">
        <f t="shared" si="7"/>
        <v>0.40385794173655976</v>
      </c>
      <c r="G110">
        <f t="shared" si="8"/>
        <v>0.40385794173655976</v>
      </c>
      <c r="H110">
        <f t="shared" si="9"/>
        <v>0.79819083943655644</v>
      </c>
    </row>
    <row r="111" spans="3:8" x14ac:dyDescent="0.25">
      <c r="C111">
        <v>100</v>
      </c>
      <c r="D111">
        <v>1</v>
      </c>
      <c r="E111">
        <f t="shared" si="6"/>
        <v>0.20180916056344356</v>
      </c>
      <c r="F111">
        <f t="shared" si="7"/>
        <v>0.40361832112688711</v>
      </c>
      <c r="G111">
        <f t="shared" si="8"/>
        <v>0.40361832112688711</v>
      </c>
      <c r="H111">
        <f t="shared" si="9"/>
        <v>0.79830320820384493</v>
      </c>
    </row>
    <row r="112" spans="3:8" x14ac:dyDescent="0.25">
      <c r="C112">
        <v>101</v>
      </c>
      <c r="D112">
        <v>1</v>
      </c>
      <c r="E112">
        <f t="shared" si="6"/>
        <v>0.20169679179615507</v>
      </c>
      <c r="F112">
        <f t="shared" si="7"/>
        <v>0.40339358359231015</v>
      </c>
      <c r="G112">
        <f t="shared" si="8"/>
        <v>0.40339358359231015</v>
      </c>
      <c r="H112">
        <f t="shared" si="9"/>
        <v>0.7984085976349059</v>
      </c>
    </row>
    <row r="113" spans="3:8" x14ac:dyDescent="0.25">
      <c r="C113">
        <v>102</v>
      </c>
      <c r="D113">
        <v>1</v>
      </c>
      <c r="E113">
        <f t="shared" si="6"/>
        <v>0.2015914023650941</v>
      </c>
      <c r="F113">
        <f t="shared" si="7"/>
        <v>0.40318280473018819</v>
      </c>
      <c r="G113">
        <f t="shared" si="8"/>
        <v>0.40318280473018819</v>
      </c>
      <c r="H113">
        <f t="shared" si="9"/>
        <v>0.79850744122327444</v>
      </c>
    </row>
    <row r="114" spans="3:8" x14ac:dyDescent="0.25">
      <c r="C114">
        <v>103</v>
      </c>
      <c r="D114">
        <v>1</v>
      </c>
      <c r="E114">
        <f t="shared" si="6"/>
        <v>0.20149255877672556</v>
      </c>
      <c r="F114">
        <f t="shared" si="7"/>
        <v>0.40298511755345112</v>
      </c>
      <c r="G114">
        <f t="shared" si="8"/>
        <v>0.40298511755345112</v>
      </c>
      <c r="H114">
        <f t="shared" si="9"/>
        <v>0.79860014553776992</v>
      </c>
    </row>
    <row r="115" spans="3:8" x14ac:dyDescent="0.25">
      <c r="C115">
        <v>104</v>
      </c>
      <c r="D115">
        <v>1</v>
      </c>
      <c r="E115">
        <f t="shared" si="6"/>
        <v>0.20139985446223008</v>
      </c>
      <c r="F115">
        <f t="shared" si="7"/>
        <v>0.40279970892446015</v>
      </c>
      <c r="G115">
        <f t="shared" si="8"/>
        <v>0.40279970892446015</v>
      </c>
      <c r="H115">
        <f t="shared" si="9"/>
        <v>0.79868709189481668</v>
      </c>
    </row>
    <row r="116" spans="3:8" x14ac:dyDescent="0.25">
      <c r="C116">
        <v>105</v>
      </c>
      <c r="D116">
        <v>1</v>
      </c>
      <c r="E116">
        <f t="shared" si="6"/>
        <v>0.20131290810518332</v>
      </c>
      <c r="F116">
        <f t="shared" si="7"/>
        <v>0.40262581621036664</v>
      </c>
      <c r="G116">
        <f t="shared" si="8"/>
        <v>0.40262581621036664</v>
      </c>
      <c r="H116">
        <f t="shared" si="9"/>
        <v>0.79876863792689567</v>
      </c>
    </row>
    <row r="117" spans="3:8" x14ac:dyDescent="0.25">
      <c r="C117">
        <v>106</v>
      </c>
      <c r="D117">
        <v>1</v>
      </c>
      <c r="E117">
        <f t="shared" si="6"/>
        <v>0.20123136207310433</v>
      </c>
      <c r="F117">
        <f t="shared" si="7"/>
        <v>0.40246272414620865</v>
      </c>
      <c r="G117">
        <f t="shared" si="8"/>
        <v>0.40246272414620865</v>
      </c>
      <c r="H117">
        <f t="shared" si="9"/>
        <v>0.79884511905357747</v>
      </c>
    </row>
    <row r="118" spans="3:8" x14ac:dyDescent="0.25">
      <c r="C118">
        <v>107</v>
      </c>
      <c r="D118">
        <v>1</v>
      </c>
      <c r="E118">
        <f t="shared" si="6"/>
        <v>0.20115488094642253</v>
      </c>
      <c r="F118">
        <f t="shared" si="7"/>
        <v>0.40230976189284506</v>
      </c>
      <c r="G118">
        <f t="shared" si="8"/>
        <v>0.40230976189284506</v>
      </c>
      <c r="H118">
        <f t="shared" si="9"/>
        <v>0.79891684986118883</v>
      </c>
    </row>
    <row r="119" spans="3:8" x14ac:dyDescent="0.25">
      <c r="C119">
        <v>108</v>
      </c>
      <c r="D119">
        <v>1</v>
      </c>
      <c r="E119">
        <f t="shared" si="6"/>
        <v>0.20108315013881117</v>
      </c>
      <c r="F119">
        <f t="shared" si="7"/>
        <v>0.40216630027762235</v>
      </c>
      <c r="G119">
        <f t="shared" si="8"/>
        <v>0.40216630027762235</v>
      </c>
      <c r="H119">
        <f t="shared" si="9"/>
        <v>0.79898412539678576</v>
      </c>
    </row>
    <row r="120" spans="3:8" x14ac:dyDescent="0.25">
      <c r="C120">
        <v>109</v>
      </c>
      <c r="D120">
        <v>1</v>
      </c>
      <c r="E120">
        <f t="shared" si="6"/>
        <v>0.20101587460321424</v>
      </c>
      <c r="F120">
        <f t="shared" si="7"/>
        <v>0.40203174920642848</v>
      </c>
      <c r="G120">
        <f t="shared" si="8"/>
        <v>0.40203174920642848</v>
      </c>
      <c r="H120">
        <f t="shared" si="9"/>
        <v>0.7990472223817574</v>
      </c>
    </row>
    <row r="121" spans="3:8" x14ac:dyDescent="0.25">
      <c r="C121">
        <v>110</v>
      </c>
      <c r="D121">
        <v>1</v>
      </c>
      <c r="E121">
        <f t="shared" si="6"/>
        <v>0.2009527776182426</v>
      </c>
      <c r="F121">
        <f t="shared" si="7"/>
        <v>0.40190555523648519</v>
      </c>
      <c r="G121">
        <f t="shared" si="8"/>
        <v>0.40190555523648519</v>
      </c>
      <c r="H121">
        <f t="shared" si="9"/>
        <v>0.79910640035005132</v>
      </c>
    </row>
    <row r="122" spans="3:8" x14ac:dyDescent="0.25">
      <c r="C122">
        <v>111</v>
      </c>
      <c r="D122">
        <v>1</v>
      </c>
      <c r="E122">
        <f t="shared" si="6"/>
        <v>0.20089359964994868</v>
      </c>
      <c r="F122">
        <f t="shared" si="7"/>
        <v>0.40178719929989737</v>
      </c>
      <c r="G122">
        <f t="shared" si="8"/>
        <v>0.40178719929989737</v>
      </c>
      <c r="H122">
        <f t="shared" si="9"/>
        <v>0.79916190271570264</v>
      </c>
    </row>
    <row r="123" spans="3:8" x14ac:dyDescent="0.25">
      <c r="C123">
        <v>112</v>
      </c>
      <c r="D123">
        <v>1</v>
      </c>
      <c r="E123">
        <f t="shared" si="6"/>
        <v>0.20083809728429736</v>
      </c>
      <c r="F123">
        <f t="shared" si="7"/>
        <v>0.40167619456859471</v>
      </c>
      <c r="G123">
        <f t="shared" si="8"/>
        <v>0.40167619456859471</v>
      </c>
      <c r="H123">
        <f t="shared" si="9"/>
        <v>0.79921395777405801</v>
      </c>
    </row>
    <row r="124" spans="3:8" x14ac:dyDescent="0.25">
      <c r="C124">
        <v>113</v>
      </c>
      <c r="D124">
        <v>1</v>
      </c>
      <c r="E124">
        <f t="shared" si="6"/>
        <v>0.20078604222594199</v>
      </c>
      <c r="F124">
        <f t="shared" si="7"/>
        <v>0.40157208445188397</v>
      </c>
      <c r="G124">
        <f t="shared" si="8"/>
        <v>0.40157208445188397</v>
      </c>
      <c r="H124">
        <f t="shared" si="9"/>
        <v>0.79926277964081238</v>
      </c>
    </row>
    <row r="125" spans="3:8" x14ac:dyDescent="0.25">
      <c r="C125">
        <v>114</v>
      </c>
      <c r="D125">
        <v>1</v>
      </c>
      <c r="E125">
        <f t="shared" si="6"/>
        <v>0.20073722035918762</v>
      </c>
      <c r="F125">
        <f t="shared" si="7"/>
        <v>0.40147444071837524</v>
      </c>
      <c r="G125">
        <f t="shared" si="8"/>
        <v>0.40147444071837524</v>
      </c>
      <c r="H125">
        <f t="shared" si="9"/>
        <v>0.79930856913272141</v>
      </c>
    </row>
    <row r="126" spans="3:8" x14ac:dyDescent="0.25">
      <c r="C126">
        <v>115</v>
      </c>
      <c r="D126">
        <v>1</v>
      </c>
      <c r="E126">
        <f t="shared" si="6"/>
        <v>0.20069143086727859</v>
      </c>
      <c r="F126">
        <f t="shared" si="7"/>
        <v>0.40138286173455717</v>
      </c>
      <c r="G126">
        <f t="shared" si="8"/>
        <v>0.40138286173455717</v>
      </c>
      <c r="H126">
        <f t="shared" si="9"/>
        <v>0.79935151459361153</v>
      </c>
    </row>
    <row r="127" spans="3:8" x14ac:dyDescent="0.25">
      <c r="C127">
        <v>116</v>
      </c>
      <c r="D127">
        <v>1</v>
      </c>
      <c r="E127">
        <f t="shared" si="6"/>
        <v>0.20064848540638847</v>
      </c>
      <c r="F127">
        <f t="shared" si="7"/>
        <v>0.40129697081277693</v>
      </c>
      <c r="G127">
        <f t="shared" si="8"/>
        <v>0.40129697081277693</v>
      </c>
      <c r="H127">
        <f t="shared" si="9"/>
        <v>0.79939179266908633</v>
      </c>
    </row>
    <row r="128" spans="3:8" x14ac:dyDescent="0.25">
      <c r="C128">
        <v>117</v>
      </c>
      <c r="D128">
        <v>1</v>
      </c>
      <c r="E128">
        <f t="shared" si="6"/>
        <v>0.20060820733091367</v>
      </c>
      <c r="F128">
        <f t="shared" si="7"/>
        <v>0.40121641466182734</v>
      </c>
      <c r="G128">
        <f t="shared" si="8"/>
        <v>0.40121641466182734</v>
      </c>
      <c r="H128">
        <f t="shared" si="9"/>
        <v>0.7994295690331148</v>
      </c>
    </row>
    <row r="129" spans="3:8" x14ac:dyDescent="0.25">
      <c r="C129">
        <v>118</v>
      </c>
      <c r="D129">
        <v>1</v>
      </c>
      <c r="E129">
        <f t="shared" si="6"/>
        <v>0.2005704309668852</v>
      </c>
      <c r="F129">
        <f t="shared" si="7"/>
        <v>0.40114086193377041</v>
      </c>
      <c r="G129">
        <f t="shared" si="8"/>
        <v>0.40114086193377041</v>
      </c>
      <c r="H129">
        <f t="shared" si="9"/>
        <v>0.79946499906949042</v>
      </c>
    </row>
    <row r="130" spans="3:8" x14ac:dyDescent="0.25">
      <c r="C130">
        <v>119</v>
      </c>
      <c r="D130">
        <v>1</v>
      </c>
      <c r="E130">
        <f t="shared" si="6"/>
        <v>0.20053500093050958</v>
      </c>
      <c r="F130">
        <f t="shared" si="7"/>
        <v>0.40107000186101915</v>
      </c>
      <c r="G130">
        <f t="shared" si="8"/>
        <v>0.40107000186101915</v>
      </c>
      <c r="H130">
        <f t="shared" si="9"/>
        <v>0.79949822851096419</v>
      </c>
    </row>
    <row r="131" spans="3:8" x14ac:dyDescent="0.25">
      <c r="C131">
        <v>120</v>
      </c>
      <c r="D131">
        <v>1</v>
      </c>
      <c r="E131">
        <f t="shared" si="6"/>
        <v>0.20050177148903581</v>
      </c>
      <c r="F131">
        <f t="shared" si="7"/>
        <v>0.40100354297807161</v>
      </c>
      <c r="G131">
        <f t="shared" si="8"/>
        <v>0.40100354297807161</v>
      </c>
      <c r="H131">
        <f t="shared" si="9"/>
        <v>0.79952939403868062</v>
      </c>
    </row>
    <row r="132" spans="3:8" x14ac:dyDescent="0.25">
      <c r="C132">
        <v>121</v>
      </c>
      <c r="D132">
        <v>1</v>
      </c>
      <c r="E132">
        <f t="shared" si="6"/>
        <v>0.20047060596131938</v>
      </c>
      <c r="F132">
        <f t="shared" si="7"/>
        <v>0.40094121192263876</v>
      </c>
      <c r="G132">
        <f t="shared" si="8"/>
        <v>0.40094121192263876</v>
      </c>
      <c r="H132">
        <f t="shared" si="9"/>
        <v>0.79955862384438203</v>
      </c>
    </row>
    <row r="133" spans="3:8" x14ac:dyDescent="0.25">
      <c r="C133">
        <v>122</v>
      </c>
      <c r="D133">
        <v>1</v>
      </c>
      <c r="E133">
        <f t="shared" si="6"/>
        <v>0.20044137615561797</v>
      </c>
      <c r="F133">
        <f t="shared" si="7"/>
        <v>0.40088275231123593</v>
      </c>
      <c r="G133">
        <f t="shared" si="8"/>
        <v>0.40088275231123593</v>
      </c>
      <c r="H133">
        <f t="shared" si="9"/>
        <v>0.79958603815769369</v>
      </c>
    </row>
    <row r="134" spans="3:8" x14ac:dyDescent="0.25">
      <c r="C134">
        <v>123</v>
      </c>
      <c r="D134">
        <v>1</v>
      </c>
      <c r="E134">
        <f t="shared" si="6"/>
        <v>0.20041396184230631</v>
      </c>
      <c r="F134">
        <f t="shared" si="7"/>
        <v>0.40082792368461262</v>
      </c>
      <c r="G134">
        <f t="shared" si="8"/>
        <v>0.40082792368461262</v>
      </c>
      <c r="H134">
        <f t="shared" si="9"/>
        <v>0.79961174974065896</v>
      </c>
    </row>
    <row r="135" spans="3:8" x14ac:dyDescent="0.25">
      <c r="C135">
        <v>124</v>
      </c>
      <c r="D135">
        <v>1</v>
      </c>
      <c r="E135">
        <f t="shared" si="6"/>
        <v>0.20038825025934104</v>
      </c>
      <c r="F135">
        <f t="shared" si="7"/>
        <v>0.40077650051868208</v>
      </c>
      <c r="G135">
        <f t="shared" si="8"/>
        <v>0.40077650051868208</v>
      </c>
      <c r="H135">
        <f t="shared" si="9"/>
        <v>0.7996358643515582</v>
      </c>
    </row>
    <row r="136" spans="3:8" x14ac:dyDescent="0.25">
      <c r="C136">
        <v>125</v>
      </c>
      <c r="D136">
        <v>1</v>
      </c>
      <c r="E136">
        <f t="shared" si="6"/>
        <v>0.2003641356484418</v>
      </c>
      <c r="F136">
        <f t="shared" si="7"/>
        <v>0.4007282712968836</v>
      </c>
      <c r="G136">
        <f t="shared" si="8"/>
        <v>0.4007282712968836</v>
      </c>
      <c r="H136">
        <f t="shared" si="9"/>
        <v>0.79965848117991933</v>
      </c>
    </row>
    <row r="137" spans="3:8" x14ac:dyDescent="0.25">
      <c r="C137">
        <v>126</v>
      </c>
      <c r="D137">
        <v>1</v>
      </c>
      <c r="E137">
        <f t="shared" si="6"/>
        <v>0.20034151882008067</v>
      </c>
      <c r="F137">
        <f t="shared" si="7"/>
        <v>0.40068303764016133</v>
      </c>
      <c r="G137">
        <f t="shared" si="8"/>
        <v>0.40068303764016133</v>
      </c>
      <c r="H137">
        <f t="shared" si="9"/>
        <v>0.79967969325451005</v>
      </c>
    </row>
    <row r="138" spans="3:8" x14ac:dyDescent="0.25">
      <c r="C138">
        <v>127</v>
      </c>
      <c r="D138">
        <v>1</v>
      </c>
      <c r="E138">
        <f t="shared" si="6"/>
        <v>0.20032030674548995</v>
      </c>
      <c r="F138">
        <f t="shared" si="7"/>
        <v>0.4006406134909799</v>
      </c>
      <c r="G138">
        <f t="shared" si="8"/>
        <v>0.4006406134909799</v>
      </c>
      <c r="H138">
        <f t="shared" ref="H138:H169" si="10">((1-EXP(-1/$L$3))*G138*$L$2)-(H137*(-EXP(-1/$L$3)))</f>
        <v>0.79969958782598816</v>
      </c>
    </row>
    <row r="139" spans="3:8" x14ac:dyDescent="0.25">
      <c r="C139">
        <v>128</v>
      </c>
      <c r="D139">
        <v>1</v>
      </c>
      <c r="E139">
        <f t="shared" si="6"/>
        <v>0.20030041217401184</v>
      </c>
      <c r="F139">
        <f t="shared" si="7"/>
        <v>0.40060082434802369</v>
      </c>
      <c r="G139">
        <f t="shared" si="8"/>
        <v>0.40060082434802369</v>
      </c>
      <c r="H139">
        <f t="shared" si="10"/>
        <v>0.79971824672578629</v>
      </c>
    </row>
    <row r="140" spans="3:8" x14ac:dyDescent="0.25">
      <c r="C140">
        <v>129</v>
      </c>
      <c r="D140">
        <v>1</v>
      </c>
      <c r="E140">
        <f t="shared" ref="E140:E179" si="11">D140-H139</f>
        <v>0.20028175327421371</v>
      </c>
      <c r="F140">
        <f t="shared" ref="F140:F179" si="12">E140*$L$5</f>
        <v>0.40056350654842743</v>
      </c>
      <c r="G140">
        <f t="shared" ref="G140:G179" si="13">F140</f>
        <v>0.40056350654842743</v>
      </c>
      <c r="H140">
        <f t="shared" si="10"/>
        <v>0.7997357467027052</v>
      </c>
    </row>
    <row r="141" spans="3:8" x14ac:dyDescent="0.25">
      <c r="C141">
        <v>130</v>
      </c>
      <c r="D141">
        <v>1</v>
      </c>
      <c r="E141">
        <f t="shared" si="11"/>
        <v>0.2002642532972948</v>
      </c>
      <c r="F141">
        <f t="shared" si="12"/>
        <v>0.40052850659458961</v>
      </c>
      <c r="G141">
        <f t="shared" si="13"/>
        <v>0.40052850659458961</v>
      </c>
      <c r="H141">
        <f t="shared" si="10"/>
        <v>0.79975215973860092</v>
      </c>
    </row>
    <row r="142" spans="3:8" x14ac:dyDescent="0.25">
      <c r="C142">
        <v>131</v>
      </c>
      <c r="D142">
        <v>1</v>
      </c>
      <c r="E142">
        <f t="shared" si="11"/>
        <v>0.20024784026139908</v>
      </c>
      <c r="F142">
        <f t="shared" si="12"/>
        <v>0.40049568052279816</v>
      </c>
      <c r="G142">
        <f t="shared" si="13"/>
        <v>0.40049568052279816</v>
      </c>
      <c r="H142">
        <f t="shared" si="10"/>
        <v>0.7997675533444647</v>
      </c>
    </row>
    <row r="143" spans="3:8" x14ac:dyDescent="0.25">
      <c r="C143">
        <v>132</v>
      </c>
      <c r="D143">
        <v>1</v>
      </c>
      <c r="E143">
        <f t="shared" si="11"/>
        <v>0.2002324466555353</v>
      </c>
      <c r="F143">
        <f t="shared" si="12"/>
        <v>0.4004648933110706</v>
      </c>
      <c r="G143">
        <f t="shared" si="13"/>
        <v>0.4004648933110706</v>
      </c>
      <c r="H143">
        <f t="shared" si="10"/>
        <v>0.79978199083811263</v>
      </c>
    </row>
    <row r="144" spans="3:8" x14ac:dyDescent="0.25">
      <c r="C144">
        <v>133</v>
      </c>
      <c r="D144">
        <v>1</v>
      </c>
      <c r="E144">
        <f t="shared" si="11"/>
        <v>0.20021800916188737</v>
      </c>
      <c r="F144">
        <f t="shared" si="12"/>
        <v>0.40043601832377473</v>
      </c>
      <c r="G144">
        <f t="shared" si="13"/>
        <v>0.40043601832377473</v>
      </c>
      <c r="H144">
        <f t="shared" si="10"/>
        <v>0.79979553160462835</v>
      </c>
    </row>
    <row r="145" spans="3:8" x14ac:dyDescent="0.25">
      <c r="C145">
        <v>134</v>
      </c>
      <c r="D145">
        <v>1</v>
      </c>
      <c r="E145">
        <f t="shared" si="11"/>
        <v>0.20020446839537165</v>
      </c>
      <c r="F145">
        <f t="shared" si="12"/>
        <v>0.4004089367907433</v>
      </c>
      <c r="G145">
        <f t="shared" si="13"/>
        <v>0.4004089367907433</v>
      </c>
      <c r="H145">
        <f t="shared" si="10"/>
        <v>0.79980823134062839</v>
      </c>
    </row>
    <row r="146" spans="3:8" x14ac:dyDescent="0.25">
      <c r="C146">
        <v>135</v>
      </c>
      <c r="D146">
        <v>1</v>
      </c>
      <c r="E146">
        <f t="shared" si="11"/>
        <v>0.20019176865937161</v>
      </c>
      <c r="F146">
        <f t="shared" si="12"/>
        <v>0.40038353731874321</v>
      </c>
      <c r="G146">
        <f t="shared" si="13"/>
        <v>0.40038353731874321</v>
      </c>
      <c r="H146">
        <f t="shared" si="10"/>
        <v>0.79982014228335707</v>
      </c>
    </row>
    <row r="147" spans="3:8" x14ac:dyDescent="0.25">
      <c r="C147">
        <v>136</v>
      </c>
      <c r="D147">
        <v>1</v>
      </c>
      <c r="E147">
        <f t="shared" si="11"/>
        <v>0.20017985771664293</v>
      </c>
      <c r="F147">
        <f t="shared" si="12"/>
        <v>0.40035971543328586</v>
      </c>
      <c r="G147">
        <f t="shared" si="13"/>
        <v>0.40035971543328586</v>
      </c>
      <c r="H147">
        <f t="shared" si="10"/>
        <v>0.79983131342555125</v>
      </c>
    </row>
    <row r="148" spans="3:8" x14ac:dyDescent="0.25">
      <c r="C148">
        <v>137</v>
      </c>
      <c r="D148">
        <v>1</v>
      </c>
      <c r="E148">
        <f t="shared" si="11"/>
        <v>0.20016868657444875</v>
      </c>
      <c r="F148">
        <f t="shared" si="12"/>
        <v>0.4003373731488975</v>
      </c>
      <c r="G148">
        <f t="shared" si="13"/>
        <v>0.4003373731488975</v>
      </c>
      <c r="H148">
        <f t="shared" si="10"/>
        <v>0.79984179071696027</v>
      </c>
    </row>
    <row r="149" spans="3:8" x14ac:dyDescent="0.25">
      <c r="C149">
        <v>138</v>
      </c>
      <c r="D149">
        <v>1</v>
      </c>
      <c r="E149">
        <f t="shared" si="11"/>
        <v>0.20015820928303973</v>
      </c>
      <c r="F149">
        <f t="shared" si="12"/>
        <v>0.40031641856607947</v>
      </c>
      <c r="G149">
        <f t="shared" si="13"/>
        <v>0.40031641856607947</v>
      </c>
      <c r="H149">
        <f t="shared" si="10"/>
        <v>0.79985161725334841</v>
      </c>
    </row>
    <row r="150" spans="3:8" x14ac:dyDescent="0.25">
      <c r="C150">
        <v>139</v>
      </c>
      <c r="D150">
        <v>1</v>
      </c>
      <c r="E150">
        <f t="shared" si="11"/>
        <v>0.20014838274665159</v>
      </c>
      <c r="F150">
        <f t="shared" si="12"/>
        <v>0.40029676549330317</v>
      </c>
      <c r="G150">
        <f t="shared" si="13"/>
        <v>0.40029676549330317</v>
      </c>
      <c r="H150">
        <f t="shared" si="10"/>
        <v>0.79986083345375925</v>
      </c>
    </row>
    <row r="151" spans="3:8" x14ac:dyDescent="0.25">
      <c r="C151">
        <v>140</v>
      </c>
      <c r="D151">
        <v>1</v>
      </c>
      <c r="E151">
        <f t="shared" si="11"/>
        <v>0.20013916654624075</v>
      </c>
      <c r="F151">
        <f t="shared" si="12"/>
        <v>0.40027833309248151</v>
      </c>
      <c r="G151">
        <f t="shared" si="13"/>
        <v>0.40027833309248151</v>
      </c>
      <c r="H151">
        <f t="shared" si="10"/>
        <v>0.79986947722676915</v>
      </c>
    </row>
    <row r="152" spans="3:8" x14ac:dyDescent="0.25">
      <c r="C152">
        <v>141</v>
      </c>
      <c r="D152">
        <v>1</v>
      </c>
      <c r="E152">
        <f t="shared" si="11"/>
        <v>0.20013052277323085</v>
      </c>
      <c r="F152">
        <f t="shared" si="12"/>
        <v>0.40026104554646169</v>
      </c>
      <c r="G152">
        <f t="shared" si="13"/>
        <v>0.40026104554646169</v>
      </c>
      <c r="H152">
        <f t="shared" si="10"/>
        <v>0.79987758412641508</v>
      </c>
    </row>
    <row r="153" spans="3:8" x14ac:dyDescent="0.25">
      <c r="C153">
        <v>142</v>
      </c>
      <c r="D153">
        <v>1</v>
      </c>
      <c r="E153">
        <f t="shared" si="11"/>
        <v>0.20012241587358492</v>
      </c>
      <c r="F153">
        <f t="shared" si="12"/>
        <v>0.40024483174716985</v>
      </c>
      <c r="G153">
        <f t="shared" si="13"/>
        <v>0.40024483174716985</v>
      </c>
      <c r="H153">
        <f t="shared" si="10"/>
        <v>0.79988518749843707</v>
      </c>
    </row>
    <row r="154" spans="3:8" x14ac:dyDescent="0.25">
      <c r="C154">
        <v>143</v>
      </c>
      <c r="D154">
        <v>1</v>
      </c>
      <c r="E154">
        <f t="shared" si="11"/>
        <v>0.20011481250156293</v>
      </c>
      <c r="F154">
        <f t="shared" si="12"/>
        <v>0.40022962500312587</v>
      </c>
      <c r="G154">
        <f t="shared" si="13"/>
        <v>0.40022962500312587</v>
      </c>
      <c r="H154">
        <f t="shared" si="10"/>
        <v>0.79989231861743804</v>
      </c>
    </row>
    <row r="155" spans="3:8" x14ac:dyDescent="0.25">
      <c r="C155">
        <v>144</v>
      </c>
      <c r="D155">
        <v>1</v>
      </c>
      <c r="E155">
        <f t="shared" si="11"/>
        <v>0.20010768138256196</v>
      </c>
      <c r="F155">
        <f t="shared" si="12"/>
        <v>0.40021536276512393</v>
      </c>
      <c r="G155">
        <f t="shared" si="13"/>
        <v>0.40021536276512393</v>
      </c>
      <c r="H155">
        <f t="shared" si="10"/>
        <v>0.79989900681552439</v>
      </c>
    </row>
    <row r="156" spans="3:8" x14ac:dyDescent="0.25">
      <c r="C156">
        <v>145</v>
      </c>
      <c r="D156">
        <v>1</v>
      </c>
      <c r="E156">
        <f t="shared" si="11"/>
        <v>0.20010099318447561</v>
      </c>
      <c r="F156">
        <f t="shared" si="12"/>
        <v>0.40020198636895121</v>
      </c>
      <c r="G156">
        <f t="shared" si="13"/>
        <v>0.40020198636895121</v>
      </c>
      <c r="H156">
        <f t="shared" si="10"/>
        <v>0.79990527960295599</v>
      </c>
    </row>
    <row r="157" spans="3:8" x14ac:dyDescent="0.25">
      <c r="C157">
        <v>146</v>
      </c>
      <c r="D157">
        <v>1</v>
      </c>
      <c r="E157">
        <f t="shared" si="11"/>
        <v>0.20009472039704401</v>
      </c>
      <c r="F157">
        <f t="shared" si="12"/>
        <v>0.40018944079408802</v>
      </c>
      <c r="G157">
        <f t="shared" si="13"/>
        <v>0.40018944079408802</v>
      </c>
      <c r="H157">
        <f t="shared" si="10"/>
        <v>0.79991116278130281</v>
      </c>
    </row>
    <row r="158" spans="3:8" x14ac:dyDescent="0.25">
      <c r="C158">
        <v>147</v>
      </c>
      <c r="D158">
        <v>1</v>
      </c>
      <c r="E158">
        <f t="shared" si="11"/>
        <v>0.20008883721869719</v>
      </c>
      <c r="F158">
        <f t="shared" si="12"/>
        <v>0.40017767443739438</v>
      </c>
      <c r="G158">
        <f t="shared" si="13"/>
        <v>0.40017767443739438</v>
      </c>
      <c r="H158">
        <f t="shared" si="10"/>
        <v>0.79991668054957399</v>
      </c>
    </row>
    <row r="159" spans="3:8" x14ac:dyDescent="0.25">
      <c r="C159">
        <v>148</v>
      </c>
      <c r="D159">
        <v>1</v>
      </c>
      <c r="E159">
        <f t="shared" si="11"/>
        <v>0.20008331945042601</v>
      </c>
      <c r="F159">
        <f t="shared" si="12"/>
        <v>0.40016663890085202</v>
      </c>
      <c r="G159">
        <f t="shared" si="13"/>
        <v>0.40016663890085202</v>
      </c>
      <c r="H159">
        <f t="shared" si="10"/>
        <v>0.79992185560375362</v>
      </c>
    </row>
    <row r="160" spans="3:8" x14ac:dyDescent="0.25">
      <c r="C160">
        <v>149</v>
      </c>
      <c r="D160">
        <v>1</v>
      </c>
      <c r="E160">
        <f t="shared" si="11"/>
        <v>0.20007814439624638</v>
      </c>
      <c r="F160">
        <f t="shared" si="12"/>
        <v>0.40015628879249276</v>
      </c>
      <c r="G160">
        <f t="shared" si="13"/>
        <v>0.40015628879249276</v>
      </c>
      <c r="H160">
        <f t="shared" si="10"/>
        <v>0.79992670923015596</v>
      </c>
    </row>
    <row r="161" spans="3:8" x14ac:dyDescent="0.25">
      <c r="C161">
        <v>150</v>
      </c>
      <c r="D161">
        <v>1</v>
      </c>
      <c r="E161">
        <f t="shared" si="11"/>
        <v>0.20007329076984404</v>
      </c>
      <c r="F161">
        <f t="shared" si="12"/>
        <v>0.40014658153968807</v>
      </c>
      <c r="G161">
        <f t="shared" si="13"/>
        <v>0.40014658153968807</v>
      </c>
      <c r="H161">
        <f t="shared" si="10"/>
        <v>0.79993126139298076</v>
      </c>
    </row>
    <row r="162" spans="3:8" x14ac:dyDescent="0.25">
      <c r="C162">
        <v>151</v>
      </c>
      <c r="D162">
        <v>1</v>
      </c>
      <c r="E162">
        <f t="shared" si="11"/>
        <v>0.20006873860701924</v>
      </c>
      <c r="F162">
        <f t="shared" si="12"/>
        <v>0.40013747721403847</v>
      </c>
      <c r="G162">
        <f t="shared" si="13"/>
        <v>0.40013747721403847</v>
      </c>
      <c r="H162">
        <f t="shared" si="10"/>
        <v>0.79993553081643165</v>
      </c>
    </row>
    <row r="163" spans="3:8" x14ac:dyDescent="0.25">
      <c r="C163">
        <v>152</v>
      </c>
      <c r="D163">
        <v>1</v>
      </c>
      <c r="E163">
        <f t="shared" si="11"/>
        <v>0.20006446918356835</v>
      </c>
      <c r="F163">
        <f t="shared" si="12"/>
        <v>0.4001289383671367</v>
      </c>
      <c r="G163">
        <f t="shared" si="13"/>
        <v>0.4001289383671367</v>
      </c>
      <c r="H163">
        <f t="shared" si="10"/>
        <v>0.7999395350617331</v>
      </c>
    </row>
    <row r="164" spans="3:8" x14ac:dyDescent="0.25">
      <c r="C164">
        <v>153</v>
      </c>
      <c r="D164">
        <v>1</v>
      </c>
      <c r="E164">
        <f t="shared" si="11"/>
        <v>0.2000604649382669</v>
      </c>
      <c r="F164">
        <f t="shared" si="12"/>
        <v>0.4001209298765338</v>
      </c>
      <c r="G164">
        <f t="shared" si="13"/>
        <v>0.4001209298765338</v>
      </c>
      <c r="H164">
        <f t="shared" si="10"/>
        <v>0.79994329059936453</v>
      </c>
    </row>
    <row r="165" spans="3:8" x14ac:dyDescent="0.25">
      <c r="C165">
        <v>154</v>
      </c>
      <c r="D165">
        <v>1</v>
      </c>
      <c r="E165">
        <f t="shared" si="11"/>
        <v>0.20005670940063547</v>
      </c>
      <c r="F165">
        <f t="shared" si="12"/>
        <v>0.40011341880127094</v>
      </c>
      <c r="G165">
        <f t="shared" si="13"/>
        <v>0.40011341880127094</v>
      </c>
      <c r="H165">
        <f t="shared" si="10"/>
        <v>0.79994681287680736</v>
      </c>
    </row>
    <row r="166" spans="3:8" x14ac:dyDescent="0.25">
      <c r="C166">
        <v>155</v>
      </c>
      <c r="D166">
        <v>1</v>
      </c>
      <c r="E166">
        <f t="shared" si="11"/>
        <v>0.20005318712319264</v>
      </c>
      <c r="F166">
        <f t="shared" si="12"/>
        <v>0.40010637424638529</v>
      </c>
      <c r="G166">
        <f t="shared" si="13"/>
        <v>0.40010637424638529</v>
      </c>
      <c r="H166">
        <f t="shared" si="10"/>
        <v>0.79995011638208458</v>
      </c>
    </row>
    <row r="167" spans="3:8" x14ac:dyDescent="0.25">
      <c r="C167">
        <v>156</v>
      </c>
      <c r="D167">
        <v>1</v>
      </c>
      <c r="E167">
        <f t="shared" si="11"/>
        <v>0.20004988361791542</v>
      </c>
      <c r="F167">
        <f t="shared" si="12"/>
        <v>0.40009976723583085</v>
      </c>
      <c r="G167">
        <f t="shared" si="13"/>
        <v>0.40009976723583085</v>
      </c>
      <c r="H167">
        <f t="shared" si="10"/>
        <v>0.79995321470335368</v>
      </c>
    </row>
    <row r="168" spans="3:8" x14ac:dyDescent="0.25">
      <c r="C168">
        <v>157</v>
      </c>
      <c r="D168">
        <v>1</v>
      </c>
      <c r="E168">
        <f t="shared" si="11"/>
        <v>0.20004678529664632</v>
      </c>
      <c r="F168">
        <f t="shared" si="12"/>
        <v>0.40009357059329265</v>
      </c>
      <c r="G168">
        <f t="shared" si="13"/>
        <v>0.40009357059329265</v>
      </c>
      <c r="H168">
        <f t="shared" si="10"/>
        <v>0.79995612058479815</v>
      </c>
    </row>
    <row r="169" spans="3:8" x14ac:dyDescent="0.25">
      <c r="C169">
        <v>158</v>
      </c>
      <c r="D169">
        <v>1</v>
      </c>
      <c r="E169">
        <f t="shared" si="11"/>
        <v>0.20004387941520185</v>
      </c>
      <c r="F169">
        <f t="shared" si="12"/>
        <v>0.40008775883040371</v>
      </c>
      <c r="G169">
        <f t="shared" si="13"/>
        <v>0.40008775883040371</v>
      </c>
      <c r="H169">
        <f t="shared" si="10"/>
        <v>0.79995884597904743</v>
      </c>
    </row>
    <row r="170" spans="3:8" x14ac:dyDescent="0.25">
      <c r="C170">
        <v>159</v>
      </c>
      <c r="D170">
        <v>1</v>
      </c>
      <c r="E170">
        <f t="shared" si="11"/>
        <v>0.20004115402095257</v>
      </c>
      <c r="F170">
        <f t="shared" si="12"/>
        <v>0.40008230804190514</v>
      </c>
      <c r="G170">
        <f t="shared" si="13"/>
        <v>0.40008230804190514</v>
      </c>
      <c r="H170">
        <f t="shared" ref="H170:H179" si="14">((1-EXP(-1/$L$3))*G170*$L$2)-(H169*(-EXP(-1/$L$3)))</f>
        <v>0.79996140209634126</v>
      </c>
    </row>
    <row r="171" spans="3:8" x14ac:dyDescent="0.25">
      <c r="C171">
        <v>160</v>
      </c>
      <c r="D171">
        <v>1</v>
      </c>
      <c r="E171">
        <f t="shared" si="11"/>
        <v>0.20003859790365874</v>
      </c>
      <c r="F171">
        <f t="shared" si="12"/>
        <v>0.40007719580731749</v>
      </c>
      <c r="G171">
        <f t="shared" si="13"/>
        <v>0.40007719580731749</v>
      </c>
      <c r="H171">
        <f t="shared" si="14"/>
        <v>0.79996379945064011</v>
      </c>
    </row>
    <row r="172" spans="3:8" x14ac:dyDescent="0.25">
      <c r="C172">
        <v>161</v>
      </c>
      <c r="D172">
        <v>1</v>
      </c>
      <c r="E172">
        <f t="shared" si="11"/>
        <v>0.20003620054935989</v>
      </c>
      <c r="F172">
        <f t="shared" si="12"/>
        <v>0.40007240109871978</v>
      </c>
      <c r="G172">
        <f t="shared" si="13"/>
        <v>0.40007240109871978</v>
      </c>
      <c r="H172">
        <f t="shared" si="14"/>
        <v>0.79996604790287196</v>
      </c>
    </row>
    <row r="173" spans="3:8" x14ac:dyDescent="0.25">
      <c r="C173">
        <v>162</v>
      </c>
      <c r="D173">
        <v>1</v>
      </c>
      <c r="E173">
        <f t="shared" si="11"/>
        <v>0.20003395209712804</v>
      </c>
      <c r="F173">
        <f t="shared" si="12"/>
        <v>0.40006790419425609</v>
      </c>
      <c r="G173">
        <f t="shared" si="13"/>
        <v>0.40006790419425609</v>
      </c>
      <c r="H173">
        <f t="shared" si="14"/>
        <v>0.79996815670149279</v>
      </c>
    </row>
    <row r="174" spans="3:8" x14ac:dyDescent="0.25">
      <c r="C174">
        <v>163</v>
      </c>
      <c r="D174">
        <v>1</v>
      </c>
      <c r="E174">
        <f t="shared" si="11"/>
        <v>0.20003184329850721</v>
      </c>
      <c r="F174">
        <f t="shared" si="12"/>
        <v>0.40006368659701441</v>
      </c>
      <c r="G174">
        <f t="shared" si="13"/>
        <v>0.40006368659701441</v>
      </c>
      <c r="H174">
        <f t="shared" si="14"/>
        <v>0.79997013452052779</v>
      </c>
    </row>
    <row r="175" spans="3:8" x14ac:dyDescent="0.25">
      <c r="C175">
        <v>164</v>
      </c>
      <c r="D175">
        <v>1</v>
      </c>
      <c r="E175">
        <f t="shared" si="11"/>
        <v>0.20002986547947221</v>
      </c>
      <c r="F175">
        <f t="shared" si="12"/>
        <v>0.40005973095894443</v>
      </c>
      <c r="G175">
        <f t="shared" si="13"/>
        <v>0.40005973095894443</v>
      </c>
      <c r="H175">
        <f t="shared" si="14"/>
        <v>0.7999719894952495</v>
      </c>
    </row>
    <row r="176" spans="3:8" x14ac:dyDescent="0.25">
      <c r="C176">
        <v>165</v>
      </c>
      <c r="D176">
        <v>1</v>
      </c>
      <c r="E176">
        <f t="shared" si="11"/>
        <v>0.2000280105047505</v>
      </c>
      <c r="F176">
        <f t="shared" si="12"/>
        <v>0.40005602100950099</v>
      </c>
      <c r="G176">
        <f t="shared" si="13"/>
        <v>0.40005602100950099</v>
      </c>
      <c r="H176">
        <f t="shared" si="14"/>
        <v>0.79997372925564092</v>
      </c>
    </row>
    <row r="177" spans="3:8" x14ac:dyDescent="0.25">
      <c r="C177">
        <v>166</v>
      </c>
      <c r="D177">
        <v>1</v>
      </c>
      <c r="E177">
        <f t="shared" si="11"/>
        <v>0.20002627074435908</v>
      </c>
      <c r="F177">
        <f t="shared" si="12"/>
        <v>0.40005254148871816</v>
      </c>
      <c r="G177">
        <f t="shared" si="13"/>
        <v>0.40005254148871816</v>
      </c>
      <c r="H177">
        <f t="shared" si="14"/>
        <v>0.79997536095777888</v>
      </c>
    </row>
    <row r="178" spans="3:8" x14ac:dyDescent="0.25">
      <c r="C178">
        <v>167</v>
      </c>
      <c r="D178">
        <v>1</v>
      </c>
      <c r="E178">
        <f t="shared" si="11"/>
        <v>0.20002463904222112</v>
      </c>
      <c r="F178">
        <f t="shared" si="12"/>
        <v>0.40004927808444224</v>
      </c>
      <c r="G178">
        <f t="shared" si="13"/>
        <v>0.40004927808444224</v>
      </c>
      <c r="H178">
        <f t="shared" si="14"/>
        <v>0.79997689131326943</v>
      </c>
    </row>
    <row r="179" spans="3:8" x14ac:dyDescent="0.25">
      <c r="C179">
        <v>168</v>
      </c>
      <c r="D179">
        <v>1</v>
      </c>
      <c r="E179">
        <f t="shared" si="11"/>
        <v>0.20002310868673057</v>
      </c>
      <c r="F179">
        <f t="shared" si="12"/>
        <v>0.40004621737346113</v>
      </c>
      <c r="G179">
        <f t="shared" si="13"/>
        <v>0.40004621737346113</v>
      </c>
      <c r="H179">
        <f t="shared" si="14"/>
        <v>0.79997832661685386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190"/>
  <sheetViews>
    <sheetView topLeftCell="A2" workbookViewId="0">
      <selection activeCell="M7" sqref="M7"/>
    </sheetView>
  </sheetViews>
  <sheetFormatPr defaultRowHeight="15" x14ac:dyDescent="0.25"/>
  <cols>
    <col min="5" max="5" width="11" customWidth="1"/>
    <col min="6" max="6" width="12.140625" bestFit="1" customWidth="1"/>
    <col min="7" max="7" width="12" bestFit="1" customWidth="1"/>
    <col min="8" max="8" width="16.5703125" customWidth="1"/>
    <col min="9" max="9" width="14.42578125" customWidth="1"/>
    <col min="12" max="12" width="13.85546875" bestFit="1" customWidth="1"/>
  </cols>
  <sheetData>
    <row r="2" spans="3:19" x14ac:dyDescent="0.25">
      <c r="L2" t="s">
        <v>6</v>
      </c>
      <c r="M2">
        <v>2</v>
      </c>
      <c r="O2" t="s">
        <v>12</v>
      </c>
    </row>
    <row r="3" spans="3:19" x14ac:dyDescent="0.25">
      <c r="L3" t="s">
        <v>11</v>
      </c>
      <c r="M3">
        <v>80</v>
      </c>
      <c r="O3" t="s">
        <v>13</v>
      </c>
    </row>
    <row r="4" spans="3:19" x14ac:dyDescent="0.25">
      <c r="J4" s="1"/>
    </row>
    <row r="5" spans="3:19" x14ac:dyDescent="0.25">
      <c r="J5" s="2"/>
      <c r="L5" t="s">
        <v>21</v>
      </c>
      <c r="M5">
        <v>2</v>
      </c>
      <c r="O5" t="s">
        <v>19</v>
      </c>
    </row>
    <row r="6" spans="3:19" x14ac:dyDescent="0.25">
      <c r="L6" t="s">
        <v>22</v>
      </c>
      <c r="M6">
        <v>4</v>
      </c>
      <c r="O6" t="s">
        <v>23</v>
      </c>
    </row>
    <row r="7" spans="3:19" ht="17.25" customHeight="1" x14ac:dyDescent="0.25">
      <c r="D7" t="s">
        <v>8</v>
      </c>
      <c r="E7" t="s">
        <v>17</v>
      </c>
      <c r="F7" t="s">
        <v>18</v>
      </c>
      <c r="G7" t="s">
        <v>20</v>
      </c>
      <c r="H7" s="3" t="s">
        <v>9</v>
      </c>
      <c r="I7" s="3" t="s">
        <v>10</v>
      </c>
      <c r="L7" t="s">
        <v>25</v>
      </c>
      <c r="M7">
        <v>4</v>
      </c>
      <c r="O7" t="s">
        <v>24</v>
      </c>
      <c r="S7" t="s">
        <v>26</v>
      </c>
    </row>
    <row r="8" spans="3:19" x14ac:dyDescent="0.25">
      <c r="C8" t="s">
        <v>0</v>
      </c>
      <c r="D8" t="s">
        <v>1</v>
      </c>
      <c r="E8" t="s">
        <v>16</v>
      </c>
      <c r="F8" t="s">
        <v>15</v>
      </c>
      <c r="H8" t="s">
        <v>2</v>
      </c>
      <c r="I8" t="s">
        <v>3</v>
      </c>
    </row>
    <row r="10" spans="3:19" x14ac:dyDescent="0.25">
      <c r="C10">
        <v>-12</v>
      </c>
      <c r="D10">
        <v>0</v>
      </c>
      <c r="E10">
        <v>0</v>
      </c>
      <c r="F10">
        <f t="shared" ref="F10:F19" si="0">E10*$M$5</f>
        <v>0</v>
      </c>
      <c r="G10">
        <v>0</v>
      </c>
      <c r="H10">
        <f t="shared" ref="H10:H19" si="1">F10+G10</f>
        <v>0</v>
      </c>
      <c r="I10">
        <f t="shared" ref="I10:I19" si="2">((1-EXP(-1/$M$3))*H10*$M$2)-(I9*(-EXP(-1/$M$3)))</f>
        <v>0</v>
      </c>
    </row>
    <row r="11" spans="3:19" x14ac:dyDescent="0.25">
      <c r="C11">
        <v>-11</v>
      </c>
      <c r="D11">
        <v>0</v>
      </c>
      <c r="E11">
        <f t="shared" ref="E11:E19" si="3">D11-I10</f>
        <v>0</v>
      </c>
      <c r="F11">
        <f t="shared" si="0"/>
        <v>0</v>
      </c>
      <c r="G11">
        <v>0</v>
      </c>
      <c r="H11">
        <f t="shared" si="1"/>
        <v>0</v>
      </c>
      <c r="I11">
        <f t="shared" si="2"/>
        <v>0</v>
      </c>
    </row>
    <row r="12" spans="3:19" x14ac:dyDescent="0.25">
      <c r="C12">
        <v>-10</v>
      </c>
      <c r="D12">
        <v>0</v>
      </c>
      <c r="E12">
        <f t="shared" si="3"/>
        <v>0</v>
      </c>
      <c r="F12">
        <f t="shared" si="0"/>
        <v>0</v>
      </c>
      <c r="G12">
        <v>0</v>
      </c>
      <c r="H12">
        <f t="shared" si="1"/>
        <v>0</v>
      </c>
      <c r="I12">
        <f t="shared" si="2"/>
        <v>0</v>
      </c>
    </row>
    <row r="13" spans="3:19" x14ac:dyDescent="0.25">
      <c r="C13">
        <v>-9</v>
      </c>
      <c r="D13">
        <v>0</v>
      </c>
      <c r="E13">
        <f t="shared" si="3"/>
        <v>0</v>
      </c>
      <c r="F13">
        <f t="shared" si="0"/>
        <v>0</v>
      </c>
      <c r="G13">
        <v>0</v>
      </c>
      <c r="H13">
        <f t="shared" si="1"/>
        <v>0</v>
      </c>
      <c r="I13">
        <f t="shared" si="2"/>
        <v>0</v>
      </c>
    </row>
    <row r="14" spans="3:19" x14ac:dyDescent="0.25">
      <c r="C14">
        <v>-8</v>
      </c>
      <c r="D14">
        <v>0</v>
      </c>
      <c r="E14">
        <f t="shared" si="3"/>
        <v>0</v>
      </c>
      <c r="F14">
        <f t="shared" si="0"/>
        <v>0</v>
      </c>
      <c r="G14">
        <v>0</v>
      </c>
      <c r="H14">
        <f t="shared" si="1"/>
        <v>0</v>
      </c>
      <c r="I14">
        <f t="shared" si="2"/>
        <v>0</v>
      </c>
    </row>
    <row r="15" spans="3:19" x14ac:dyDescent="0.25">
      <c r="C15">
        <v>-7</v>
      </c>
      <c r="D15">
        <v>0</v>
      </c>
      <c r="E15">
        <f t="shared" si="3"/>
        <v>0</v>
      </c>
      <c r="F15">
        <f t="shared" si="0"/>
        <v>0</v>
      </c>
      <c r="G15">
        <v>0</v>
      </c>
      <c r="H15">
        <f t="shared" si="1"/>
        <v>0</v>
      </c>
      <c r="I15">
        <f t="shared" si="2"/>
        <v>0</v>
      </c>
    </row>
    <row r="16" spans="3:19" x14ac:dyDescent="0.25">
      <c r="C16">
        <v>-6</v>
      </c>
      <c r="D16">
        <v>0</v>
      </c>
      <c r="E16">
        <f t="shared" si="3"/>
        <v>0</v>
      </c>
      <c r="F16">
        <f t="shared" si="0"/>
        <v>0</v>
      </c>
      <c r="G16">
        <v>0</v>
      </c>
      <c r="H16">
        <f t="shared" si="1"/>
        <v>0</v>
      </c>
      <c r="I16">
        <f t="shared" si="2"/>
        <v>0</v>
      </c>
    </row>
    <row r="17" spans="3:9" x14ac:dyDescent="0.25">
      <c r="C17">
        <v>-5</v>
      </c>
      <c r="D17">
        <v>0</v>
      </c>
      <c r="E17">
        <f t="shared" si="3"/>
        <v>0</v>
      </c>
      <c r="F17">
        <f t="shared" si="0"/>
        <v>0</v>
      </c>
      <c r="G17">
        <v>0</v>
      </c>
      <c r="H17">
        <f t="shared" si="1"/>
        <v>0</v>
      </c>
      <c r="I17">
        <f t="shared" si="2"/>
        <v>0</v>
      </c>
    </row>
    <row r="18" spans="3:9" x14ac:dyDescent="0.25">
      <c r="C18">
        <v>-4</v>
      </c>
      <c r="D18">
        <v>0</v>
      </c>
      <c r="E18">
        <f t="shared" si="3"/>
        <v>0</v>
      </c>
      <c r="F18">
        <f t="shared" si="0"/>
        <v>0</v>
      </c>
      <c r="G18">
        <v>0</v>
      </c>
      <c r="H18">
        <f t="shared" si="1"/>
        <v>0</v>
      </c>
      <c r="I18">
        <f t="shared" si="2"/>
        <v>0</v>
      </c>
    </row>
    <row r="19" spans="3:9" x14ac:dyDescent="0.25">
      <c r="C19">
        <v>-3</v>
      </c>
      <c r="D19">
        <v>0</v>
      </c>
      <c r="E19">
        <f t="shared" si="3"/>
        <v>0</v>
      </c>
      <c r="F19">
        <f t="shared" si="0"/>
        <v>0</v>
      </c>
      <c r="G19">
        <v>0</v>
      </c>
      <c r="H19">
        <f t="shared" si="1"/>
        <v>0</v>
      </c>
      <c r="I19">
        <f t="shared" si="2"/>
        <v>0</v>
      </c>
    </row>
    <row r="20" spans="3:9" x14ac:dyDescent="0.25">
      <c r="C20">
        <v>-2</v>
      </c>
      <c r="D20">
        <v>0</v>
      </c>
      <c r="E20">
        <f>D20-I19</f>
        <v>0</v>
      </c>
      <c r="F20">
        <f>E20*$M$5</f>
        <v>0</v>
      </c>
      <c r="G20">
        <v>0</v>
      </c>
      <c r="H20">
        <f t="shared" ref="H20:H83" si="4">F20+G20</f>
        <v>0</v>
      </c>
      <c r="I20">
        <f t="shared" ref="I20:I51" si="5">((1-EXP(-1/$M$3))*H20*$M$2)-(I19*(-EXP(-1/$M$3)))</f>
        <v>0</v>
      </c>
    </row>
    <row r="21" spans="3:9" x14ac:dyDescent="0.25">
      <c r="C21">
        <v>-1</v>
      </c>
      <c r="D21">
        <v>0</v>
      </c>
      <c r="E21">
        <f>D21-I20</f>
        <v>0</v>
      </c>
      <c r="F21">
        <f>E21*$M$5</f>
        <v>0</v>
      </c>
      <c r="G21">
        <v>0</v>
      </c>
      <c r="H21">
        <f t="shared" si="4"/>
        <v>0</v>
      </c>
      <c r="I21">
        <f t="shared" si="5"/>
        <v>0</v>
      </c>
    </row>
    <row r="22" spans="3:9" x14ac:dyDescent="0.25">
      <c r="C22">
        <v>0</v>
      </c>
      <c r="D22">
        <v>0</v>
      </c>
      <c r="E22">
        <f>D22-I21</f>
        <v>0</v>
      </c>
      <c r="F22">
        <f>E22*$M$5</f>
        <v>0</v>
      </c>
      <c r="G22">
        <v>0</v>
      </c>
      <c r="H22">
        <f t="shared" si="4"/>
        <v>0</v>
      </c>
      <c r="I22">
        <f t="shared" si="5"/>
        <v>0</v>
      </c>
    </row>
    <row r="23" spans="3:9" x14ac:dyDescent="0.25">
      <c r="C23">
        <v>1</v>
      </c>
      <c r="D23">
        <v>0</v>
      </c>
      <c r="E23">
        <f t="shared" ref="E23:E86" si="6">D23-I22</f>
        <v>0</v>
      </c>
      <c r="F23">
        <f t="shared" ref="F23:F86" si="7">E23*$M$5</f>
        <v>0</v>
      </c>
      <c r="G23">
        <f ca="1">(1/$M$7)*$M$6*SUM(OFFSET(E22,0,0,-$M$7,1))</f>
        <v>0</v>
      </c>
      <c r="H23">
        <f t="shared" ca="1" si="4"/>
        <v>0</v>
      </c>
      <c r="I23">
        <f t="shared" ca="1" si="5"/>
        <v>0</v>
      </c>
    </row>
    <row r="24" spans="3:9" x14ac:dyDescent="0.25">
      <c r="C24">
        <v>2</v>
      </c>
      <c r="D24">
        <v>0</v>
      </c>
      <c r="E24">
        <f t="shared" ca="1" si="6"/>
        <v>0</v>
      </c>
      <c r="F24">
        <f t="shared" ca="1" si="7"/>
        <v>0</v>
      </c>
      <c r="G24">
        <f t="shared" ref="G24:G87" ca="1" si="8">(1/$M$7)*$M$6*SUM(OFFSET(E23,0,0,-$M$7,1))</f>
        <v>0</v>
      </c>
      <c r="H24">
        <f t="shared" ca="1" si="4"/>
        <v>0</v>
      </c>
      <c r="I24">
        <f t="shared" ca="1" si="5"/>
        <v>0</v>
      </c>
    </row>
    <row r="25" spans="3:9" x14ac:dyDescent="0.25">
      <c r="C25">
        <v>3</v>
      </c>
      <c r="D25">
        <v>0</v>
      </c>
      <c r="E25">
        <f t="shared" ca="1" si="6"/>
        <v>0</v>
      </c>
      <c r="F25">
        <f t="shared" ca="1" si="7"/>
        <v>0</v>
      </c>
      <c r="G25">
        <f t="shared" ca="1" si="8"/>
        <v>0</v>
      </c>
      <c r="H25">
        <f t="shared" ca="1" si="4"/>
        <v>0</v>
      </c>
      <c r="I25">
        <f t="shared" ca="1" si="5"/>
        <v>0</v>
      </c>
    </row>
    <row r="26" spans="3:9" x14ac:dyDescent="0.25">
      <c r="C26">
        <v>4</v>
      </c>
      <c r="D26">
        <v>0</v>
      </c>
      <c r="E26">
        <f t="shared" ca="1" si="6"/>
        <v>0</v>
      </c>
      <c r="F26">
        <f t="shared" ca="1" si="7"/>
        <v>0</v>
      </c>
      <c r="G26">
        <f t="shared" ca="1" si="8"/>
        <v>0</v>
      </c>
      <c r="H26">
        <f t="shared" ca="1" si="4"/>
        <v>0</v>
      </c>
      <c r="I26">
        <f t="shared" ca="1" si="5"/>
        <v>0</v>
      </c>
    </row>
    <row r="27" spans="3:9" x14ac:dyDescent="0.25">
      <c r="C27">
        <v>5</v>
      </c>
      <c r="D27">
        <v>1</v>
      </c>
      <c r="E27">
        <f t="shared" ca="1" si="6"/>
        <v>1</v>
      </c>
      <c r="F27">
        <f t="shared" ca="1" si="7"/>
        <v>2</v>
      </c>
      <c r="G27">
        <f t="shared" ca="1" si="8"/>
        <v>0</v>
      </c>
      <c r="H27">
        <f t="shared" ca="1" si="4"/>
        <v>2</v>
      </c>
      <c r="I27">
        <f t="shared" ca="1" si="5"/>
        <v>4.9688798024474234E-2</v>
      </c>
    </row>
    <row r="28" spans="3:9" x14ac:dyDescent="0.25">
      <c r="C28">
        <v>6</v>
      </c>
      <c r="D28">
        <v>1</v>
      </c>
      <c r="E28">
        <f t="shared" ca="1" si="6"/>
        <v>0.95031120197552577</v>
      </c>
      <c r="F28">
        <f t="shared" ca="1" si="7"/>
        <v>1.9006224039510515</v>
      </c>
      <c r="G28">
        <f t="shared" ca="1" si="8"/>
        <v>1</v>
      </c>
      <c r="H28">
        <f t="shared" ca="1" si="4"/>
        <v>2.9006224039510515</v>
      </c>
      <c r="I28">
        <f t="shared" ca="1" si="5"/>
        <v>0.12113577424978934</v>
      </c>
    </row>
    <row r="29" spans="3:9" x14ac:dyDescent="0.25">
      <c r="C29">
        <v>7</v>
      </c>
      <c r="D29">
        <v>1</v>
      </c>
      <c r="E29">
        <f t="shared" ca="1" si="6"/>
        <v>0.87886422575021061</v>
      </c>
      <c r="F29">
        <f t="shared" ca="1" si="7"/>
        <v>1.7577284515004212</v>
      </c>
      <c r="G29">
        <f t="shared" ca="1" si="8"/>
        <v>1.9503112019755258</v>
      </c>
      <c r="H29">
        <f t="shared" ca="1" si="4"/>
        <v>3.708039653475947</v>
      </c>
      <c r="I29">
        <f t="shared" ca="1" si="5"/>
        <v>0.2117550181988842</v>
      </c>
    </row>
    <row r="30" spans="3:9" x14ac:dyDescent="0.25">
      <c r="C30">
        <v>8</v>
      </c>
      <c r="D30">
        <v>1</v>
      </c>
      <c r="E30">
        <f t="shared" ca="1" si="6"/>
        <v>0.7882449818011158</v>
      </c>
      <c r="F30">
        <f t="shared" ca="1" si="7"/>
        <v>1.5764899636022316</v>
      </c>
      <c r="G30">
        <f t="shared" ca="1" si="8"/>
        <v>2.8291754277257364</v>
      </c>
      <c r="H30">
        <f t="shared" ca="1" si="4"/>
        <v>4.4056653913279682</v>
      </c>
      <c r="I30">
        <f t="shared" ca="1" si="5"/>
        <v>0.31858066401295171</v>
      </c>
    </row>
    <row r="31" spans="3:9" x14ac:dyDescent="0.25">
      <c r="C31">
        <v>9</v>
      </c>
      <c r="D31">
        <v>1</v>
      </c>
      <c r="E31">
        <f t="shared" ca="1" si="6"/>
        <v>0.68141933598704829</v>
      </c>
      <c r="F31">
        <f t="shared" ca="1" si="7"/>
        <v>1.3628386719740966</v>
      </c>
      <c r="G31">
        <f t="shared" ca="1" si="8"/>
        <v>3.6174204095268521</v>
      </c>
      <c r="H31">
        <f t="shared" ca="1" si="4"/>
        <v>4.9802590815009484</v>
      </c>
      <c r="I31">
        <f t="shared" ca="1" si="5"/>
        <v>0.43835473525091817</v>
      </c>
    </row>
    <row r="32" spans="3:9" x14ac:dyDescent="0.25">
      <c r="C32">
        <v>10</v>
      </c>
      <c r="D32">
        <v>1</v>
      </c>
      <c r="E32">
        <f t="shared" ca="1" si="6"/>
        <v>0.56164526474908183</v>
      </c>
      <c r="F32">
        <f t="shared" ca="1" si="7"/>
        <v>1.1232905294981637</v>
      </c>
      <c r="G32">
        <f t="shared" ca="1" si="8"/>
        <v>3.2988397455139005</v>
      </c>
      <c r="H32">
        <f t="shared" ca="1" si="4"/>
        <v>4.4221302750120639</v>
      </c>
      <c r="I32">
        <f t="shared" ca="1" si="5"/>
        <v>0.54277457431167297</v>
      </c>
    </row>
    <row r="33" spans="3:9" x14ac:dyDescent="0.25">
      <c r="C33">
        <v>11</v>
      </c>
      <c r="D33">
        <v>1</v>
      </c>
      <c r="E33">
        <f t="shared" ca="1" si="6"/>
        <v>0.45722542568832703</v>
      </c>
      <c r="F33">
        <f t="shared" ca="1" si="7"/>
        <v>0.91445085137665405</v>
      </c>
      <c r="G33">
        <f t="shared" ca="1" si="8"/>
        <v>2.9101738082874564</v>
      </c>
      <c r="H33">
        <f t="shared" ca="1" si="4"/>
        <v>3.8246246596641105</v>
      </c>
      <c r="I33">
        <f t="shared" ca="1" si="5"/>
        <v>0.63105262137946161</v>
      </c>
    </row>
    <row r="34" spans="3:9" x14ac:dyDescent="0.25">
      <c r="C34">
        <v>12</v>
      </c>
      <c r="D34">
        <v>1</v>
      </c>
      <c r="E34">
        <f t="shared" ca="1" si="6"/>
        <v>0.36894737862053839</v>
      </c>
      <c r="F34">
        <f t="shared" ca="1" si="7"/>
        <v>0.73789475724107678</v>
      </c>
      <c r="G34">
        <f t="shared" ca="1" si="8"/>
        <v>2.4885350082255728</v>
      </c>
      <c r="H34">
        <f t="shared" ca="1" si="4"/>
        <v>3.2264297654666496</v>
      </c>
      <c r="I34">
        <f t="shared" ca="1" si="5"/>
        <v>0.70337226829603894</v>
      </c>
    </row>
    <row r="35" spans="3:9" x14ac:dyDescent="0.25">
      <c r="C35">
        <v>13</v>
      </c>
      <c r="D35">
        <v>1</v>
      </c>
      <c r="E35">
        <f t="shared" ca="1" si="6"/>
        <v>0.29662773170396106</v>
      </c>
      <c r="F35">
        <f t="shared" ca="1" si="7"/>
        <v>0.59325546340792212</v>
      </c>
      <c r="G35">
        <f t="shared" ca="1" si="8"/>
        <v>2.0692374050449955</v>
      </c>
      <c r="H35">
        <f t="shared" ca="1" si="4"/>
        <v>2.6624928684529179</v>
      </c>
      <c r="I35">
        <f t="shared" ca="1" si="5"/>
        <v>0.76078287284327439</v>
      </c>
    </row>
    <row r="36" spans="3:9" x14ac:dyDescent="0.25">
      <c r="C36">
        <v>14</v>
      </c>
      <c r="D36">
        <v>1</v>
      </c>
      <c r="E36">
        <f t="shared" ca="1" si="6"/>
        <v>0.23921712715672561</v>
      </c>
      <c r="F36">
        <f t="shared" ca="1" si="7"/>
        <v>0.47843425431345121</v>
      </c>
      <c r="G36">
        <f t="shared" ca="1" si="8"/>
        <v>1.6844458007619081</v>
      </c>
      <c r="H36">
        <f t="shared" ca="1" si="4"/>
        <v>2.1628800550753593</v>
      </c>
      <c r="I36">
        <f t="shared" ca="1" si="5"/>
        <v>0.80506773131987885</v>
      </c>
    </row>
    <row r="37" spans="3:9" x14ac:dyDescent="0.25">
      <c r="C37">
        <v>15</v>
      </c>
      <c r="D37">
        <v>1</v>
      </c>
      <c r="E37">
        <f t="shared" ca="1" si="6"/>
        <v>0.19493226868012115</v>
      </c>
      <c r="F37">
        <f t="shared" ca="1" si="7"/>
        <v>0.38986453736024229</v>
      </c>
      <c r="G37">
        <f t="shared" ca="1" si="8"/>
        <v>1.362017663169552</v>
      </c>
      <c r="H37">
        <f t="shared" ca="1" si="4"/>
        <v>1.7518822005297943</v>
      </c>
      <c r="I37">
        <f t="shared" ca="1" si="5"/>
        <v>0.83859147975788328</v>
      </c>
    </row>
    <row r="38" spans="3:9" x14ac:dyDescent="0.25">
      <c r="C38">
        <v>16</v>
      </c>
      <c r="D38">
        <v>1</v>
      </c>
      <c r="E38">
        <f t="shared" ca="1" si="6"/>
        <v>0.16140852024211672</v>
      </c>
      <c r="F38">
        <f t="shared" ca="1" si="7"/>
        <v>0.32281704048423343</v>
      </c>
      <c r="G38">
        <f t="shared" ca="1" si="8"/>
        <v>1.0997245061613463</v>
      </c>
      <c r="H38">
        <f t="shared" ca="1" si="4"/>
        <v>1.4225415466455797</v>
      </c>
      <c r="I38">
        <f t="shared" ca="1" si="5"/>
        <v>0.86351651888854741</v>
      </c>
    </row>
    <row r="39" spans="3:9" x14ac:dyDescent="0.25">
      <c r="C39">
        <v>17</v>
      </c>
      <c r="D39">
        <v>1</v>
      </c>
      <c r="E39">
        <f t="shared" ca="1" si="6"/>
        <v>0.13648348111145259</v>
      </c>
      <c r="F39">
        <f t="shared" ca="1" si="7"/>
        <v>0.27296696222290517</v>
      </c>
      <c r="G39">
        <f t="shared" ca="1" si="8"/>
        <v>0.89218564778292453</v>
      </c>
      <c r="H39">
        <f t="shared" ca="1" si="4"/>
        <v>1.1651526100058298</v>
      </c>
      <c r="I39">
        <f t="shared" ca="1" si="5"/>
        <v>0.88173726076721914</v>
      </c>
    </row>
    <row r="40" spans="3:9" x14ac:dyDescent="0.25">
      <c r="C40">
        <v>18</v>
      </c>
      <c r="D40">
        <v>1</v>
      </c>
      <c r="E40">
        <f t="shared" ca="1" si="6"/>
        <v>0.11826273923278086</v>
      </c>
      <c r="F40">
        <f t="shared" ca="1" si="7"/>
        <v>0.23652547846556171</v>
      </c>
      <c r="G40">
        <f t="shared" ca="1" si="8"/>
        <v>0.73204139719041605</v>
      </c>
      <c r="H40">
        <f t="shared" ca="1" si="4"/>
        <v>0.96856687565597777</v>
      </c>
      <c r="I40">
        <f t="shared" ca="1" si="5"/>
        <v>0.89484760653082329</v>
      </c>
    </row>
    <row r="41" spans="3:9" x14ac:dyDescent="0.25">
      <c r="C41">
        <v>19</v>
      </c>
      <c r="D41">
        <v>1</v>
      </c>
      <c r="E41">
        <f t="shared" ca="1" si="6"/>
        <v>0.10515239346917671</v>
      </c>
      <c r="F41">
        <f t="shared" ca="1" si="7"/>
        <v>0.21030478693835342</v>
      </c>
      <c r="G41">
        <f t="shared" ca="1" si="8"/>
        <v>0.6110870092664713</v>
      </c>
      <c r="H41">
        <f t="shared" ca="1" si="4"/>
        <v>0.82139179620482472</v>
      </c>
      <c r="I41">
        <f t="shared" ca="1" si="5"/>
        <v>0.90413861656521555</v>
      </c>
    </row>
    <row r="42" spans="3:9" x14ac:dyDescent="0.25">
      <c r="C42">
        <v>20</v>
      </c>
      <c r="D42">
        <v>1</v>
      </c>
      <c r="E42">
        <f t="shared" ca="1" si="6"/>
        <v>9.5861383434784453E-2</v>
      </c>
      <c r="F42">
        <f t="shared" ca="1" si="7"/>
        <v>0.19172276686956891</v>
      </c>
      <c r="G42">
        <f t="shared" ca="1" si="8"/>
        <v>0.52130713405552687</v>
      </c>
      <c r="H42">
        <f t="shared" ca="1" si="4"/>
        <v>0.71302990092509577</v>
      </c>
      <c r="I42">
        <f t="shared" ca="1" si="5"/>
        <v>0.91062202565529538</v>
      </c>
    </row>
    <row r="43" spans="3:9" x14ac:dyDescent="0.25">
      <c r="C43">
        <v>21</v>
      </c>
      <c r="D43">
        <v>1</v>
      </c>
      <c r="E43">
        <f t="shared" ca="1" si="6"/>
        <v>8.9377974344704625E-2</v>
      </c>
      <c r="F43">
        <f t="shared" ca="1" si="7"/>
        <v>0.17875594868940925</v>
      </c>
      <c r="G43">
        <f t="shared" ca="1" si="8"/>
        <v>0.4557599972481946</v>
      </c>
      <c r="H43">
        <f t="shared" ca="1" si="4"/>
        <v>0.63451594593760385</v>
      </c>
      <c r="I43">
        <f t="shared" ca="1" si="5"/>
        <v>0.91507426451844043</v>
      </c>
    </row>
    <row r="44" spans="3:9" x14ac:dyDescent="0.25">
      <c r="C44">
        <v>22</v>
      </c>
      <c r="D44">
        <v>1</v>
      </c>
      <c r="E44">
        <f t="shared" ca="1" si="6"/>
        <v>8.4925735481559572E-2</v>
      </c>
      <c r="F44">
        <f t="shared" ca="1" si="7"/>
        <v>0.16985147096311914</v>
      </c>
      <c r="G44">
        <f t="shared" ca="1" si="8"/>
        <v>0.40865449048144664</v>
      </c>
      <c r="H44">
        <f t="shared" ca="1" si="4"/>
        <v>0.57850596144456579</v>
      </c>
      <c r="I44">
        <f t="shared" ca="1" si="5"/>
        <v>0.91807966237876437</v>
      </c>
    </row>
    <row r="45" spans="3:9" x14ac:dyDescent="0.25">
      <c r="C45">
        <v>23</v>
      </c>
      <c r="D45">
        <v>1</v>
      </c>
      <c r="E45">
        <f t="shared" ca="1" si="6"/>
        <v>8.1920337621235628E-2</v>
      </c>
      <c r="F45">
        <f t="shared" ca="1" si="7"/>
        <v>0.16384067524247126</v>
      </c>
      <c r="G45">
        <f t="shared" ca="1" si="8"/>
        <v>0.37531748673022536</v>
      </c>
      <c r="H45">
        <f t="shared" ca="1" si="4"/>
        <v>0.53915816197269661</v>
      </c>
      <c r="I45">
        <f t="shared" ca="1" si="5"/>
        <v>0.92007015415693949</v>
      </c>
    </row>
    <row r="46" spans="3:9" x14ac:dyDescent="0.25">
      <c r="C46">
        <v>24</v>
      </c>
      <c r="D46">
        <v>1</v>
      </c>
      <c r="E46">
        <f t="shared" ca="1" si="6"/>
        <v>7.992984584306051E-2</v>
      </c>
      <c r="F46">
        <f t="shared" ca="1" si="7"/>
        <v>0.15985969168612102</v>
      </c>
      <c r="G46">
        <f t="shared" ca="1" si="8"/>
        <v>0.35208543088228428</v>
      </c>
      <c r="H46">
        <f t="shared" ca="1" si="4"/>
        <v>0.5119451225684053</v>
      </c>
      <c r="I46">
        <f t="shared" ca="1" si="5"/>
        <v>0.92135982803983474</v>
      </c>
    </row>
    <row r="47" spans="3:9" x14ac:dyDescent="0.25">
      <c r="C47">
        <v>25</v>
      </c>
      <c r="D47">
        <v>1</v>
      </c>
      <c r="E47">
        <f t="shared" ca="1" si="6"/>
        <v>7.8640171960165262E-2</v>
      </c>
      <c r="F47">
        <f t="shared" ca="1" si="7"/>
        <v>0.15728034392033052</v>
      </c>
      <c r="G47">
        <f t="shared" ca="1" si="8"/>
        <v>0.33615389329056033</v>
      </c>
      <c r="H47">
        <f t="shared" ca="1" si="4"/>
        <v>0.49343423721089086</v>
      </c>
      <c r="I47">
        <f t="shared" ca="1" si="5"/>
        <v>0.92217358951456707</v>
      </c>
    </row>
    <row r="48" spans="3:9" x14ac:dyDescent="0.25">
      <c r="C48">
        <v>26</v>
      </c>
      <c r="D48">
        <v>1</v>
      </c>
      <c r="E48">
        <f t="shared" ca="1" si="6"/>
        <v>7.7826410485432929E-2</v>
      </c>
      <c r="F48">
        <f t="shared" ca="1" si="7"/>
        <v>0.15565282097086586</v>
      </c>
      <c r="G48">
        <f t="shared" ca="1" si="8"/>
        <v>0.32541609090602097</v>
      </c>
      <c r="H48">
        <f t="shared" ca="1" si="4"/>
        <v>0.48106891187688683</v>
      </c>
      <c r="I48">
        <f t="shared" ca="1" si="5"/>
        <v>0.92267003320539576</v>
      </c>
    </row>
    <row r="49" spans="3:9" x14ac:dyDescent="0.25">
      <c r="C49">
        <v>27</v>
      </c>
      <c r="D49">
        <v>1</v>
      </c>
      <c r="E49">
        <f t="shared" ca="1" si="6"/>
        <v>7.7329966794604243E-2</v>
      </c>
      <c r="F49">
        <f t="shared" ca="1" si="7"/>
        <v>0.15465993358920849</v>
      </c>
      <c r="G49">
        <f t="shared" ca="1" si="8"/>
        <v>0.31831676590989433</v>
      </c>
      <c r="H49">
        <f t="shared" ca="1" si="4"/>
        <v>0.47297669949910282</v>
      </c>
      <c r="I49">
        <f t="shared" ca="1" si="5"/>
        <v>0.92295926382044791</v>
      </c>
    </row>
    <row r="50" spans="3:9" x14ac:dyDescent="0.25">
      <c r="C50">
        <v>28</v>
      </c>
      <c r="D50">
        <v>1</v>
      </c>
      <c r="E50">
        <f t="shared" ca="1" si="6"/>
        <v>7.7040736179552094E-2</v>
      </c>
      <c r="F50">
        <f t="shared" ca="1" si="7"/>
        <v>0.15408147235910419</v>
      </c>
      <c r="G50">
        <f t="shared" ca="1" si="8"/>
        <v>0.31372639508326294</v>
      </c>
      <c r="H50">
        <f t="shared" ca="1" si="4"/>
        <v>0.46780786744236713</v>
      </c>
      <c r="I50">
        <f t="shared" ca="1" si="5"/>
        <v>0.92311648502905186</v>
      </c>
    </row>
    <row r="51" spans="3:9" x14ac:dyDescent="0.25">
      <c r="C51">
        <v>29</v>
      </c>
      <c r="D51">
        <v>1</v>
      </c>
      <c r="E51">
        <f t="shared" ca="1" si="6"/>
        <v>7.6883514970948141E-2</v>
      </c>
      <c r="F51">
        <f t="shared" ca="1" si="7"/>
        <v>0.15376702994189628</v>
      </c>
      <c r="G51">
        <f t="shared" ca="1" si="8"/>
        <v>0.31083728541975453</v>
      </c>
      <c r="H51">
        <f t="shared" ca="1" si="4"/>
        <v>0.46460431536165081</v>
      </c>
      <c r="I51">
        <f t="shared" ca="1" si="5"/>
        <v>0.92319216287828609</v>
      </c>
    </row>
    <row r="52" spans="3:9" x14ac:dyDescent="0.25">
      <c r="C52">
        <v>30</v>
      </c>
      <c r="D52">
        <v>1</v>
      </c>
      <c r="E52">
        <f t="shared" ca="1" si="6"/>
        <v>7.6807837121713907E-2</v>
      </c>
      <c r="F52">
        <f t="shared" ca="1" si="7"/>
        <v>0.15361567424342781</v>
      </c>
      <c r="G52">
        <f t="shared" ca="1" si="8"/>
        <v>0.30908062843053741</v>
      </c>
      <c r="H52">
        <f t="shared" ca="1" si="4"/>
        <v>0.46269630267396522</v>
      </c>
      <c r="I52">
        <f t="shared" ref="I52:I83" ca="1" si="9">((1-EXP(-1/$M$3))*H52*$M$2)-(I51*(-EXP(-1/$M$3)))</f>
        <v>0.92321949721364571</v>
      </c>
    </row>
    <row r="53" spans="3:9" x14ac:dyDescent="0.25">
      <c r="C53">
        <v>31</v>
      </c>
      <c r="D53">
        <v>1</v>
      </c>
      <c r="E53">
        <f t="shared" ca="1" si="6"/>
        <v>7.6780502786354288E-2</v>
      </c>
      <c r="F53">
        <f t="shared" ca="1" si="7"/>
        <v>0.15356100557270858</v>
      </c>
      <c r="G53">
        <f t="shared" ca="1" si="8"/>
        <v>0.30806205506681839</v>
      </c>
      <c r="H53">
        <f t="shared" ca="1" si="4"/>
        <v>0.46162306063952696</v>
      </c>
      <c r="I53">
        <f t="shared" ca="1" si="9"/>
        <v>0.92321982794309787</v>
      </c>
    </row>
    <row r="54" spans="3:9" x14ac:dyDescent="0.25">
      <c r="C54">
        <v>32</v>
      </c>
      <c r="D54">
        <v>1</v>
      </c>
      <c r="E54">
        <f t="shared" ca="1" si="6"/>
        <v>7.678017205690213E-2</v>
      </c>
      <c r="F54">
        <f t="shared" ca="1" si="7"/>
        <v>0.15356034411380426</v>
      </c>
      <c r="G54">
        <f t="shared" ca="1" si="8"/>
        <v>0.30751259105856843</v>
      </c>
      <c r="H54">
        <f t="shared" ca="1" si="4"/>
        <v>0.46107293517237269</v>
      </c>
      <c r="I54">
        <f t="shared" ca="1" si="9"/>
        <v>0.92320648702755004</v>
      </c>
    </row>
    <row r="55" spans="3:9" x14ac:dyDescent="0.25">
      <c r="C55">
        <v>33</v>
      </c>
      <c r="D55">
        <v>1</v>
      </c>
      <c r="E55">
        <f t="shared" ca="1" si="6"/>
        <v>7.6793512972449962E-2</v>
      </c>
      <c r="F55">
        <f t="shared" ca="1" si="7"/>
        <v>0.15358702594489992</v>
      </c>
      <c r="G55">
        <f t="shared" ca="1" si="8"/>
        <v>0.30725202693591847</v>
      </c>
      <c r="H55">
        <f t="shared" ca="1" si="4"/>
        <v>0.46083905288081839</v>
      </c>
      <c r="I55">
        <f t="shared" ca="1" si="9"/>
        <v>0.92318750117054349</v>
      </c>
    </row>
    <row r="56" spans="3:9" x14ac:dyDescent="0.25">
      <c r="C56">
        <v>34</v>
      </c>
      <c r="D56">
        <v>1</v>
      </c>
      <c r="E56">
        <f t="shared" ca="1" si="6"/>
        <v>7.681249882945651E-2</v>
      </c>
      <c r="F56">
        <f t="shared" ca="1" si="7"/>
        <v>0.15362499765891302</v>
      </c>
      <c r="G56">
        <f t="shared" ca="1" si="8"/>
        <v>0.30716202493742029</v>
      </c>
      <c r="H56">
        <f t="shared" ca="1" si="4"/>
        <v>0.46078702259633331</v>
      </c>
      <c r="I56">
        <f t="shared" ca="1" si="9"/>
        <v>0.92316745849849202</v>
      </c>
    </row>
    <row r="57" spans="3:9" x14ac:dyDescent="0.25">
      <c r="C57">
        <v>35</v>
      </c>
      <c r="D57">
        <v>1</v>
      </c>
      <c r="E57">
        <f t="shared" ca="1" si="6"/>
        <v>7.6832541501507978E-2</v>
      </c>
      <c r="F57">
        <f t="shared" ca="1" si="7"/>
        <v>0.15366508300301596</v>
      </c>
      <c r="G57">
        <f t="shared" ca="1" si="8"/>
        <v>0.30716668664516289</v>
      </c>
      <c r="H57">
        <f t="shared" ca="1" si="4"/>
        <v>0.46083176964817885</v>
      </c>
      <c r="I57">
        <f t="shared" ca="1" si="9"/>
        <v>0.92314877651412197</v>
      </c>
    </row>
    <row r="58" spans="3:9" x14ac:dyDescent="0.25">
      <c r="C58">
        <v>36</v>
      </c>
      <c r="D58">
        <v>1</v>
      </c>
      <c r="E58">
        <f t="shared" ca="1" si="6"/>
        <v>7.6851223485878029E-2</v>
      </c>
      <c r="F58">
        <f t="shared" ca="1" si="7"/>
        <v>0.15370244697175606</v>
      </c>
      <c r="G58">
        <f t="shared" ca="1" si="8"/>
        <v>0.30721872536031658</v>
      </c>
      <c r="H58">
        <f t="shared" ca="1" si="4"/>
        <v>0.46092117233207264</v>
      </c>
      <c r="I58">
        <f t="shared" ca="1" si="9"/>
        <v>0.92313254775704034</v>
      </c>
    </row>
    <row r="59" spans="3:9" x14ac:dyDescent="0.25">
      <c r="C59">
        <v>37</v>
      </c>
      <c r="D59">
        <v>1</v>
      </c>
      <c r="E59">
        <f t="shared" ca="1" si="6"/>
        <v>7.6867452242959655E-2</v>
      </c>
      <c r="F59">
        <f t="shared" ca="1" si="7"/>
        <v>0.15373490448591931</v>
      </c>
      <c r="G59">
        <f t="shared" ca="1" si="8"/>
        <v>0.30728977678929248</v>
      </c>
      <c r="H59">
        <f t="shared" ca="1" si="4"/>
        <v>0.46102468127521179</v>
      </c>
      <c r="I59">
        <f t="shared" ca="1" si="9"/>
        <v>0.92311909221430166</v>
      </c>
    </row>
    <row r="60" spans="3:9" x14ac:dyDescent="0.25">
      <c r="C60">
        <v>38</v>
      </c>
      <c r="D60">
        <v>1</v>
      </c>
      <c r="E60">
        <f t="shared" ca="1" si="6"/>
        <v>7.6880907785698338E-2</v>
      </c>
      <c r="F60">
        <f t="shared" ca="1" si="7"/>
        <v>0.15376181557139668</v>
      </c>
      <c r="G60">
        <f t="shared" ca="1" si="8"/>
        <v>0.30736371605980217</v>
      </c>
      <c r="H60">
        <f t="shared" ca="1" si="4"/>
        <v>0.46112553163119885</v>
      </c>
      <c r="I60">
        <f t="shared" ca="1" si="9"/>
        <v>0.92310830938548394</v>
      </c>
    </row>
    <row r="61" spans="3:9" x14ac:dyDescent="0.25">
      <c r="C61">
        <v>39</v>
      </c>
      <c r="D61">
        <v>1</v>
      </c>
      <c r="E61">
        <f t="shared" ca="1" si="6"/>
        <v>7.6891690614516062E-2</v>
      </c>
      <c r="F61">
        <f t="shared" ca="1" si="7"/>
        <v>0.15378338122903212</v>
      </c>
      <c r="G61">
        <f t="shared" ca="1" si="8"/>
        <v>0.307432125016044</v>
      </c>
      <c r="H61">
        <f t="shared" ca="1" si="4"/>
        <v>0.46121550624507612</v>
      </c>
      <c r="I61">
        <f t="shared" ca="1" si="9"/>
        <v>0.92309989586832519</v>
      </c>
    </row>
    <row r="62" spans="3:9" x14ac:dyDescent="0.25">
      <c r="C62">
        <v>40</v>
      </c>
      <c r="D62">
        <v>1</v>
      </c>
      <c r="E62">
        <f t="shared" ca="1" si="6"/>
        <v>7.6900104131674807E-2</v>
      </c>
      <c r="F62">
        <f t="shared" ca="1" si="7"/>
        <v>0.15380020826334961</v>
      </c>
      <c r="G62">
        <f t="shared" ca="1" si="8"/>
        <v>0.30749127412905208</v>
      </c>
      <c r="H62">
        <f t="shared" ca="1" si="4"/>
        <v>0.4612914823924017</v>
      </c>
      <c r="I62">
        <f t="shared" ca="1" si="9"/>
        <v>0.92309347444727474</v>
      </c>
    </row>
    <row r="63" spans="3:9" x14ac:dyDescent="0.25">
      <c r="C63">
        <v>41</v>
      </c>
      <c r="D63">
        <v>1</v>
      </c>
      <c r="E63">
        <f t="shared" ca="1" si="6"/>
        <v>7.6906525552725258E-2</v>
      </c>
      <c r="F63">
        <f t="shared" ca="1" si="7"/>
        <v>0.15381305110545052</v>
      </c>
      <c r="G63">
        <f t="shared" ca="1" si="8"/>
        <v>0.30754015477484886</v>
      </c>
      <c r="H63">
        <f t="shared" ca="1" si="4"/>
        <v>0.46135320588029938</v>
      </c>
      <c r="I63">
        <f t="shared" ca="1" si="9"/>
        <v>0.92308866627735942</v>
      </c>
    </row>
    <row r="64" spans="3:9" x14ac:dyDescent="0.25">
      <c r="C64">
        <v>42</v>
      </c>
      <c r="D64">
        <v>1</v>
      </c>
      <c r="E64">
        <f t="shared" ca="1" si="6"/>
        <v>7.6911333722640585E-2</v>
      </c>
      <c r="F64">
        <f t="shared" ca="1" si="7"/>
        <v>0.15382266744528117</v>
      </c>
      <c r="G64">
        <f t="shared" ca="1" si="8"/>
        <v>0.30757922808461446</v>
      </c>
      <c r="H64">
        <f t="shared" ca="1" si="4"/>
        <v>0.46140189552989563</v>
      </c>
      <c r="I64">
        <f t="shared" ca="1" si="9"/>
        <v>0.92308512750057237</v>
      </c>
    </row>
    <row r="65" spans="3:9" x14ac:dyDescent="0.25">
      <c r="C65">
        <v>43</v>
      </c>
      <c r="D65">
        <v>1</v>
      </c>
      <c r="E65">
        <f t="shared" ca="1" si="6"/>
        <v>7.6914872499427633E-2</v>
      </c>
      <c r="F65">
        <f t="shared" ca="1" si="7"/>
        <v>0.15382974499885527</v>
      </c>
      <c r="G65">
        <f t="shared" ca="1" si="8"/>
        <v>0.30760965402155671</v>
      </c>
      <c r="H65">
        <f t="shared" ca="1" si="4"/>
        <v>0.46143939902041198</v>
      </c>
      <c r="I65">
        <f t="shared" ca="1" si="9"/>
        <v>0.92308256443485937</v>
      </c>
    </row>
    <row r="66" spans="3:9" x14ac:dyDescent="0.25">
      <c r="C66">
        <v>44</v>
      </c>
      <c r="D66">
        <v>1</v>
      </c>
      <c r="E66">
        <f t="shared" ca="1" si="6"/>
        <v>7.6917435565140635E-2</v>
      </c>
      <c r="F66">
        <f t="shared" ca="1" si="7"/>
        <v>0.15383487113028127</v>
      </c>
      <c r="G66">
        <f t="shared" ca="1" si="8"/>
        <v>0.30763283590646828</v>
      </c>
      <c r="H66">
        <f t="shared" ca="1" si="4"/>
        <v>0.46146770703674955</v>
      </c>
      <c r="I66">
        <f t="shared" ca="1" si="9"/>
        <v>0.92308073650371325</v>
      </c>
    </row>
    <row r="67" spans="3:9" x14ac:dyDescent="0.25">
      <c r="C67">
        <v>45</v>
      </c>
      <c r="D67">
        <v>1</v>
      </c>
      <c r="E67">
        <f t="shared" ca="1" si="6"/>
        <v>7.6919263496286749E-2</v>
      </c>
      <c r="F67">
        <f t="shared" ca="1" si="7"/>
        <v>0.1538385269925735</v>
      </c>
      <c r="G67">
        <f t="shared" ca="1" si="8"/>
        <v>0.30765016733993411</v>
      </c>
      <c r="H67">
        <f t="shared" ca="1" si="4"/>
        <v>0.46148869433250761</v>
      </c>
      <c r="I67">
        <f t="shared" ca="1" si="9"/>
        <v>0.92307945269624248</v>
      </c>
    </row>
    <row r="68" spans="3:9" x14ac:dyDescent="0.25">
      <c r="C68">
        <v>46</v>
      </c>
      <c r="D68">
        <v>1</v>
      </c>
      <c r="E68">
        <f t="shared" ca="1" si="6"/>
        <v>7.6920547303757525E-2</v>
      </c>
      <c r="F68">
        <f t="shared" ca="1" si="7"/>
        <v>0.15384109460751505</v>
      </c>
      <c r="G68">
        <f t="shared" ca="1" si="8"/>
        <v>0.3076629052834956</v>
      </c>
      <c r="H68">
        <f t="shared" ca="1" si="4"/>
        <v>0.46150399989101065</v>
      </c>
      <c r="I68">
        <f t="shared" ca="1" si="9"/>
        <v>0.92307856509388664</v>
      </c>
    </row>
    <row r="69" spans="3:9" x14ac:dyDescent="0.25">
      <c r="C69">
        <v>47</v>
      </c>
      <c r="D69">
        <v>1</v>
      </c>
      <c r="E69">
        <f t="shared" ca="1" si="6"/>
        <v>7.6921434906113362E-2</v>
      </c>
      <c r="F69">
        <f t="shared" ca="1" si="7"/>
        <v>0.15384286981222672</v>
      </c>
      <c r="G69">
        <f t="shared" ca="1" si="8"/>
        <v>0.30767211886461254</v>
      </c>
      <c r="H69">
        <f t="shared" ca="1" si="4"/>
        <v>0.46151498867683927</v>
      </c>
      <c r="I69">
        <f t="shared" ca="1" si="9"/>
        <v>0.92307796152728416</v>
      </c>
    </row>
    <row r="70" spans="3:9" x14ac:dyDescent="0.25">
      <c r="C70">
        <v>48</v>
      </c>
      <c r="D70">
        <v>1</v>
      </c>
      <c r="E70">
        <f t="shared" ca="1" si="6"/>
        <v>7.6922038472715837E-2</v>
      </c>
      <c r="F70">
        <f t="shared" ca="1" si="7"/>
        <v>0.15384407694543167</v>
      </c>
      <c r="G70">
        <f t="shared" ca="1" si="8"/>
        <v>0.30767868127129827</v>
      </c>
      <c r="H70">
        <f t="shared" ca="1" si="4"/>
        <v>0.46152275821672994</v>
      </c>
      <c r="I70">
        <f t="shared" ca="1" si="9"/>
        <v>0.92307755848785566</v>
      </c>
    </row>
    <row r="71" spans="3:9" x14ac:dyDescent="0.25">
      <c r="C71">
        <v>49</v>
      </c>
      <c r="D71">
        <v>1</v>
      </c>
      <c r="E71">
        <f t="shared" ca="1" si="6"/>
        <v>7.6922441512144335E-2</v>
      </c>
      <c r="F71">
        <f t="shared" ca="1" si="7"/>
        <v>0.15384488302428867</v>
      </c>
      <c r="G71">
        <f t="shared" ca="1" si="8"/>
        <v>0.30768328417887347</v>
      </c>
      <c r="H71">
        <f t="shared" ca="1" si="4"/>
        <v>0.46152816720316214</v>
      </c>
      <c r="I71">
        <f t="shared" ca="1" si="9"/>
        <v>0.92307729483808054</v>
      </c>
    </row>
    <row r="72" spans="3:9" x14ac:dyDescent="0.25">
      <c r="C72">
        <v>50</v>
      </c>
      <c r="D72">
        <v>1</v>
      </c>
      <c r="E72">
        <f t="shared" ca="1" si="6"/>
        <v>7.6922705161919458E-2</v>
      </c>
      <c r="F72">
        <f t="shared" ca="1" si="7"/>
        <v>0.15384541032383892</v>
      </c>
      <c r="G72">
        <f t="shared" ca="1" si="8"/>
        <v>0.30768646219473106</v>
      </c>
      <c r="H72">
        <f t="shared" ca="1" si="4"/>
        <v>0.46153187251856997</v>
      </c>
      <c r="I72">
        <f t="shared" ca="1" si="9"/>
        <v>0.92307712651974994</v>
      </c>
    </row>
    <row r="73" spans="3:9" x14ac:dyDescent="0.25">
      <c r="C73">
        <v>51</v>
      </c>
      <c r="D73">
        <v>1</v>
      </c>
      <c r="E73">
        <f t="shared" ca="1" si="6"/>
        <v>7.6922873480250065E-2</v>
      </c>
      <c r="F73">
        <f t="shared" ca="1" si="7"/>
        <v>0.15384574696050013</v>
      </c>
      <c r="G73">
        <f t="shared" ca="1" si="8"/>
        <v>0.30768862005289299</v>
      </c>
      <c r="H73">
        <f t="shared" ca="1" si="4"/>
        <v>0.46153436701339312</v>
      </c>
      <c r="I73">
        <f t="shared" ca="1" si="9"/>
        <v>0.92307702226652799</v>
      </c>
    </row>
    <row r="74" spans="3:9" x14ac:dyDescent="0.25">
      <c r="C74">
        <v>52</v>
      </c>
      <c r="D74">
        <v>1</v>
      </c>
      <c r="E74">
        <f t="shared" ca="1" si="6"/>
        <v>7.6922977733472009E-2</v>
      </c>
      <c r="F74">
        <f t="shared" ca="1" si="7"/>
        <v>0.15384595546694402</v>
      </c>
      <c r="G74">
        <f t="shared" ca="1" si="8"/>
        <v>0.30769005862702969</v>
      </c>
      <c r="H74">
        <f t="shared" ca="1" si="4"/>
        <v>0.46153601409397371</v>
      </c>
      <c r="I74">
        <f t="shared" ca="1" si="9"/>
        <v>0.92307696022908747</v>
      </c>
    </row>
    <row r="75" spans="3:9" x14ac:dyDescent="0.25">
      <c r="C75">
        <v>53</v>
      </c>
      <c r="D75">
        <v>1</v>
      </c>
      <c r="E75">
        <f t="shared" ca="1" si="6"/>
        <v>7.6923039770912527E-2</v>
      </c>
      <c r="F75">
        <f t="shared" ca="1" si="7"/>
        <v>0.15384607954182505</v>
      </c>
      <c r="G75">
        <f t="shared" ca="1" si="8"/>
        <v>0.30769099788778587</v>
      </c>
      <c r="H75">
        <f t="shared" ca="1" si="4"/>
        <v>0.46153707742961092</v>
      </c>
      <c r="I75">
        <f t="shared" ca="1" si="9"/>
        <v>0.92307692538022323</v>
      </c>
    </row>
    <row r="76" spans="3:9" x14ac:dyDescent="0.25">
      <c r="C76">
        <v>54</v>
      </c>
      <c r="D76">
        <v>1</v>
      </c>
      <c r="E76">
        <f t="shared" ca="1" si="6"/>
        <v>7.6923074619776766E-2</v>
      </c>
      <c r="F76">
        <f t="shared" ca="1" si="7"/>
        <v>0.15384614923955353</v>
      </c>
      <c r="G76">
        <f t="shared" ca="1" si="8"/>
        <v>0.30769159614655406</v>
      </c>
      <c r="H76">
        <f t="shared" ca="1" si="4"/>
        <v>0.46153774538610759</v>
      </c>
      <c r="I76">
        <f t="shared" ca="1" si="9"/>
        <v>0.92307690755923633</v>
      </c>
    </row>
    <row r="77" spans="3:9" x14ac:dyDescent="0.25">
      <c r="C77">
        <v>55</v>
      </c>
      <c r="D77">
        <v>1</v>
      </c>
      <c r="E77">
        <f t="shared" ca="1" si="6"/>
        <v>7.6923092440763674E-2</v>
      </c>
      <c r="F77">
        <f t="shared" ca="1" si="7"/>
        <v>0.15384618488152735</v>
      </c>
      <c r="G77">
        <f t="shared" ca="1" si="8"/>
        <v>0.30769196560441137</v>
      </c>
      <c r="H77">
        <f t="shared" ca="1" si="4"/>
        <v>0.46153815048593871</v>
      </c>
      <c r="I77">
        <f t="shared" ca="1" si="9"/>
        <v>0.92307690002408704</v>
      </c>
    </row>
    <row r="78" spans="3:9" x14ac:dyDescent="0.25">
      <c r="C78">
        <v>56</v>
      </c>
      <c r="D78">
        <v>1</v>
      </c>
      <c r="E78">
        <f t="shared" ca="1" si="6"/>
        <v>7.6923099975912956E-2</v>
      </c>
      <c r="F78">
        <f t="shared" ca="1" si="7"/>
        <v>0.15384619995182591</v>
      </c>
      <c r="G78">
        <f t="shared" ca="1" si="8"/>
        <v>0.30769218456492498</v>
      </c>
      <c r="H78">
        <f t="shared" ca="1" si="4"/>
        <v>0.46153838451675089</v>
      </c>
      <c r="I78">
        <f t="shared" ca="1" si="9"/>
        <v>0.92307689839689577</v>
      </c>
    </row>
    <row r="79" spans="3:9" x14ac:dyDescent="0.25">
      <c r="C79">
        <v>57</v>
      </c>
      <c r="D79">
        <v>1</v>
      </c>
      <c r="E79">
        <f t="shared" ca="1" si="6"/>
        <v>7.6923101603104227E-2</v>
      </c>
      <c r="F79">
        <f t="shared" ca="1" si="7"/>
        <v>0.15384620320620845</v>
      </c>
      <c r="G79">
        <f t="shared" ca="1" si="8"/>
        <v>0.30769230680736592</v>
      </c>
      <c r="H79">
        <f t="shared" ca="1" si="4"/>
        <v>0.46153851001357438</v>
      </c>
      <c r="I79">
        <f t="shared" ca="1" si="9"/>
        <v>0.92307689990781105</v>
      </c>
    </row>
    <row r="80" spans="3:9" x14ac:dyDescent="0.25">
      <c r="C80">
        <v>58</v>
      </c>
      <c r="D80">
        <v>1</v>
      </c>
      <c r="E80">
        <f t="shared" ca="1" si="6"/>
        <v>7.6923100092188945E-2</v>
      </c>
      <c r="F80">
        <f t="shared" ca="1" si="7"/>
        <v>0.15384620018437789</v>
      </c>
      <c r="G80">
        <f t="shared" ca="1" si="8"/>
        <v>0.30769236863955762</v>
      </c>
      <c r="H80">
        <f t="shared" ca="1" si="4"/>
        <v>0.46153856882393551</v>
      </c>
      <c r="I80">
        <f t="shared" ca="1" si="9"/>
        <v>0.92307690286106547</v>
      </c>
    </row>
    <row r="81" spans="3:9" x14ac:dyDescent="0.25">
      <c r="C81">
        <v>59</v>
      </c>
      <c r="D81">
        <v>1</v>
      </c>
      <c r="E81">
        <f t="shared" ca="1" si="6"/>
        <v>7.6923097138934526E-2</v>
      </c>
      <c r="F81">
        <f t="shared" ca="1" si="7"/>
        <v>0.15384619427786905</v>
      </c>
      <c r="G81">
        <f t="shared" ca="1" si="8"/>
        <v>0.3076923941119698</v>
      </c>
      <c r="H81">
        <f t="shared" ca="1" si="4"/>
        <v>0.46153858838983886</v>
      </c>
      <c r="I81">
        <f t="shared" ca="1" si="9"/>
        <v>0.92307690626373717</v>
      </c>
    </row>
    <row r="82" spans="3:9" x14ac:dyDescent="0.25">
      <c r="C82">
        <v>60</v>
      </c>
      <c r="D82">
        <v>1</v>
      </c>
      <c r="E82">
        <f t="shared" ca="1" si="6"/>
        <v>7.6923093736262826E-2</v>
      </c>
      <c r="F82">
        <f t="shared" ca="1" si="7"/>
        <v>0.15384618747252565</v>
      </c>
      <c r="G82">
        <f t="shared" ca="1" si="8"/>
        <v>0.30769239881014065</v>
      </c>
      <c r="H82">
        <f t="shared" ca="1" si="4"/>
        <v>0.46153858628266631</v>
      </c>
      <c r="I82">
        <f t="shared" ca="1" si="9"/>
        <v>0.92307690957178878</v>
      </c>
    </row>
    <row r="83" spans="3:9" x14ac:dyDescent="0.25">
      <c r="C83">
        <v>61</v>
      </c>
      <c r="D83">
        <v>1</v>
      </c>
      <c r="E83">
        <f t="shared" ca="1" si="6"/>
        <v>7.6923090428211216E-2</v>
      </c>
      <c r="F83">
        <f t="shared" ca="1" si="7"/>
        <v>0.15384618085642243</v>
      </c>
      <c r="G83">
        <f t="shared" ca="1" si="8"/>
        <v>0.30769239257049052</v>
      </c>
      <c r="H83">
        <f t="shared" ca="1" si="4"/>
        <v>0.46153857342691296</v>
      </c>
      <c r="I83">
        <f t="shared" ca="1" si="9"/>
        <v>0.92307691251935353</v>
      </c>
    </row>
    <row r="84" spans="3:9" x14ac:dyDescent="0.25">
      <c r="C84">
        <v>62</v>
      </c>
      <c r="D84">
        <v>1</v>
      </c>
      <c r="E84">
        <f t="shared" ca="1" si="6"/>
        <v>7.6923087480646468E-2</v>
      </c>
      <c r="F84">
        <f t="shared" ca="1" si="7"/>
        <v>0.15384617496129294</v>
      </c>
      <c r="G84">
        <f t="shared" ca="1" si="8"/>
        <v>0.30769238139559751</v>
      </c>
      <c r="H84">
        <f t="shared" ref="H84:H147" ca="1" si="10">F84+G84</f>
        <v>0.46153855635689045</v>
      </c>
      <c r="I84">
        <f t="shared" ref="I84:I115" ca="1" si="11">((1-EXP(-1/$M$3))*H84*$M$2)-(I83*(-EXP(-1/$M$3)))</f>
        <v>0.9230769150062087</v>
      </c>
    </row>
    <row r="85" spans="3:9" x14ac:dyDescent="0.25">
      <c r="C85">
        <v>63</v>
      </c>
      <c r="D85">
        <v>1</v>
      </c>
      <c r="E85">
        <f t="shared" ca="1" si="6"/>
        <v>7.6923084993791302E-2</v>
      </c>
      <c r="F85">
        <f t="shared" ca="1" si="7"/>
        <v>0.1538461699875826</v>
      </c>
      <c r="G85">
        <f t="shared" ca="1" si="8"/>
        <v>0.30769236878405504</v>
      </c>
      <c r="H85">
        <f t="shared" ca="1" si="10"/>
        <v>0.46153853877163764</v>
      </c>
      <c r="I85">
        <f t="shared" ca="1" si="11"/>
        <v>0.9230769170252765</v>
      </c>
    </row>
    <row r="86" spans="3:9" x14ac:dyDescent="0.25">
      <c r="C86">
        <v>64</v>
      </c>
      <c r="D86">
        <v>1</v>
      </c>
      <c r="E86">
        <f t="shared" ca="1" si="6"/>
        <v>7.69230829747235E-2</v>
      </c>
      <c r="F86">
        <f t="shared" ca="1" si="7"/>
        <v>0.153846165949447</v>
      </c>
      <c r="G86">
        <f t="shared" ca="1" si="8"/>
        <v>0.30769235663891181</v>
      </c>
      <c r="H86">
        <f t="shared" ca="1" si="10"/>
        <v>0.46153852258835881</v>
      </c>
      <c r="I86">
        <f t="shared" ca="1" si="11"/>
        <v>0.9230769186171992</v>
      </c>
    </row>
    <row r="87" spans="3:9" x14ac:dyDescent="0.25">
      <c r="C87">
        <v>65</v>
      </c>
      <c r="D87">
        <v>1</v>
      </c>
      <c r="E87">
        <f t="shared" ref="E87:E150" ca="1" si="12">D87-I86</f>
        <v>7.6923081382800795E-2</v>
      </c>
      <c r="F87">
        <f t="shared" ref="F87:F150" ca="1" si="13">E87*$M$5</f>
        <v>0.15384616276560159</v>
      </c>
      <c r="G87">
        <f t="shared" ca="1" si="8"/>
        <v>0.30769234587737249</v>
      </c>
      <c r="H87">
        <f t="shared" ca="1" si="10"/>
        <v>0.46153850864297408</v>
      </c>
      <c r="I87">
        <f t="shared" ca="1" si="11"/>
        <v>0.92307691984288209</v>
      </c>
    </row>
    <row r="88" spans="3:9" x14ac:dyDescent="0.25">
      <c r="C88">
        <v>66</v>
      </c>
      <c r="D88">
        <v>1</v>
      </c>
      <c r="E88">
        <f t="shared" ca="1" si="12"/>
        <v>7.6923080157117907E-2</v>
      </c>
      <c r="F88">
        <f t="shared" ca="1" si="13"/>
        <v>0.15384616031423581</v>
      </c>
      <c r="G88">
        <f t="shared" ref="G88:G151" ca="1" si="14">(1/$M$7)*$M$6*SUM(OFFSET(E87,0,0,-$M$7,1))</f>
        <v>0.30769233683196207</v>
      </c>
      <c r="H88">
        <f t="shared" ca="1" si="10"/>
        <v>0.46153849714619788</v>
      </c>
      <c r="I88">
        <f t="shared" ca="1" si="11"/>
        <v>0.92307692076770886</v>
      </c>
    </row>
    <row r="89" spans="3:9" x14ac:dyDescent="0.25">
      <c r="C89">
        <v>67</v>
      </c>
      <c r="D89">
        <v>1</v>
      </c>
      <c r="E89">
        <f t="shared" ca="1" si="12"/>
        <v>7.6923079232291136E-2</v>
      </c>
      <c r="F89">
        <f t="shared" ca="1" si="13"/>
        <v>0.15384615846458227</v>
      </c>
      <c r="G89">
        <f t="shared" ca="1" si="14"/>
        <v>0.3076923295084335</v>
      </c>
      <c r="H89">
        <f t="shared" ca="1" si="10"/>
        <v>0.46153848797301578</v>
      </c>
      <c r="I89">
        <f t="shared" ca="1" si="11"/>
        <v>0.92307692145314502</v>
      </c>
    </row>
    <row r="90" spans="3:9" x14ac:dyDescent="0.25">
      <c r="C90">
        <v>68</v>
      </c>
      <c r="D90">
        <v>1</v>
      </c>
      <c r="E90">
        <f t="shared" ca="1" si="12"/>
        <v>7.6923078546854984E-2</v>
      </c>
      <c r="F90">
        <f t="shared" ca="1" si="13"/>
        <v>0.15384615709370997</v>
      </c>
      <c r="G90">
        <f t="shared" ca="1" si="14"/>
        <v>0.30769232374693334</v>
      </c>
      <c r="H90">
        <f t="shared" ca="1" si="10"/>
        <v>0.46153848084064331</v>
      </c>
      <c r="I90">
        <f t="shared" ca="1" si="11"/>
        <v>0.92307692195286706</v>
      </c>
    </row>
    <row r="91" spans="3:9" x14ac:dyDescent="0.25">
      <c r="C91">
        <v>69</v>
      </c>
      <c r="D91">
        <v>1</v>
      </c>
      <c r="E91">
        <f t="shared" ca="1" si="12"/>
        <v>7.6923078047132942E-2</v>
      </c>
      <c r="F91">
        <f t="shared" ca="1" si="13"/>
        <v>0.15384615609426588</v>
      </c>
      <c r="G91">
        <f t="shared" ca="1" si="14"/>
        <v>0.30769231931906482</v>
      </c>
      <c r="H91">
        <f t="shared" ca="1" si="10"/>
        <v>0.46153847541333071</v>
      </c>
      <c r="I91">
        <f t="shared" ca="1" si="11"/>
        <v>0.92307692231154304</v>
      </c>
    </row>
    <row r="92" spans="3:9" x14ac:dyDescent="0.25">
      <c r="C92">
        <v>70</v>
      </c>
      <c r="D92">
        <v>1</v>
      </c>
      <c r="E92">
        <f t="shared" ca="1" si="12"/>
        <v>7.6923077688456964E-2</v>
      </c>
      <c r="F92">
        <f t="shared" ca="1" si="13"/>
        <v>0.15384615537691393</v>
      </c>
      <c r="G92">
        <f t="shared" ca="1" si="14"/>
        <v>0.30769231598339697</v>
      </c>
      <c r="H92">
        <f t="shared" ca="1" si="10"/>
        <v>0.4615384713603109</v>
      </c>
      <c r="I92">
        <f t="shared" ca="1" si="11"/>
        <v>0.92307692256506868</v>
      </c>
    </row>
    <row r="93" spans="3:9" x14ac:dyDescent="0.25">
      <c r="C93">
        <v>71</v>
      </c>
      <c r="D93">
        <v>1</v>
      </c>
      <c r="E93">
        <f t="shared" ca="1" si="12"/>
        <v>7.692307743493132E-2</v>
      </c>
      <c r="F93">
        <f t="shared" ca="1" si="13"/>
        <v>0.15384615486986264</v>
      </c>
      <c r="G93">
        <f t="shared" ca="1" si="14"/>
        <v>0.30769231351473603</v>
      </c>
      <c r="H93">
        <f t="shared" ca="1" si="10"/>
        <v>0.46153846838459867</v>
      </c>
      <c r="I93">
        <f t="shared" ca="1" si="11"/>
        <v>0.9230769227415152</v>
      </c>
    </row>
    <row r="94" spans="3:9" x14ac:dyDescent="0.25">
      <c r="C94">
        <v>72</v>
      </c>
      <c r="D94">
        <v>1</v>
      </c>
      <c r="E94">
        <f t="shared" ca="1" si="12"/>
        <v>7.6923077258484795E-2</v>
      </c>
      <c r="F94">
        <f t="shared" ca="1" si="13"/>
        <v>0.15384615451696959</v>
      </c>
      <c r="G94">
        <f t="shared" ca="1" si="14"/>
        <v>0.30769231171737621</v>
      </c>
      <c r="H94">
        <f t="shared" ca="1" si="10"/>
        <v>0.4615384662343458</v>
      </c>
      <c r="I94">
        <f t="shared" ca="1" si="11"/>
        <v>0.9230769228623481</v>
      </c>
    </row>
    <row r="95" spans="3:9" x14ac:dyDescent="0.25">
      <c r="C95">
        <v>73</v>
      </c>
      <c r="D95">
        <v>1</v>
      </c>
      <c r="E95">
        <f t="shared" ca="1" si="12"/>
        <v>7.6923077137651896E-2</v>
      </c>
      <c r="F95">
        <f t="shared" ca="1" si="13"/>
        <v>0.15384615427530379</v>
      </c>
      <c r="G95">
        <f t="shared" ca="1" si="14"/>
        <v>0.30769231042900602</v>
      </c>
      <c r="H95">
        <f t="shared" ca="1" si="10"/>
        <v>0.46153846470430981</v>
      </c>
      <c r="I95">
        <f t="shared" ca="1" si="11"/>
        <v>0.92307692294366717</v>
      </c>
    </row>
    <row r="96" spans="3:9" x14ac:dyDescent="0.25">
      <c r="C96">
        <v>74</v>
      </c>
      <c r="D96">
        <v>1</v>
      </c>
      <c r="E96">
        <f t="shared" ca="1" si="12"/>
        <v>7.6923077056332834E-2</v>
      </c>
      <c r="F96">
        <f t="shared" ca="1" si="13"/>
        <v>0.15384615411266567</v>
      </c>
      <c r="G96">
        <f t="shared" ca="1" si="14"/>
        <v>0.30769230951952498</v>
      </c>
      <c r="H96">
        <f t="shared" ca="1" si="10"/>
        <v>0.46153846363219064</v>
      </c>
      <c r="I96">
        <f t="shared" ca="1" si="11"/>
        <v>0.9230769229973399</v>
      </c>
    </row>
    <row r="97" spans="3:9" x14ac:dyDescent="0.25">
      <c r="C97">
        <v>75</v>
      </c>
      <c r="D97">
        <v>1</v>
      </c>
      <c r="E97">
        <f t="shared" ca="1" si="12"/>
        <v>7.6923077002660101E-2</v>
      </c>
      <c r="F97">
        <f t="shared" ca="1" si="13"/>
        <v>0.1538461540053202</v>
      </c>
      <c r="G97">
        <f t="shared" ca="1" si="14"/>
        <v>0.30769230888740084</v>
      </c>
      <c r="H97">
        <f t="shared" ca="1" si="10"/>
        <v>0.46153846289272105</v>
      </c>
      <c r="I97">
        <f t="shared" ca="1" si="11"/>
        <v>0.92307692303197431</v>
      </c>
    </row>
    <row r="98" spans="3:9" x14ac:dyDescent="0.25">
      <c r="C98">
        <v>76</v>
      </c>
      <c r="D98">
        <v>1</v>
      </c>
      <c r="E98">
        <f t="shared" ca="1" si="12"/>
        <v>7.6923076968025694E-2</v>
      </c>
      <c r="F98">
        <f t="shared" ca="1" si="13"/>
        <v>0.15384615393605139</v>
      </c>
      <c r="G98">
        <f t="shared" ca="1" si="14"/>
        <v>0.30769230845512963</v>
      </c>
      <c r="H98">
        <f t="shared" ca="1" si="10"/>
        <v>0.46153846239118101</v>
      </c>
      <c r="I98">
        <f t="shared" ca="1" si="11"/>
        <v>0.92307692305371802</v>
      </c>
    </row>
    <row r="99" spans="3:9" x14ac:dyDescent="0.25">
      <c r="C99">
        <v>77</v>
      </c>
      <c r="D99">
        <v>1</v>
      </c>
      <c r="E99">
        <f t="shared" ca="1" si="12"/>
        <v>7.6923076946281976E-2</v>
      </c>
      <c r="F99">
        <f t="shared" ca="1" si="13"/>
        <v>0.15384615389256395</v>
      </c>
      <c r="G99">
        <f t="shared" ca="1" si="14"/>
        <v>0.30769230816467052</v>
      </c>
      <c r="H99">
        <f t="shared" ca="1" si="10"/>
        <v>0.46153846205723448</v>
      </c>
      <c r="I99">
        <f t="shared" ca="1" si="11"/>
        <v>0.92307692306689493</v>
      </c>
    </row>
    <row r="100" spans="3:9" x14ac:dyDescent="0.25">
      <c r="C100">
        <v>78</v>
      </c>
      <c r="D100">
        <v>1</v>
      </c>
      <c r="E100">
        <f t="shared" ca="1" si="12"/>
        <v>7.6923076933105072E-2</v>
      </c>
      <c r="F100">
        <f t="shared" ca="1" si="13"/>
        <v>0.15384615386621014</v>
      </c>
      <c r="G100">
        <f t="shared" ca="1" si="14"/>
        <v>0.30769230797330061</v>
      </c>
      <c r="H100">
        <f t="shared" ca="1" si="10"/>
        <v>0.46153846183951075</v>
      </c>
      <c r="I100">
        <f t="shared" ca="1" si="11"/>
        <v>0.92307692307449885</v>
      </c>
    </row>
    <row r="101" spans="3:9" x14ac:dyDescent="0.25">
      <c r="C101">
        <v>79</v>
      </c>
      <c r="D101">
        <v>1</v>
      </c>
      <c r="E101">
        <f t="shared" ca="1" si="12"/>
        <v>7.6923076925501155E-2</v>
      </c>
      <c r="F101">
        <f t="shared" ca="1" si="13"/>
        <v>0.15384615385100231</v>
      </c>
      <c r="G101">
        <f t="shared" ca="1" si="14"/>
        <v>0.30769230785007284</v>
      </c>
      <c r="H101">
        <f t="shared" ca="1" si="10"/>
        <v>0.46153846170107515</v>
      </c>
      <c r="I101">
        <f t="shared" ca="1" si="11"/>
        <v>0.92307692307856903</v>
      </c>
    </row>
    <row r="102" spans="3:9" x14ac:dyDescent="0.25">
      <c r="C102">
        <v>80</v>
      </c>
      <c r="D102">
        <v>1</v>
      </c>
      <c r="E102">
        <f t="shared" ca="1" si="12"/>
        <v>7.6923076921430966E-2</v>
      </c>
      <c r="F102">
        <f t="shared" ca="1" si="13"/>
        <v>0.15384615384286193</v>
      </c>
      <c r="G102">
        <f t="shared" ca="1" si="14"/>
        <v>0.3076923077729139</v>
      </c>
      <c r="H102">
        <f t="shared" ca="1" si="10"/>
        <v>0.46153846161577583</v>
      </c>
      <c r="I102">
        <f t="shared" ca="1" si="11"/>
        <v>0.9230769230804694</v>
      </c>
    </row>
    <row r="103" spans="3:9" x14ac:dyDescent="0.25">
      <c r="C103">
        <v>81</v>
      </c>
      <c r="D103">
        <v>1</v>
      </c>
      <c r="E103">
        <f t="shared" ca="1" si="12"/>
        <v>7.6923076919530597E-2</v>
      </c>
      <c r="F103">
        <f t="shared" ca="1" si="13"/>
        <v>0.15384615383906119</v>
      </c>
      <c r="G103">
        <f t="shared" ca="1" si="14"/>
        <v>0.30769230772631917</v>
      </c>
      <c r="H103">
        <f t="shared" ca="1" si="10"/>
        <v>0.46153846156538036</v>
      </c>
      <c r="I103">
        <f t="shared" ca="1" si="11"/>
        <v>0.92307692308109413</v>
      </c>
    </row>
    <row r="104" spans="3:9" x14ac:dyDescent="0.25">
      <c r="C104">
        <v>82</v>
      </c>
      <c r="D104">
        <v>1</v>
      </c>
      <c r="E104">
        <f t="shared" ca="1" si="12"/>
        <v>7.6923076918905875E-2</v>
      </c>
      <c r="F104">
        <f t="shared" ca="1" si="13"/>
        <v>0.15384615383781175</v>
      </c>
      <c r="G104">
        <f t="shared" ca="1" si="14"/>
        <v>0.30769230769956779</v>
      </c>
      <c r="H104">
        <f t="shared" ca="1" si="10"/>
        <v>0.46153846153737954</v>
      </c>
      <c r="I104">
        <f t="shared" ca="1" si="11"/>
        <v>0.92307692308101541</v>
      </c>
    </row>
    <row r="105" spans="3:9" x14ac:dyDescent="0.25">
      <c r="C105">
        <v>83</v>
      </c>
      <c r="D105">
        <v>1</v>
      </c>
      <c r="E105">
        <f t="shared" ca="1" si="12"/>
        <v>7.692307691898459E-2</v>
      </c>
      <c r="F105">
        <f t="shared" ca="1" si="13"/>
        <v>0.15384615383796918</v>
      </c>
      <c r="G105">
        <f t="shared" ca="1" si="14"/>
        <v>0.30769230768536859</v>
      </c>
      <c r="H105">
        <f t="shared" ca="1" si="10"/>
        <v>0.46153846152333777</v>
      </c>
      <c r="I105">
        <f t="shared" ca="1" si="11"/>
        <v>0.92307692308058875</v>
      </c>
    </row>
    <row r="106" spans="3:9" x14ac:dyDescent="0.25">
      <c r="C106">
        <v>84</v>
      </c>
      <c r="D106">
        <v>1</v>
      </c>
      <c r="E106">
        <f t="shared" ca="1" si="12"/>
        <v>7.6923076919411248E-2</v>
      </c>
      <c r="F106">
        <f t="shared" ca="1" si="13"/>
        <v>0.1538461538388225</v>
      </c>
      <c r="G106">
        <f t="shared" ca="1" si="14"/>
        <v>0.30769230767885203</v>
      </c>
      <c r="H106">
        <f t="shared" ca="1" si="10"/>
        <v>0.46153846151767453</v>
      </c>
      <c r="I106">
        <f t="shared" ca="1" si="11"/>
        <v>0.92307692308002676</v>
      </c>
    </row>
    <row r="107" spans="3:9" x14ac:dyDescent="0.25">
      <c r="C107">
        <v>85</v>
      </c>
      <c r="D107">
        <v>1</v>
      </c>
      <c r="E107">
        <f t="shared" ca="1" si="12"/>
        <v>7.6923076919973243E-2</v>
      </c>
      <c r="F107">
        <f t="shared" ca="1" si="13"/>
        <v>0.15384615383994649</v>
      </c>
      <c r="G107">
        <f t="shared" ca="1" si="14"/>
        <v>0.30769230767683231</v>
      </c>
      <c r="H107">
        <f t="shared" ca="1" si="10"/>
        <v>0.4615384615167788</v>
      </c>
      <c r="I107">
        <f t="shared" ca="1" si="11"/>
        <v>0.92307692307944944</v>
      </c>
    </row>
    <row r="108" spans="3:9" x14ac:dyDescent="0.25">
      <c r="C108">
        <v>86</v>
      </c>
      <c r="D108">
        <v>1</v>
      </c>
      <c r="E108">
        <f t="shared" ca="1" si="12"/>
        <v>7.6923076920550559E-2</v>
      </c>
      <c r="F108">
        <f t="shared" ca="1" si="13"/>
        <v>0.15384615384110112</v>
      </c>
      <c r="G108">
        <f t="shared" ca="1" si="14"/>
        <v>0.30769230767727496</v>
      </c>
      <c r="H108">
        <f t="shared" ca="1" si="10"/>
        <v>0.46153846151837608</v>
      </c>
      <c r="I108">
        <f t="shared" ca="1" si="11"/>
        <v>0.92307692307891909</v>
      </c>
    </row>
    <row r="109" spans="3:9" x14ac:dyDescent="0.25">
      <c r="C109">
        <v>87</v>
      </c>
      <c r="D109">
        <v>1</v>
      </c>
      <c r="E109">
        <f t="shared" ca="1" si="12"/>
        <v>7.6923076921080913E-2</v>
      </c>
      <c r="F109">
        <f t="shared" ca="1" si="13"/>
        <v>0.15384615384216183</v>
      </c>
      <c r="G109">
        <f t="shared" ca="1" si="14"/>
        <v>0.30769230767891964</v>
      </c>
      <c r="H109">
        <f t="shared" ca="1" si="10"/>
        <v>0.46153846152108147</v>
      </c>
      <c r="I109">
        <f t="shared" ca="1" si="11"/>
        <v>0.92307692307846245</v>
      </c>
    </row>
    <row r="110" spans="3:9" x14ac:dyDescent="0.25">
      <c r="C110">
        <v>88</v>
      </c>
      <c r="D110">
        <v>1</v>
      </c>
      <c r="E110">
        <f t="shared" ca="1" si="12"/>
        <v>7.6923076921537548E-2</v>
      </c>
      <c r="F110">
        <f t="shared" ca="1" si="13"/>
        <v>0.1538461538430751</v>
      </c>
      <c r="G110">
        <f t="shared" ca="1" si="14"/>
        <v>0.30769230768101596</v>
      </c>
      <c r="H110">
        <f t="shared" ca="1" si="10"/>
        <v>0.46153846152409106</v>
      </c>
      <c r="I110">
        <f t="shared" ca="1" si="11"/>
        <v>0.92307692307808631</v>
      </c>
    </row>
    <row r="111" spans="3:9" x14ac:dyDescent="0.25">
      <c r="C111">
        <v>89</v>
      </c>
      <c r="D111">
        <v>1</v>
      </c>
      <c r="E111">
        <f t="shared" ca="1" si="12"/>
        <v>7.6923076921913691E-2</v>
      </c>
      <c r="F111">
        <f t="shared" ca="1" si="13"/>
        <v>0.15384615384382738</v>
      </c>
      <c r="G111">
        <f t="shared" ca="1" si="14"/>
        <v>0.30769230768314226</v>
      </c>
      <c r="H111">
        <f t="shared" ca="1" si="10"/>
        <v>0.46153846152696965</v>
      </c>
      <c r="I111">
        <f t="shared" ca="1" si="11"/>
        <v>0.92307692307778633</v>
      </c>
    </row>
    <row r="112" spans="3:9" x14ac:dyDescent="0.25">
      <c r="C112">
        <v>90</v>
      </c>
      <c r="D112">
        <v>1</v>
      </c>
      <c r="E112">
        <f t="shared" ca="1" si="12"/>
        <v>7.6923076922213673E-2</v>
      </c>
      <c r="F112">
        <f t="shared" ca="1" si="13"/>
        <v>0.15384615384442735</v>
      </c>
      <c r="G112">
        <f t="shared" ca="1" si="14"/>
        <v>0.30769230768508271</v>
      </c>
      <c r="H112">
        <f t="shared" ca="1" si="10"/>
        <v>0.46153846152951006</v>
      </c>
      <c r="I112">
        <f t="shared" ca="1" si="11"/>
        <v>0.92307692307755318</v>
      </c>
    </row>
    <row r="113" spans="3:9" x14ac:dyDescent="0.25">
      <c r="C113">
        <v>91</v>
      </c>
      <c r="D113">
        <v>1</v>
      </c>
      <c r="E113">
        <f t="shared" ca="1" si="12"/>
        <v>7.692307692244682E-2</v>
      </c>
      <c r="F113">
        <f t="shared" ca="1" si="13"/>
        <v>0.15384615384489364</v>
      </c>
      <c r="G113">
        <f t="shared" ca="1" si="14"/>
        <v>0.30769230768674583</v>
      </c>
      <c r="H113">
        <f t="shared" ca="1" si="10"/>
        <v>0.46153846153163947</v>
      </c>
      <c r="I113">
        <f t="shared" ca="1" si="11"/>
        <v>0.92307692307737588</v>
      </c>
    </row>
    <row r="114" spans="3:9" x14ac:dyDescent="0.25">
      <c r="C114">
        <v>92</v>
      </c>
      <c r="D114">
        <v>1</v>
      </c>
      <c r="E114">
        <f t="shared" ca="1" si="12"/>
        <v>7.6923076922624123E-2</v>
      </c>
      <c r="F114">
        <f t="shared" ca="1" si="13"/>
        <v>0.15384615384524825</v>
      </c>
      <c r="G114">
        <f t="shared" ca="1" si="14"/>
        <v>0.30769230768811173</v>
      </c>
      <c r="H114">
        <f t="shared" ca="1" si="10"/>
        <v>0.46153846153335998</v>
      </c>
      <c r="I114">
        <f t="shared" ca="1" si="11"/>
        <v>0.92307692307724354</v>
      </c>
    </row>
    <row r="115" spans="3:9" x14ac:dyDescent="0.25">
      <c r="C115">
        <v>93</v>
      </c>
      <c r="D115">
        <v>1</v>
      </c>
      <c r="E115">
        <f t="shared" ca="1" si="12"/>
        <v>7.6923076922756461E-2</v>
      </c>
      <c r="F115">
        <f t="shared" ca="1" si="13"/>
        <v>0.15384615384551292</v>
      </c>
      <c r="G115">
        <f t="shared" ca="1" si="14"/>
        <v>0.30769230768919831</v>
      </c>
      <c r="H115">
        <f t="shared" ca="1" si="10"/>
        <v>0.46153846153471123</v>
      </c>
      <c r="I115">
        <f t="shared" ca="1" si="11"/>
        <v>0.92307692307714639</v>
      </c>
    </row>
    <row r="116" spans="3:9" x14ac:dyDescent="0.25">
      <c r="C116">
        <v>94</v>
      </c>
      <c r="D116">
        <v>1</v>
      </c>
      <c r="E116">
        <f t="shared" ca="1" si="12"/>
        <v>7.6923076922853606E-2</v>
      </c>
      <c r="F116">
        <f t="shared" ca="1" si="13"/>
        <v>0.15384615384570721</v>
      </c>
      <c r="G116">
        <f t="shared" ca="1" si="14"/>
        <v>0.30769230769004108</v>
      </c>
      <c r="H116">
        <f t="shared" ca="1" si="10"/>
        <v>0.46153846153574829</v>
      </c>
      <c r="I116">
        <f t="shared" ref="I116:I147" ca="1" si="15">((1-EXP(-1/$M$3))*H116*$M$2)-(I115*(-EXP(-1/$M$3)))</f>
        <v>0.92307692307707612</v>
      </c>
    </row>
    <row r="117" spans="3:9" x14ac:dyDescent="0.25">
      <c r="C117">
        <v>95</v>
      </c>
      <c r="D117">
        <v>1</v>
      </c>
      <c r="E117">
        <f t="shared" ca="1" si="12"/>
        <v>7.6923076922923883E-2</v>
      </c>
      <c r="F117">
        <f t="shared" ca="1" si="13"/>
        <v>0.15384615384584777</v>
      </c>
      <c r="G117">
        <f t="shared" ca="1" si="14"/>
        <v>0.30769230769068101</v>
      </c>
      <c r="H117">
        <f t="shared" ca="1" si="10"/>
        <v>0.46153846153652878</v>
      </c>
      <c r="I117">
        <f t="shared" ca="1" si="15"/>
        <v>0.92307692307702616</v>
      </c>
    </row>
    <row r="118" spans="3:9" x14ac:dyDescent="0.25">
      <c r="C118">
        <v>96</v>
      </c>
      <c r="D118">
        <v>1</v>
      </c>
      <c r="E118">
        <f t="shared" ca="1" si="12"/>
        <v>7.6923076922973843E-2</v>
      </c>
      <c r="F118">
        <f t="shared" ca="1" si="13"/>
        <v>0.15384615384594769</v>
      </c>
      <c r="G118">
        <f t="shared" ca="1" si="14"/>
        <v>0.30769230769115807</v>
      </c>
      <c r="H118">
        <f t="shared" ca="1" si="10"/>
        <v>0.46153846153710576</v>
      </c>
      <c r="I118">
        <f t="shared" ca="1" si="15"/>
        <v>0.92307692307699118</v>
      </c>
    </row>
    <row r="119" spans="3:9" x14ac:dyDescent="0.25">
      <c r="C119">
        <v>97</v>
      </c>
      <c r="D119">
        <v>1</v>
      </c>
      <c r="E119">
        <f t="shared" ca="1" si="12"/>
        <v>7.6923076923008815E-2</v>
      </c>
      <c r="F119">
        <f t="shared" ca="1" si="13"/>
        <v>0.15384615384601763</v>
      </c>
      <c r="G119">
        <f t="shared" ca="1" si="14"/>
        <v>0.30769230769150779</v>
      </c>
      <c r="H119">
        <f t="shared" ca="1" si="10"/>
        <v>0.46153846153752542</v>
      </c>
      <c r="I119">
        <f t="shared" ca="1" si="15"/>
        <v>0.92307692307696709</v>
      </c>
    </row>
    <row r="120" spans="3:9" x14ac:dyDescent="0.25">
      <c r="C120">
        <v>98</v>
      </c>
      <c r="D120">
        <v>1</v>
      </c>
      <c r="E120">
        <f t="shared" ca="1" si="12"/>
        <v>7.6923076923032907E-2</v>
      </c>
      <c r="F120">
        <f t="shared" ca="1" si="13"/>
        <v>0.15384615384606581</v>
      </c>
      <c r="G120">
        <f t="shared" ca="1" si="14"/>
        <v>0.30769230769176015</v>
      </c>
      <c r="H120">
        <f t="shared" ca="1" si="10"/>
        <v>0.46153846153782596</v>
      </c>
      <c r="I120">
        <f t="shared" ca="1" si="15"/>
        <v>0.92307692307695066</v>
      </c>
    </row>
    <row r="121" spans="3:9" x14ac:dyDescent="0.25">
      <c r="C121">
        <v>99</v>
      </c>
      <c r="D121">
        <v>1</v>
      </c>
      <c r="E121">
        <f t="shared" ca="1" si="12"/>
        <v>7.6923076923049338E-2</v>
      </c>
      <c r="F121">
        <f t="shared" ca="1" si="13"/>
        <v>0.15384615384609868</v>
      </c>
      <c r="G121">
        <f t="shared" ca="1" si="14"/>
        <v>0.30769230769193945</v>
      </c>
      <c r="H121">
        <f t="shared" ca="1" si="10"/>
        <v>0.46153846153803813</v>
      </c>
      <c r="I121">
        <f t="shared" ca="1" si="15"/>
        <v>0.92307692307693978</v>
      </c>
    </row>
    <row r="122" spans="3:9" x14ac:dyDescent="0.25">
      <c r="C122">
        <v>100</v>
      </c>
      <c r="D122">
        <v>1</v>
      </c>
      <c r="E122">
        <f t="shared" ca="1" si="12"/>
        <v>7.6923076923060218E-2</v>
      </c>
      <c r="F122">
        <f t="shared" ca="1" si="13"/>
        <v>0.15384615384612044</v>
      </c>
      <c r="G122">
        <f t="shared" ca="1" si="14"/>
        <v>0.3076923076920649</v>
      </c>
      <c r="H122">
        <f t="shared" ca="1" si="10"/>
        <v>0.46153846153818534</v>
      </c>
      <c r="I122">
        <f t="shared" ca="1" si="15"/>
        <v>0.92307692307693279</v>
      </c>
    </row>
    <row r="123" spans="3:9" x14ac:dyDescent="0.25">
      <c r="C123">
        <v>101</v>
      </c>
      <c r="D123">
        <v>1</v>
      </c>
      <c r="E123">
        <f t="shared" ca="1" si="12"/>
        <v>7.6923076923067213E-2</v>
      </c>
      <c r="F123">
        <f t="shared" ca="1" si="13"/>
        <v>0.15384615384613443</v>
      </c>
      <c r="G123">
        <f t="shared" ca="1" si="14"/>
        <v>0.30769230769215128</v>
      </c>
      <c r="H123">
        <f t="shared" ca="1" si="10"/>
        <v>0.4615384615382857</v>
      </c>
      <c r="I123">
        <f t="shared" ca="1" si="15"/>
        <v>0.92307692307692824</v>
      </c>
    </row>
    <row r="124" spans="3:9" x14ac:dyDescent="0.25">
      <c r="C124">
        <v>102</v>
      </c>
      <c r="D124">
        <v>1</v>
      </c>
      <c r="E124">
        <f t="shared" ca="1" si="12"/>
        <v>7.6923076923071765E-2</v>
      </c>
      <c r="F124">
        <f t="shared" ca="1" si="13"/>
        <v>0.15384615384614353</v>
      </c>
      <c r="G124">
        <f t="shared" ca="1" si="14"/>
        <v>0.30769230769220968</v>
      </c>
      <c r="H124">
        <f t="shared" ca="1" si="10"/>
        <v>0.46153846153835321</v>
      </c>
      <c r="I124">
        <f t="shared" ca="1" si="15"/>
        <v>0.92307692307692546</v>
      </c>
    </row>
    <row r="125" spans="3:9" x14ac:dyDescent="0.25">
      <c r="C125">
        <v>103</v>
      </c>
      <c r="D125">
        <v>1</v>
      </c>
      <c r="E125">
        <f t="shared" ca="1" si="12"/>
        <v>7.692307692307454E-2</v>
      </c>
      <c r="F125">
        <f t="shared" ca="1" si="13"/>
        <v>0.15384615384614908</v>
      </c>
      <c r="G125">
        <f t="shared" ca="1" si="14"/>
        <v>0.30769230769224853</v>
      </c>
      <c r="H125">
        <f t="shared" ca="1" si="10"/>
        <v>0.46153846153839762</v>
      </c>
      <c r="I125">
        <f t="shared" ca="1" si="15"/>
        <v>0.92307692307692379</v>
      </c>
    </row>
    <row r="126" spans="3:9" x14ac:dyDescent="0.25">
      <c r="C126">
        <v>104</v>
      </c>
      <c r="D126">
        <v>1</v>
      </c>
      <c r="E126">
        <f t="shared" ca="1" si="12"/>
        <v>7.6923076923076206E-2</v>
      </c>
      <c r="F126">
        <f t="shared" ca="1" si="13"/>
        <v>0.15384615384615241</v>
      </c>
      <c r="G126">
        <f t="shared" ca="1" si="14"/>
        <v>0.30769230769227374</v>
      </c>
      <c r="H126">
        <f t="shared" ca="1" si="10"/>
        <v>0.46153846153842615</v>
      </c>
      <c r="I126">
        <f t="shared" ca="1" si="15"/>
        <v>0.92307692307692291</v>
      </c>
    </row>
    <row r="127" spans="3:9" x14ac:dyDescent="0.25">
      <c r="C127">
        <v>105</v>
      </c>
      <c r="D127">
        <v>1</v>
      </c>
      <c r="E127">
        <f t="shared" ca="1" si="12"/>
        <v>7.6923076923077094E-2</v>
      </c>
      <c r="F127">
        <f t="shared" ca="1" si="13"/>
        <v>0.15384615384615419</v>
      </c>
      <c r="G127">
        <f t="shared" ca="1" si="14"/>
        <v>0.30769230769228972</v>
      </c>
      <c r="H127">
        <f t="shared" ca="1" si="10"/>
        <v>0.46153846153844391</v>
      </c>
      <c r="I127">
        <f t="shared" ca="1" si="15"/>
        <v>0.92307692307692246</v>
      </c>
    </row>
    <row r="128" spans="3:9" x14ac:dyDescent="0.25">
      <c r="C128">
        <v>106</v>
      </c>
      <c r="D128">
        <v>1</v>
      </c>
      <c r="E128">
        <f t="shared" ca="1" si="12"/>
        <v>7.6923076923077538E-2</v>
      </c>
      <c r="F128">
        <f t="shared" ca="1" si="13"/>
        <v>0.15384615384615508</v>
      </c>
      <c r="G128">
        <f t="shared" ca="1" si="14"/>
        <v>0.3076923076922996</v>
      </c>
      <c r="H128">
        <f t="shared" ca="1" si="10"/>
        <v>0.46153846153845468</v>
      </c>
      <c r="I128">
        <f t="shared" ca="1" si="15"/>
        <v>0.92307692307692224</v>
      </c>
    </row>
    <row r="129" spans="3:9" x14ac:dyDescent="0.25">
      <c r="C129">
        <v>107</v>
      </c>
      <c r="D129">
        <v>1</v>
      </c>
      <c r="E129">
        <f t="shared" ca="1" si="12"/>
        <v>7.692307692307776E-2</v>
      </c>
      <c r="F129">
        <f t="shared" ca="1" si="13"/>
        <v>0.15384615384615552</v>
      </c>
      <c r="G129">
        <f t="shared" ca="1" si="14"/>
        <v>0.30769230769230538</v>
      </c>
      <c r="H129">
        <f t="shared" ca="1" si="10"/>
        <v>0.4615384615384609</v>
      </c>
      <c r="I129">
        <f t="shared" ca="1" si="15"/>
        <v>0.92307692307692213</v>
      </c>
    </row>
    <row r="130" spans="3:9" x14ac:dyDescent="0.25">
      <c r="C130">
        <v>108</v>
      </c>
      <c r="D130">
        <v>1</v>
      </c>
      <c r="E130">
        <f t="shared" ca="1" si="12"/>
        <v>7.6923076923077871E-2</v>
      </c>
      <c r="F130">
        <f t="shared" ca="1" si="13"/>
        <v>0.15384615384615574</v>
      </c>
      <c r="G130">
        <f t="shared" ca="1" si="14"/>
        <v>0.3076923076923086</v>
      </c>
      <c r="H130">
        <f t="shared" ca="1" si="10"/>
        <v>0.46153846153846434</v>
      </c>
      <c r="I130">
        <f t="shared" ca="1" si="15"/>
        <v>0.92307692307692213</v>
      </c>
    </row>
    <row r="131" spans="3:9" x14ac:dyDescent="0.25">
      <c r="C131">
        <v>109</v>
      </c>
      <c r="D131">
        <v>1</v>
      </c>
      <c r="E131">
        <f t="shared" ca="1" si="12"/>
        <v>7.6923076923077871E-2</v>
      </c>
      <c r="F131">
        <f t="shared" ca="1" si="13"/>
        <v>0.15384615384615574</v>
      </c>
      <c r="G131">
        <f t="shared" ca="1" si="14"/>
        <v>0.30769230769231026</v>
      </c>
      <c r="H131">
        <f t="shared" ca="1" si="10"/>
        <v>0.461538461538466</v>
      </c>
      <c r="I131">
        <f t="shared" ca="1" si="15"/>
        <v>0.92307692307692224</v>
      </c>
    </row>
    <row r="132" spans="3:9" x14ac:dyDescent="0.25">
      <c r="C132">
        <v>110</v>
      </c>
      <c r="D132">
        <v>1</v>
      </c>
      <c r="E132">
        <f t="shared" ca="1" si="12"/>
        <v>7.692307692307776E-2</v>
      </c>
      <c r="F132">
        <f t="shared" ca="1" si="13"/>
        <v>0.15384615384615552</v>
      </c>
      <c r="G132">
        <f t="shared" ca="1" si="14"/>
        <v>0.30769230769231104</v>
      </c>
      <c r="H132">
        <f t="shared" ca="1" si="10"/>
        <v>0.46153846153846656</v>
      </c>
      <c r="I132">
        <f t="shared" ca="1" si="15"/>
        <v>0.92307692307692235</v>
      </c>
    </row>
    <row r="133" spans="3:9" x14ac:dyDescent="0.25">
      <c r="C133">
        <v>111</v>
      </c>
      <c r="D133">
        <v>1</v>
      </c>
      <c r="E133">
        <f t="shared" ca="1" si="12"/>
        <v>7.6923076923077649E-2</v>
      </c>
      <c r="F133">
        <f t="shared" ca="1" si="13"/>
        <v>0.1538461538461553</v>
      </c>
      <c r="G133">
        <f t="shared" ca="1" si="14"/>
        <v>0.30769230769231126</v>
      </c>
      <c r="H133">
        <f t="shared" ca="1" si="10"/>
        <v>0.46153846153846656</v>
      </c>
      <c r="I133">
        <f t="shared" ca="1" si="15"/>
        <v>0.92307692307692246</v>
      </c>
    </row>
    <row r="134" spans="3:9" x14ac:dyDescent="0.25">
      <c r="C134">
        <v>112</v>
      </c>
      <c r="D134">
        <v>1</v>
      </c>
      <c r="E134">
        <f t="shared" ca="1" si="12"/>
        <v>7.6923076923077538E-2</v>
      </c>
      <c r="F134">
        <f t="shared" ca="1" si="13"/>
        <v>0.15384615384615508</v>
      </c>
      <c r="G134">
        <f t="shared" ca="1" si="14"/>
        <v>0.30769230769231115</v>
      </c>
      <c r="H134">
        <f t="shared" ca="1" si="10"/>
        <v>0.46153846153846623</v>
      </c>
      <c r="I134">
        <f t="shared" ca="1" si="15"/>
        <v>0.92307692307692257</v>
      </c>
    </row>
    <row r="135" spans="3:9" x14ac:dyDescent="0.25">
      <c r="C135">
        <v>113</v>
      </c>
      <c r="D135">
        <v>1</v>
      </c>
      <c r="E135">
        <f t="shared" ca="1" si="12"/>
        <v>7.6923076923077427E-2</v>
      </c>
      <c r="F135">
        <f t="shared" ca="1" si="13"/>
        <v>0.15384615384615485</v>
      </c>
      <c r="G135">
        <f t="shared" ca="1" si="14"/>
        <v>0.30769230769231082</v>
      </c>
      <c r="H135">
        <f t="shared" ca="1" si="10"/>
        <v>0.46153846153846567</v>
      </c>
      <c r="I135">
        <f t="shared" ca="1" si="15"/>
        <v>0.92307692307692268</v>
      </c>
    </row>
    <row r="136" spans="3:9" x14ac:dyDescent="0.25">
      <c r="C136">
        <v>114</v>
      </c>
      <c r="D136">
        <v>1</v>
      </c>
      <c r="E136">
        <f t="shared" ca="1" si="12"/>
        <v>7.6923076923077316E-2</v>
      </c>
      <c r="F136">
        <f t="shared" ca="1" si="13"/>
        <v>0.15384615384615463</v>
      </c>
      <c r="G136">
        <f t="shared" ca="1" si="14"/>
        <v>0.30769230769231037</v>
      </c>
      <c r="H136">
        <f t="shared" ca="1" si="10"/>
        <v>0.46153846153846501</v>
      </c>
      <c r="I136">
        <f t="shared" ca="1" si="15"/>
        <v>0.92307692307692268</v>
      </c>
    </row>
    <row r="137" spans="3:9" x14ac:dyDescent="0.25">
      <c r="C137">
        <v>115</v>
      </c>
      <c r="D137">
        <v>1</v>
      </c>
      <c r="E137">
        <f t="shared" ca="1" si="12"/>
        <v>7.6923076923077316E-2</v>
      </c>
      <c r="F137">
        <f t="shared" ca="1" si="13"/>
        <v>0.15384615384615463</v>
      </c>
      <c r="G137">
        <f t="shared" ca="1" si="14"/>
        <v>0.30769230769230993</v>
      </c>
      <c r="H137">
        <f t="shared" ca="1" si="10"/>
        <v>0.46153846153846456</v>
      </c>
      <c r="I137">
        <f t="shared" ca="1" si="15"/>
        <v>0.92307692307692268</v>
      </c>
    </row>
    <row r="138" spans="3:9" x14ac:dyDescent="0.25">
      <c r="C138">
        <v>116</v>
      </c>
      <c r="D138">
        <v>1</v>
      </c>
      <c r="E138">
        <f t="shared" ca="1" si="12"/>
        <v>7.6923076923077316E-2</v>
      </c>
      <c r="F138">
        <f t="shared" ca="1" si="13"/>
        <v>0.15384615384615463</v>
      </c>
      <c r="G138">
        <f t="shared" ca="1" si="14"/>
        <v>0.3076923076923096</v>
      </c>
      <c r="H138">
        <f t="shared" ca="1" si="10"/>
        <v>0.46153846153846423</v>
      </c>
      <c r="I138">
        <f t="shared" ca="1" si="15"/>
        <v>0.92307692307692268</v>
      </c>
    </row>
    <row r="139" spans="3:9" x14ac:dyDescent="0.25">
      <c r="C139">
        <v>117</v>
      </c>
      <c r="D139">
        <v>1</v>
      </c>
      <c r="E139">
        <f t="shared" ca="1" si="12"/>
        <v>7.6923076923077316E-2</v>
      </c>
      <c r="F139">
        <f t="shared" ca="1" si="13"/>
        <v>0.15384615384615463</v>
      </c>
      <c r="G139">
        <f t="shared" ca="1" si="14"/>
        <v>0.30769230769230937</v>
      </c>
      <c r="H139">
        <f t="shared" ca="1" si="10"/>
        <v>0.46153846153846401</v>
      </c>
      <c r="I139">
        <f t="shared" ca="1" si="15"/>
        <v>0.92307692307692268</v>
      </c>
    </row>
    <row r="140" spans="3:9" x14ac:dyDescent="0.25">
      <c r="C140">
        <v>118</v>
      </c>
      <c r="D140">
        <v>1</v>
      </c>
      <c r="E140">
        <f t="shared" ca="1" si="12"/>
        <v>7.6923076923077316E-2</v>
      </c>
      <c r="F140">
        <f t="shared" ca="1" si="13"/>
        <v>0.15384615384615463</v>
      </c>
      <c r="G140">
        <f t="shared" ca="1" si="14"/>
        <v>0.30769230769230926</v>
      </c>
      <c r="H140">
        <f t="shared" ca="1" si="10"/>
        <v>0.4615384615384639</v>
      </c>
      <c r="I140">
        <f t="shared" ca="1" si="15"/>
        <v>0.92307692307692268</v>
      </c>
    </row>
    <row r="141" spans="3:9" x14ac:dyDescent="0.25">
      <c r="C141">
        <v>119</v>
      </c>
      <c r="D141">
        <v>1</v>
      </c>
      <c r="E141">
        <f t="shared" ca="1" si="12"/>
        <v>7.6923076923077316E-2</v>
      </c>
      <c r="F141">
        <f t="shared" ca="1" si="13"/>
        <v>0.15384615384615463</v>
      </c>
      <c r="G141">
        <f t="shared" ca="1" si="14"/>
        <v>0.30769230769230926</v>
      </c>
      <c r="H141">
        <f t="shared" ca="1" si="10"/>
        <v>0.4615384615384639</v>
      </c>
      <c r="I141">
        <f t="shared" ca="1" si="15"/>
        <v>0.92307692307692268</v>
      </c>
    </row>
    <row r="142" spans="3:9" x14ac:dyDescent="0.25">
      <c r="C142">
        <v>120</v>
      </c>
      <c r="D142">
        <v>1</v>
      </c>
      <c r="E142">
        <f t="shared" ca="1" si="12"/>
        <v>7.6923076923077316E-2</v>
      </c>
      <c r="F142">
        <f t="shared" ca="1" si="13"/>
        <v>0.15384615384615463</v>
      </c>
      <c r="G142">
        <f t="shared" ca="1" si="14"/>
        <v>0.30769230769230926</v>
      </c>
      <c r="H142">
        <f t="shared" ca="1" si="10"/>
        <v>0.4615384615384639</v>
      </c>
      <c r="I142">
        <f t="shared" ca="1" si="15"/>
        <v>0.92307692307692268</v>
      </c>
    </row>
    <row r="143" spans="3:9" x14ac:dyDescent="0.25">
      <c r="C143">
        <v>121</v>
      </c>
      <c r="D143">
        <v>1</v>
      </c>
      <c r="E143">
        <f t="shared" ca="1" si="12"/>
        <v>7.6923076923077316E-2</v>
      </c>
      <c r="F143">
        <f t="shared" ca="1" si="13"/>
        <v>0.15384615384615463</v>
      </c>
      <c r="G143">
        <f t="shared" ca="1" si="14"/>
        <v>0.30769230769230926</v>
      </c>
      <c r="H143">
        <f t="shared" ca="1" si="10"/>
        <v>0.4615384615384639</v>
      </c>
      <c r="I143">
        <f t="shared" ca="1" si="15"/>
        <v>0.92307692307692268</v>
      </c>
    </row>
    <row r="144" spans="3:9" x14ac:dyDescent="0.25">
      <c r="C144">
        <v>122</v>
      </c>
      <c r="D144">
        <v>1</v>
      </c>
      <c r="E144">
        <f t="shared" ca="1" si="12"/>
        <v>7.6923076923077316E-2</v>
      </c>
      <c r="F144">
        <f t="shared" ca="1" si="13"/>
        <v>0.15384615384615463</v>
      </c>
      <c r="G144">
        <f t="shared" ca="1" si="14"/>
        <v>0.30769230769230926</v>
      </c>
      <c r="H144">
        <f t="shared" ca="1" si="10"/>
        <v>0.4615384615384639</v>
      </c>
      <c r="I144">
        <f t="shared" ca="1" si="15"/>
        <v>0.92307692307692268</v>
      </c>
    </row>
    <row r="145" spans="3:9" x14ac:dyDescent="0.25">
      <c r="C145">
        <v>123</v>
      </c>
      <c r="D145">
        <v>1</v>
      </c>
      <c r="E145">
        <f t="shared" ca="1" si="12"/>
        <v>7.6923076923077316E-2</v>
      </c>
      <c r="F145">
        <f t="shared" ca="1" si="13"/>
        <v>0.15384615384615463</v>
      </c>
      <c r="G145">
        <f t="shared" ca="1" si="14"/>
        <v>0.30769230769230926</v>
      </c>
      <c r="H145">
        <f t="shared" ca="1" si="10"/>
        <v>0.4615384615384639</v>
      </c>
      <c r="I145">
        <f t="shared" ca="1" si="15"/>
        <v>0.92307692307692268</v>
      </c>
    </row>
    <row r="146" spans="3:9" x14ac:dyDescent="0.25">
      <c r="C146">
        <v>124</v>
      </c>
      <c r="D146">
        <v>1</v>
      </c>
      <c r="E146">
        <f t="shared" ca="1" si="12"/>
        <v>7.6923076923077316E-2</v>
      </c>
      <c r="F146">
        <f t="shared" ca="1" si="13"/>
        <v>0.15384615384615463</v>
      </c>
      <c r="G146">
        <f t="shared" ca="1" si="14"/>
        <v>0.30769230769230926</v>
      </c>
      <c r="H146">
        <f t="shared" ca="1" si="10"/>
        <v>0.4615384615384639</v>
      </c>
      <c r="I146">
        <f t="shared" ca="1" si="15"/>
        <v>0.92307692307692268</v>
      </c>
    </row>
    <row r="147" spans="3:9" x14ac:dyDescent="0.25">
      <c r="C147">
        <v>125</v>
      </c>
      <c r="D147">
        <v>1</v>
      </c>
      <c r="E147">
        <f t="shared" ca="1" si="12"/>
        <v>7.6923076923077316E-2</v>
      </c>
      <c r="F147">
        <f t="shared" ca="1" si="13"/>
        <v>0.15384615384615463</v>
      </c>
      <c r="G147">
        <f t="shared" ca="1" si="14"/>
        <v>0.30769230769230926</v>
      </c>
      <c r="H147">
        <f t="shared" ca="1" si="10"/>
        <v>0.4615384615384639</v>
      </c>
      <c r="I147">
        <f t="shared" ca="1" si="15"/>
        <v>0.92307692307692268</v>
      </c>
    </row>
    <row r="148" spans="3:9" x14ac:dyDescent="0.25">
      <c r="C148">
        <v>126</v>
      </c>
      <c r="D148">
        <v>1</v>
      </c>
      <c r="E148">
        <f t="shared" ca="1" si="12"/>
        <v>7.6923076923077316E-2</v>
      </c>
      <c r="F148">
        <f t="shared" ca="1" si="13"/>
        <v>0.15384615384615463</v>
      </c>
      <c r="G148">
        <f t="shared" ca="1" si="14"/>
        <v>0.30769230769230926</v>
      </c>
      <c r="H148">
        <f t="shared" ref="H148:H190" ca="1" si="16">F148+G148</f>
        <v>0.4615384615384639</v>
      </c>
      <c r="I148">
        <f t="shared" ref="I148:I179" ca="1" si="17">((1-EXP(-1/$M$3))*H148*$M$2)-(I147*(-EXP(-1/$M$3)))</f>
        <v>0.92307692307692268</v>
      </c>
    </row>
    <row r="149" spans="3:9" x14ac:dyDescent="0.25">
      <c r="C149">
        <v>127</v>
      </c>
      <c r="D149">
        <v>1</v>
      </c>
      <c r="E149">
        <f t="shared" ca="1" si="12"/>
        <v>7.6923076923077316E-2</v>
      </c>
      <c r="F149">
        <f t="shared" ca="1" si="13"/>
        <v>0.15384615384615463</v>
      </c>
      <c r="G149">
        <f t="shared" ca="1" si="14"/>
        <v>0.30769230769230926</v>
      </c>
      <c r="H149">
        <f t="shared" ca="1" si="16"/>
        <v>0.4615384615384639</v>
      </c>
      <c r="I149">
        <f t="shared" ca="1" si="17"/>
        <v>0.92307692307692268</v>
      </c>
    </row>
    <row r="150" spans="3:9" x14ac:dyDescent="0.25">
      <c r="C150">
        <v>128</v>
      </c>
      <c r="D150">
        <v>1</v>
      </c>
      <c r="E150">
        <f t="shared" ca="1" si="12"/>
        <v>7.6923076923077316E-2</v>
      </c>
      <c r="F150">
        <f t="shared" ca="1" si="13"/>
        <v>0.15384615384615463</v>
      </c>
      <c r="G150">
        <f t="shared" ca="1" si="14"/>
        <v>0.30769230769230926</v>
      </c>
      <c r="H150">
        <f t="shared" ca="1" si="16"/>
        <v>0.4615384615384639</v>
      </c>
      <c r="I150">
        <f t="shared" ca="1" si="17"/>
        <v>0.92307692307692268</v>
      </c>
    </row>
    <row r="151" spans="3:9" x14ac:dyDescent="0.25">
      <c r="C151">
        <v>129</v>
      </c>
      <c r="D151">
        <v>1</v>
      </c>
      <c r="E151">
        <f t="shared" ref="E151:E190" ca="1" si="18">D151-I150</f>
        <v>7.6923076923077316E-2</v>
      </c>
      <c r="F151">
        <f t="shared" ref="F151:F190" ca="1" si="19">E151*$M$5</f>
        <v>0.15384615384615463</v>
      </c>
      <c r="G151">
        <f t="shared" ca="1" si="14"/>
        <v>0.30769230769230926</v>
      </c>
      <c r="H151">
        <f t="shared" ca="1" si="16"/>
        <v>0.4615384615384639</v>
      </c>
      <c r="I151">
        <f t="shared" ca="1" si="17"/>
        <v>0.92307692307692268</v>
      </c>
    </row>
    <row r="152" spans="3:9" x14ac:dyDescent="0.25">
      <c r="C152">
        <v>130</v>
      </c>
      <c r="D152">
        <v>1</v>
      </c>
      <c r="E152">
        <f t="shared" ca="1" si="18"/>
        <v>7.6923076923077316E-2</v>
      </c>
      <c r="F152">
        <f t="shared" ca="1" si="19"/>
        <v>0.15384615384615463</v>
      </c>
      <c r="G152">
        <f t="shared" ref="G152:G190" ca="1" si="20">(1/$M$7)*$M$6*SUM(OFFSET(E151,0,0,-$M$7,1))</f>
        <v>0.30769230769230926</v>
      </c>
      <c r="H152">
        <f t="shared" ca="1" si="16"/>
        <v>0.4615384615384639</v>
      </c>
      <c r="I152">
        <f t="shared" ca="1" si="17"/>
        <v>0.92307692307692268</v>
      </c>
    </row>
    <row r="153" spans="3:9" x14ac:dyDescent="0.25">
      <c r="C153">
        <v>131</v>
      </c>
      <c r="D153">
        <v>1</v>
      </c>
      <c r="E153">
        <f t="shared" ca="1" si="18"/>
        <v>7.6923076923077316E-2</v>
      </c>
      <c r="F153">
        <f t="shared" ca="1" si="19"/>
        <v>0.15384615384615463</v>
      </c>
      <c r="G153">
        <f t="shared" ca="1" si="20"/>
        <v>0.30769230769230926</v>
      </c>
      <c r="H153">
        <f t="shared" ca="1" si="16"/>
        <v>0.4615384615384639</v>
      </c>
      <c r="I153">
        <f t="shared" ca="1" si="17"/>
        <v>0.92307692307692268</v>
      </c>
    </row>
    <row r="154" spans="3:9" x14ac:dyDescent="0.25">
      <c r="C154">
        <v>132</v>
      </c>
      <c r="D154">
        <v>1</v>
      </c>
      <c r="E154">
        <f t="shared" ca="1" si="18"/>
        <v>7.6923076923077316E-2</v>
      </c>
      <c r="F154">
        <f t="shared" ca="1" si="19"/>
        <v>0.15384615384615463</v>
      </c>
      <c r="G154">
        <f t="shared" ca="1" si="20"/>
        <v>0.30769230769230926</v>
      </c>
      <c r="H154">
        <f t="shared" ca="1" si="16"/>
        <v>0.4615384615384639</v>
      </c>
      <c r="I154">
        <f t="shared" ca="1" si="17"/>
        <v>0.92307692307692268</v>
      </c>
    </row>
    <row r="155" spans="3:9" x14ac:dyDescent="0.25">
      <c r="C155">
        <v>133</v>
      </c>
      <c r="D155">
        <v>1</v>
      </c>
      <c r="E155">
        <f t="shared" ca="1" si="18"/>
        <v>7.6923076923077316E-2</v>
      </c>
      <c r="F155">
        <f t="shared" ca="1" si="19"/>
        <v>0.15384615384615463</v>
      </c>
      <c r="G155">
        <f t="shared" ca="1" si="20"/>
        <v>0.30769230769230926</v>
      </c>
      <c r="H155">
        <f t="shared" ca="1" si="16"/>
        <v>0.4615384615384639</v>
      </c>
      <c r="I155">
        <f t="shared" ca="1" si="17"/>
        <v>0.92307692307692268</v>
      </c>
    </row>
    <row r="156" spans="3:9" x14ac:dyDescent="0.25">
      <c r="C156">
        <v>134</v>
      </c>
      <c r="D156">
        <v>1</v>
      </c>
      <c r="E156">
        <f t="shared" ca="1" si="18"/>
        <v>7.6923076923077316E-2</v>
      </c>
      <c r="F156">
        <f t="shared" ca="1" si="19"/>
        <v>0.15384615384615463</v>
      </c>
      <c r="G156">
        <f t="shared" ca="1" si="20"/>
        <v>0.30769230769230926</v>
      </c>
      <c r="H156">
        <f t="shared" ca="1" si="16"/>
        <v>0.4615384615384639</v>
      </c>
      <c r="I156">
        <f t="shared" ca="1" si="17"/>
        <v>0.92307692307692268</v>
      </c>
    </row>
    <row r="157" spans="3:9" x14ac:dyDescent="0.25">
      <c r="C157">
        <v>135</v>
      </c>
      <c r="D157">
        <v>1</v>
      </c>
      <c r="E157">
        <f t="shared" ca="1" si="18"/>
        <v>7.6923076923077316E-2</v>
      </c>
      <c r="F157">
        <f t="shared" ca="1" si="19"/>
        <v>0.15384615384615463</v>
      </c>
      <c r="G157">
        <f t="shared" ca="1" si="20"/>
        <v>0.30769230769230926</v>
      </c>
      <c r="H157">
        <f t="shared" ca="1" si="16"/>
        <v>0.4615384615384639</v>
      </c>
      <c r="I157">
        <f t="shared" ca="1" si="17"/>
        <v>0.92307692307692268</v>
      </c>
    </row>
    <row r="158" spans="3:9" x14ac:dyDescent="0.25">
      <c r="C158">
        <v>136</v>
      </c>
      <c r="D158">
        <v>1</v>
      </c>
      <c r="E158">
        <f t="shared" ca="1" si="18"/>
        <v>7.6923076923077316E-2</v>
      </c>
      <c r="F158">
        <f t="shared" ca="1" si="19"/>
        <v>0.15384615384615463</v>
      </c>
      <c r="G158">
        <f t="shared" ca="1" si="20"/>
        <v>0.30769230769230926</v>
      </c>
      <c r="H158">
        <f t="shared" ca="1" si="16"/>
        <v>0.4615384615384639</v>
      </c>
      <c r="I158">
        <f t="shared" ca="1" si="17"/>
        <v>0.92307692307692268</v>
      </c>
    </row>
    <row r="159" spans="3:9" x14ac:dyDescent="0.25">
      <c r="C159">
        <v>137</v>
      </c>
      <c r="D159">
        <v>1</v>
      </c>
      <c r="E159">
        <f t="shared" ca="1" si="18"/>
        <v>7.6923076923077316E-2</v>
      </c>
      <c r="F159">
        <f t="shared" ca="1" si="19"/>
        <v>0.15384615384615463</v>
      </c>
      <c r="G159">
        <f t="shared" ca="1" si="20"/>
        <v>0.30769230769230926</v>
      </c>
      <c r="H159">
        <f t="shared" ca="1" si="16"/>
        <v>0.4615384615384639</v>
      </c>
      <c r="I159">
        <f t="shared" ca="1" si="17"/>
        <v>0.92307692307692268</v>
      </c>
    </row>
    <row r="160" spans="3:9" x14ac:dyDescent="0.25">
      <c r="C160">
        <v>138</v>
      </c>
      <c r="D160">
        <v>1</v>
      </c>
      <c r="E160">
        <f t="shared" ca="1" si="18"/>
        <v>7.6923076923077316E-2</v>
      </c>
      <c r="F160">
        <f t="shared" ca="1" si="19"/>
        <v>0.15384615384615463</v>
      </c>
      <c r="G160">
        <f t="shared" ca="1" si="20"/>
        <v>0.30769230769230926</v>
      </c>
      <c r="H160">
        <f t="shared" ca="1" si="16"/>
        <v>0.4615384615384639</v>
      </c>
      <c r="I160">
        <f t="shared" ca="1" si="17"/>
        <v>0.92307692307692268</v>
      </c>
    </row>
    <row r="161" spans="3:9" x14ac:dyDescent="0.25">
      <c r="C161">
        <v>139</v>
      </c>
      <c r="D161">
        <v>1</v>
      </c>
      <c r="E161">
        <f t="shared" ca="1" si="18"/>
        <v>7.6923076923077316E-2</v>
      </c>
      <c r="F161">
        <f t="shared" ca="1" si="19"/>
        <v>0.15384615384615463</v>
      </c>
      <c r="G161">
        <f t="shared" ca="1" si="20"/>
        <v>0.30769230769230926</v>
      </c>
      <c r="H161">
        <f t="shared" ca="1" si="16"/>
        <v>0.4615384615384639</v>
      </c>
      <c r="I161">
        <f t="shared" ca="1" si="17"/>
        <v>0.92307692307692268</v>
      </c>
    </row>
    <row r="162" spans="3:9" x14ac:dyDescent="0.25">
      <c r="C162">
        <v>140</v>
      </c>
      <c r="D162">
        <v>1</v>
      </c>
      <c r="E162">
        <f t="shared" ca="1" si="18"/>
        <v>7.6923076923077316E-2</v>
      </c>
      <c r="F162">
        <f t="shared" ca="1" si="19"/>
        <v>0.15384615384615463</v>
      </c>
      <c r="G162">
        <f t="shared" ca="1" si="20"/>
        <v>0.30769230769230926</v>
      </c>
      <c r="H162">
        <f t="shared" ca="1" si="16"/>
        <v>0.4615384615384639</v>
      </c>
      <c r="I162">
        <f t="shared" ca="1" si="17"/>
        <v>0.92307692307692268</v>
      </c>
    </row>
    <row r="163" spans="3:9" x14ac:dyDescent="0.25">
      <c r="C163">
        <v>141</v>
      </c>
      <c r="D163">
        <v>1</v>
      </c>
      <c r="E163">
        <f t="shared" ca="1" si="18"/>
        <v>7.6923076923077316E-2</v>
      </c>
      <c r="F163">
        <f t="shared" ca="1" si="19"/>
        <v>0.15384615384615463</v>
      </c>
      <c r="G163">
        <f t="shared" ca="1" si="20"/>
        <v>0.30769230769230926</v>
      </c>
      <c r="H163">
        <f t="shared" ca="1" si="16"/>
        <v>0.4615384615384639</v>
      </c>
      <c r="I163">
        <f t="shared" ca="1" si="17"/>
        <v>0.92307692307692268</v>
      </c>
    </row>
    <row r="164" spans="3:9" x14ac:dyDescent="0.25">
      <c r="C164">
        <v>142</v>
      </c>
      <c r="D164">
        <v>1</v>
      </c>
      <c r="E164">
        <f t="shared" ca="1" si="18"/>
        <v>7.6923076923077316E-2</v>
      </c>
      <c r="F164">
        <f t="shared" ca="1" si="19"/>
        <v>0.15384615384615463</v>
      </c>
      <c r="G164">
        <f t="shared" ca="1" si="20"/>
        <v>0.30769230769230926</v>
      </c>
      <c r="H164">
        <f t="shared" ca="1" si="16"/>
        <v>0.4615384615384639</v>
      </c>
      <c r="I164">
        <f t="shared" ca="1" si="17"/>
        <v>0.92307692307692268</v>
      </c>
    </row>
    <row r="165" spans="3:9" x14ac:dyDescent="0.25">
      <c r="C165">
        <v>143</v>
      </c>
      <c r="D165">
        <v>1</v>
      </c>
      <c r="E165">
        <f t="shared" ca="1" si="18"/>
        <v>7.6923076923077316E-2</v>
      </c>
      <c r="F165">
        <f t="shared" ca="1" si="19"/>
        <v>0.15384615384615463</v>
      </c>
      <c r="G165">
        <f t="shared" ca="1" si="20"/>
        <v>0.30769230769230926</v>
      </c>
      <c r="H165">
        <f t="shared" ca="1" si="16"/>
        <v>0.4615384615384639</v>
      </c>
      <c r="I165">
        <f t="shared" ca="1" si="17"/>
        <v>0.92307692307692268</v>
      </c>
    </row>
    <row r="166" spans="3:9" x14ac:dyDescent="0.25">
      <c r="C166">
        <v>144</v>
      </c>
      <c r="D166">
        <v>1</v>
      </c>
      <c r="E166">
        <f t="shared" ca="1" si="18"/>
        <v>7.6923076923077316E-2</v>
      </c>
      <c r="F166">
        <f t="shared" ca="1" si="19"/>
        <v>0.15384615384615463</v>
      </c>
      <c r="G166">
        <f t="shared" ca="1" si="20"/>
        <v>0.30769230769230926</v>
      </c>
      <c r="H166">
        <f t="shared" ca="1" si="16"/>
        <v>0.4615384615384639</v>
      </c>
      <c r="I166">
        <f t="shared" ca="1" si="17"/>
        <v>0.92307692307692268</v>
      </c>
    </row>
    <row r="167" spans="3:9" x14ac:dyDescent="0.25">
      <c r="C167">
        <v>145</v>
      </c>
      <c r="D167">
        <v>1</v>
      </c>
      <c r="E167">
        <f t="shared" ca="1" si="18"/>
        <v>7.6923076923077316E-2</v>
      </c>
      <c r="F167">
        <f t="shared" ca="1" si="19"/>
        <v>0.15384615384615463</v>
      </c>
      <c r="G167">
        <f t="shared" ca="1" si="20"/>
        <v>0.30769230769230926</v>
      </c>
      <c r="H167">
        <f t="shared" ca="1" si="16"/>
        <v>0.4615384615384639</v>
      </c>
      <c r="I167">
        <f t="shared" ca="1" si="17"/>
        <v>0.92307692307692268</v>
      </c>
    </row>
    <row r="168" spans="3:9" x14ac:dyDescent="0.25">
      <c r="C168">
        <v>146</v>
      </c>
      <c r="D168">
        <v>1</v>
      </c>
      <c r="E168">
        <f t="shared" ca="1" si="18"/>
        <v>7.6923076923077316E-2</v>
      </c>
      <c r="F168">
        <f t="shared" ca="1" si="19"/>
        <v>0.15384615384615463</v>
      </c>
      <c r="G168">
        <f t="shared" ca="1" si="20"/>
        <v>0.30769230769230926</v>
      </c>
      <c r="H168">
        <f t="shared" ca="1" si="16"/>
        <v>0.4615384615384639</v>
      </c>
      <c r="I168">
        <f t="shared" ca="1" si="17"/>
        <v>0.92307692307692268</v>
      </c>
    </row>
    <row r="169" spans="3:9" x14ac:dyDescent="0.25">
      <c r="C169">
        <v>147</v>
      </c>
      <c r="D169">
        <v>1</v>
      </c>
      <c r="E169">
        <f t="shared" ca="1" si="18"/>
        <v>7.6923076923077316E-2</v>
      </c>
      <c r="F169">
        <f t="shared" ca="1" si="19"/>
        <v>0.15384615384615463</v>
      </c>
      <c r="G169">
        <f t="shared" ca="1" si="20"/>
        <v>0.30769230769230926</v>
      </c>
      <c r="H169">
        <f t="shared" ca="1" si="16"/>
        <v>0.4615384615384639</v>
      </c>
      <c r="I169">
        <f t="shared" ca="1" si="17"/>
        <v>0.92307692307692268</v>
      </c>
    </row>
    <row r="170" spans="3:9" x14ac:dyDescent="0.25">
      <c r="C170">
        <v>148</v>
      </c>
      <c r="D170">
        <v>1</v>
      </c>
      <c r="E170">
        <f t="shared" ca="1" si="18"/>
        <v>7.6923076923077316E-2</v>
      </c>
      <c r="F170">
        <f t="shared" ca="1" si="19"/>
        <v>0.15384615384615463</v>
      </c>
      <c r="G170">
        <f t="shared" ca="1" si="20"/>
        <v>0.30769230769230926</v>
      </c>
      <c r="H170">
        <f t="shared" ca="1" si="16"/>
        <v>0.4615384615384639</v>
      </c>
      <c r="I170">
        <f t="shared" ca="1" si="17"/>
        <v>0.92307692307692268</v>
      </c>
    </row>
    <row r="171" spans="3:9" x14ac:dyDescent="0.25">
      <c r="C171">
        <v>149</v>
      </c>
      <c r="D171">
        <v>1</v>
      </c>
      <c r="E171">
        <f t="shared" ca="1" si="18"/>
        <v>7.6923076923077316E-2</v>
      </c>
      <c r="F171">
        <f t="shared" ca="1" si="19"/>
        <v>0.15384615384615463</v>
      </c>
      <c r="G171">
        <f t="shared" ca="1" si="20"/>
        <v>0.30769230769230926</v>
      </c>
      <c r="H171">
        <f t="shared" ca="1" si="16"/>
        <v>0.4615384615384639</v>
      </c>
      <c r="I171">
        <f t="shared" ca="1" si="17"/>
        <v>0.92307692307692268</v>
      </c>
    </row>
    <row r="172" spans="3:9" x14ac:dyDescent="0.25">
      <c r="C172">
        <v>150</v>
      </c>
      <c r="D172">
        <v>1</v>
      </c>
      <c r="E172">
        <f t="shared" ca="1" si="18"/>
        <v>7.6923076923077316E-2</v>
      </c>
      <c r="F172">
        <f t="shared" ca="1" si="19"/>
        <v>0.15384615384615463</v>
      </c>
      <c r="G172">
        <f t="shared" ca="1" si="20"/>
        <v>0.30769230769230926</v>
      </c>
      <c r="H172">
        <f t="shared" ca="1" si="16"/>
        <v>0.4615384615384639</v>
      </c>
      <c r="I172">
        <f t="shared" ca="1" si="17"/>
        <v>0.92307692307692268</v>
      </c>
    </row>
    <row r="173" spans="3:9" x14ac:dyDescent="0.25">
      <c r="C173">
        <v>151</v>
      </c>
      <c r="D173">
        <v>1</v>
      </c>
      <c r="E173">
        <f t="shared" ca="1" si="18"/>
        <v>7.6923076923077316E-2</v>
      </c>
      <c r="F173">
        <f t="shared" ca="1" si="19"/>
        <v>0.15384615384615463</v>
      </c>
      <c r="G173">
        <f t="shared" ca="1" si="20"/>
        <v>0.30769230769230926</v>
      </c>
      <c r="H173">
        <f t="shared" ca="1" si="16"/>
        <v>0.4615384615384639</v>
      </c>
      <c r="I173">
        <f t="shared" ca="1" si="17"/>
        <v>0.92307692307692268</v>
      </c>
    </row>
    <row r="174" spans="3:9" x14ac:dyDescent="0.25">
      <c r="C174">
        <v>152</v>
      </c>
      <c r="D174">
        <v>1</v>
      </c>
      <c r="E174">
        <f t="shared" ca="1" si="18"/>
        <v>7.6923076923077316E-2</v>
      </c>
      <c r="F174">
        <f t="shared" ca="1" si="19"/>
        <v>0.15384615384615463</v>
      </c>
      <c r="G174">
        <f t="shared" ca="1" si="20"/>
        <v>0.30769230769230926</v>
      </c>
      <c r="H174">
        <f t="shared" ca="1" si="16"/>
        <v>0.4615384615384639</v>
      </c>
      <c r="I174">
        <f t="shared" ca="1" si="17"/>
        <v>0.92307692307692268</v>
      </c>
    </row>
    <row r="175" spans="3:9" x14ac:dyDescent="0.25">
      <c r="C175">
        <v>153</v>
      </c>
      <c r="D175">
        <v>1</v>
      </c>
      <c r="E175">
        <f t="shared" ca="1" si="18"/>
        <v>7.6923076923077316E-2</v>
      </c>
      <c r="F175">
        <f t="shared" ca="1" si="19"/>
        <v>0.15384615384615463</v>
      </c>
      <c r="G175">
        <f t="shared" ca="1" si="20"/>
        <v>0.30769230769230926</v>
      </c>
      <c r="H175">
        <f t="shared" ca="1" si="16"/>
        <v>0.4615384615384639</v>
      </c>
      <c r="I175">
        <f t="shared" ca="1" si="17"/>
        <v>0.92307692307692268</v>
      </c>
    </row>
    <row r="176" spans="3:9" x14ac:dyDescent="0.25">
      <c r="C176">
        <v>154</v>
      </c>
      <c r="D176">
        <v>1</v>
      </c>
      <c r="E176">
        <f t="shared" ca="1" si="18"/>
        <v>7.6923076923077316E-2</v>
      </c>
      <c r="F176">
        <f t="shared" ca="1" si="19"/>
        <v>0.15384615384615463</v>
      </c>
      <c r="G176">
        <f t="shared" ca="1" si="20"/>
        <v>0.30769230769230926</v>
      </c>
      <c r="H176">
        <f t="shared" ca="1" si="16"/>
        <v>0.4615384615384639</v>
      </c>
      <c r="I176">
        <f t="shared" ca="1" si="17"/>
        <v>0.92307692307692268</v>
      </c>
    </row>
    <row r="177" spans="3:9" x14ac:dyDescent="0.25">
      <c r="C177">
        <v>155</v>
      </c>
      <c r="D177">
        <v>1</v>
      </c>
      <c r="E177">
        <f t="shared" ca="1" si="18"/>
        <v>7.6923076923077316E-2</v>
      </c>
      <c r="F177">
        <f t="shared" ca="1" si="19"/>
        <v>0.15384615384615463</v>
      </c>
      <c r="G177">
        <f t="shared" ca="1" si="20"/>
        <v>0.30769230769230926</v>
      </c>
      <c r="H177">
        <f t="shared" ca="1" si="16"/>
        <v>0.4615384615384639</v>
      </c>
      <c r="I177">
        <f t="shared" ca="1" si="17"/>
        <v>0.92307692307692268</v>
      </c>
    </row>
    <row r="178" spans="3:9" x14ac:dyDescent="0.25">
      <c r="C178">
        <v>156</v>
      </c>
      <c r="D178">
        <v>1</v>
      </c>
      <c r="E178">
        <f t="shared" ca="1" si="18"/>
        <v>7.6923076923077316E-2</v>
      </c>
      <c r="F178">
        <f t="shared" ca="1" si="19"/>
        <v>0.15384615384615463</v>
      </c>
      <c r="G178">
        <f t="shared" ca="1" si="20"/>
        <v>0.30769230769230926</v>
      </c>
      <c r="H178">
        <f t="shared" ca="1" si="16"/>
        <v>0.4615384615384639</v>
      </c>
      <c r="I178">
        <f t="shared" ca="1" si="17"/>
        <v>0.92307692307692268</v>
      </c>
    </row>
    <row r="179" spans="3:9" x14ac:dyDescent="0.25">
      <c r="C179">
        <v>157</v>
      </c>
      <c r="D179">
        <v>1</v>
      </c>
      <c r="E179">
        <f t="shared" ca="1" si="18"/>
        <v>7.6923076923077316E-2</v>
      </c>
      <c r="F179">
        <f t="shared" ca="1" si="19"/>
        <v>0.15384615384615463</v>
      </c>
      <c r="G179">
        <f t="shared" ca="1" si="20"/>
        <v>0.30769230769230926</v>
      </c>
      <c r="H179">
        <f t="shared" ca="1" si="16"/>
        <v>0.4615384615384639</v>
      </c>
      <c r="I179">
        <f t="shared" ca="1" si="17"/>
        <v>0.92307692307692268</v>
      </c>
    </row>
    <row r="180" spans="3:9" x14ac:dyDescent="0.25">
      <c r="C180">
        <v>158</v>
      </c>
      <c r="D180">
        <v>1</v>
      </c>
      <c r="E180">
        <f t="shared" ca="1" si="18"/>
        <v>7.6923076923077316E-2</v>
      </c>
      <c r="F180">
        <f t="shared" ca="1" si="19"/>
        <v>0.15384615384615463</v>
      </c>
      <c r="G180">
        <f t="shared" ca="1" si="20"/>
        <v>0.30769230769230926</v>
      </c>
      <c r="H180">
        <f t="shared" ca="1" si="16"/>
        <v>0.4615384615384639</v>
      </c>
      <c r="I180">
        <f t="shared" ref="I180:I190" ca="1" si="21">((1-EXP(-1/$M$3))*H180*$M$2)-(I179*(-EXP(-1/$M$3)))</f>
        <v>0.92307692307692268</v>
      </c>
    </row>
    <row r="181" spans="3:9" x14ac:dyDescent="0.25">
      <c r="C181">
        <v>159</v>
      </c>
      <c r="D181">
        <v>1</v>
      </c>
      <c r="E181">
        <f t="shared" ca="1" si="18"/>
        <v>7.6923076923077316E-2</v>
      </c>
      <c r="F181">
        <f t="shared" ca="1" si="19"/>
        <v>0.15384615384615463</v>
      </c>
      <c r="G181">
        <f t="shared" ca="1" si="20"/>
        <v>0.30769230769230926</v>
      </c>
      <c r="H181">
        <f t="shared" ca="1" si="16"/>
        <v>0.4615384615384639</v>
      </c>
      <c r="I181">
        <f t="shared" ca="1" si="21"/>
        <v>0.92307692307692268</v>
      </c>
    </row>
    <row r="182" spans="3:9" x14ac:dyDescent="0.25">
      <c r="C182">
        <v>160</v>
      </c>
      <c r="D182">
        <v>1</v>
      </c>
      <c r="E182">
        <f t="shared" ca="1" si="18"/>
        <v>7.6923076923077316E-2</v>
      </c>
      <c r="F182">
        <f t="shared" ca="1" si="19"/>
        <v>0.15384615384615463</v>
      </c>
      <c r="G182">
        <f t="shared" ca="1" si="20"/>
        <v>0.30769230769230926</v>
      </c>
      <c r="H182">
        <f t="shared" ca="1" si="16"/>
        <v>0.4615384615384639</v>
      </c>
      <c r="I182">
        <f t="shared" ca="1" si="21"/>
        <v>0.92307692307692268</v>
      </c>
    </row>
    <row r="183" spans="3:9" x14ac:dyDescent="0.25">
      <c r="C183">
        <v>161</v>
      </c>
      <c r="D183">
        <v>1</v>
      </c>
      <c r="E183">
        <f t="shared" ca="1" si="18"/>
        <v>7.6923076923077316E-2</v>
      </c>
      <c r="F183">
        <f t="shared" ca="1" si="19"/>
        <v>0.15384615384615463</v>
      </c>
      <c r="G183">
        <f t="shared" ca="1" si="20"/>
        <v>0.30769230769230926</v>
      </c>
      <c r="H183">
        <f t="shared" ca="1" si="16"/>
        <v>0.4615384615384639</v>
      </c>
      <c r="I183">
        <f t="shared" ca="1" si="21"/>
        <v>0.92307692307692268</v>
      </c>
    </row>
    <row r="184" spans="3:9" x14ac:dyDescent="0.25">
      <c r="C184">
        <v>162</v>
      </c>
      <c r="D184">
        <v>1</v>
      </c>
      <c r="E184">
        <f t="shared" ca="1" si="18"/>
        <v>7.6923076923077316E-2</v>
      </c>
      <c r="F184">
        <f t="shared" ca="1" si="19"/>
        <v>0.15384615384615463</v>
      </c>
      <c r="G184">
        <f t="shared" ca="1" si="20"/>
        <v>0.30769230769230926</v>
      </c>
      <c r="H184">
        <f t="shared" ca="1" si="16"/>
        <v>0.4615384615384639</v>
      </c>
      <c r="I184">
        <f t="shared" ca="1" si="21"/>
        <v>0.92307692307692268</v>
      </c>
    </row>
    <row r="185" spans="3:9" x14ac:dyDescent="0.25">
      <c r="C185">
        <v>163</v>
      </c>
      <c r="D185">
        <v>1</v>
      </c>
      <c r="E185">
        <f t="shared" ca="1" si="18"/>
        <v>7.6923076923077316E-2</v>
      </c>
      <c r="F185">
        <f t="shared" ca="1" si="19"/>
        <v>0.15384615384615463</v>
      </c>
      <c r="G185">
        <f t="shared" ca="1" si="20"/>
        <v>0.30769230769230926</v>
      </c>
      <c r="H185">
        <f t="shared" ca="1" si="16"/>
        <v>0.4615384615384639</v>
      </c>
      <c r="I185">
        <f t="shared" ca="1" si="21"/>
        <v>0.92307692307692268</v>
      </c>
    </row>
    <row r="186" spans="3:9" x14ac:dyDescent="0.25">
      <c r="C186">
        <v>164</v>
      </c>
      <c r="D186">
        <v>1</v>
      </c>
      <c r="E186">
        <f t="shared" ca="1" si="18"/>
        <v>7.6923076923077316E-2</v>
      </c>
      <c r="F186">
        <f t="shared" ca="1" si="19"/>
        <v>0.15384615384615463</v>
      </c>
      <c r="G186">
        <f t="shared" ca="1" si="20"/>
        <v>0.30769230769230926</v>
      </c>
      <c r="H186">
        <f t="shared" ca="1" si="16"/>
        <v>0.4615384615384639</v>
      </c>
      <c r="I186">
        <f t="shared" ca="1" si="21"/>
        <v>0.92307692307692268</v>
      </c>
    </row>
    <row r="187" spans="3:9" x14ac:dyDescent="0.25">
      <c r="C187">
        <v>165</v>
      </c>
      <c r="D187">
        <v>1</v>
      </c>
      <c r="E187">
        <f t="shared" ca="1" si="18"/>
        <v>7.6923076923077316E-2</v>
      </c>
      <c r="F187">
        <f t="shared" ca="1" si="19"/>
        <v>0.15384615384615463</v>
      </c>
      <c r="G187">
        <f t="shared" ca="1" si="20"/>
        <v>0.30769230769230926</v>
      </c>
      <c r="H187">
        <f t="shared" ca="1" si="16"/>
        <v>0.4615384615384639</v>
      </c>
      <c r="I187">
        <f t="shared" ca="1" si="21"/>
        <v>0.92307692307692268</v>
      </c>
    </row>
    <row r="188" spans="3:9" x14ac:dyDescent="0.25">
      <c r="C188">
        <v>166</v>
      </c>
      <c r="D188">
        <v>1</v>
      </c>
      <c r="E188">
        <f t="shared" ca="1" si="18"/>
        <v>7.6923076923077316E-2</v>
      </c>
      <c r="F188">
        <f t="shared" ca="1" si="19"/>
        <v>0.15384615384615463</v>
      </c>
      <c r="G188">
        <f t="shared" ca="1" si="20"/>
        <v>0.30769230769230926</v>
      </c>
      <c r="H188">
        <f t="shared" ca="1" si="16"/>
        <v>0.4615384615384639</v>
      </c>
      <c r="I188">
        <f t="shared" ca="1" si="21"/>
        <v>0.92307692307692268</v>
      </c>
    </row>
    <row r="189" spans="3:9" x14ac:dyDescent="0.25">
      <c r="C189">
        <v>167</v>
      </c>
      <c r="D189">
        <v>1</v>
      </c>
      <c r="E189">
        <f t="shared" ca="1" si="18"/>
        <v>7.6923076923077316E-2</v>
      </c>
      <c r="F189">
        <f t="shared" ca="1" si="19"/>
        <v>0.15384615384615463</v>
      </c>
      <c r="G189">
        <f t="shared" ca="1" si="20"/>
        <v>0.30769230769230926</v>
      </c>
      <c r="H189">
        <f t="shared" ca="1" si="16"/>
        <v>0.4615384615384639</v>
      </c>
      <c r="I189">
        <f t="shared" ca="1" si="21"/>
        <v>0.92307692307692268</v>
      </c>
    </row>
    <row r="190" spans="3:9" x14ac:dyDescent="0.25">
      <c r="C190">
        <v>168</v>
      </c>
      <c r="D190">
        <v>1</v>
      </c>
      <c r="E190">
        <f t="shared" ca="1" si="18"/>
        <v>7.6923076923077316E-2</v>
      </c>
      <c r="F190">
        <f t="shared" ca="1" si="19"/>
        <v>0.15384615384615463</v>
      </c>
      <c r="G190">
        <f t="shared" ca="1" si="20"/>
        <v>0.30769230769230926</v>
      </c>
      <c r="H190">
        <f t="shared" ca="1" si="16"/>
        <v>0.4615384615384639</v>
      </c>
      <c r="I190">
        <f t="shared" ca="1" si="21"/>
        <v>0.92307692307692268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P190"/>
  <sheetViews>
    <sheetView tabSelected="1" topLeftCell="C1" workbookViewId="0">
      <selection activeCell="J4" sqref="J4"/>
    </sheetView>
  </sheetViews>
  <sheetFormatPr defaultRowHeight="15" x14ac:dyDescent="0.25"/>
  <cols>
    <col min="5" max="5" width="11" customWidth="1"/>
    <col min="6" max="6" width="12.140625" bestFit="1" customWidth="1"/>
    <col min="7" max="7" width="12" bestFit="1" customWidth="1"/>
    <col min="8" max="8" width="12" customWidth="1"/>
    <col min="9" max="9" width="16.5703125" customWidth="1"/>
    <col min="10" max="10" width="14.42578125" customWidth="1"/>
    <col min="13" max="13" width="13.85546875" bestFit="1" customWidth="1"/>
    <col min="16" max="16" width="30.42578125" bestFit="1" customWidth="1"/>
  </cols>
  <sheetData>
    <row r="2" spans="3:16" x14ac:dyDescent="0.25">
      <c r="M2" t="s">
        <v>6</v>
      </c>
      <c r="N2">
        <v>0.7</v>
      </c>
      <c r="P2" t="s">
        <v>12</v>
      </c>
    </row>
    <row r="3" spans="3:16" x14ac:dyDescent="0.25">
      <c r="M3" t="s">
        <v>11</v>
      </c>
      <c r="N3">
        <v>30</v>
      </c>
      <c r="P3" t="s">
        <v>13</v>
      </c>
    </row>
    <row r="4" spans="3:16" x14ac:dyDescent="0.25">
      <c r="K4" s="1"/>
      <c r="M4" t="s">
        <v>32</v>
      </c>
      <c r="N4">
        <v>500</v>
      </c>
    </row>
    <row r="5" spans="3:16" x14ac:dyDescent="0.25">
      <c r="K5" s="2"/>
      <c r="M5" t="s">
        <v>21</v>
      </c>
      <c r="N5">
        <v>60</v>
      </c>
      <c r="P5" t="s">
        <v>19</v>
      </c>
    </row>
    <row r="6" spans="3:16" x14ac:dyDescent="0.25">
      <c r="M6" t="s">
        <v>22</v>
      </c>
      <c r="N6">
        <v>0</v>
      </c>
      <c r="P6" t="s">
        <v>23</v>
      </c>
    </row>
    <row r="7" spans="3:16" ht="17.25" customHeight="1" x14ac:dyDescent="0.25">
      <c r="D7" t="s">
        <v>8</v>
      </c>
      <c r="E7" t="s">
        <v>17</v>
      </c>
      <c r="F7" t="s">
        <v>18</v>
      </c>
      <c r="G7" t="s">
        <v>20</v>
      </c>
      <c r="H7" t="s">
        <v>27</v>
      </c>
      <c r="I7" s="3" t="s">
        <v>9</v>
      </c>
      <c r="J7" s="3" t="s">
        <v>10</v>
      </c>
      <c r="M7" t="s">
        <v>25</v>
      </c>
      <c r="N7">
        <v>4</v>
      </c>
      <c r="P7" t="s">
        <v>24</v>
      </c>
    </row>
    <row r="8" spans="3:16" x14ac:dyDescent="0.25">
      <c r="C8" t="s">
        <v>0</v>
      </c>
      <c r="D8" t="s">
        <v>1</v>
      </c>
      <c r="E8" t="s">
        <v>16</v>
      </c>
      <c r="F8" t="s">
        <v>15</v>
      </c>
      <c r="G8" t="s">
        <v>28</v>
      </c>
      <c r="H8" t="s">
        <v>29</v>
      </c>
      <c r="I8" t="s">
        <v>2</v>
      </c>
      <c r="J8" t="s">
        <v>3</v>
      </c>
      <c r="M8" t="s">
        <v>30</v>
      </c>
      <c r="N8">
        <v>-20</v>
      </c>
      <c r="P8" t="s">
        <v>31</v>
      </c>
    </row>
    <row r="10" spans="3:16" x14ac:dyDescent="0.25">
      <c r="C10">
        <v>-12</v>
      </c>
      <c r="D10">
        <v>0</v>
      </c>
      <c r="E10">
        <v>0</v>
      </c>
      <c r="F10">
        <f t="shared" ref="F10:F41" si="0">E10*$N$5</f>
        <v>0</v>
      </c>
      <c r="G10">
        <v>0</v>
      </c>
      <c r="I10">
        <f>F10+G10+H10</f>
        <v>0</v>
      </c>
      <c r="J10">
        <f>((1-EXP(-1/$N$3))*I10*$N$2)-(J9*(-EXP(-1/$N$3)))</f>
        <v>0</v>
      </c>
    </row>
    <row r="11" spans="3:16" x14ac:dyDescent="0.25">
      <c r="C11">
        <v>-11</v>
      </c>
      <c r="D11">
        <v>0</v>
      </c>
      <c r="E11">
        <f t="shared" ref="E11:E19" si="1">D11-J10</f>
        <v>0</v>
      </c>
      <c r="F11">
        <f t="shared" si="0"/>
        <v>0</v>
      </c>
      <c r="G11">
        <v>0</v>
      </c>
      <c r="H11">
        <f t="shared" ref="H11:H42" si="2">(E11-E10)*$N$8</f>
        <v>0</v>
      </c>
      <c r="I11">
        <f t="shared" ref="I11:I74" si="3">F11+G11+H11</f>
        <v>0</v>
      </c>
      <c r="J11">
        <f t="shared" ref="J11:J74" si="4">((1-EXP(-1/$N$3))*I11*$N$2)-(J10*(-EXP(-1/$N$3)))</f>
        <v>0</v>
      </c>
    </row>
    <row r="12" spans="3:16" x14ac:dyDescent="0.25">
      <c r="C12">
        <v>-10</v>
      </c>
      <c r="D12">
        <v>0</v>
      </c>
      <c r="E12">
        <f t="shared" si="1"/>
        <v>0</v>
      </c>
      <c r="F12">
        <f t="shared" si="0"/>
        <v>0</v>
      </c>
      <c r="G12">
        <v>0</v>
      </c>
      <c r="H12">
        <f t="shared" si="2"/>
        <v>0</v>
      </c>
      <c r="I12">
        <f t="shared" si="3"/>
        <v>0</v>
      </c>
      <c r="J12">
        <f t="shared" si="4"/>
        <v>0</v>
      </c>
    </row>
    <row r="13" spans="3:16" x14ac:dyDescent="0.25">
      <c r="C13">
        <v>-9</v>
      </c>
      <c r="D13">
        <v>0</v>
      </c>
      <c r="E13">
        <f t="shared" si="1"/>
        <v>0</v>
      </c>
      <c r="F13">
        <f t="shared" si="0"/>
        <v>0</v>
      </c>
      <c r="G13">
        <v>0</v>
      </c>
      <c r="H13">
        <f t="shared" si="2"/>
        <v>0</v>
      </c>
      <c r="I13">
        <f t="shared" si="3"/>
        <v>0</v>
      </c>
      <c r="J13">
        <f t="shared" si="4"/>
        <v>0</v>
      </c>
    </row>
    <row r="14" spans="3:16" x14ac:dyDescent="0.25">
      <c r="C14">
        <v>-8</v>
      </c>
      <c r="D14">
        <v>0</v>
      </c>
      <c r="E14">
        <f t="shared" si="1"/>
        <v>0</v>
      </c>
      <c r="F14">
        <f t="shared" si="0"/>
        <v>0</v>
      </c>
      <c r="G14">
        <v>0</v>
      </c>
      <c r="H14">
        <f t="shared" si="2"/>
        <v>0</v>
      </c>
      <c r="I14">
        <f t="shared" si="3"/>
        <v>0</v>
      </c>
      <c r="J14">
        <f t="shared" si="4"/>
        <v>0</v>
      </c>
    </row>
    <row r="15" spans="3:16" x14ac:dyDescent="0.25">
      <c r="C15">
        <v>-7</v>
      </c>
      <c r="D15">
        <v>0</v>
      </c>
      <c r="E15">
        <f t="shared" si="1"/>
        <v>0</v>
      </c>
      <c r="F15">
        <f t="shared" si="0"/>
        <v>0</v>
      </c>
      <c r="G15">
        <v>0</v>
      </c>
      <c r="H15">
        <f t="shared" si="2"/>
        <v>0</v>
      </c>
      <c r="I15">
        <f t="shared" si="3"/>
        <v>0</v>
      </c>
      <c r="J15">
        <f t="shared" si="4"/>
        <v>0</v>
      </c>
    </row>
    <row r="16" spans="3:16" x14ac:dyDescent="0.25">
      <c r="C16">
        <v>-6</v>
      </c>
      <c r="D16">
        <v>0</v>
      </c>
      <c r="E16">
        <f t="shared" si="1"/>
        <v>0</v>
      </c>
      <c r="F16">
        <f t="shared" si="0"/>
        <v>0</v>
      </c>
      <c r="G16">
        <v>0</v>
      </c>
      <c r="H16">
        <f t="shared" si="2"/>
        <v>0</v>
      </c>
      <c r="I16">
        <f t="shared" si="3"/>
        <v>0</v>
      </c>
      <c r="J16">
        <f t="shared" si="4"/>
        <v>0</v>
      </c>
    </row>
    <row r="17" spans="3:10" x14ac:dyDescent="0.25">
      <c r="C17">
        <v>-5</v>
      </c>
      <c r="D17">
        <v>0</v>
      </c>
      <c r="E17">
        <f t="shared" si="1"/>
        <v>0</v>
      </c>
      <c r="F17">
        <f t="shared" si="0"/>
        <v>0</v>
      </c>
      <c r="G17">
        <v>0</v>
      </c>
      <c r="H17">
        <f t="shared" si="2"/>
        <v>0</v>
      </c>
      <c r="I17">
        <f t="shared" si="3"/>
        <v>0</v>
      </c>
      <c r="J17">
        <f t="shared" si="4"/>
        <v>0</v>
      </c>
    </row>
    <row r="18" spans="3:10" x14ac:dyDescent="0.25">
      <c r="C18">
        <v>-4</v>
      </c>
      <c r="D18">
        <v>0</v>
      </c>
      <c r="E18">
        <f t="shared" si="1"/>
        <v>0</v>
      </c>
      <c r="F18">
        <f t="shared" si="0"/>
        <v>0</v>
      </c>
      <c r="G18">
        <v>0</v>
      </c>
      <c r="H18">
        <f t="shared" si="2"/>
        <v>0</v>
      </c>
      <c r="I18">
        <f t="shared" si="3"/>
        <v>0</v>
      </c>
      <c r="J18">
        <f t="shared" si="4"/>
        <v>0</v>
      </c>
    </row>
    <row r="19" spans="3:10" x14ac:dyDescent="0.25">
      <c r="C19">
        <v>-3</v>
      </c>
      <c r="D19">
        <v>0</v>
      </c>
      <c r="E19">
        <f t="shared" si="1"/>
        <v>0</v>
      </c>
      <c r="F19">
        <f t="shared" si="0"/>
        <v>0</v>
      </c>
      <c r="G19">
        <v>0</v>
      </c>
      <c r="H19">
        <f t="shared" si="2"/>
        <v>0</v>
      </c>
      <c r="I19">
        <f t="shared" si="3"/>
        <v>0</v>
      </c>
      <c r="J19">
        <f t="shared" si="4"/>
        <v>0</v>
      </c>
    </row>
    <row r="20" spans="3:10" x14ac:dyDescent="0.25">
      <c r="C20">
        <v>-2</v>
      </c>
      <c r="D20">
        <v>0</v>
      </c>
      <c r="E20">
        <f>D20-J19</f>
        <v>0</v>
      </c>
      <c r="F20">
        <f t="shared" si="0"/>
        <v>0</v>
      </c>
      <c r="G20">
        <v>0</v>
      </c>
      <c r="H20">
        <f t="shared" si="2"/>
        <v>0</v>
      </c>
      <c r="I20">
        <f t="shared" si="3"/>
        <v>0</v>
      </c>
      <c r="J20">
        <f t="shared" si="4"/>
        <v>0</v>
      </c>
    </row>
    <row r="21" spans="3:10" x14ac:dyDescent="0.25">
      <c r="C21">
        <v>-1</v>
      </c>
      <c r="D21">
        <v>0</v>
      </c>
      <c r="E21">
        <f>D21-J20</f>
        <v>0</v>
      </c>
      <c r="F21">
        <f t="shared" si="0"/>
        <v>0</v>
      </c>
      <c r="G21">
        <v>0</v>
      </c>
      <c r="H21">
        <f t="shared" si="2"/>
        <v>0</v>
      </c>
      <c r="I21">
        <f t="shared" si="3"/>
        <v>0</v>
      </c>
      <c r="J21">
        <f t="shared" si="4"/>
        <v>0</v>
      </c>
    </row>
    <row r="22" spans="3:10" x14ac:dyDescent="0.25">
      <c r="C22">
        <v>0</v>
      </c>
      <c r="D22">
        <v>0</v>
      </c>
      <c r="E22">
        <f>D22-J21</f>
        <v>0</v>
      </c>
      <c r="F22">
        <f t="shared" si="0"/>
        <v>0</v>
      </c>
      <c r="G22">
        <v>0</v>
      </c>
      <c r="H22">
        <f t="shared" si="2"/>
        <v>0</v>
      </c>
      <c r="I22">
        <f t="shared" si="3"/>
        <v>0</v>
      </c>
      <c r="J22">
        <f t="shared" si="4"/>
        <v>0</v>
      </c>
    </row>
    <row r="23" spans="3:10" x14ac:dyDescent="0.25">
      <c r="C23">
        <v>1</v>
      </c>
      <c r="D23">
        <v>0</v>
      </c>
      <c r="E23">
        <f t="shared" ref="E23:E86" si="5">D23-J22</f>
        <v>0</v>
      </c>
      <c r="F23">
        <f t="shared" si="0"/>
        <v>0</v>
      </c>
      <c r="G23">
        <f t="shared" ref="G23:G54" ca="1" si="6">$N$6*SUM(OFFSET(E22,0,0,-$N$7,1))</f>
        <v>0</v>
      </c>
      <c r="H23">
        <f t="shared" si="2"/>
        <v>0</v>
      </c>
      <c r="I23">
        <f t="shared" ca="1" si="3"/>
        <v>0</v>
      </c>
      <c r="J23">
        <f t="shared" ca="1" si="4"/>
        <v>0</v>
      </c>
    </row>
    <row r="24" spans="3:10" x14ac:dyDescent="0.25">
      <c r="C24">
        <v>2</v>
      </c>
      <c r="D24">
        <v>0</v>
      </c>
      <c r="E24">
        <f t="shared" ca="1" si="5"/>
        <v>0</v>
      </c>
      <c r="F24">
        <f t="shared" ca="1" si="0"/>
        <v>0</v>
      </c>
      <c r="G24">
        <f t="shared" ca="1" si="6"/>
        <v>0</v>
      </c>
      <c r="H24">
        <f t="shared" ca="1" si="2"/>
        <v>0</v>
      </c>
      <c r="I24">
        <f t="shared" ca="1" si="3"/>
        <v>0</v>
      </c>
      <c r="J24">
        <f t="shared" ca="1" si="4"/>
        <v>0</v>
      </c>
    </row>
    <row r="25" spans="3:10" x14ac:dyDescent="0.25">
      <c r="C25">
        <v>3</v>
      </c>
      <c r="D25">
        <v>0</v>
      </c>
      <c r="E25">
        <f t="shared" ca="1" si="5"/>
        <v>0</v>
      </c>
      <c r="F25">
        <f t="shared" ca="1" si="0"/>
        <v>0</v>
      </c>
      <c r="G25">
        <f t="shared" ca="1" si="6"/>
        <v>0</v>
      </c>
      <c r="H25">
        <f t="shared" ca="1" si="2"/>
        <v>0</v>
      </c>
      <c r="I25">
        <f t="shared" ca="1" si="3"/>
        <v>0</v>
      </c>
      <c r="J25">
        <f t="shared" ca="1" si="4"/>
        <v>0</v>
      </c>
    </row>
    <row r="26" spans="3:10" x14ac:dyDescent="0.25">
      <c r="C26">
        <v>4</v>
      </c>
      <c r="D26">
        <v>0</v>
      </c>
      <c r="E26">
        <f t="shared" ca="1" si="5"/>
        <v>0</v>
      </c>
      <c r="F26">
        <f t="shared" ca="1" si="0"/>
        <v>0</v>
      </c>
      <c r="G26">
        <f t="shared" ca="1" si="6"/>
        <v>0</v>
      </c>
      <c r="H26">
        <f t="shared" ca="1" si="2"/>
        <v>0</v>
      </c>
      <c r="I26">
        <f t="shared" ca="1" si="3"/>
        <v>0</v>
      </c>
      <c r="J26">
        <f t="shared" ca="1" si="4"/>
        <v>0</v>
      </c>
    </row>
    <row r="27" spans="3:10" x14ac:dyDescent="0.25">
      <c r="C27">
        <v>5</v>
      </c>
      <c r="D27">
        <v>1</v>
      </c>
      <c r="E27">
        <f t="shared" ca="1" si="5"/>
        <v>1</v>
      </c>
      <c r="F27">
        <f t="shared" ca="1" si="0"/>
        <v>60</v>
      </c>
      <c r="G27">
        <f t="shared" ca="1" si="6"/>
        <v>0</v>
      </c>
      <c r="H27">
        <f t="shared" ca="1" si="2"/>
        <v>-20</v>
      </c>
      <c r="I27">
        <f t="shared" ca="1" si="3"/>
        <v>40</v>
      </c>
      <c r="J27">
        <f t="shared" ca="1" si="4"/>
        <v>0.91794918650383461</v>
      </c>
    </row>
    <row r="28" spans="3:10" x14ac:dyDescent="0.25">
      <c r="C28">
        <v>6</v>
      </c>
      <c r="D28">
        <v>1</v>
      </c>
      <c r="E28">
        <f t="shared" ca="1" si="5"/>
        <v>8.2050813496165387E-2</v>
      </c>
      <c r="F28">
        <f t="shared" ca="1" si="0"/>
        <v>4.9230488097699237</v>
      </c>
      <c r="G28">
        <f t="shared" ca="1" si="6"/>
        <v>0</v>
      </c>
      <c r="H28">
        <f t="shared" ca="1" si="2"/>
        <v>18.358983730076691</v>
      </c>
      <c r="I28">
        <f t="shared" ca="1" si="3"/>
        <v>23.282032539846615</v>
      </c>
      <c r="J28">
        <f t="shared" ca="1" si="4"/>
        <v>1.4221483033635687</v>
      </c>
    </row>
    <row r="29" spans="3:10" x14ac:dyDescent="0.25">
      <c r="C29">
        <v>7</v>
      </c>
      <c r="D29">
        <v>1</v>
      </c>
      <c r="E29">
        <f t="shared" ca="1" si="5"/>
        <v>-0.42214830336356868</v>
      </c>
      <c r="F29">
        <f t="shared" ca="1" si="0"/>
        <v>-25.32889820181412</v>
      </c>
      <c r="G29">
        <f t="shared" ca="1" si="6"/>
        <v>0</v>
      </c>
      <c r="H29">
        <f t="shared" ca="1" si="2"/>
        <v>10.083982337194682</v>
      </c>
      <c r="I29">
        <f t="shared" ca="1" si="3"/>
        <v>-15.244915864619438</v>
      </c>
      <c r="J29">
        <f t="shared" ca="1" si="4"/>
        <v>1.0256732833802411</v>
      </c>
    </row>
    <row r="30" spans="3:10" x14ac:dyDescent="0.25">
      <c r="C30">
        <v>8</v>
      </c>
      <c r="D30">
        <v>1</v>
      </c>
      <c r="E30">
        <f t="shared" ca="1" si="5"/>
        <v>-2.5673283380241108E-2</v>
      </c>
      <c r="F30">
        <f t="shared" ca="1" si="0"/>
        <v>-1.5403970028144665</v>
      </c>
      <c r="G30">
        <f t="shared" ca="1" si="6"/>
        <v>0</v>
      </c>
      <c r="H30">
        <f t="shared" ca="1" si="2"/>
        <v>-7.9295003996665514</v>
      </c>
      <c r="I30">
        <f t="shared" ca="1" si="3"/>
        <v>-9.469897402481017</v>
      </c>
      <c r="J30">
        <f t="shared" ca="1" si="4"/>
        <v>0.77472559809755648</v>
      </c>
    </row>
    <row r="31" spans="3:10" x14ac:dyDescent="0.25">
      <c r="C31">
        <v>9</v>
      </c>
      <c r="D31">
        <v>1</v>
      </c>
      <c r="E31">
        <f t="shared" ca="1" si="5"/>
        <v>0.22527440190244352</v>
      </c>
      <c r="F31">
        <f t="shared" ca="1" si="0"/>
        <v>13.516464114146611</v>
      </c>
      <c r="G31">
        <f t="shared" ca="1" si="6"/>
        <v>0</v>
      </c>
      <c r="H31">
        <f t="shared" ca="1" si="2"/>
        <v>-5.0189537056536926</v>
      </c>
      <c r="I31">
        <f t="shared" ca="1" si="3"/>
        <v>8.4975104084929178</v>
      </c>
      <c r="J31">
        <f t="shared" ca="1" si="4"/>
        <v>0.94433414110510683</v>
      </c>
    </row>
    <row r="32" spans="3:10" x14ac:dyDescent="0.25">
      <c r="C32">
        <v>10</v>
      </c>
      <c r="D32">
        <v>1</v>
      </c>
      <c r="E32">
        <f t="shared" ca="1" si="5"/>
        <v>5.5665858894893172E-2</v>
      </c>
      <c r="F32">
        <f t="shared" ca="1" si="0"/>
        <v>3.3399515336935903</v>
      </c>
      <c r="G32">
        <f t="shared" ca="1" si="6"/>
        <v>0</v>
      </c>
      <c r="H32">
        <f t="shared" ca="1" si="2"/>
        <v>3.392170860151007</v>
      </c>
      <c r="I32">
        <f t="shared" ca="1" si="3"/>
        <v>6.7321223938445973</v>
      </c>
      <c r="J32">
        <f t="shared" ca="1" si="4"/>
        <v>1.0678688423835532</v>
      </c>
    </row>
    <row r="33" spans="3:10" x14ac:dyDescent="0.25">
      <c r="C33">
        <v>11</v>
      </c>
      <c r="D33">
        <v>1</v>
      </c>
      <c r="E33">
        <f t="shared" ca="1" si="5"/>
        <v>-6.7868842383553174E-2</v>
      </c>
      <c r="F33">
        <f t="shared" ca="1" si="0"/>
        <v>-4.0721305430131904</v>
      </c>
      <c r="G33">
        <f t="shared" ca="1" si="6"/>
        <v>0</v>
      </c>
      <c r="H33">
        <f t="shared" ca="1" si="2"/>
        <v>2.4706940255689269</v>
      </c>
      <c r="I33">
        <f t="shared" ca="1" si="3"/>
        <v>-1.6014365174442635</v>
      </c>
      <c r="J33">
        <f t="shared" ca="1" si="4"/>
        <v>0.99610900384581658</v>
      </c>
    </row>
    <row r="34" spans="3:10" x14ac:dyDescent="0.25">
      <c r="C34">
        <v>12</v>
      </c>
      <c r="D34">
        <v>1</v>
      </c>
      <c r="E34">
        <f t="shared" ca="1" si="5"/>
        <v>3.8909961541834237E-3</v>
      </c>
      <c r="F34">
        <f t="shared" ca="1" si="0"/>
        <v>0.23345976925100542</v>
      </c>
      <c r="G34">
        <f t="shared" ca="1" si="6"/>
        <v>0</v>
      </c>
      <c r="H34">
        <f t="shared" ca="1" si="2"/>
        <v>-1.435196770754732</v>
      </c>
      <c r="I34">
        <f t="shared" ca="1" si="3"/>
        <v>-1.2017370015037265</v>
      </c>
      <c r="J34">
        <f t="shared" ca="1" si="4"/>
        <v>0.9358743287817185</v>
      </c>
    </row>
    <row r="35" spans="3:10" x14ac:dyDescent="0.25">
      <c r="C35">
        <v>13</v>
      </c>
      <c r="D35">
        <v>1</v>
      </c>
      <c r="E35">
        <f t="shared" ca="1" si="5"/>
        <v>6.4125671218281499E-2</v>
      </c>
      <c r="F35">
        <f t="shared" ca="1" si="0"/>
        <v>3.84754027309689</v>
      </c>
      <c r="G35">
        <f t="shared" ca="1" si="6"/>
        <v>0</v>
      </c>
      <c r="H35">
        <f t="shared" ca="1" si="2"/>
        <v>-1.2046935012819615</v>
      </c>
      <c r="I35">
        <f t="shared" ca="1" si="3"/>
        <v>2.6428467718149284</v>
      </c>
      <c r="J35">
        <f t="shared" ca="1" si="4"/>
        <v>0.96584269493151342</v>
      </c>
    </row>
    <row r="36" spans="3:10" x14ac:dyDescent="0.25">
      <c r="C36">
        <v>14</v>
      </c>
      <c r="D36">
        <v>1</v>
      </c>
      <c r="E36">
        <f t="shared" ca="1" si="5"/>
        <v>3.4157305068486576E-2</v>
      </c>
      <c r="F36">
        <f t="shared" ca="1" si="0"/>
        <v>2.0494383041091946</v>
      </c>
      <c r="G36">
        <f t="shared" ca="1" si="6"/>
        <v>0</v>
      </c>
      <c r="H36">
        <f t="shared" ca="1" si="2"/>
        <v>0.59936732299589845</v>
      </c>
      <c r="I36">
        <f t="shared" ca="1" si="3"/>
        <v>2.648805627105093</v>
      </c>
      <c r="J36">
        <f t="shared" ca="1" si="4"/>
        <v>0.99496532933588755</v>
      </c>
    </row>
    <row r="37" spans="3:10" x14ac:dyDescent="0.25">
      <c r="C37">
        <v>15</v>
      </c>
      <c r="D37">
        <v>1</v>
      </c>
      <c r="E37">
        <f t="shared" ca="1" si="5"/>
        <v>5.0346706641124506E-3</v>
      </c>
      <c r="F37">
        <f t="shared" ca="1" si="0"/>
        <v>0.30208023984674703</v>
      </c>
      <c r="G37">
        <f t="shared" ca="1" si="6"/>
        <v>0</v>
      </c>
      <c r="H37">
        <f t="shared" ca="1" si="2"/>
        <v>0.58245268808748252</v>
      </c>
      <c r="I37">
        <f t="shared" ca="1" si="3"/>
        <v>0.88453292793422955</v>
      </c>
      <c r="J37">
        <f t="shared" ca="1" si="4"/>
        <v>0.98264539299587894</v>
      </c>
    </row>
    <row r="38" spans="3:10" x14ac:dyDescent="0.25">
      <c r="C38">
        <v>16</v>
      </c>
      <c r="D38">
        <v>1</v>
      </c>
      <c r="E38">
        <f t="shared" ca="1" si="5"/>
        <v>1.7354607004121059E-2</v>
      </c>
      <c r="F38">
        <f t="shared" ca="1" si="0"/>
        <v>1.0412764202472635</v>
      </c>
      <c r="G38">
        <f t="shared" ca="1" si="6"/>
        <v>0</v>
      </c>
      <c r="H38">
        <f t="shared" ca="1" si="2"/>
        <v>-0.24639872680017216</v>
      </c>
      <c r="I38">
        <f t="shared" ca="1" si="3"/>
        <v>0.79487769344709136</v>
      </c>
      <c r="J38">
        <f t="shared" ca="1" si="4"/>
        <v>0.96867187847182734</v>
      </c>
    </row>
    <row r="39" spans="3:10" x14ac:dyDescent="0.25">
      <c r="C39">
        <v>17</v>
      </c>
      <c r="D39">
        <v>1</v>
      </c>
      <c r="E39">
        <f t="shared" ca="1" si="5"/>
        <v>3.1328121528172659E-2</v>
      </c>
      <c r="F39">
        <f t="shared" ca="1" si="0"/>
        <v>1.8796872916903595</v>
      </c>
      <c r="G39">
        <f t="shared" ca="1" si="6"/>
        <v>0</v>
      </c>
      <c r="H39">
        <f t="shared" ca="1" si="2"/>
        <v>-0.279470290481032</v>
      </c>
      <c r="I39">
        <f t="shared" ca="1" si="3"/>
        <v>1.6002170012093275</v>
      </c>
      <c r="J39">
        <f t="shared" ca="1" si="4"/>
        <v>0.97363798430434301</v>
      </c>
    </row>
    <row r="40" spans="3:10" x14ac:dyDescent="0.25">
      <c r="C40">
        <v>18</v>
      </c>
      <c r="D40">
        <v>1</v>
      </c>
      <c r="E40">
        <f t="shared" ca="1" si="5"/>
        <v>2.6362015695656993E-2</v>
      </c>
      <c r="F40">
        <f t="shared" ca="1" si="0"/>
        <v>1.5817209417394196</v>
      </c>
      <c r="G40">
        <f t="shared" ca="1" si="6"/>
        <v>0</v>
      </c>
      <c r="H40">
        <f t="shared" ca="1" si="2"/>
        <v>9.9322116650313319E-2</v>
      </c>
      <c r="I40">
        <f t="shared" ca="1" si="3"/>
        <v>1.6810430583897329</v>
      </c>
      <c r="J40">
        <f t="shared" ca="1" si="4"/>
        <v>0.98029613715817643</v>
      </c>
    </row>
    <row r="41" spans="3:10" x14ac:dyDescent="0.25">
      <c r="C41">
        <v>19</v>
      </c>
      <c r="D41">
        <v>1</v>
      </c>
      <c r="E41">
        <f t="shared" ca="1" si="5"/>
        <v>1.9703862841823572E-2</v>
      </c>
      <c r="F41">
        <f t="shared" ca="1" si="0"/>
        <v>1.1822317705094143</v>
      </c>
      <c r="G41">
        <f t="shared" ca="1" si="6"/>
        <v>0</v>
      </c>
      <c r="H41">
        <f t="shared" ca="1" si="2"/>
        <v>0.13316305707666842</v>
      </c>
      <c r="I41">
        <f t="shared" ca="1" si="3"/>
        <v>1.3153948275860827</v>
      </c>
      <c r="J41">
        <f t="shared" ca="1" si="4"/>
        <v>0.9783448473975549</v>
      </c>
    </row>
    <row r="42" spans="3:10" x14ac:dyDescent="0.25">
      <c r="C42">
        <v>20</v>
      </c>
      <c r="D42">
        <v>1</v>
      </c>
      <c r="E42">
        <f t="shared" ca="1" si="5"/>
        <v>2.1655152602445105E-2</v>
      </c>
      <c r="F42">
        <f t="shared" ref="F42:F73" ca="1" si="7">E42*$N$5</f>
        <v>1.2993091561467063</v>
      </c>
      <c r="G42">
        <f t="shared" ca="1" si="6"/>
        <v>0</v>
      </c>
      <c r="H42">
        <f t="shared" ca="1" si="2"/>
        <v>-3.9025795212430658E-2</v>
      </c>
      <c r="I42">
        <f t="shared" ca="1" si="3"/>
        <v>1.2602833609342756</v>
      </c>
      <c r="J42">
        <f t="shared" ca="1" si="4"/>
        <v>0.97519279037487461</v>
      </c>
    </row>
    <row r="43" spans="3:10" x14ac:dyDescent="0.25">
      <c r="C43">
        <v>21</v>
      </c>
      <c r="D43">
        <v>1</v>
      </c>
      <c r="E43">
        <f t="shared" ca="1" si="5"/>
        <v>2.4807209625125393E-2</v>
      </c>
      <c r="F43">
        <f t="shared" ca="1" si="7"/>
        <v>1.4884325775075236</v>
      </c>
      <c r="G43">
        <f t="shared" ca="1" si="6"/>
        <v>0</v>
      </c>
      <c r="H43">
        <f t="shared" ref="H43:H74" ca="1" si="8">(E43-E42)*$N$8</f>
        <v>-6.304114045360576E-2</v>
      </c>
      <c r="I43">
        <f t="shared" ca="1" si="3"/>
        <v>1.4253914370539178</v>
      </c>
      <c r="J43">
        <f t="shared" ca="1" si="4"/>
        <v>0.97593309067688194</v>
      </c>
    </row>
    <row r="44" spans="3:10" x14ac:dyDescent="0.25">
      <c r="C44">
        <v>22</v>
      </c>
      <c r="D44">
        <v>1</v>
      </c>
      <c r="E44">
        <f t="shared" ca="1" si="5"/>
        <v>2.4066909323118058E-2</v>
      </c>
      <c r="F44">
        <f t="shared" ca="1" si="7"/>
        <v>1.4440145593870835</v>
      </c>
      <c r="G44">
        <f t="shared" ca="1" si="6"/>
        <v>0</v>
      </c>
      <c r="H44">
        <f t="shared" ca="1" si="8"/>
        <v>1.4806006040146702E-2</v>
      </c>
      <c r="I44">
        <f t="shared" ca="1" si="3"/>
        <v>1.4588205654272302</v>
      </c>
      <c r="J44">
        <f t="shared" ca="1" si="4"/>
        <v>0.97741627707807033</v>
      </c>
    </row>
    <row r="45" spans="3:10" x14ac:dyDescent="0.25">
      <c r="C45">
        <v>23</v>
      </c>
      <c r="D45">
        <v>1</v>
      </c>
      <c r="E45">
        <f t="shared" ca="1" si="5"/>
        <v>2.2583722921929672E-2</v>
      </c>
      <c r="F45">
        <f t="shared" ca="1" si="7"/>
        <v>1.3550233753157803</v>
      </c>
      <c r="G45">
        <f t="shared" ca="1" si="6"/>
        <v>0</v>
      </c>
      <c r="H45">
        <f t="shared" ca="1" si="8"/>
        <v>2.966372802376771E-2</v>
      </c>
      <c r="I45">
        <f t="shared" ca="1" si="3"/>
        <v>1.384687103339548</v>
      </c>
      <c r="J45">
        <f t="shared" ca="1" si="4"/>
        <v>0.97714957006491321</v>
      </c>
    </row>
    <row r="46" spans="3:10" x14ac:dyDescent="0.25">
      <c r="C46">
        <v>24</v>
      </c>
      <c r="D46">
        <v>1</v>
      </c>
      <c r="E46">
        <f t="shared" ca="1" si="5"/>
        <v>2.2850429935086791E-2</v>
      </c>
      <c r="F46">
        <f t="shared" ca="1" si="7"/>
        <v>1.3710257961052075</v>
      </c>
      <c r="G46">
        <f t="shared" ca="1" si="6"/>
        <v>0</v>
      </c>
      <c r="H46">
        <f t="shared" ca="1" si="8"/>
        <v>-5.334140263142384E-3</v>
      </c>
      <c r="I46">
        <f t="shared" ca="1" si="3"/>
        <v>1.3656916558420651</v>
      </c>
      <c r="J46">
        <f t="shared" ca="1" si="4"/>
        <v>0.97645568535823646</v>
      </c>
    </row>
    <row r="47" spans="3:10" x14ac:dyDescent="0.25">
      <c r="C47">
        <v>25</v>
      </c>
      <c r="D47">
        <v>1</v>
      </c>
      <c r="E47">
        <f t="shared" ca="1" si="5"/>
        <v>2.3544314641763542E-2</v>
      </c>
      <c r="F47">
        <f t="shared" ca="1" si="7"/>
        <v>1.4126588785058125</v>
      </c>
      <c r="G47">
        <f t="shared" ca="1" si="6"/>
        <v>0</v>
      </c>
      <c r="H47">
        <f t="shared" ca="1" si="8"/>
        <v>-1.3877694133535012E-2</v>
      </c>
      <c r="I47">
        <f t="shared" ca="1" si="3"/>
        <v>1.3987811843722775</v>
      </c>
      <c r="J47">
        <f t="shared" ca="1" si="4"/>
        <v>0.97654391154296305</v>
      </c>
    </row>
    <row r="48" spans="3:10" x14ac:dyDescent="0.25">
      <c r="C48">
        <v>26</v>
      </c>
      <c r="D48">
        <v>1</v>
      </c>
      <c r="E48">
        <f t="shared" ca="1" si="5"/>
        <v>2.345608845703695E-2</v>
      </c>
      <c r="F48">
        <f t="shared" ca="1" si="7"/>
        <v>1.407365307422217</v>
      </c>
      <c r="G48">
        <f t="shared" ca="1" si="6"/>
        <v>0</v>
      </c>
      <c r="H48">
        <f t="shared" ca="1" si="8"/>
        <v>1.7645236945318388E-3</v>
      </c>
      <c r="I48">
        <f t="shared" ca="1" si="3"/>
        <v>1.4091298311167488</v>
      </c>
      <c r="J48">
        <f t="shared" ca="1" si="4"/>
        <v>0.97686673362582721</v>
      </c>
    </row>
    <row r="49" spans="3:10" x14ac:dyDescent="0.25">
      <c r="C49">
        <v>27</v>
      </c>
      <c r="D49">
        <v>1</v>
      </c>
      <c r="E49">
        <f t="shared" ca="1" si="5"/>
        <v>2.313326637417279E-2</v>
      </c>
      <c r="F49">
        <f t="shared" ca="1" si="7"/>
        <v>1.3879959824503674</v>
      </c>
      <c r="G49">
        <f t="shared" ca="1" si="6"/>
        <v>0</v>
      </c>
      <c r="H49">
        <f t="shared" ca="1" si="8"/>
        <v>6.4564416572832073E-3</v>
      </c>
      <c r="I49">
        <f t="shared" ca="1" si="3"/>
        <v>1.3944524241076506</v>
      </c>
      <c r="J49">
        <f t="shared" ca="1" si="4"/>
        <v>0.97684214449636497</v>
      </c>
    </row>
    <row r="50" spans="3:10" x14ac:dyDescent="0.25">
      <c r="C50">
        <v>28</v>
      </c>
      <c r="D50">
        <v>1</v>
      </c>
      <c r="E50">
        <f t="shared" ca="1" si="5"/>
        <v>2.3157855503635028E-2</v>
      </c>
      <c r="F50">
        <f t="shared" ca="1" si="7"/>
        <v>1.3894713302181017</v>
      </c>
      <c r="G50">
        <f t="shared" ca="1" si="6"/>
        <v>0</v>
      </c>
      <c r="H50">
        <f t="shared" ca="1" si="8"/>
        <v>-4.9178258924476026E-4</v>
      </c>
      <c r="I50">
        <f t="shared" ca="1" si="3"/>
        <v>1.3889795476288569</v>
      </c>
      <c r="J50">
        <f t="shared" ca="1" si="4"/>
        <v>0.97669276593166354</v>
      </c>
    </row>
    <row r="51" spans="3:10" x14ac:dyDescent="0.25">
      <c r="C51">
        <v>29</v>
      </c>
      <c r="D51">
        <v>1</v>
      </c>
      <c r="E51">
        <f t="shared" ca="1" si="5"/>
        <v>2.3307234068336458E-2</v>
      </c>
      <c r="F51">
        <f t="shared" ca="1" si="7"/>
        <v>1.3984340441001875</v>
      </c>
      <c r="G51">
        <f t="shared" ca="1" si="6"/>
        <v>0</v>
      </c>
      <c r="H51">
        <f t="shared" ca="1" si="8"/>
        <v>-2.9875712940286014E-3</v>
      </c>
      <c r="I51">
        <f t="shared" ca="1" si="3"/>
        <v>1.3954464728061589</v>
      </c>
      <c r="J51">
        <f t="shared" ca="1" si="4"/>
        <v>0.97669669229645972</v>
      </c>
    </row>
    <row r="52" spans="3:10" x14ac:dyDescent="0.25">
      <c r="C52">
        <v>30</v>
      </c>
      <c r="D52">
        <v>1</v>
      </c>
      <c r="E52">
        <f t="shared" ca="1" si="5"/>
        <v>2.3303307703540277E-2</v>
      </c>
      <c r="F52">
        <f t="shared" ca="1" si="7"/>
        <v>1.3981984622124166</v>
      </c>
      <c r="G52">
        <f t="shared" ca="1" si="6"/>
        <v>0</v>
      </c>
      <c r="H52">
        <f t="shared" ca="1" si="8"/>
        <v>7.8527295923613849E-5</v>
      </c>
      <c r="I52">
        <f t="shared" ca="1" si="3"/>
        <v>1.3982769895083402</v>
      </c>
      <c r="J52">
        <f t="shared" ca="1" si="4"/>
        <v>0.97676544670231069</v>
      </c>
    </row>
    <row r="53" spans="3:10" x14ac:dyDescent="0.25">
      <c r="C53">
        <v>31</v>
      </c>
      <c r="D53">
        <v>1</v>
      </c>
      <c r="E53">
        <f t="shared" ca="1" si="5"/>
        <v>2.3234553297689309E-2</v>
      </c>
      <c r="F53">
        <f t="shared" ca="1" si="7"/>
        <v>1.3940731978613585</v>
      </c>
      <c r="G53">
        <f t="shared" ca="1" si="6"/>
        <v>0</v>
      </c>
      <c r="H53">
        <f t="shared" ca="1" si="8"/>
        <v>1.375088117019363E-3</v>
      </c>
      <c r="I53">
        <f t="shared" ca="1" si="3"/>
        <v>1.3954482859783779</v>
      </c>
      <c r="J53">
        <f t="shared" ca="1" si="4"/>
        <v>0.97676703191802405</v>
      </c>
    </row>
    <row r="54" spans="3:10" x14ac:dyDescent="0.25">
      <c r="C54">
        <v>32</v>
      </c>
      <c r="D54">
        <v>1</v>
      </c>
      <c r="E54">
        <f t="shared" ca="1" si="5"/>
        <v>2.3232968081975947E-2</v>
      </c>
      <c r="F54">
        <f t="shared" ca="1" si="7"/>
        <v>1.3939780849185568</v>
      </c>
      <c r="G54">
        <f t="shared" ca="1" si="6"/>
        <v>0</v>
      </c>
      <c r="H54">
        <f t="shared" ca="1" si="8"/>
        <v>3.1704314267244627E-5</v>
      </c>
      <c r="I54">
        <f t="shared" ca="1" si="3"/>
        <v>1.394009789232824</v>
      </c>
      <c r="J54">
        <f t="shared" ca="1" si="4"/>
        <v>0.97673555349125052</v>
      </c>
    </row>
    <row r="55" spans="3:10" x14ac:dyDescent="0.25">
      <c r="C55">
        <v>33</v>
      </c>
      <c r="D55">
        <v>1</v>
      </c>
      <c r="E55">
        <f t="shared" ca="1" si="5"/>
        <v>2.3264446508749481E-2</v>
      </c>
      <c r="F55">
        <f t="shared" ca="1" si="7"/>
        <v>1.3958667905249689</v>
      </c>
      <c r="G55">
        <f t="shared" ref="G55:G86" ca="1" si="9">$N$6*SUM(OFFSET(E54,0,0,-$N$7,1))</f>
        <v>0</v>
      </c>
      <c r="H55">
        <f t="shared" ca="1" si="8"/>
        <v>-6.2956853547069258E-4</v>
      </c>
      <c r="I55">
        <f t="shared" ca="1" si="3"/>
        <v>1.3952372219894982</v>
      </c>
      <c r="J55">
        <f t="shared" ca="1" si="4"/>
        <v>0.97673327507256924</v>
      </c>
    </row>
    <row r="56" spans="3:10" x14ac:dyDescent="0.25">
      <c r="C56">
        <v>34</v>
      </c>
      <c r="D56">
        <v>1</v>
      </c>
      <c r="E56">
        <f t="shared" ca="1" si="5"/>
        <v>2.326672492743076E-2</v>
      </c>
      <c r="F56">
        <f t="shared" ca="1" si="7"/>
        <v>1.3960034956458456</v>
      </c>
      <c r="G56">
        <f t="shared" ca="1" si="9"/>
        <v>0</v>
      </c>
      <c r="H56">
        <f t="shared" ca="1" si="8"/>
        <v>-4.5568373625570757E-5</v>
      </c>
      <c r="I56">
        <f t="shared" ca="1" si="3"/>
        <v>1.39595792727222</v>
      </c>
      <c r="J56">
        <f t="shared" ca="1" si="4"/>
        <v>0.97674761062003668</v>
      </c>
    </row>
    <row r="57" spans="3:10" x14ac:dyDescent="0.25">
      <c r="C57">
        <v>35</v>
      </c>
      <c r="D57">
        <v>1</v>
      </c>
      <c r="E57">
        <f t="shared" ca="1" si="5"/>
        <v>2.3252389379963323E-2</v>
      </c>
      <c r="F57">
        <f t="shared" ca="1" si="7"/>
        <v>1.3951433627977994</v>
      </c>
      <c r="G57">
        <f t="shared" ca="1" si="9"/>
        <v>0</v>
      </c>
      <c r="H57">
        <f t="shared" ca="1" si="8"/>
        <v>2.8671094934873409E-4</v>
      </c>
      <c r="I57">
        <f t="shared" ca="1" si="3"/>
        <v>1.3954300737471481</v>
      </c>
      <c r="J57">
        <f t="shared" ca="1" si="4"/>
        <v>0.97674936262450807</v>
      </c>
    </row>
    <row r="58" spans="3:10" x14ac:dyDescent="0.25">
      <c r="C58">
        <v>36</v>
      </c>
      <c r="D58">
        <v>1</v>
      </c>
      <c r="E58">
        <f t="shared" ca="1" si="5"/>
        <v>2.3250637375491934E-2</v>
      </c>
      <c r="F58">
        <f t="shared" ca="1" si="7"/>
        <v>1.395038242529516</v>
      </c>
      <c r="G58">
        <f t="shared" ca="1" si="9"/>
        <v>0</v>
      </c>
      <c r="H58">
        <f t="shared" ca="1" si="8"/>
        <v>3.5040089427784693E-5</v>
      </c>
      <c r="I58">
        <f t="shared" ca="1" si="3"/>
        <v>1.3950732826189438</v>
      </c>
      <c r="J58">
        <f t="shared" ca="1" si="4"/>
        <v>0.97674286928829379</v>
      </c>
    </row>
    <row r="59" spans="3:10" x14ac:dyDescent="0.25">
      <c r="C59">
        <v>37</v>
      </c>
      <c r="D59">
        <v>1</v>
      </c>
      <c r="E59">
        <f t="shared" ca="1" si="5"/>
        <v>2.3257130711706209E-2</v>
      </c>
      <c r="F59">
        <f t="shared" ca="1" si="7"/>
        <v>1.3954278427023725</v>
      </c>
      <c r="G59">
        <f t="shared" ca="1" si="9"/>
        <v>0</v>
      </c>
      <c r="H59">
        <f t="shared" ca="1" si="8"/>
        <v>-1.2986672428549895E-4</v>
      </c>
      <c r="I59">
        <f t="shared" ca="1" si="3"/>
        <v>1.395297975978087</v>
      </c>
      <c r="J59">
        <f t="shared" ca="1" si="4"/>
        <v>0.97674174525611746</v>
      </c>
    </row>
    <row r="60" spans="3:10" x14ac:dyDescent="0.25">
      <c r="C60">
        <v>38</v>
      </c>
      <c r="D60">
        <v>1</v>
      </c>
      <c r="E60">
        <f t="shared" ca="1" si="5"/>
        <v>2.3258254743882545E-2</v>
      </c>
      <c r="F60">
        <f t="shared" ca="1" si="7"/>
        <v>1.3954952846329527</v>
      </c>
      <c r="G60">
        <f t="shared" ca="1" si="9"/>
        <v>0</v>
      </c>
      <c r="H60">
        <f t="shared" ca="1" si="8"/>
        <v>-2.2480643526723298E-5</v>
      </c>
      <c r="I60">
        <f t="shared" ca="1" si="3"/>
        <v>1.395472803989426</v>
      </c>
      <c r="J60">
        <f t="shared" ca="1" si="4"/>
        <v>0.97674467015486877</v>
      </c>
    </row>
    <row r="61" spans="3:10" x14ac:dyDescent="0.25">
      <c r="C61">
        <v>39</v>
      </c>
      <c r="D61">
        <v>1</v>
      </c>
      <c r="E61">
        <f t="shared" ca="1" si="5"/>
        <v>2.3255329845131234E-2</v>
      </c>
      <c r="F61">
        <f t="shared" ca="1" si="7"/>
        <v>1.395319790707874</v>
      </c>
      <c r="G61">
        <f t="shared" ca="1" si="9"/>
        <v>0</v>
      </c>
      <c r="H61">
        <f t="shared" ca="1" si="8"/>
        <v>5.8497975026217119E-5</v>
      </c>
      <c r="I61">
        <f t="shared" ca="1" si="3"/>
        <v>1.3953782886829003</v>
      </c>
      <c r="J61">
        <f t="shared" ca="1" si="4"/>
        <v>0.97674533015781473</v>
      </c>
    </row>
    <row r="62" spans="3:10" x14ac:dyDescent="0.25">
      <c r="C62">
        <v>40</v>
      </c>
      <c r="D62">
        <v>1</v>
      </c>
      <c r="E62">
        <f t="shared" ca="1" si="5"/>
        <v>2.3254669842185272E-2</v>
      </c>
      <c r="F62">
        <f t="shared" ca="1" si="7"/>
        <v>1.3952801905311163</v>
      </c>
      <c r="G62">
        <f t="shared" ca="1" si="9"/>
        <v>0</v>
      </c>
      <c r="H62">
        <f t="shared" ca="1" si="8"/>
        <v>1.3200058919249358E-5</v>
      </c>
      <c r="I62">
        <f t="shared" ca="1" si="3"/>
        <v>1.3952933905900355</v>
      </c>
      <c r="J62">
        <f t="shared" ca="1" si="4"/>
        <v>0.97674402021990847</v>
      </c>
    </row>
    <row r="63" spans="3:10" x14ac:dyDescent="0.25">
      <c r="C63">
        <v>41</v>
      </c>
      <c r="D63">
        <v>1</v>
      </c>
      <c r="E63">
        <f t="shared" ca="1" si="5"/>
        <v>2.3255979780091529E-2</v>
      </c>
      <c r="F63">
        <f t="shared" ca="1" si="7"/>
        <v>1.3953587868054917</v>
      </c>
      <c r="G63">
        <f t="shared" ca="1" si="9"/>
        <v>0</v>
      </c>
      <c r="H63">
        <f t="shared" ca="1" si="8"/>
        <v>-2.6198758125151045E-5</v>
      </c>
      <c r="I63">
        <f t="shared" ca="1" si="3"/>
        <v>1.3953325880473666</v>
      </c>
      <c r="J63">
        <f t="shared" ca="1" si="4"/>
        <v>0.97674365275872677</v>
      </c>
    </row>
    <row r="64" spans="3:10" x14ac:dyDescent="0.25">
      <c r="C64">
        <v>42</v>
      </c>
      <c r="D64">
        <v>1</v>
      </c>
      <c r="E64">
        <f t="shared" ca="1" si="5"/>
        <v>2.3256347241273234E-2</v>
      </c>
      <c r="F64">
        <f t="shared" ca="1" si="7"/>
        <v>1.395380834476394</v>
      </c>
      <c r="G64">
        <f t="shared" ca="1" si="9"/>
        <v>0</v>
      </c>
      <c r="H64">
        <f t="shared" ca="1" si="8"/>
        <v>-7.3492236341010653E-6</v>
      </c>
      <c r="I64">
        <f t="shared" ca="1" si="3"/>
        <v>1.3953734852527599</v>
      </c>
      <c r="J64">
        <f t="shared" ca="1" si="4"/>
        <v>0.97674423588326598</v>
      </c>
    </row>
    <row r="65" spans="3:10" x14ac:dyDescent="0.25">
      <c r="C65">
        <v>43</v>
      </c>
      <c r="D65">
        <v>1</v>
      </c>
      <c r="E65">
        <f t="shared" ca="1" si="5"/>
        <v>2.3255764116734023E-2</v>
      </c>
      <c r="F65">
        <f t="shared" ca="1" si="7"/>
        <v>1.3953458470040414</v>
      </c>
      <c r="G65">
        <f t="shared" ca="1" si="9"/>
        <v>0</v>
      </c>
      <c r="H65">
        <f t="shared" ca="1" si="8"/>
        <v>1.1662490784214441E-5</v>
      </c>
      <c r="I65">
        <f t="shared" ca="1" si="3"/>
        <v>1.3953575094948256</v>
      </c>
      <c r="J65">
        <f t="shared" ca="1" si="4"/>
        <v>0.97674443326735882</v>
      </c>
    </row>
    <row r="66" spans="3:10" x14ac:dyDescent="0.25">
      <c r="C66">
        <v>44</v>
      </c>
      <c r="D66">
        <v>1</v>
      </c>
      <c r="E66">
        <f t="shared" ca="1" si="5"/>
        <v>2.3255566732641175E-2</v>
      </c>
      <c r="F66">
        <f t="shared" ca="1" si="7"/>
        <v>1.3953340039584705</v>
      </c>
      <c r="G66">
        <f t="shared" ca="1" si="9"/>
        <v>0</v>
      </c>
      <c r="H66">
        <f t="shared" ca="1" si="8"/>
        <v>3.9476818569639249E-6</v>
      </c>
      <c r="I66">
        <f t="shared" ca="1" si="3"/>
        <v>1.3953379516403275</v>
      </c>
      <c r="J66">
        <f t="shared" ca="1" si="4"/>
        <v>0.97674417535251579</v>
      </c>
    </row>
    <row r="67" spans="3:10" x14ac:dyDescent="0.25">
      <c r="C67">
        <v>45</v>
      </c>
      <c r="D67">
        <v>1</v>
      </c>
      <c r="E67">
        <f t="shared" ca="1" si="5"/>
        <v>2.3255824647484213E-2</v>
      </c>
      <c r="F67">
        <f t="shared" ca="1" si="7"/>
        <v>1.3953494788490528</v>
      </c>
      <c r="G67">
        <f t="shared" ca="1" si="9"/>
        <v>0</v>
      </c>
      <c r="H67">
        <f t="shared" ca="1" si="8"/>
        <v>-5.1582968607633006E-6</v>
      </c>
      <c r="I67">
        <f t="shared" ca="1" si="3"/>
        <v>1.395344320552192</v>
      </c>
      <c r="J67">
        <f t="shared" ca="1" si="4"/>
        <v>0.97674407205156366</v>
      </c>
    </row>
    <row r="68" spans="3:10" x14ac:dyDescent="0.25">
      <c r="C68">
        <v>46</v>
      </c>
      <c r="D68">
        <v>1</v>
      </c>
      <c r="E68">
        <f t="shared" ca="1" si="5"/>
        <v>2.3255927948436339E-2</v>
      </c>
      <c r="F68">
        <f t="shared" ca="1" si="7"/>
        <v>1.3953556769061803</v>
      </c>
      <c r="G68">
        <f t="shared" ca="1" si="9"/>
        <v>0</v>
      </c>
      <c r="H68">
        <f t="shared" ca="1" si="8"/>
        <v>-2.0660190425125791E-6</v>
      </c>
      <c r="I68">
        <f t="shared" ca="1" si="3"/>
        <v>1.3953536108871378</v>
      </c>
      <c r="J68">
        <f t="shared" ca="1" si="4"/>
        <v>0.97674418533860474</v>
      </c>
    </row>
    <row r="69" spans="3:10" x14ac:dyDescent="0.25">
      <c r="C69">
        <v>47</v>
      </c>
      <c r="D69">
        <v>1</v>
      </c>
      <c r="E69">
        <f t="shared" ca="1" si="5"/>
        <v>2.3255814661395258E-2</v>
      </c>
      <c r="F69">
        <f t="shared" ca="1" si="7"/>
        <v>1.3953488796837155</v>
      </c>
      <c r="G69">
        <f t="shared" ca="1" si="9"/>
        <v>0</v>
      </c>
      <c r="H69">
        <f t="shared" ca="1" si="8"/>
        <v>2.2657408216275599E-6</v>
      </c>
      <c r="I69">
        <f t="shared" ca="1" si="3"/>
        <v>1.3953511454245371</v>
      </c>
      <c r="J69">
        <f t="shared" ca="1" si="4"/>
        <v>0.97674423833242019</v>
      </c>
    </row>
    <row r="70" spans="3:10" x14ac:dyDescent="0.25">
      <c r="C70">
        <v>48</v>
      </c>
      <c r="D70">
        <v>1</v>
      </c>
      <c r="E70">
        <f t="shared" ca="1" si="5"/>
        <v>2.3255761667579811E-2</v>
      </c>
      <c r="F70">
        <f t="shared" ca="1" si="7"/>
        <v>1.3953457000547886</v>
      </c>
      <c r="G70">
        <f t="shared" ca="1" si="9"/>
        <v>0</v>
      </c>
      <c r="H70">
        <f t="shared" ca="1" si="8"/>
        <v>1.0598763089397778E-6</v>
      </c>
      <c r="I70">
        <f t="shared" ca="1" si="3"/>
        <v>1.3953467599310976</v>
      </c>
      <c r="J70">
        <f t="shared" ca="1" si="4"/>
        <v>0.97674418894738824</v>
      </c>
    </row>
    <row r="71" spans="3:10" x14ac:dyDescent="0.25">
      <c r="C71">
        <v>49</v>
      </c>
      <c r="D71">
        <v>1</v>
      </c>
      <c r="E71">
        <f t="shared" ca="1" si="5"/>
        <v>2.3255811052611763E-2</v>
      </c>
      <c r="F71">
        <f t="shared" ca="1" si="7"/>
        <v>1.3953486631567058</v>
      </c>
      <c r="G71">
        <f t="shared" ca="1" si="9"/>
        <v>0</v>
      </c>
      <c r="H71">
        <f t="shared" ca="1" si="8"/>
        <v>-9.877006390546228E-7</v>
      </c>
      <c r="I71">
        <f t="shared" ca="1" si="3"/>
        <v>1.3953476754560667</v>
      </c>
      <c r="J71">
        <f t="shared" ca="1" si="4"/>
        <v>0.97674416219152527</v>
      </c>
    </row>
    <row r="72" spans="3:10" x14ac:dyDescent="0.25">
      <c r="C72">
        <v>50</v>
      </c>
      <c r="D72">
        <v>1</v>
      </c>
      <c r="E72">
        <f t="shared" ca="1" si="5"/>
        <v>2.3255837808474733E-2</v>
      </c>
      <c r="F72">
        <f t="shared" ca="1" si="7"/>
        <v>1.395350268508484</v>
      </c>
      <c r="G72">
        <f t="shared" ca="1" si="9"/>
        <v>0</v>
      </c>
      <c r="H72">
        <f t="shared" ca="1" si="8"/>
        <v>-5.3511725939259236E-7</v>
      </c>
      <c r="I72">
        <f t="shared" ca="1" si="3"/>
        <v>1.3953497333912246</v>
      </c>
      <c r="J72">
        <f t="shared" ca="1" si="4"/>
        <v>0.9767441835398214</v>
      </c>
    </row>
    <row r="73" spans="3:10" x14ac:dyDescent="0.25">
      <c r="C73">
        <v>51</v>
      </c>
      <c r="D73">
        <v>1</v>
      </c>
      <c r="E73">
        <f t="shared" ca="1" si="5"/>
        <v>2.3255816460178602E-2</v>
      </c>
      <c r="F73">
        <f t="shared" ca="1" si="7"/>
        <v>1.3953489876107161</v>
      </c>
      <c r="G73">
        <f t="shared" ca="1" si="9"/>
        <v>0</v>
      </c>
      <c r="H73">
        <f t="shared" ca="1" si="8"/>
        <v>4.2696592261748378E-7</v>
      </c>
      <c r="I73">
        <f t="shared" ca="1" si="3"/>
        <v>1.3953494145766387</v>
      </c>
      <c r="J73">
        <f t="shared" ca="1" si="4"/>
        <v>0.97674419687184733</v>
      </c>
    </row>
    <row r="74" spans="3:10" x14ac:dyDescent="0.25">
      <c r="C74">
        <v>52</v>
      </c>
      <c r="D74">
        <v>1</v>
      </c>
      <c r="E74">
        <f t="shared" ca="1" si="5"/>
        <v>2.3255803128152674E-2</v>
      </c>
      <c r="F74">
        <f t="shared" ref="F74:F105" ca="1" si="10">E74*$N$5</f>
        <v>1.3953481876891605</v>
      </c>
      <c r="G74">
        <f t="shared" ca="1" si="9"/>
        <v>0</v>
      </c>
      <c r="H74">
        <f t="shared" ca="1" si="8"/>
        <v>2.6664051855362914E-7</v>
      </c>
      <c r="I74">
        <f t="shared" ca="1" si="3"/>
        <v>1.395348454329679</v>
      </c>
      <c r="J74">
        <f t="shared" ca="1" si="4"/>
        <v>0.97674418773034966</v>
      </c>
    </row>
    <row r="75" spans="3:10" x14ac:dyDescent="0.25">
      <c r="C75">
        <v>53</v>
      </c>
      <c r="D75">
        <v>1</v>
      </c>
      <c r="E75">
        <f t="shared" ca="1" si="5"/>
        <v>2.3255812269650344E-2</v>
      </c>
      <c r="F75">
        <f t="shared" ca="1" si="10"/>
        <v>1.3953487361790207</v>
      </c>
      <c r="G75">
        <f t="shared" ca="1" si="9"/>
        <v>0</v>
      </c>
      <c r="H75">
        <f t="shared" ref="H75:H106" ca="1" si="11">(E75-E74)*$N$8</f>
        <v>-1.8282995339902186E-7</v>
      </c>
      <c r="I75">
        <f t="shared" ref="I75:I138" ca="1" si="12">F75+G75+H75</f>
        <v>1.3953485533490673</v>
      </c>
      <c r="J75">
        <f t="shared" ref="J75:J138" ca="1" si="13">((1-EXP(-1/$N$3))*I75*$N$2)-(J74*(-EXP(-1/$N$3)))</f>
        <v>0.9767441811609151</v>
      </c>
    </row>
    <row r="76" spans="3:10" x14ac:dyDescent="0.25">
      <c r="C76">
        <v>54</v>
      </c>
      <c r="D76">
        <v>1</v>
      </c>
      <c r="E76">
        <f t="shared" ca="1" si="5"/>
        <v>2.3255818839084896E-2</v>
      </c>
      <c r="F76">
        <f t="shared" ca="1" si="10"/>
        <v>1.3953491303450938</v>
      </c>
      <c r="G76">
        <f t="shared" ca="1" si="9"/>
        <v>0</v>
      </c>
      <c r="H76">
        <f t="shared" ca="1" si="11"/>
        <v>-1.3138869103812567E-7</v>
      </c>
      <c r="I76">
        <f t="shared" ca="1" si="12"/>
        <v>1.3953489989564027</v>
      </c>
      <c r="J76">
        <f t="shared" ca="1" si="13"/>
        <v>0.97674418503297444</v>
      </c>
    </row>
    <row r="77" spans="3:10" x14ac:dyDescent="0.25">
      <c r="C77">
        <v>55</v>
      </c>
      <c r="D77">
        <v>1</v>
      </c>
      <c r="E77">
        <f t="shared" ca="1" si="5"/>
        <v>2.3255814967025557E-2</v>
      </c>
      <c r="F77">
        <f t="shared" ca="1" si="10"/>
        <v>1.3953488980215334</v>
      </c>
      <c r="G77">
        <f t="shared" ca="1" si="9"/>
        <v>0</v>
      </c>
      <c r="H77">
        <f t="shared" ca="1" si="11"/>
        <v>7.7441186796534112E-8</v>
      </c>
      <c r="I77">
        <f t="shared" ca="1" si="12"/>
        <v>1.3953489754627202</v>
      </c>
      <c r="J77">
        <f t="shared" ca="1" si="13"/>
        <v>0.97674418823894238</v>
      </c>
    </row>
    <row r="78" spans="3:10" x14ac:dyDescent="0.25">
      <c r="C78">
        <v>56</v>
      </c>
      <c r="D78">
        <v>1</v>
      </c>
      <c r="E78">
        <f t="shared" ca="1" si="5"/>
        <v>2.3255811761057621E-2</v>
      </c>
      <c r="F78">
        <f t="shared" ca="1" si="10"/>
        <v>1.3953487056634573</v>
      </c>
      <c r="G78">
        <f t="shared" ca="1" si="9"/>
        <v>0</v>
      </c>
      <c r="H78">
        <f t="shared" ca="1" si="11"/>
        <v>6.4119358711423047E-8</v>
      </c>
      <c r="I78">
        <f t="shared" ca="1" si="12"/>
        <v>1.395348769782816</v>
      </c>
      <c r="J78">
        <f t="shared" ca="1" si="13"/>
        <v>0.97674418661971374</v>
      </c>
    </row>
    <row r="79" spans="3:10" x14ac:dyDescent="0.25">
      <c r="C79">
        <v>57</v>
      </c>
      <c r="D79">
        <v>1</v>
      </c>
      <c r="E79">
        <f t="shared" ca="1" si="5"/>
        <v>2.3255813380286261E-2</v>
      </c>
      <c r="F79">
        <f t="shared" ca="1" si="10"/>
        <v>1.3953488028171757</v>
      </c>
      <c r="G79">
        <f t="shared" ca="1" si="9"/>
        <v>0</v>
      </c>
      <c r="H79">
        <f t="shared" ca="1" si="11"/>
        <v>-3.238457280119178E-8</v>
      </c>
      <c r="I79">
        <f t="shared" ca="1" si="12"/>
        <v>1.3953487704326029</v>
      </c>
      <c r="J79">
        <f t="shared" ca="1" si="13"/>
        <v>0.97674418506848149</v>
      </c>
    </row>
    <row r="80" spans="3:10" x14ac:dyDescent="0.25">
      <c r="C80">
        <v>58</v>
      </c>
      <c r="D80">
        <v>1</v>
      </c>
      <c r="E80">
        <f t="shared" ca="1" si="5"/>
        <v>2.3255814931518515E-2</v>
      </c>
      <c r="F80">
        <f t="shared" ca="1" si="10"/>
        <v>1.3953488958911109</v>
      </c>
      <c r="G80">
        <f t="shared" ca="1" si="9"/>
        <v>0</v>
      </c>
      <c r="H80">
        <f t="shared" ca="1" si="11"/>
        <v>-3.1024645075206081E-8</v>
      </c>
      <c r="I80">
        <f t="shared" ca="1" si="12"/>
        <v>1.3953488648664658</v>
      </c>
      <c r="J80">
        <f t="shared" ca="1" si="13"/>
        <v>0.97674418573524191</v>
      </c>
    </row>
    <row r="81" spans="3:10" x14ac:dyDescent="0.25">
      <c r="C81">
        <v>59</v>
      </c>
      <c r="D81">
        <v>1</v>
      </c>
      <c r="E81">
        <f t="shared" ca="1" si="5"/>
        <v>2.325581426475809E-2</v>
      </c>
      <c r="F81">
        <f t="shared" ca="1" si="10"/>
        <v>1.3953488558854854</v>
      </c>
      <c r="G81">
        <f t="shared" ca="1" si="9"/>
        <v>0</v>
      </c>
      <c r="H81">
        <f t="shared" ca="1" si="11"/>
        <v>1.3335208493003847E-8</v>
      </c>
      <c r="I81">
        <f t="shared" ca="1" si="12"/>
        <v>1.3953488692206939</v>
      </c>
      <c r="J81">
        <f t="shared" ca="1" si="13"/>
        <v>0.97674418648006733</v>
      </c>
    </row>
    <row r="82" spans="3:10" x14ac:dyDescent="0.25">
      <c r="C82">
        <v>60</v>
      </c>
      <c r="D82">
        <v>1</v>
      </c>
      <c r="E82">
        <f t="shared" ca="1" si="5"/>
        <v>2.3255813519932667E-2</v>
      </c>
      <c r="F82">
        <f t="shared" ca="1" si="10"/>
        <v>1.39534881119596</v>
      </c>
      <c r="G82">
        <f t="shared" ca="1" si="9"/>
        <v>0</v>
      </c>
      <c r="H82">
        <f t="shared" ca="1" si="11"/>
        <v>1.4896508471196057E-8</v>
      </c>
      <c r="I82">
        <f t="shared" ca="1" si="12"/>
        <v>1.3953488260924685</v>
      </c>
      <c r="J82">
        <f t="shared" ca="1" si="13"/>
        <v>0.97674418621073644</v>
      </c>
    </row>
    <row r="83" spans="3:10" x14ac:dyDescent="0.25">
      <c r="C83">
        <v>61</v>
      </c>
      <c r="D83">
        <v>1</v>
      </c>
      <c r="E83">
        <f t="shared" ca="1" si="5"/>
        <v>2.3255813789263557E-2</v>
      </c>
      <c r="F83">
        <f t="shared" ca="1" si="10"/>
        <v>1.3953488273558134</v>
      </c>
      <c r="G83">
        <f t="shared" ca="1" si="9"/>
        <v>0</v>
      </c>
      <c r="H83">
        <f t="shared" ca="1" si="11"/>
        <v>-5.3866178184591718E-9</v>
      </c>
      <c r="I83">
        <f t="shared" ca="1" si="12"/>
        <v>1.3953488219691956</v>
      </c>
      <c r="J83">
        <f t="shared" ca="1" si="13"/>
        <v>0.9767441858556114</v>
      </c>
    </row>
    <row r="84" spans="3:10" x14ac:dyDescent="0.25">
      <c r="C84">
        <v>62</v>
      </c>
      <c r="D84">
        <v>1</v>
      </c>
      <c r="E84">
        <f t="shared" ca="1" si="5"/>
        <v>2.3255814144388598E-2</v>
      </c>
      <c r="F84">
        <f t="shared" ca="1" si="10"/>
        <v>1.3953488486633159</v>
      </c>
      <c r="G84">
        <f t="shared" ca="1" si="9"/>
        <v>0</v>
      </c>
      <c r="H84">
        <f t="shared" ca="1" si="11"/>
        <v>-7.1025008097080899E-9</v>
      </c>
      <c r="I84">
        <f t="shared" ca="1" si="12"/>
        <v>1.3953488415608151</v>
      </c>
      <c r="J84">
        <f t="shared" ca="1" si="13"/>
        <v>0.97674418596173151</v>
      </c>
    </row>
    <row r="85" spans="3:10" x14ac:dyDescent="0.25">
      <c r="C85">
        <v>63</v>
      </c>
      <c r="D85">
        <v>1</v>
      </c>
      <c r="E85">
        <f t="shared" ca="1" si="5"/>
        <v>2.3255814038268485E-2</v>
      </c>
      <c r="F85">
        <f t="shared" ca="1" si="10"/>
        <v>1.3953488422961091</v>
      </c>
      <c r="G85">
        <f t="shared" ca="1" si="9"/>
        <v>0</v>
      </c>
      <c r="H85">
        <f t="shared" ca="1" si="11"/>
        <v>2.1224022539456655E-9</v>
      </c>
      <c r="I85">
        <f t="shared" ca="1" si="12"/>
        <v>1.3953488444185114</v>
      </c>
      <c r="J85">
        <f t="shared" ca="1" si="13"/>
        <v>0.97674418612995317</v>
      </c>
    </row>
    <row r="86" spans="3:10" x14ac:dyDescent="0.25">
      <c r="C86">
        <v>64</v>
      </c>
      <c r="D86">
        <v>1</v>
      </c>
      <c r="E86">
        <f t="shared" ca="1" si="5"/>
        <v>2.3255813870046826E-2</v>
      </c>
      <c r="F86">
        <f t="shared" ca="1" si="10"/>
        <v>1.3953488322028096</v>
      </c>
      <c r="G86">
        <f t="shared" ca="1" si="9"/>
        <v>0</v>
      </c>
      <c r="H86">
        <f t="shared" ca="1" si="11"/>
        <v>3.3644331765003699E-9</v>
      </c>
      <c r="I86">
        <f t="shared" ca="1" si="12"/>
        <v>1.3953488355672428</v>
      </c>
      <c r="J86">
        <f t="shared" ca="1" si="13"/>
        <v>0.97674418608953439</v>
      </c>
    </row>
    <row r="87" spans="3:10" x14ac:dyDescent="0.25">
      <c r="C87">
        <v>65</v>
      </c>
      <c r="D87">
        <v>1</v>
      </c>
      <c r="E87">
        <f t="shared" ref="E87:E150" ca="1" si="14">D87-J86</f>
        <v>2.3255813910465606E-2</v>
      </c>
      <c r="F87">
        <f t="shared" ca="1" si="10"/>
        <v>1.3953488346279364</v>
      </c>
      <c r="G87">
        <f t="shared" ref="G87:G118" ca="1" si="15">$N$6*SUM(OFFSET(E86,0,0,-$N$7,1))</f>
        <v>0</v>
      </c>
      <c r="H87">
        <f t="shared" ca="1" si="11"/>
        <v>-8.0837558869006898E-10</v>
      </c>
      <c r="I87">
        <f t="shared" ca="1" si="12"/>
        <v>1.3953488338195608</v>
      </c>
      <c r="J87">
        <f t="shared" ca="1" si="13"/>
        <v>0.97674418601033375</v>
      </c>
    </row>
    <row r="88" spans="3:10" x14ac:dyDescent="0.25">
      <c r="C88">
        <v>66</v>
      </c>
      <c r="D88">
        <v>1</v>
      </c>
      <c r="E88">
        <f t="shared" ca="1" si="14"/>
        <v>2.3255813989666252E-2</v>
      </c>
      <c r="F88">
        <f t="shared" ca="1" si="10"/>
        <v>1.3953488393799751</v>
      </c>
      <c r="G88">
        <f t="shared" ca="1" si="15"/>
        <v>0</v>
      </c>
      <c r="H88">
        <f t="shared" ca="1" si="11"/>
        <v>-1.5840129208299913E-9</v>
      </c>
      <c r="I88">
        <f t="shared" ca="1" si="12"/>
        <v>1.3953488377959622</v>
      </c>
      <c r="J88">
        <f t="shared" ca="1" si="13"/>
        <v>0.97674418602498292</v>
      </c>
    </row>
    <row r="89" spans="3:10" x14ac:dyDescent="0.25">
      <c r="C89">
        <v>67</v>
      </c>
      <c r="D89">
        <v>1</v>
      </c>
      <c r="E89">
        <f t="shared" ca="1" si="14"/>
        <v>2.3255813975017081E-2</v>
      </c>
      <c r="F89">
        <f t="shared" ca="1" si="10"/>
        <v>1.3953488385010249</v>
      </c>
      <c r="G89">
        <f t="shared" ca="1" si="15"/>
        <v>0</v>
      </c>
      <c r="H89">
        <f t="shared" ca="1" si="11"/>
        <v>2.9298341530648031E-10</v>
      </c>
      <c r="I89">
        <f t="shared" ca="1" si="12"/>
        <v>1.3953488387940083</v>
      </c>
      <c r="J89">
        <f t="shared" ca="1" si="13"/>
        <v>0.97674418606205571</v>
      </c>
    </row>
    <row r="90" spans="3:10" x14ac:dyDescent="0.25">
      <c r="C90">
        <v>68</v>
      </c>
      <c r="D90">
        <v>1</v>
      </c>
      <c r="E90">
        <f t="shared" ca="1" si="14"/>
        <v>2.3255813937944292E-2</v>
      </c>
      <c r="F90">
        <f t="shared" ca="1" si="10"/>
        <v>1.3953488362766575</v>
      </c>
      <c r="G90">
        <f t="shared" ca="1" si="15"/>
        <v>0</v>
      </c>
      <c r="H90">
        <f t="shared" ca="1" si="11"/>
        <v>7.4145578565776304E-10</v>
      </c>
      <c r="I90">
        <f t="shared" ca="1" si="12"/>
        <v>1.3953488370181133</v>
      </c>
      <c r="J90">
        <f t="shared" ca="1" si="13"/>
        <v>0.97674418605715863</v>
      </c>
    </row>
    <row r="91" spans="3:10" x14ac:dyDescent="0.25">
      <c r="C91">
        <v>69</v>
      </c>
      <c r="D91">
        <v>1</v>
      </c>
      <c r="E91">
        <f t="shared" ca="1" si="14"/>
        <v>2.3255813942841375E-2</v>
      </c>
      <c r="F91">
        <f t="shared" ca="1" si="10"/>
        <v>1.3953488365704825</v>
      </c>
      <c r="G91">
        <f t="shared" ca="1" si="15"/>
        <v>0</v>
      </c>
      <c r="H91">
        <f t="shared" ca="1" si="11"/>
        <v>-9.794165478638206E-11</v>
      </c>
      <c r="I91">
        <f t="shared" ca="1" si="12"/>
        <v>1.3953488364725408</v>
      </c>
      <c r="J91">
        <f t="shared" ca="1" si="13"/>
        <v>0.97674418603990187</v>
      </c>
    </row>
    <row r="92" spans="3:10" x14ac:dyDescent="0.25">
      <c r="C92">
        <v>70</v>
      </c>
      <c r="D92">
        <v>1</v>
      </c>
      <c r="E92">
        <f t="shared" ca="1" si="14"/>
        <v>2.3255813960098126E-2</v>
      </c>
      <c r="F92">
        <f t="shared" ca="1" si="10"/>
        <v>1.3953488376058876</v>
      </c>
      <c r="G92">
        <f t="shared" ca="1" si="15"/>
        <v>0</v>
      </c>
      <c r="H92">
        <f t="shared" ca="1" si="11"/>
        <v>-3.4513503166522241E-10</v>
      </c>
      <c r="I92">
        <f t="shared" ca="1" si="12"/>
        <v>1.3953488372607525</v>
      </c>
      <c r="J92">
        <f t="shared" ca="1" si="13"/>
        <v>0.97674418604129931</v>
      </c>
    </row>
    <row r="93" spans="3:10" x14ac:dyDescent="0.25">
      <c r="C93">
        <v>71</v>
      </c>
      <c r="D93">
        <v>1</v>
      </c>
      <c r="E93">
        <f t="shared" ca="1" si="14"/>
        <v>2.3255813958700688E-2</v>
      </c>
      <c r="F93">
        <f t="shared" ca="1" si="10"/>
        <v>1.3953488375220413</v>
      </c>
      <c r="G93">
        <f t="shared" ca="1" si="15"/>
        <v>0</v>
      </c>
      <c r="H93">
        <f t="shared" ca="1" si="11"/>
        <v>2.7948754421913691E-11</v>
      </c>
      <c r="I93">
        <f t="shared" ca="1" si="12"/>
        <v>1.3953488375499901</v>
      </c>
      <c r="J93">
        <f t="shared" ca="1" si="13"/>
        <v>0.97674418604928848</v>
      </c>
    </row>
    <row r="94" spans="3:10" x14ac:dyDescent="0.25">
      <c r="C94">
        <v>72</v>
      </c>
      <c r="D94">
        <v>1</v>
      </c>
      <c r="E94">
        <f t="shared" ca="1" si="14"/>
        <v>2.3255813950711524E-2</v>
      </c>
      <c r="F94">
        <f t="shared" ca="1" si="10"/>
        <v>1.3953488370426914</v>
      </c>
      <c r="G94">
        <f t="shared" ca="1" si="15"/>
        <v>0</v>
      </c>
      <c r="H94">
        <f t="shared" ca="1" si="11"/>
        <v>1.5978329770405253E-10</v>
      </c>
      <c r="I94">
        <f t="shared" ca="1" si="12"/>
        <v>1.3953488372024747</v>
      </c>
      <c r="J94">
        <f t="shared" ca="1" si="13"/>
        <v>0.97674418604904079</v>
      </c>
    </row>
    <row r="95" spans="3:10" x14ac:dyDescent="0.25">
      <c r="C95">
        <v>73</v>
      </c>
      <c r="D95">
        <v>1</v>
      </c>
      <c r="E95">
        <f t="shared" ca="1" si="14"/>
        <v>2.3255813950959214E-2</v>
      </c>
      <c r="F95">
        <f t="shared" ca="1" si="10"/>
        <v>1.3953488370575529</v>
      </c>
      <c r="G95">
        <f t="shared" ca="1" si="15"/>
        <v>0</v>
      </c>
      <c r="H95">
        <f t="shared" ca="1" si="11"/>
        <v>-4.9538151358774485E-12</v>
      </c>
      <c r="I95">
        <f t="shared" ca="1" si="12"/>
        <v>1.395348837052599</v>
      </c>
      <c r="J95">
        <f t="shared" ca="1" si="13"/>
        <v>0.97674418604536173</v>
      </c>
    </row>
    <row r="96" spans="3:10" x14ac:dyDescent="0.25">
      <c r="C96">
        <v>74</v>
      </c>
      <c r="D96">
        <v>1</v>
      </c>
      <c r="E96">
        <f t="shared" ca="1" si="14"/>
        <v>2.3255813954638271E-2</v>
      </c>
      <c r="F96">
        <f t="shared" ca="1" si="10"/>
        <v>1.3953488372782963</v>
      </c>
      <c r="G96">
        <f t="shared" ca="1" si="15"/>
        <v>0</v>
      </c>
      <c r="H96">
        <f t="shared" ca="1" si="11"/>
        <v>-7.3581141180056875E-11</v>
      </c>
      <c r="I96">
        <f t="shared" ca="1" si="12"/>
        <v>1.3953488372047151</v>
      </c>
      <c r="J96">
        <f t="shared" ca="1" si="13"/>
        <v>0.97674418604529423</v>
      </c>
    </row>
    <row r="97" spans="3:10" x14ac:dyDescent="0.25">
      <c r="C97">
        <v>75</v>
      </c>
      <c r="D97">
        <v>1</v>
      </c>
      <c r="E97">
        <f t="shared" ca="1" si="14"/>
        <v>2.3255813954705773E-2</v>
      </c>
      <c r="F97">
        <f t="shared" ca="1" si="10"/>
        <v>1.3953488372823464</v>
      </c>
      <c r="G97">
        <f t="shared" ca="1" si="15"/>
        <v>0</v>
      </c>
      <c r="H97">
        <f t="shared" ca="1" si="11"/>
        <v>-1.3500311979441904E-12</v>
      </c>
      <c r="I97">
        <f t="shared" ca="1" si="12"/>
        <v>1.3953488372809963</v>
      </c>
      <c r="J97">
        <f t="shared" ca="1" si="13"/>
        <v>0.97674418604697932</v>
      </c>
    </row>
    <row r="98" spans="3:10" x14ac:dyDescent="0.25">
      <c r="C98">
        <v>76</v>
      </c>
      <c r="D98">
        <v>1</v>
      </c>
      <c r="E98">
        <f t="shared" ca="1" si="14"/>
        <v>2.3255813953020676E-2</v>
      </c>
      <c r="F98">
        <f t="shared" ca="1" si="10"/>
        <v>1.3953488371812406</v>
      </c>
      <c r="G98">
        <f t="shared" ca="1" si="15"/>
        <v>0</v>
      </c>
      <c r="H98">
        <f t="shared" ca="1" si="11"/>
        <v>3.3701930135521252E-11</v>
      </c>
      <c r="I98">
        <f t="shared" ca="1" si="12"/>
        <v>1.3953488372149425</v>
      </c>
      <c r="J98">
        <f t="shared" ca="1" si="13"/>
        <v>0.97674418604709345</v>
      </c>
    </row>
    <row r="99" spans="3:10" x14ac:dyDescent="0.25">
      <c r="C99">
        <v>77</v>
      </c>
      <c r="D99">
        <v>1</v>
      </c>
      <c r="E99">
        <f t="shared" ca="1" si="14"/>
        <v>2.3255813952906546E-2</v>
      </c>
      <c r="F99">
        <f t="shared" ca="1" si="10"/>
        <v>1.3953488371743927</v>
      </c>
      <c r="G99">
        <f t="shared" ca="1" si="15"/>
        <v>0</v>
      </c>
      <c r="H99">
        <f t="shared" ca="1" si="11"/>
        <v>2.2826185386293218E-12</v>
      </c>
      <c r="I99">
        <f t="shared" ca="1" si="12"/>
        <v>1.3953488371766753</v>
      </c>
      <c r="J99">
        <f t="shared" ca="1" si="13"/>
        <v>0.97674418604632562</v>
      </c>
    </row>
    <row r="100" spans="3:10" x14ac:dyDescent="0.25">
      <c r="C100">
        <v>78</v>
      </c>
      <c r="D100">
        <v>1</v>
      </c>
      <c r="E100">
        <f t="shared" ca="1" si="14"/>
        <v>2.3255813953674376E-2</v>
      </c>
      <c r="F100">
        <f t="shared" ca="1" si="10"/>
        <v>1.3953488372204625</v>
      </c>
      <c r="G100">
        <f t="shared" ca="1" si="15"/>
        <v>0</v>
      </c>
      <c r="H100">
        <f t="shared" ca="1" si="11"/>
        <v>-1.5356604876615165E-11</v>
      </c>
      <c r="I100">
        <f t="shared" ca="1" si="12"/>
        <v>1.3953488372051059</v>
      </c>
      <c r="J100">
        <f t="shared" ca="1" si="13"/>
        <v>0.97674418604623547</v>
      </c>
    </row>
    <row r="101" spans="3:10" x14ac:dyDescent="0.25">
      <c r="C101">
        <v>79</v>
      </c>
      <c r="D101">
        <v>1</v>
      </c>
      <c r="E101">
        <f t="shared" ca="1" si="14"/>
        <v>2.3255813953764526E-2</v>
      </c>
      <c r="F101">
        <f t="shared" ca="1" si="10"/>
        <v>1.3953488372258716</v>
      </c>
      <c r="G101">
        <f t="shared" ca="1" si="15"/>
        <v>0</v>
      </c>
      <c r="H101">
        <f t="shared" ca="1" si="11"/>
        <v>-1.8030021919912542E-12</v>
      </c>
      <c r="I101">
        <f t="shared" ca="1" si="12"/>
        <v>1.3953488372240686</v>
      </c>
      <c r="J101">
        <f t="shared" ca="1" si="13"/>
        <v>0.97674418604658331</v>
      </c>
    </row>
    <row r="102" spans="3:10" x14ac:dyDescent="0.25">
      <c r="C102">
        <v>80</v>
      </c>
      <c r="D102">
        <v>1</v>
      </c>
      <c r="E102">
        <f t="shared" ca="1" si="14"/>
        <v>2.3255813953416693E-2</v>
      </c>
      <c r="F102">
        <f t="shared" ca="1" si="10"/>
        <v>1.3953488372050016</v>
      </c>
      <c r="G102">
        <f t="shared" ca="1" si="15"/>
        <v>0</v>
      </c>
      <c r="H102">
        <f t="shared" ca="1" si="11"/>
        <v>6.9566574723012309E-12</v>
      </c>
      <c r="I102">
        <f t="shared" ca="1" si="12"/>
        <v>1.3953488372119582</v>
      </c>
      <c r="J102">
        <f t="shared" ca="1" si="13"/>
        <v>0.97674418604664193</v>
      </c>
    </row>
    <row r="103" spans="3:10" x14ac:dyDescent="0.25">
      <c r="C103">
        <v>81</v>
      </c>
      <c r="D103">
        <v>1</v>
      </c>
      <c r="E103">
        <f t="shared" ca="1" si="14"/>
        <v>2.3255813953358073E-2</v>
      </c>
      <c r="F103">
        <f t="shared" ca="1" si="10"/>
        <v>1.3953488372014844</v>
      </c>
      <c r="G103">
        <f t="shared" ca="1" si="15"/>
        <v>0</v>
      </c>
      <c r="H103">
        <f t="shared" ca="1" si="11"/>
        <v>1.1723955140041653E-12</v>
      </c>
      <c r="I103">
        <f t="shared" ca="1" si="12"/>
        <v>1.3953488372026568</v>
      </c>
      <c r="J103">
        <f t="shared" ca="1" si="13"/>
        <v>0.97674418604648505</v>
      </c>
    </row>
    <row r="104" spans="3:10" x14ac:dyDescent="0.25">
      <c r="C104">
        <v>82</v>
      </c>
      <c r="D104">
        <v>1</v>
      </c>
      <c r="E104">
        <f t="shared" ca="1" si="14"/>
        <v>2.3255813953514948E-2</v>
      </c>
      <c r="F104">
        <f t="shared" ca="1" si="10"/>
        <v>1.3953488372108969</v>
      </c>
      <c r="G104">
        <f t="shared" ca="1" si="15"/>
        <v>0</v>
      </c>
      <c r="H104">
        <f t="shared" ca="1" si="11"/>
        <v>-3.1374902675906924E-12</v>
      </c>
      <c r="I104">
        <f t="shared" ca="1" si="12"/>
        <v>1.3953488372077594</v>
      </c>
      <c r="J104">
        <f t="shared" ca="1" si="13"/>
        <v>0.97674418604645052</v>
      </c>
    </row>
    <row r="105" spans="3:10" x14ac:dyDescent="0.25">
      <c r="C105">
        <v>83</v>
      </c>
      <c r="D105">
        <v>1</v>
      </c>
      <c r="E105">
        <f t="shared" ca="1" si="14"/>
        <v>2.3255813953549476E-2</v>
      </c>
      <c r="F105">
        <f t="shared" ca="1" si="10"/>
        <v>1.3953488372129685</v>
      </c>
      <c r="G105">
        <f t="shared" ca="1" si="15"/>
        <v>0</v>
      </c>
      <c r="H105">
        <f t="shared" ca="1" si="11"/>
        <v>-6.9055872131684737E-13</v>
      </c>
      <c r="I105">
        <f t="shared" ca="1" si="12"/>
        <v>1.395348837212278</v>
      </c>
      <c r="J105">
        <f t="shared" ca="1" si="13"/>
        <v>0.9767441860465208</v>
      </c>
    </row>
    <row r="106" spans="3:10" x14ac:dyDescent="0.25">
      <c r="C106">
        <v>84</v>
      </c>
      <c r="D106">
        <v>1</v>
      </c>
      <c r="E106">
        <f t="shared" ca="1" si="14"/>
        <v>2.3255813953479199E-2</v>
      </c>
      <c r="F106">
        <f t="shared" ref="F106:F137" ca="1" si="16">E106*$N$5</f>
        <v>1.3953488372087519</v>
      </c>
      <c r="G106">
        <f t="shared" ca="1" si="15"/>
        <v>0</v>
      </c>
      <c r="H106">
        <f t="shared" ca="1" si="11"/>
        <v>1.4055423491754482E-12</v>
      </c>
      <c r="I106">
        <f t="shared" ca="1" si="12"/>
        <v>1.3953488372101575</v>
      </c>
      <c r="J106">
        <f t="shared" ca="1" si="13"/>
        <v>0.97674418604654012</v>
      </c>
    </row>
    <row r="107" spans="3:10" x14ac:dyDescent="0.25">
      <c r="C107">
        <v>85</v>
      </c>
      <c r="D107">
        <v>1</v>
      </c>
      <c r="E107">
        <f t="shared" ca="1" si="14"/>
        <v>2.3255813953459881E-2</v>
      </c>
      <c r="F107">
        <f t="shared" ca="1" si="16"/>
        <v>1.3953488372075928</v>
      </c>
      <c r="G107">
        <f t="shared" ca="1" si="15"/>
        <v>0</v>
      </c>
      <c r="H107">
        <f t="shared" ref="H107:H138" ca="1" si="17">(E107-E106)*$N$8</f>
        <v>3.8635761256955448E-13</v>
      </c>
      <c r="I107">
        <f t="shared" ca="1" si="12"/>
        <v>1.3953488372079792</v>
      </c>
      <c r="J107">
        <f t="shared" ca="1" si="13"/>
        <v>0.97674418604650892</v>
      </c>
    </row>
    <row r="108" spans="3:10" x14ac:dyDescent="0.25">
      <c r="C108">
        <v>86</v>
      </c>
      <c r="D108">
        <v>1</v>
      </c>
      <c r="E108">
        <f t="shared" ca="1" si="14"/>
        <v>2.3255813953491078E-2</v>
      </c>
      <c r="F108">
        <f t="shared" ca="1" si="16"/>
        <v>1.3953488372094647</v>
      </c>
      <c r="G108">
        <f t="shared" ca="1" si="15"/>
        <v>0</v>
      </c>
      <c r="H108">
        <f t="shared" ca="1" si="17"/>
        <v>-6.2394533983933798E-13</v>
      </c>
      <c r="I108">
        <f t="shared" ca="1" si="12"/>
        <v>1.3953488372088407</v>
      </c>
      <c r="J108">
        <f t="shared" ca="1" si="13"/>
        <v>0.97674418604649849</v>
      </c>
    </row>
    <row r="109" spans="3:10" x14ac:dyDescent="0.25">
      <c r="C109">
        <v>87</v>
      </c>
      <c r="D109">
        <v>1</v>
      </c>
      <c r="E109">
        <f t="shared" ca="1" si="14"/>
        <v>2.3255813953501514E-2</v>
      </c>
      <c r="F109">
        <f t="shared" ca="1" si="16"/>
        <v>1.3953488372100908</v>
      </c>
      <c r="G109">
        <f t="shared" ca="1" si="15"/>
        <v>0</v>
      </c>
      <c r="H109">
        <f t="shared" ca="1" si="17"/>
        <v>-2.0872192862952943E-13</v>
      </c>
      <c r="I109">
        <f t="shared" ca="1" si="12"/>
        <v>1.3953488372098821</v>
      </c>
      <c r="J109">
        <f t="shared" ca="1" si="13"/>
        <v>0.97674418604651225</v>
      </c>
    </row>
    <row r="110" spans="3:10" x14ac:dyDescent="0.25">
      <c r="C110">
        <v>88</v>
      </c>
      <c r="D110">
        <v>1</v>
      </c>
      <c r="E110">
        <f t="shared" ca="1" si="14"/>
        <v>2.3255813953487747E-2</v>
      </c>
      <c r="F110">
        <f t="shared" ca="1" si="16"/>
        <v>1.3953488372092648</v>
      </c>
      <c r="G110">
        <f t="shared" ca="1" si="15"/>
        <v>0</v>
      </c>
      <c r="H110">
        <f t="shared" ca="1" si="17"/>
        <v>2.7533531010703882E-13</v>
      </c>
      <c r="I110">
        <f t="shared" ca="1" si="12"/>
        <v>1.3953488372095402</v>
      </c>
      <c r="J110">
        <f t="shared" ca="1" si="13"/>
        <v>0.97674418604651769</v>
      </c>
    </row>
    <row r="111" spans="3:10" x14ac:dyDescent="0.25">
      <c r="C111">
        <v>89</v>
      </c>
      <c r="D111">
        <v>1</v>
      </c>
      <c r="E111">
        <f t="shared" ca="1" si="14"/>
        <v>2.3255813953482307E-2</v>
      </c>
      <c r="F111">
        <f t="shared" ca="1" si="16"/>
        <v>1.3953488372089384</v>
      </c>
      <c r="G111">
        <f t="shared" ca="1" si="15"/>
        <v>0</v>
      </c>
      <c r="H111">
        <f t="shared" ca="1" si="17"/>
        <v>1.0880185641326534E-13</v>
      </c>
      <c r="I111">
        <f t="shared" ca="1" si="12"/>
        <v>1.3953488372090472</v>
      </c>
      <c r="J111">
        <f t="shared" ca="1" si="13"/>
        <v>0.97674418604651159</v>
      </c>
    </row>
    <row r="112" spans="3:10" x14ac:dyDescent="0.25">
      <c r="C112">
        <v>90</v>
      </c>
      <c r="D112">
        <v>1</v>
      </c>
      <c r="E112">
        <f t="shared" ca="1" si="14"/>
        <v>2.3255813953488413E-2</v>
      </c>
      <c r="F112">
        <f t="shared" ca="1" si="16"/>
        <v>1.3953488372093048</v>
      </c>
      <c r="G112">
        <f t="shared" ca="1" si="15"/>
        <v>0</v>
      </c>
      <c r="H112">
        <f t="shared" ca="1" si="17"/>
        <v>-1.2212453270876722E-13</v>
      </c>
      <c r="I112">
        <f t="shared" ca="1" si="12"/>
        <v>1.3953488372091827</v>
      </c>
      <c r="J112">
        <f t="shared" ca="1" si="13"/>
        <v>0.97674418604650881</v>
      </c>
    </row>
    <row r="113" spans="3:10" x14ac:dyDescent="0.25">
      <c r="C113">
        <v>91</v>
      </c>
      <c r="D113">
        <v>1</v>
      </c>
      <c r="E113">
        <f t="shared" ca="1" si="14"/>
        <v>2.3255813953491189E-2</v>
      </c>
      <c r="F113">
        <f t="shared" ca="1" si="16"/>
        <v>1.3953488372094713</v>
      </c>
      <c r="G113">
        <f t="shared" ca="1" si="15"/>
        <v>0</v>
      </c>
      <c r="H113">
        <f t="shared" ca="1" si="17"/>
        <v>-5.5511151231257827E-14</v>
      </c>
      <c r="I113">
        <f t="shared" ca="1" si="12"/>
        <v>1.3953488372094158</v>
      </c>
      <c r="J113">
        <f t="shared" ca="1" si="13"/>
        <v>0.97674418604651159</v>
      </c>
    </row>
    <row r="114" spans="3:10" x14ac:dyDescent="0.25">
      <c r="C114">
        <v>92</v>
      </c>
      <c r="D114">
        <v>1</v>
      </c>
      <c r="E114">
        <f t="shared" ca="1" si="14"/>
        <v>2.3255813953488413E-2</v>
      </c>
      <c r="F114">
        <f t="shared" ca="1" si="16"/>
        <v>1.3953488372093048</v>
      </c>
      <c r="G114">
        <f t="shared" ca="1" si="15"/>
        <v>0</v>
      </c>
      <c r="H114">
        <f t="shared" ca="1" si="17"/>
        <v>5.5511151231257827E-14</v>
      </c>
      <c r="I114">
        <f t="shared" ca="1" si="12"/>
        <v>1.3953488372093603</v>
      </c>
      <c r="J114">
        <f t="shared" ca="1" si="13"/>
        <v>0.97674418604651292</v>
      </c>
    </row>
    <row r="115" spans="3:10" x14ac:dyDescent="0.25">
      <c r="C115">
        <v>93</v>
      </c>
      <c r="D115">
        <v>1</v>
      </c>
      <c r="E115">
        <f t="shared" ca="1" si="14"/>
        <v>2.3255813953487081E-2</v>
      </c>
      <c r="F115">
        <f t="shared" ca="1" si="16"/>
        <v>1.3953488372092249</v>
      </c>
      <c r="G115">
        <f t="shared" ca="1" si="15"/>
        <v>0</v>
      </c>
      <c r="H115">
        <f t="shared" ca="1" si="17"/>
        <v>2.6645352591003757E-14</v>
      </c>
      <c r="I115">
        <f t="shared" ca="1" si="12"/>
        <v>1.3953488372092515</v>
      </c>
      <c r="J115">
        <f t="shared" ca="1" si="13"/>
        <v>0.97674418604651181</v>
      </c>
    </row>
    <row r="116" spans="3:10" x14ac:dyDescent="0.25">
      <c r="C116">
        <v>94</v>
      </c>
      <c r="D116">
        <v>1</v>
      </c>
      <c r="E116">
        <f t="shared" ca="1" si="14"/>
        <v>2.3255813953488191E-2</v>
      </c>
      <c r="F116">
        <f t="shared" ca="1" si="16"/>
        <v>1.3953488372092915</v>
      </c>
      <c r="G116">
        <f t="shared" ca="1" si="15"/>
        <v>0</v>
      </c>
      <c r="H116">
        <f t="shared" ca="1" si="17"/>
        <v>-2.2204460492503131E-14</v>
      </c>
      <c r="I116">
        <f t="shared" ca="1" si="12"/>
        <v>1.3953488372092693</v>
      </c>
      <c r="J116">
        <f t="shared" ca="1" si="13"/>
        <v>0.97674418604651103</v>
      </c>
    </row>
    <row r="117" spans="3:10" x14ac:dyDescent="0.25">
      <c r="C117">
        <v>95</v>
      </c>
      <c r="D117">
        <v>1</v>
      </c>
      <c r="E117">
        <f t="shared" ca="1" si="14"/>
        <v>2.3255813953488969E-2</v>
      </c>
      <c r="F117">
        <f t="shared" ca="1" si="16"/>
        <v>1.3953488372093381</v>
      </c>
      <c r="G117">
        <f t="shared" ca="1" si="15"/>
        <v>0</v>
      </c>
      <c r="H117">
        <f t="shared" ca="1" si="17"/>
        <v>-1.5543122344752192E-14</v>
      </c>
      <c r="I117">
        <f t="shared" ca="1" si="12"/>
        <v>1.3953488372093226</v>
      </c>
      <c r="J117">
        <f t="shared" ca="1" si="13"/>
        <v>0.97674418604651148</v>
      </c>
    </row>
    <row r="118" spans="3:10" x14ac:dyDescent="0.25">
      <c r="C118">
        <v>96</v>
      </c>
      <c r="D118">
        <v>1</v>
      </c>
      <c r="E118">
        <f t="shared" ca="1" si="14"/>
        <v>2.3255813953488524E-2</v>
      </c>
      <c r="F118">
        <f t="shared" ca="1" si="16"/>
        <v>1.3953488372093115</v>
      </c>
      <c r="G118">
        <f t="shared" ca="1" si="15"/>
        <v>0</v>
      </c>
      <c r="H118">
        <f t="shared" ca="1" si="17"/>
        <v>8.8817841970012523E-15</v>
      </c>
      <c r="I118">
        <f t="shared" ca="1" si="12"/>
        <v>1.3953488372093203</v>
      </c>
      <c r="J118">
        <f t="shared" ca="1" si="13"/>
        <v>0.97674418604651192</v>
      </c>
    </row>
    <row r="119" spans="3:10" x14ac:dyDescent="0.25">
      <c r="C119">
        <v>97</v>
      </c>
      <c r="D119">
        <v>1</v>
      </c>
      <c r="E119">
        <f t="shared" ca="1" si="14"/>
        <v>2.325581395348808E-2</v>
      </c>
      <c r="F119">
        <f t="shared" ca="1" si="16"/>
        <v>1.3953488372092848</v>
      </c>
      <c r="G119">
        <f t="shared" ref="G119:G150" ca="1" si="18">$N$6*SUM(OFFSET(E118,0,0,-$N$7,1))</f>
        <v>0</v>
      </c>
      <c r="H119">
        <f t="shared" ca="1" si="17"/>
        <v>8.8817841970012523E-15</v>
      </c>
      <c r="I119">
        <f t="shared" ca="1" si="12"/>
        <v>1.3953488372092937</v>
      </c>
      <c r="J119">
        <f t="shared" ca="1" si="13"/>
        <v>0.9767441860465117</v>
      </c>
    </row>
    <row r="120" spans="3:10" x14ac:dyDescent="0.25">
      <c r="C120">
        <v>98</v>
      </c>
      <c r="D120">
        <v>1</v>
      </c>
      <c r="E120">
        <f t="shared" ca="1" si="14"/>
        <v>2.3255813953488302E-2</v>
      </c>
      <c r="F120">
        <f t="shared" ca="1" si="16"/>
        <v>1.3953488372092981</v>
      </c>
      <c r="G120">
        <f t="shared" ca="1" si="18"/>
        <v>0</v>
      </c>
      <c r="H120">
        <f t="shared" ca="1" si="17"/>
        <v>-4.4408920985006262E-15</v>
      </c>
      <c r="I120">
        <f t="shared" ca="1" si="12"/>
        <v>1.3953488372092937</v>
      </c>
      <c r="J120">
        <f t="shared" ca="1" si="13"/>
        <v>0.97674418604651148</v>
      </c>
    </row>
    <row r="121" spans="3:10" x14ac:dyDescent="0.25">
      <c r="C121">
        <v>99</v>
      </c>
      <c r="D121">
        <v>1</v>
      </c>
      <c r="E121">
        <f t="shared" ca="1" si="14"/>
        <v>2.3255813953488524E-2</v>
      </c>
      <c r="F121">
        <f t="shared" ca="1" si="16"/>
        <v>1.3953488372093115</v>
      </c>
      <c r="G121">
        <f t="shared" ca="1" si="18"/>
        <v>0</v>
      </c>
      <c r="H121">
        <f t="shared" ca="1" si="17"/>
        <v>-4.4408920985006262E-15</v>
      </c>
      <c r="I121">
        <f t="shared" ca="1" si="12"/>
        <v>1.395348837209307</v>
      </c>
      <c r="J121">
        <f t="shared" ca="1" si="13"/>
        <v>0.97674418604651159</v>
      </c>
    </row>
    <row r="122" spans="3:10" x14ac:dyDescent="0.25">
      <c r="C122">
        <v>100</v>
      </c>
      <c r="D122">
        <v>1</v>
      </c>
      <c r="E122">
        <f t="shared" ca="1" si="14"/>
        <v>2.3255813953488413E-2</v>
      </c>
      <c r="F122">
        <f t="shared" ca="1" si="16"/>
        <v>1.3953488372093048</v>
      </c>
      <c r="G122">
        <f t="shared" ca="1" si="18"/>
        <v>0</v>
      </c>
      <c r="H122">
        <f t="shared" ca="1" si="17"/>
        <v>2.2204460492503131E-15</v>
      </c>
      <c r="I122">
        <f t="shared" ca="1" si="12"/>
        <v>1.395348837209307</v>
      </c>
      <c r="J122">
        <f t="shared" ca="1" si="13"/>
        <v>0.9767441860465117</v>
      </c>
    </row>
    <row r="123" spans="3:10" x14ac:dyDescent="0.25">
      <c r="C123">
        <v>101</v>
      </c>
      <c r="D123">
        <v>1</v>
      </c>
      <c r="E123">
        <f t="shared" ca="1" si="14"/>
        <v>2.3255813953488302E-2</v>
      </c>
      <c r="F123">
        <f t="shared" ca="1" si="16"/>
        <v>1.3953488372092981</v>
      </c>
      <c r="G123">
        <f t="shared" ca="1" si="18"/>
        <v>0</v>
      </c>
      <c r="H123">
        <f t="shared" ca="1" si="17"/>
        <v>2.2204460492503131E-15</v>
      </c>
      <c r="I123">
        <f t="shared" ca="1" si="12"/>
        <v>1.3953488372093004</v>
      </c>
      <c r="J123">
        <f t="shared" ca="1" si="13"/>
        <v>0.9767441860465117</v>
      </c>
    </row>
    <row r="124" spans="3:10" x14ac:dyDescent="0.25">
      <c r="C124">
        <v>102</v>
      </c>
      <c r="D124">
        <v>1</v>
      </c>
      <c r="E124">
        <f t="shared" ca="1" si="14"/>
        <v>2.3255813953488302E-2</v>
      </c>
      <c r="F124">
        <f t="shared" ca="1" si="16"/>
        <v>1.3953488372092981</v>
      </c>
      <c r="G124">
        <f t="shared" ca="1" si="18"/>
        <v>0</v>
      </c>
      <c r="H124">
        <f t="shared" ca="1" si="17"/>
        <v>0</v>
      </c>
      <c r="I124">
        <f t="shared" ca="1" si="12"/>
        <v>1.3953488372092981</v>
      </c>
      <c r="J124">
        <f t="shared" ca="1" si="13"/>
        <v>0.97674418604651159</v>
      </c>
    </row>
    <row r="125" spans="3:10" x14ac:dyDescent="0.25">
      <c r="C125">
        <v>103</v>
      </c>
      <c r="D125">
        <v>1</v>
      </c>
      <c r="E125">
        <f t="shared" ca="1" si="14"/>
        <v>2.3255813953488413E-2</v>
      </c>
      <c r="F125">
        <f t="shared" ca="1" si="16"/>
        <v>1.3953488372093048</v>
      </c>
      <c r="G125">
        <f t="shared" ca="1" si="18"/>
        <v>0</v>
      </c>
      <c r="H125">
        <f t="shared" ca="1" si="17"/>
        <v>-2.2204460492503131E-15</v>
      </c>
      <c r="I125">
        <f t="shared" ca="1" si="12"/>
        <v>1.3953488372093026</v>
      </c>
      <c r="J125">
        <f t="shared" ca="1" si="13"/>
        <v>0.97674418604651159</v>
      </c>
    </row>
    <row r="126" spans="3:10" x14ac:dyDescent="0.25">
      <c r="C126">
        <v>104</v>
      </c>
      <c r="D126">
        <v>1</v>
      </c>
      <c r="E126">
        <f t="shared" ca="1" si="14"/>
        <v>2.3255813953488413E-2</v>
      </c>
      <c r="F126">
        <f t="shared" ca="1" si="16"/>
        <v>1.3953488372093048</v>
      </c>
      <c r="G126">
        <f t="shared" ca="1" si="18"/>
        <v>0</v>
      </c>
      <c r="H126">
        <f t="shared" ca="1" si="17"/>
        <v>0</v>
      </c>
      <c r="I126">
        <f t="shared" ca="1" si="12"/>
        <v>1.3953488372093048</v>
      </c>
      <c r="J126">
        <f t="shared" ca="1" si="13"/>
        <v>0.9767441860465117</v>
      </c>
    </row>
    <row r="127" spans="3:10" x14ac:dyDescent="0.25">
      <c r="C127">
        <v>105</v>
      </c>
      <c r="D127">
        <v>1</v>
      </c>
      <c r="E127">
        <f t="shared" ca="1" si="14"/>
        <v>2.3255813953488302E-2</v>
      </c>
      <c r="F127">
        <f t="shared" ca="1" si="16"/>
        <v>1.3953488372092981</v>
      </c>
      <c r="G127">
        <f t="shared" ca="1" si="18"/>
        <v>0</v>
      </c>
      <c r="H127">
        <f t="shared" ca="1" si="17"/>
        <v>2.2204460492503131E-15</v>
      </c>
      <c r="I127">
        <f t="shared" ca="1" si="12"/>
        <v>1.3953488372093004</v>
      </c>
      <c r="J127">
        <f t="shared" ca="1" si="13"/>
        <v>0.9767441860465117</v>
      </c>
    </row>
    <row r="128" spans="3:10" x14ac:dyDescent="0.25">
      <c r="C128">
        <v>106</v>
      </c>
      <c r="D128">
        <v>1</v>
      </c>
      <c r="E128">
        <f t="shared" ca="1" si="14"/>
        <v>2.3255813953488302E-2</v>
      </c>
      <c r="F128">
        <f t="shared" ca="1" si="16"/>
        <v>1.3953488372092981</v>
      </c>
      <c r="G128">
        <f t="shared" ca="1" si="18"/>
        <v>0</v>
      </c>
      <c r="H128">
        <f t="shared" ca="1" si="17"/>
        <v>0</v>
      </c>
      <c r="I128">
        <f t="shared" ca="1" si="12"/>
        <v>1.3953488372092981</v>
      </c>
      <c r="J128">
        <f t="shared" ca="1" si="13"/>
        <v>0.97674418604651159</v>
      </c>
    </row>
    <row r="129" spans="3:10" x14ac:dyDescent="0.25">
      <c r="C129">
        <v>107</v>
      </c>
      <c r="D129">
        <v>1</v>
      </c>
      <c r="E129">
        <f t="shared" ca="1" si="14"/>
        <v>2.3255813953488413E-2</v>
      </c>
      <c r="F129">
        <f t="shared" ca="1" si="16"/>
        <v>1.3953488372093048</v>
      </c>
      <c r="G129">
        <f t="shared" ca="1" si="18"/>
        <v>0</v>
      </c>
      <c r="H129">
        <f t="shared" ca="1" si="17"/>
        <v>-2.2204460492503131E-15</v>
      </c>
      <c r="I129">
        <f t="shared" ca="1" si="12"/>
        <v>1.3953488372093026</v>
      </c>
      <c r="J129">
        <f t="shared" ca="1" si="13"/>
        <v>0.97674418604651159</v>
      </c>
    </row>
    <row r="130" spans="3:10" x14ac:dyDescent="0.25">
      <c r="C130">
        <v>108</v>
      </c>
      <c r="D130">
        <v>1</v>
      </c>
      <c r="E130">
        <f t="shared" ca="1" si="14"/>
        <v>2.3255813953488413E-2</v>
      </c>
      <c r="F130">
        <f t="shared" ca="1" si="16"/>
        <v>1.3953488372093048</v>
      </c>
      <c r="G130">
        <f t="shared" ca="1" si="18"/>
        <v>0</v>
      </c>
      <c r="H130">
        <f t="shared" ca="1" si="17"/>
        <v>0</v>
      </c>
      <c r="I130">
        <f t="shared" ca="1" si="12"/>
        <v>1.3953488372093048</v>
      </c>
      <c r="J130">
        <f t="shared" ca="1" si="13"/>
        <v>0.9767441860465117</v>
      </c>
    </row>
    <row r="131" spans="3:10" x14ac:dyDescent="0.25">
      <c r="C131">
        <v>109</v>
      </c>
      <c r="D131">
        <v>1</v>
      </c>
      <c r="E131">
        <f t="shared" ca="1" si="14"/>
        <v>2.3255813953488302E-2</v>
      </c>
      <c r="F131">
        <f t="shared" ca="1" si="16"/>
        <v>1.3953488372092981</v>
      </c>
      <c r="G131">
        <f t="shared" ca="1" si="18"/>
        <v>0</v>
      </c>
      <c r="H131">
        <f t="shared" ca="1" si="17"/>
        <v>2.2204460492503131E-15</v>
      </c>
      <c r="I131">
        <f t="shared" ca="1" si="12"/>
        <v>1.3953488372093004</v>
      </c>
      <c r="J131">
        <f t="shared" ca="1" si="13"/>
        <v>0.9767441860465117</v>
      </c>
    </row>
    <row r="132" spans="3:10" x14ac:dyDescent="0.25">
      <c r="C132">
        <v>110</v>
      </c>
      <c r="D132">
        <v>1</v>
      </c>
      <c r="E132">
        <f t="shared" ca="1" si="14"/>
        <v>2.3255813953488302E-2</v>
      </c>
      <c r="F132">
        <f t="shared" ca="1" si="16"/>
        <v>1.3953488372092981</v>
      </c>
      <c r="G132">
        <f t="shared" ca="1" si="18"/>
        <v>0</v>
      </c>
      <c r="H132">
        <f t="shared" ca="1" si="17"/>
        <v>0</v>
      </c>
      <c r="I132">
        <f t="shared" ca="1" si="12"/>
        <v>1.3953488372092981</v>
      </c>
      <c r="J132">
        <f t="shared" ca="1" si="13"/>
        <v>0.97674418604651159</v>
      </c>
    </row>
    <row r="133" spans="3:10" x14ac:dyDescent="0.25">
      <c r="C133">
        <v>111</v>
      </c>
      <c r="D133">
        <v>1</v>
      </c>
      <c r="E133">
        <f t="shared" ca="1" si="14"/>
        <v>2.3255813953488413E-2</v>
      </c>
      <c r="F133">
        <f t="shared" ca="1" si="16"/>
        <v>1.3953488372093048</v>
      </c>
      <c r="G133">
        <f t="shared" ca="1" si="18"/>
        <v>0</v>
      </c>
      <c r="H133">
        <f t="shared" ca="1" si="17"/>
        <v>-2.2204460492503131E-15</v>
      </c>
      <c r="I133">
        <f t="shared" ca="1" si="12"/>
        <v>1.3953488372093026</v>
      </c>
      <c r="J133">
        <f t="shared" ca="1" si="13"/>
        <v>0.97674418604651159</v>
      </c>
    </row>
    <row r="134" spans="3:10" x14ac:dyDescent="0.25">
      <c r="C134">
        <v>112</v>
      </c>
      <c r="D134">
        <v>1</v>
      </c>
      <c r="E134">
        <f t="shared" ca="1" si="14"/>
        <v>2.3255813953488413E-2</v>
      </c>
      <c r="F134">
        <f t="shared" ca="1" si="16"/>
        <v>1.3953488372093048</v>
      </c>
      <c r="G134">
        <f t="shared" ca="1" si="18"/>
        <v>0</v>
      </c>
      <c r="H134">
        <f t="shared" ca="1" si="17"/>
        <v>0</v>
      </c>
      <c r="I134">
        <f t="shared" ca="1" si="12"/>
        <v>1.3953488372093048</v>
      </c>
      <c r="J134">
        <f t="shared" ca="1" si="13"/>
        <v>0.9767441860465117</v>
      </c>
    </row>
    <row r="135" spans="3:10" x14ac:dyDescent="0.25">
      <c r="C135">
        <v>113</v>
      </c>
      <c r="D135">
        <v>1</v>
      </c>
      <c r="E135">
        <f t="shared" ca="1" si="14"/>
        <v>2.3255813953488302E-2</v>
      </c>
      <c r="F135">
        <f t="shared" ca="1" si="16"/>
        <v>1.3953488372092981</v>
      </c>
      <c r="G135">
        <f t="shared" ca="1" si="18"/>
        <v>0</v>
      </c>
      <c r="H135">
        <f t="shared" ca="1" si="17"/>
        <v>2.2204460492503131E-15</v>
      </c>
      <c r="I135">
        <f t="shared" ca="1" si="12"/>
        <v>1.3953488372093004</v>
      </c>
      <c r="J135">
        <f t="shared" ca="1" si="13"/>
        <v>0.9767441860465117</v>
      </c>
    </row>
    <row r="136" spans="3:10" x14ac:dyDescent="0.25">
      <c r="C136">
        <v>114</v>
      </c>
      <c r="D136">
        <v>1</v>
      </c>
      <c r="E136">
        <f t="shared" ca="1" si="14"/>
        <v>2.3255813953488302E-2</v>
      </c>
      <c r="F136">
        <f t="shared" ca="1" si="16"/>
        <v>1.3953488372092981</v>
      </c>
      <c r="G136">
        <f t="shared" ca="1" si="18"/>
        <v>0</v>
      </c>
      <c r="H136">
        <f t="shared" ca="1" si="17"/>
        <v>0</v>
      </c>
      <c r="I136">
        <f t="shared" ca="1" si="12"/>
        <v>1.3953488372092981</v>
      </c>
      <c r="J136">
        <f t="shared" ca="1" si="13"/>
        <v>0.97674418604651159</v>
      </c>
    </row>
    <row r="137" spans="3:10" x14ac:dyDescent="0.25">
      <c r="C137">
        <v>115</v>
      </c>
      <c r="D137">
        <v>1</v>
      </c>
      <c r="E137">
        <f t="shared" ca="1" si="14"/>
        <v>2.3255813953488413E-2</v>
      </c>
      <c r="F137">
        <f t="shared" ca="1" si="16"/>
        <v>1.3953488372093048</v>
      </c>
      <c r="G137">
        <f t="shared" ca="1" si="18"/>
        <v>0</v>
      </c>
      <c r="H137">
        <f t="shared" ca="1" si="17"/>
        <v>-2.2204460492503131E-15</v>
      </c>
      <c r="I137">
        <f t="shared" ca="1" si="12"/>
        <v>1.3953488372093026</v>
      </c>
      <c r="J137">
        <f t="shared" ca="1" si="13"/>
        <v>0.97674418604651159</v>
      </c>
    </row>
    <row r="138" spans="3:10" x14ac:dyDescent="0.25">
      <c r="C138">
        <v>116</v>
      </c>
      <c r="D138">
        <v>1</v>
      </c>
      <c r="E138">
        <f t="shared" ca="1" si="14"/>
        <v>2.3255813953488413E-2</v>
      </c>
      <c r="F138">
        <f t="shared" ref="F138:F169" ca="1" si="19">E138*$N$5</f>
        <v>1.3953488372093048</v>
      </c>
      <c r="G138">
        <f t="shared" ca="1" si="18"/>
        <v>0</v>
      </c>
      <c r="H138">
        <f t="shared" ca="1" si="17"/>
        <v>0</v>
      </c>
      <c r="I138">
        <f t="shared" ca="1" si="12"/>
        <v>1.3953488372093048</v>
      </c>
      <c r="J138">
        <f t="shared" ca="1" si="13"/>
        <v>0.9767441860465117</v>
      </c>
    </row>
    <row r="139" spans="3:10" x14ac:dyDescent="0.25">
      <c r="C139">
        <v>117</v>
      </c>
      <c r="D139">
        <v>1</v>
      </c>
      <c r="E139">
        <f t="shared" ca="1" si="14"/>
        <v>2.3255813953488302E-2</v>
      </c>
      <c r="F139">
        <f t="shared" ca="1" si="19"/>
        <v>1.3953488372092981</v>
      </c>
      <c r="G139">
        <f t="shared" ca="1" si="18"/>
        <v>0</v>
      </c>
      <c r="H139">
        <f t="shared" ref="H139:H170" ca="1" si="20">(E139-E138)*$N$8</f>
        <v>2.2204460492503131E-15</v>
      </c>
      <c r="I139">
        <f t="shared" ref="I139:I190" ca="1" si="21">F139+G139+H139</f>
        <v>1.3953488372093004</v>
      </c>
      <c r="J139">
        <f t="shared" ref="J139:J190" ca="1" si="22">((1-EXP(-1/$N$3))*I139*$N$2)-(J138*(-EXP(-1/$N$3)))</f>
        <v>0.9767441860465117</v>
      </c>
    </row>
    <row r="140" spans="3:10" x14ac:dyDescent="0.25">
      <c r="C140">
        <v>118</v>
      </c>
      <c r="D140">
        <v>1</v>
      </c>
      <c r="E140">
        <f t="shared" ca="1" si="14"/>
        <v>2.3255813953488302E-2</v>
      </c>
      <c r="F140">
        <f t="shared" ca="1" si="19"/>
        <v>1.3953488372092981</v>
      </c>
      <c r="G140">
        <f t="shared" ca="1" si="18"/>
        <v>0</v>
      </c>
      <c r="H140">
        <f t="shared" ca="1" si="20"/>
        <v>0</v>
      </c>
      <c r="I140">
        <f t="shared" ca="1" si="21"/>
        <v>1.3953488372092981</v>
      </c>
      <c r="J140">
        <f t="shared" ca="1" si="22"/>
        <v>0.97674418604651159</v>
      </c>
    </row>
    <row r="141" spans="3:10" x14ac:dyDescent="0.25">
      <c r="C141">
        <v>119</v>
      </c>
      <c r="D141">
        <v>1</v>
      </c>
      <c r="E141">
        <f t="shared" ca="1" si="14"/>
        <v>2.3255813953488413E-2</v>
      </c>
      <c r="F141">
        <f t="shared" ca="1" si="19"/>
        <v>1.3953488372093048</v>
      </c>
      <c r="G141">
        <f t="shared" ca="1" si="18"/>
        <v>0</v>
      </c>
      <c r="H141">
        <f t="shared" ca="1" si="20"/>
        <v>-2.2204460492503131E-15</v>
      </c>
      <c r="I141">
        <f t="shared" ca="1" si="21"/>
        <v>1.3953488372093026</v>
      </c>
      <c r="J141">
        <f t="shared" ca="1" si="22"/>
        <v>0.97674418604651159</v>
      </c>
    </row>
    <row r="142" spans="3:10" x14ac:dyDescent="0.25">
      <c r="C142">
        <v>120</v>
      </c>
      <c r="D142">
        <v>1</v>
      </c>
      <c r="E142">
        <f t="shared" ca="1" si="14"/>
        <v>2.3255813953488413E-2</v>
      </c>
      <c r="F142">
        <f t="shared" ca="1" si="19"/>
        <v>1.3953488372093048</v>
      </c>
      <c r="G142">
        <f t="shared" ca="1" si="18"/>
        <v>0</v>
      </c>
      <c r="H142">
        <f t="shared" ca="1" si="20"/>
        <v>0</v>
      </c>
      <c r="I142">
        <f t="shared" ca="1" si="21"/>
        <v>1.3953488372093048</v>
      </c>
      <c r="J142">
        <f t="shared" ca="1" si="22"/>
        <v>0.9767441860465117</v>
      </c>
    </row>
    <row r="143" spans="3:10" x14ac:dyDescent="0.25">
      <c r="C143">
        <v>121</v>
      </c>
      <c r="D143">
        <v>1</v>
      </c>
      <c r="E143">
        <f t="shared" ca="1" si="14"/>
        <v>2.3255813953488302E-2</v>
      </c>
      <c r="F143">
        <f t="shared" ca="1" si="19"/>
        <v>1.3953488372092981</v>
      </c>
      <c r="G143">
        <f t="shared" ca="1" si="18"/>
        <v>0</v>
      </c>
      <c r="H143">
        <f t="shared" ca="1" si="20"/>
        <v>2.2204460492503131E-15</v>
      </c>
      <c r="I143">
        <f t="shared" ca="1" si="21"/>
        <v>1.3953488372093004</v>
      </c>
      <c r="J143">
        <f t="shared" ca="1" si="22"/>
        <v>0.9767441860465117</v>
      </c>
    </row>
    <row r="144" spans="3:10" x14ac:dyDescent="0.25">
      <c r="C144">
        <v>122</v>
      </c>
      <c r="D144">
        <v>1</v>
      </c>
      <c r="E144">
        <f t="shared" ca="1" si="14"/>
        <v>2.3255813953488302E-2</v>
      </c>
      <c r="F144">
        <f t="shared" ca="1" si="19"/>
        <v>1.3953488372092981</v>
      </c>
      <c r="G144">
        <f t="shared" ca="1" si="18"/>
        <v>0</v>
      </c>
      <c r="H144">
        <f t="shared" ca="1" si="20"/>
        <v>0</v>
      </c>
      <c r="I144">
        <f t="shared" ca="1" si="21"/>
        <v>1.3953488372092981</v>
      </c>
      <c r="J144">
        <f t="shared" ca="1" si="22"/>
        <v>0.97674418604651159</v>
      </c>
    </row>
    <row r="145" spans="3:10" x14ac:dyDescent="0.25">
      <c r="C145">
        <v>123</v>
      </c>
      <c r="D145">
        <v>1</v>
      </c>
      <c r="E145">
        <f t="shared" ca="1" si="14"/>
        <v>2.3255813953488413E-2</v>
      </c>
      <c r="F145">
        <f t="shared" ca="1" si="19"/>
        <v>1.3953488372093048</v>
      </c>
      <c r="G145">
        <f t="shared" ca="1" si="18"/>
        <v>0</v>
      </c>
      <c r="H145">
        <f t="shared" ca="1" si="20"/>
        <v>-2.2204460492503131E-15</v>
      </c>
      <c r="I145">
        <f t="shared" ca="1" si="21"/>
        <v>1.3953488372093026</v>
      </c>
      <c r="J145">
        <f t="shared" ca="1" si="22"/>
        <v>0.97674418604651159</v>
      </c>
    </row>
    <row r="146" spans="3:10" x14ac:dyDescent="0.25">
      <c r="C146">
        <v>124</v>
      </c>
      <c r="D146">
        <v>1</v>
      </c>
      <c r="E146">
        <f t="shared" ca="1" si="14"/>
        <v>2.3255813953488413E-2</v>
      </c>
      <c r="F146">
        <f t="shared" ca="1" si="19"/>
        <v>1.3953488372093048</v>
      </c>
      <c r="G146">
        <f t="shared" ca="1" si="18"/>
        <v>0</v>
      </c>
      <c r="H146">
        <f t="shared" ca="1" si="20"/>
        <v>0</v>
      </c>
      <c r="I146">
        <f t="shared" ca="1" si="21"/>
        <v>1.3953488372093048</v>
      </c>
      <c r="J146">
        <f t="shared" ca="1" si="22"/>
        <v>0.9767441860465117</v>
      </c>
    </row>
    <row r="147" spans="3:10" x14ac:dyDescent="0.25">
      <c r="C147">
        <v>125</v>
      </c>
      <c r="D147">
        <v>1</v>
      </c>
      <c r="E147">
        <f t="shared" ca="1" si="14"/>
        <v>2.3255813953488302E-2</v>
      </c>
      <c r="F147">
        <f t="shared" ca="1" si="19"/>
        <v>1.3953488372092981</v>
      </c>
      <c r="G147">
        <f t="shared" ca="1" si="18"/>
        <v>0</v>
      </c>
      <c r="H147">
        <f t="shared" ca="1" si="20"/>
        <v>2.2204460492503131E-15</v>
      </c>
      <c r="I147">
        <f t="shared" ca="1" si="21"/>
        <v>1.3953488372093004</v>
      </c>
      <c r="J147">
        <f t="shared" ca="1" si="22"/>
        <v>0.9767441860465117</v>
      </c>
    </row>
    <row r="148" spans="3:10" x14ac:dyDescent="0.25">
      <c r="C148">
        <v>126</v>
      </c>
      <c r="D148">
        <v>1</v>
      </c>
      <c r="E148">
        <f t="shared" ca="1" si="14"/>
        <v>2.3255813953488302E-2</v>
      </c>
      <c r="F148">
        <f t="shared" ca="1" si="19"/>
        <v>1.3953488372092981</v>
      </c>
      <c r="G148">
        <f t="shared" ca="1" si="18"/>
        <v>0</v>
      </c>
      <c r="H148">
        <f t="shared" ca="1" si="20"/>
        <v>0</v>
      </c>
      <c r="I148">
        <f t="shared" ca="1" si="21"/>
        <v>1.3953488372092981</v>
      </c>
      <c r="J148">
        <f t="shared" ca="1" si="22"/>
        <v>0.97674418604651159</v>
      </c>
    </row>
    <row r="149" spans="3:10" x14ac:dyDescent="0.25">
      <c r="C149">
        <v>127</v>
      </c>
      <c r="D149">
        <v>1</v>
      </c>
      <c r="E149">
        <f t="shared" ca="1" si="14"/>
        <v>2.3255813953488413E-2</v>
      </c>
      <c r="F149">
        <f t="shared" ca="1" si="19"/>
        <v>1.3953488372093048</v>
      </c>
      <c r="G149">
        <f t="shared" ca="1" si="18"/>
        <v>0</v>
      </c>
      <c r="H149">
        <f t="shared" ca="1" si="20"/>
        <v>-2.2204460492503131E-15</v>
      </c>
      <c r="I149">
        <f t="shared" ca="1" si="21"/>
        <v>1.3953488372093026</v>
      </c>
      <c r="J149">
        <f t="shared" ca="1" si="22"/>
        <v>0.97674418604651159</v>
      </c>
    </row>
    <row r="150" spans="3:10" x14ac:dyDescent="0.25">
      <c r="C150">
        <v>128</v>
      </c>
      <c r="D150">
        <v>1</v>
      </c>
      <c r="E150">
        <f t="shared" ca="1" si="14"/>
        <v>2.3255813953488413E-2</v>
      </c>
      <c r="F150">
        <f t="shared" ca="1" si="19"/>
        <v>1.3953488372093048</v>
      </c>
      <c r="G150">
        <f t="shared" ca="1" si="18"/>
        <v>0</v>
      </c>
      <c r="H150">
        <f t="shared" ca="1" si="20"/>
        <v>0</v>
      </c>
      <c r="I150">
        <f t="shared" ca="1" si="21"/>
        <v>1.3953488372093048</v>
      </c>
      <c r="J150">
        <f t="shared" ca="1" si="22"/>
        <v>0.9767441860465117</v>
      </c>
    </row>
    <row r="151" spans="3:10" x14ac:dyDescent="0.25">
      <c r="C151">
        <v>129</v>
      </c>
      <c r="D151">
        <v>1</v>
      </c>
      <c r="E151">
        <f t="shared" ref="E151:E190" ca="1" si="23">D151-J150</f>
        <v>2.3255813953488302E-2</v>
      </c>
      <c r="F151">
        <f t="shared" ca="1" si="19"/>
        <v>1.3953488372092981</v>
      </c>
      <c r="G151">
        <f t="shared" ref="G151:G182" ca="1" si="24">$N$6*SUM(OFFSET(E150,0,0,-$N$7,1))</f>
        <v>0</v>
      </c>
      <c r="H151">
        <f t="shared" ca="1" si="20"/>
        <v>2.2204460492503131E-15</v>
      </c>
      <c r="I151">
        <f t="shared" ca="1" si="21"/>
        <v>1.3953488372093004</v>
      </c>
      <c r="J151">
        <f t="shared" ca="1" si="22"/>
        <v>0.9767441860465117</v>
      </c>
    </row>
    <row r="152" spans="3:10" x14ac:dyDescent="0.25">
      <c r="C152">
        <v>130</v>
      </c>
      <c r="D152">
        <v>1</v>
      </c>
      <c r="E152">
        <f t="shared" ca="1" si="23"/>
        <v>2.3255813953488302E-2</v>
      </c>
      <c r="F152">
        <f t="shared" ca="1" si="19"/>
        <v>1.3953488372092981</v>
      </c>
      <c r="G152">
        <f t="shared" ca="1" si="24"/>
        <v>0</v>
      </c>
      <c r="H152">
        <f t="shared" ca="1" si="20"/>
        <v>0</v>
      </c>
      <c r="I152">
        <f t="shared" ca="1" si="21"/>
        <v>1.3953488372092981</v>
      </c>
      <c r="J152">
        <f t="shared" ca="1" si="22"/>
        <v>0.97674418604651159</v>
      </c>
    </row>
    <row r="153" spans="3:10" x14ac:dyDescent="0.25">
      <c r="C153">
        <v>131</v>
      </c>
      <c r="D153">
        <v>1</v>
      </c>
      <c r="E153">
        <f t="shared" ca="1" si="23"/>
        <v>2.3255813953488413E-2</v>
      </c>
      <c r="F153">
        <f t="shared" ca="1" si="19"/>
        <v>1.3953488372093048</v>
      </c>
      <c r="G153">
        <f t="shared" ca="1" si="24"/>
        <v>0</v>
      </c>
      <c r="H153">
        <f t="shared" ca="1" si="20"/>
        <v>-2.2204460492503131E-15</v>
      </c>
      <c r="I153">
        <f t="shared" ca="1" si="21"/>
        <v>1.3953488372093026</v>
      </c>
      <c r="J153">
        <f t="shared" ca="1" si="22"/>
        <v>0.97674418604651159</v>
      </c>
    </row>
    <row r="154" spans="3:10" x14ac:dyDescent="0.25">
      <c r="C154">
        <v>132</v>
      </c>
      <c r="D154">
        <v>1</v>
      </c>
      <c r="E154">
        <f t="shared" ca="1" si="23"/>
        <v>2.3255813953488413E-2</v>
      </c>
      <c r="F154">
        <f t="shared" ca="1" si="19"/>
        <v>1.3953488372093048</v>
      </c>
      <c r="G154">
        <f t="shared" ca="1" si="24"/>
        <v>0</v>
      </c>
      <c r="H154">
        <f t="shared" ca="1" si="20"/>
        <v>0</v>
      </c>
      <c r="I154">
        <f t="shared" ca="1" si="21"/>
        <v>1.3953488372093048</v>
      </c>
      <c r="J154">
        <f t="shared" ca="1" si="22"/>
        <v>0.9767441860465117</v>
      </c>
    </row>
    <row r="155" spans="3:10" x14ac:dyDescent="0.25">
      <c r="C155">
        <v>133</v>
      </c>
      <c r="D155">
        <v>1</v>
      </c>
      <c r="E155">
        <f t="shared" ca="1" si="23"/>
        <v>2.3255813953488302E-2</v>
      </c>
      <c r="F155">
        <f t="shared" ca="1" si="19"/>
        <v>1.3953488372092981</v>
      </c>
      <c r="G155">
        <f t="shared" ca="1" si="24"/>
        <v>0</v>
      </c>
      <c r="H155">
        <f t="shared" ca="1" si="20"/>
        <v>2.2204460492503131E-15</v>
      </c>
      <c r="I155">
        <f t="shared" ca="1" si="21"/>
        <v>1.3953488372093004</v>
      </c>
      <c r="J155">
        <f t="shared" ca="1" si="22"/>
        <v>0.9767441860465117</v>
      </c>
    </row>
    <row r="156" spans="3:10" x14ac:dyDescent="0.25">
      <c r="C156">
        <v>134</v>
      </c>
      <c r="D156">
        <v>1</v>
      </c>
      <c r="E156">
        <f t="shared" ca="1" si="23"/>
        <v>2.3255813953488302E-2</v>
      </c>
      <c r="F156">
        <f t="shared" ca="1" si="19"/>
        <v>1.3953488372092981</v>
      </c>
      <c r="G156">
        <f t="shared" ca="1" si="24"/>
        <v>0</v>
      </c>
      <c r="H156">
        <f t="shared" ca="1" si="20"/>
        <v>0</v>
      </c>
      <c r="I156">
        <f t="shared" ca="1" si="21"/>
        <v>1.3953488372092981</v>
      </c>
      <c r="J156">
        <f t="shared" ca="1" si="22"/>
        <v>0.97674418604651159</v>
      </c>
    </row>
    <row r="157" spans="3:10" x14ac:dyDescent="0.25">
      <c r="C157">
        <v>135</v>
      </c>
      <c r="D157">
        <v>1</v>
      </c>
      <c r="E157">
        <f t="shared" ca="1" si="23"/>
        <v>2.3255813953488413E-2</v>
      </c>
      <c r="F157">
        <f t="shared" ca="1" si="19"/>
        <v>1.3953488372093048</v>
      </c>
      <c r="G157">
        <f t="shared" ca="1" si="24"/>
        <v>0</v>
      </c>
      <c r="H157">
        <f t="shared" ca="1" si="20"/>
        <v>-2.2204460492503131E-15</v>
      </c>
      <c r="I157">
        <f t="shared" ca="1" si="21"/>
        <v>1.3953488372093026</v>
      </c>
      <c r="J157">
        <f t="shared" ca="1" si="22"/>
        <v>0.97674418604651159</v>
      </c>
    </row>
    <row r="158" spans="3:10" x14ac:dyDescent="0.25">
      <c r="C158">
        <v>136</v>
      </c>
      <c r="D158">
        <v>1</v>
      </c>
      <c r="E158">
        <f t="shared" ca="1" si="23"/>
        <v>2.3255813953488413E-2</v>
      </c>
      <c r="F158">
        <f t="shared" ca="1" si="19"/>
        <v>1.3953488372093048</v>
      </c>
      <c r="G158">
        <f t="shared" ca="1" si="24"/>
        <v>0</v>
      </c>
      <c r="H158">
        <f t="shared" ca="1" si="20"/>
        <v>0</v>
      </c>
      <c r="I158">
        <f t="shared" ca="1" si="21"/>
        <v>1.3953488372093048</v>
      </c>
      <c r="J158">
        <f t="shared" ca="1" si="22"/>
        <v>0.9767441860465117</v>
      </c>
    </row>
    <row r="159" spans="3:10" x14ac:dyDescent="0.25">
      <c r="C159">
        <v>137</v>
      </c>
      <c r="D159">
        <v>1</v>
      </c>
      <c r="E159">
        <f t="shared" ca="1" si="23"/>
        <v>2.3255813953488302E-2</v>
      </c>
      <c r="F159">
        <f t="shared" ca="1" si="19"/>
        <v>1.3953488372092981</v>
      </c>
      <c r="G159">
        <f t="shared" ca="1" si="24"/>
        <v>0</v>
      </c>
      <c r="H159">
        <f t="shared" ca="1" si="20"/>
        <v>2.2204460492503131E-15</v>
      </c>
      <c r="I159">
        <f t="shared" ca="1" si="21"/>
        <v>1.3953488372093004</v>
      </c>
      <c r="J159">
        <f t="shared" ca="1" si="22"/>
        <v>0.9767441860465117</v>
      </c>
    </row>
    <row r="160" spans="3:10" x14ac:dyDescent="0.25">
      <c r="C160">
        <v>138</v>
      </c>
      <c r="D160">
        <v>1</v>
      </c>
      <c r="E160">
        <f t="shared" ca="1" si="23"/>
        <v>2.3255813953488302E-2</v>
      </c>
      <c r="F160">
        <f t="shared" ca="1" si="19"/>
        <v>1.3953488372092981</v>
      </c>
      <c r="G160">
        <f t="shared" ca="1" si="24"/>
        <v>0</v>
      </c>
      <c r="H160">
        <f t="shared" ca="1" si="20"/>
        <v>0</v>
      </c>
      <c r="I160">
        <f t="shared" ca="1" si="21"/>
        <v>1.3953488372092981</v>
      </c>
      <c r="J160">
        <f t="shared" ca="1" si="22"/>
        <v>0.97674418604651159</v>
      </c>
    </row>
    <row r="161" spans="3:10" x14ac:dyDescent="0.25">
      <c r="C161">
        <v>139</v>
      </c>
      <c r="D161">
        <v>1</v>
      </c>
      <c r="E161">
        <f t="shared" ca="1" si="23"/>
        <v>2.3255813953488413E-2</v>
      </c>
      <c r="F161">
        <f t="shared" ca="1" si="19"/>
        <v>1.3953488372093048</v>
      </c>
      <c r="G161">
        <f t="shared" ca="1" si="24"/>
        <v>0</v>
      </c>
      <c r="H161">
        <f t="shared" ca="1" si="20"/>
        <v>-2.2204460492503131E-15</v>
      </c>
      <c r="I161">
        <f t="shared" ca="1" si="21"/>
        <v>1.3953488372093026</v>
      </c>
      <c r="J161">
        <f t="shared" ca="1" si="22"/>
        <v>0.97674418604651159</v>
      </c>
    </row>
    <row r="162" spans="3:10" x14ac:dyDescent="0.25">
      <c r="C162">
        <v>140</v>
      </c>
      <c r="D162">
        <v>1</v>
      </c>
      <c r="E162">
        <f t="shared" ca="1" si="23"/>
        <v>2.3255813953488413E-2</v>
      </c>
      <c r="F162">
        <f t="shared" ca="1" si="19"/>
        <v>1.3953488372093048</v>
      </c>
      <c r="G162">
        <f t="shared" ca="1" si="24"/>
        <v>0</v>
      </c>
      <c r="H162">
        <f t="shared" ca="1" si="20"/>
        <v>0</v>
      </c>
      <c r="I162">
        <f t="shared" ca="1" si="21"/>
        <v>1.3953488372093048</v>
      </c>
      <c r="J162">
        <f t="shared" ca="1" si="22"/>
        <v>0.9767441860465117</v>
      </c>
    </row>
    <row r="163" spans="3:10" x14ac:dyDescent="0.25">
      <c r="C163">
        <v>141</v>
      </c>
      <c r="D163">
        <v>1</v>
      </c>
      <c r="E163">
        <f t="shared" ca="1" si="23"/>
        <v>2.3255813953488302E-2</v>
      </c>
      <c r="F163">
        <f t="shared" ca="1" si="19"/>
        <v>1.3953488372092981</v>
      </c>
      <c r="G163">
        <f t="shared" ca="1" si="24"/>
        <v>0</v>
      </c>
      <c r="H163">
        <f t="shared" ca="1" si="20"/>
        <v>2.2204460492503131E-15</v>
      </c>
      <c r="I163">
        <f t="shared" ca="1" si="21"/>
        <v>1.3953488372093004</v>
      </c>
      <c r="J163">
        <f t="shared" ca="1" si="22"/>
        <v>0.9767441860465117</v>
      </c>
    </row>
    <row r="164" spans="3:10" x14ac:dyDescent="0.25">
      <c r="C164">
        <v>142</v>
      </c>
      <c r="D164">
        <v>1</v>
      </c>
      <c r="E164">
        <f t="shared" ca="1" si="23"/>
        <v>2.3255813953488302E-2</v>
      </c>
      <c r="F164">
        <f t="shared" ca="1" si="19"/>
        <v>1.3953488372092981</v>
      </c>
      <c r="G164">
        <f t="shared" ca="1" si="24"/>
        <v>0</v>
      </c>
      <c r="H164">
        <f t="shared" ca="1" si="20"/>
        <v>0</v>
      </c>
      <c r="I164">
        <f t="shared" ca="1" si="21"/>
        <v>1.3953488372092981</v>
      </c>
      <c r="J164">
        <f t="shared" ca="1" si="22"/>
        <v>0.97674418604651159</v>
      </c>
    </row>
    <row r="165" spans="3:10" x14ac:dyDescent="0.25">
      <c r="C165">
        <v>143</v>
      </c>
      <c r="D165">
        <v>1</v>
      </c>
      <c r="E165">
        <f t="shared" ca="1" si="23"/>
        <v>2.3255813953488413E-2</v>
      </c>
      <c r="F165">
        <f t="shared" ca="1" si="19"/>
        <v>1.3953488372093048</v>
      </c>
      <c r="G165">
        <f t="shared" ca="1" si="24"/>
        <v>0</v>
      </c>
      <c r="H165">
        <f t="shared" ca="1" si="20"/>
        <v>-2.2204460492503131E-15</v>
      </c>
      <c r="I165">
        <f t="shared" ca="1" si="21"/>
        <v>1.3953488372093026</v>
      </c>
      <c r="J165">
        <f t="shared" ca="1" si="22"/>
        <v>0.97674418604651159</v>
      </c>
    </row>
    <row r="166" spans="3:10" x14ac:dyDescent="0.25">
      <c r="C166">
        <v>144</v>
      </c>
      <c r="D166">
        <v>1</v>
      </c>
      <c r="E166">
        <f t="shared" ca="1" si="23"/>
        <v>2.3255813953488413E-2</v>
      </c>
      <c r="F166">
        <f t="shared" ca="1" si="19"/>
        <v>1.3953488372093048</v>
      </c>
      <c r="G166">
        <f t="shared" ca="1" si="24"/>
        <v>0</v>
      </c>
      <c r="H166">
        <f t="shared" ca="1" si="20"/>
        <v>0</v>
      </c>
      <c r="I166">
        <f t="shared" ca="1" si="21"/>
        <v>1.3953488372093048</v>
      </c>
      <c r="J166">
        <f t="shared" ca="1" si="22"/>
        <v>0.9767441860465117</v>
      </c>
    </row>
    <row r="167" spans="3:10" x14ac:dyDescent="0.25">
      <c r="C167">
        <v>145</v>
      </c>
      <c r="D167">
        <v>1</v>
      </c>
      <c r="E167">
        <f t="shared" ca="1" si="23"/>
        <v>2.3255813953488302E-2</v>
      </c>
      <c r="F167">
        <f t="shared" ca="1" si="19"/>
        <v>1.3953488372092981</v>
      </c>
      <c r="G167">
        <f t="shared" ca="1" si="24"/>
        <v>0</v>
      </c>
      <c r="H167">
        <f t="shared" ca="1" si="20"/>
        <v>2.2204460492503131E-15</v>
      </c>
      <c r="I167">
        <f t="shared" ca="1" si="21"/>
        <v>1.3953488372093004</v>
      </c>
      <c r="J167">
        <f t="shared" ca="1" si="22"/>
        <v>0.9767441860465117</v>
      </c>
    </row>
    <row r="168" spans="3:10" x14ac:dyDescent="0.25">
      <c r="C168">
        <v>146</v>
      </c>
      <c r="D168">
        <v>1</v>
      </c>
      <c r="E168">
        <f t="shared" ca="1" si="23"/>
        <v>2.3255813953488302E-2</v>
      </c>
      <c r="F168">
        <f t="shared" ca="1" si="19"/>
        <v>1.3953488372092981</v>
      </c>
      <c r="G168">
        <f t="shared" ca="1" si="24"/>
        <v>0</v>
      </c>
      <c r="H168">
        <f t="shared" ca="1" si="20"/>
        <v>0</v>
      </c>
      <c r="I168">
        <f t="shared" ca="1" si="21"/>
        <v>1.3953488372092981</v>
      </c>
      <c r="J168">
        <f t="shared" ca="1" si="22"/>
        <v>0.97674418604651159</v>
      </c>
    </row>
    <row r="169" spans="3:10" x14ac:dyDescent="0.25">
      <c r="C169">
        <v>147</v>
      </c>
      <c r="D169">
        <v>1</v>
      </c>
      <c r="E169">
        <f t="shared" ca="1" si="23"/>
        <v>2.3255813953488413E-2</v>
      </c>
      <c r="F169">
        <f t="shared" ca="1" si="19"/>
        <v>1.3953488372093048</v>
      </c>
      <c r="G169">
        <f t="shared" ca="1" si="24"/>
        <v>0</v>
      </c>
      <c r="H169">
        <f t="shared" ca="1" si="20"/>
        <v>-2.2204460492503131E-15</v>
      </c>
      <c r="I169">
        <f t="shared" ca="1" si="21"/>
        <v>1.3953488372093026</v>
      </c>
      <c r="J169">
        <f t="shared" ca="1" si="22"/>
        <v>0.97674418604651159</v>
      </c>
    </row>
    <row r="170" spans="3:10" x14ac:dyDescent="0.25">
      <c r="C170">
        <v>148</v>
      </c>
      <c r="D170">
        <v>1</v>
      </c>
      <c r="E170">
        <f t="shared" ca="1" si="23"/>
        <v>2.3255813953488413E-2</v>
      </c>
      <c r="F170">
        <f t="shared" ref="F170:F190" ca="1" si="25">E170*$N$5</f>
        <v>1.3953488372093048</v>
      </c>
      <c r="G170">
        <f t="shared" ca="1" si="24"/>
        <v>0</v>
      </c>
      <c r="H170">
        <f t="shared" ca="1" si="20"/>
        <v>0</v>
      </c>
      <c r="I170">
        <f t="shared" ca="1" si="21"/>
        <v>1.3953488372093048</v>
      </c>
      <c r="J170">
        <f t="shared" ca="1" si="22"/>
        <v>0.9767441860465117</v>
      </c>
    </row>
    <row r="171" spans="3:10" x14ac:dyDescent="0.25">
      <c r="C171">
        <v>149</v>
      </c>
      <c r="D171">
        <v>1</v>
      </c>
      <c r="E171">
        <f t="shared" ca="1" si="23"/>
        <v>2.3255813953488302E-2</v>
      </c>
      <c r="F171">
        <f t="shared" ca="1" si="25"/>
        <v>1.3953488372092981</v>
      </c>
      <c r="G171">
        <f t="shared" ca="1" si="24"/>
        <v>0</v>
      </c>
      <c r="H171">
        <f t="shared" ref="H171:H190" ca="1" si="26">(E171-E170)*$N$8</f>
        <v>2.2204460492503131E-15</v>
      </c>
      <c r="I171">
        <f t="shared" ca="1" si="21"/>
        <v>1.3953488372093004</v>
      </c>
      <c r="J171">
        <f t="shared" ca="1" si="22"/>
        <v>0.9767441860465117</v>
      </c>
    </row>
    <row r="172" spans="3:10" x14ac:dyDescent="0.25">
      <c r="C172">
        <v>150</v>
      </c>
      <c r="D172">
        <v>1</v>
      </c>
      <c r="E172">
        <f t="shared" ca="1" si="23"/>
        <v>2.3255813953488302E-2</v>
      </c>
      <c r="F172">
        <f t="shared" ca="1" si="25"/>
        <v>1.3953488372092981</v>
      </c>
      <c r="G172">
        <f t="shared" ca="1" si="24"/>
        <v>0</v>
      </c>
      <c r="H172">
        <f t="shared" ca="1" si="26"/>
        <v>0</v>
      </c>
      <c r="I172">
        <f t="shared" ca="1" si="21"/>
        <v>1.3953488372092981</v>
      </c>
      <c r="J172">
        <f t="shared" ca="1" si="22"/>
        <v>0.97674418604651159</v>
      </c>
    </row>
    <row r="173" spans="3:10" x14ac:dyDescent="0.25">
      <c r="C173">
        <v>151</v>
      </c>
      <c r="D173">
        <v>1</v>
      </c>
      <c r="E173">
        <f t="shared" ca="1" si="23"/>
        <v>2.3255813953488413E-2</v>
      </c>
      <c r="F173">
        <f t="shared" ca="1" si="25"/>
        <v>1.3953488372093048</v>
      </c>
      <c r="G173">
        <f t="shared" ca="1" si="24"/>
        <v>0</v>
      </c>
      <c r="H173">
        <f t="shared" ca="1" si="26"/>
        <v>-2.2204460492503131E-15</v>
      </c>
      <c r="I173">
        <f t="shared" ca="1" si="21"/>
        <v>1.3953488372093026</v>
      </c>
      <c r="J173">
        <f t="shared" ca="1" si="22"/>
        <v>0.97674418604651159</v>
      </c>
    </row>
    <row r="174" spans="3:10" x14ac:dyDescent="0.25">
      <c r="C174">
        <v>152</v>
      </c>
      <c r="D174">
        <v>1</v>
      </c>
      <c r="E174">
        <f t="shared" ca="1" si="23"/>
        <v>2.3255813953488413E-2</v>
      </c>
      <c r="F174">
        <f t="shared" ca="1" si="25"/>
        <v>1.3953488372093048</v>
      </c>
      <c r="G174">
        <f t="shared" ca="1" si="24"/>
        <v>0</v>
      </c>
      <c r="H174">
        <f t="shared" ca="1" si="26"/>
        <v>0</v>
      </c>
      <c r="I174">
        <f t="shared" ca="1" si="21"/>
        <v>1.3953488372093048</v>
      </c>
      <c r="J174">
        <f t="shared" ca="1" si="22"/>
        <v>0.9767441860465117</v>
      </c>
    </row>
    <row r="175" spans="3:10" x14ac:dyDescent="0.25">
      <c r="C175">
        <v>153</v>
      </c>
      <c r="D175">
        <v>1</v>
      </c>
      <c r="E175">
        <f t="shared" ca="1" si="23"/>
        <v>2.3255813953488302E-2</v>
      </c>
      <c r="F175">
        <f t="shared" ca="1" si="25"/>
        <v>1.3953488372092981</v>
      </c>
      <c r="G175">
        <f t="shared" ca="1" si="24"/>
        <v>0</v>
      </c>
      <c r="H175">
        <f t="shared" ca="1" si="26"/>
        <v>2.2204460492503131E-15</v>
      </c>
      <c r="I175">
        <f t="shared" ca="1" si="21"/>
        <v>1.3953488372093004</v>
      </c>
      <c r="J175">
        <f t="shared" ca="1" si="22"/>
        <v>0.9767441860465117</v>
      </c>
    </row>
    <row r="176" spans="3:10" x14ac:dyDescent="0.25">
      <c r="C176">
        <v>154</v>
      </c>
      <c r="D176">
        <v>1</v>
      </c>
      <c r="E176">
        <f t="shared" ca="1" si="23"/>
        <v>2.3255813953488302E-2</v>
      </c>
      <c r="F176">
        <f t="shared" ca="1" si="25"/>
        <v>1.3953488372092981</v>
      </c>
      <c r="G176">
        <f t="shared" ca="1" si="24"/>
        <v>0</v>
      </c>
      <c r="H176">
        <f t="shared" ca="1" si="26"/>
        <v>0</v>
      </c>
      <c r="I176">
        <f t="shared" ca="1" si="21"/>
        <v>1.3953488372092981</v>
      </c>
      <c r="J176">
        <f t="shared" ca="1" si="22"/>
        <v>0.97674418604651159</v>
      </c>
    </row>
    <row r="177" spans="3:10" x14ac:dyDescent="0.25">
      <c r="C177">
        <v>155</v>
      </c>
      <c r="D177">
        <v>1</v>
      </c>
      <c r="E177">
        <f t="shared" ca="1" si="23"/>
        <v>2.3255813953488413E-2</v>
      </c>
      <c r="F177">
        <f t="shared" ca="1" si="25"/>
        <v>1.3953488372093048</v>
      </c>
      <c r="G177">
        <f t="shared" ca="1" si="24"/>
        <v>0</v>
      </c>
      <c r="H177">
        <f t="shared" ca="1" si="26"/>
        <v>-2.2204460492503131E-15</v>
      </c>
      <c r="I177">
        <f t="shared" ca="1" si="21"/>
        <v>1.3953488372093026</v>
      </c>
      <c r="J177">
        <f t="shared" ca="1" si="22"/>
        <v>0.97674418604651159</v>
      </c>
    </row>
    <row r="178" spans="3:10" x14ac:dyDescent="0.25">
      <c r="C178">
        <v>156</v>
      </c>
      <c r="D178">
        <v>1</v>
      </c>
      <c r="E178">
        <f t="shared" ca="1" si="23"/>
        <v>2.3255813953488413E-2</v>
      </c>
      <c r="F178">
        <f t="shared" ca="1" si="25"/>
        <v>1.3953488372093048</v>
      </c>
      <c r="G178">
        <f t="shared" ca="1" si="24"/>
        <v>0</v>
      </c>
      <c r="H178">
        <f t="shared" ca="1" si="26"/>
        <v>0</v>
      </c>
      <c r="I178">
        <f t="shared" ca="1" si="21"/>
        <v>1.3953488372093048</v>
      </c>
      <c r="J178">
        <f t="shared" ca="1" si="22"/>
        <v>0.9767441860465117</v>
      </c>
    </row>
    <row r="179" spans="3:10" x14ac:dyDescent="0.25">
      <c r="C179">
        <v>157</v>
      </c>
      <c r="D179">
        <v>1</v>
      </c>
      <c r="E179">
        <f t="shared" ca="1" si="23"/>
        <v>2.3255813953488302E-2</v>
      </c>
      <c r="F179">
        <f t="shared" ca="1" si="25"/>
        <v>1.3953488372092981</v>
      </c>
      <c r="G179">
        <f t="shared" ca="1" si="24"/>
        <v>0</v>
      </c>
      <c r="H179">
        <f t="shared" ca="1" si="26"/>
        <v>2.2204460492503131E-15</v>
      </c>
      <c r="I179">
        <f t="shared" ca="1" si="21"/>
        <v>1.3953488372093004</v>
      </c>
      <c r="J179">
        <f t="shared" ca="1" si="22"/>
        <v>0.9767441860465117</v>
      </c>
    </row>
    <row r="180" spans="3:10" x14ac:dyDescent="0.25">
      <c r="C180">
        <v>158</v>
      </c>
      <c r="D180">
        <v>1</v>
      </c>
      <c r="E180">
        <f t="shared" ca="1" si="23"/>
        <v>2.3255813953488302E-2</v>
      </c>
      <c r="F180">
        <f t="shared" ca="1" si="25"/>
        <v>1.3953488372092981</v>
      </c>
      <c r="G180">
        <f t="shared" ca="1" si="24"/>
        <v>0</v>
      </c>
      <c r="H180">
        <f t="shared" ca="1" si="26"/>
        <v>0</v>
      </c>
      <c r="I180">
        <f t="shared" ca="1" si="21"/>
        <v>1.3953488372092981</v>
      </c>
      <c r="J180">
        <f t="shared" ca="1" si="22"/>
        <v>0.97674418604651159</v>
      </c>
    </row>
    <row r="181" spans="3:10" x14ac:dyDescent="0.25">
      <c r="C181">
        <v>159</v>
      </c>
      <c r="D181">
        <v>1</v>
      </c>
      <c r="E181">
        <f t="shared" ca="1" si="23"/>
        <v>2.3255813953488413E-2</v>
      </c>
      <c r="F181">
        <f t="shared" ca="1" si="25"/>
        <v>1.3953488372093048</v>
      </c>
      <c r="G181">
        <f t="shared" ca="1" si="24"/>
        <v>0</v>
      </c>
      <c r="H181">
        <f t="shared" ca="1" si="26"/>
        <v>-2.2204460492503131E-15</v>
      </c>
      <c r="I181">
        <f t="shared" ca="1" si="21"/>
        <v>1.3953488372093026</v>
      </c>
      <c r="J181">
        <f t="shared" ca="1" si="22"/>
        <v>0.97674418604651159</v>
      </c>
    </row>
    <row r="182" spans="3:10" x14ac:dyDescent="0.25">
      <c r="C182">
        <v>160</v>
      </c>
      <c r="D182">
        <v>1</v>
      </c>
      <c r="E182">
        <f t="shared" ca="1" si="23"/>
        <v>2.3255813953488413E-2</v>
      </c>
      <c r="F182">
        <f t="shared" ca="1" si="25"/>
        <v>1.3953488372093048</v>
      </c>
      <c r="G182">
        <f t="shared" ca="1" si="24"/>
        <v>0</v>
      </c>
      <c r="H182">
        <f t="shared" ca="1" si="26"/>
        <v>0</v>
      </c>
      <c r="I182">
        <f t="shared" ca="1" si="21"/>
        <v>1.3953488372093048</v>
      </c>
      <c r="J182">
        <f t="shared" ca="1" si="22"/>
        <v>0.9767441860465117</v>
      </c>
    </row>
    <row r="183" spans="3:10" x14ac:dyDescent="0.25">
      <c r="C183">
        <v>161</v>
      </c>
      <c r="D183">
        <v>1</v>
      </c>
      <c r="E183">
        <f t="shared" ca="1" si="23"/>
        <v>2.3255813953488302E-2</v>
      </c>
      <c r="F183">
        <f t="shared" ca="1" si="25"/>
        <v>1.3953488372092981</v>
      </c>
      <c r="G183">
        <f t="shared" ref="G183:G190" ca="1" si="27">$N$6*SUM(OFFSET(E182,0,0,-$N$7,1))</f>
        <v>0</v>
      </c>
      <c r="H183">
        <f t="shared" ca="1" si="26"/>
        <v>2.2204460492503131E-15</v>
      </c>
      <c r="I183">
        <f t="shared" ca="1" si="21"/>
        <v>1.3953488372093004</v>
      </c>
      <c r="J183">
        <f t="shared" ca="1" si="22"/>
        <v>0.9767441860465117</v>
      </c>
    </row>
    <row r="184" spans="3:10" x14ac:dyDescent="0.25">
      <c r="C184">
        <v>162</v>
      </c>
      <c r="D184">
        <v>1</v>
      </c>
      <c r="E184">
        <f t="shared" ca="1" si="23"/>
        <v>2.3255813953488302E-2</v>
      </c>
      <c r="F184">
        <f t="shared" ca="1" si="25"/>
        <v>1.3953488372092981</v>
      </c>
      <c r="G184">
        <f t="shared" ca="1" si="27"/>
        <v>0</v>
      </c>
      <c r="H184">
        <f t="shared" ca="1" si="26"/>
        <v>0</v>
      </c>
      <c r="I184">
        <f t="shared" ca="1" si="21"/>
        <v>1.3953488372092981</v>
      </c>
      <c r="J184">
        <f t="shared" ca="1" si="22"/>
        <v>0.97674418604651159</v>
      </c>
    </row>
    <row r="185" spans="3:10" x14ac:dyDescent="0.25">
      <c r="C185">
        <v>163</v>
      </c>
      <c r="D185">
        <v>1</v>
      </c>
      <c r="E185">
        <f t="shared" ca="1" si="23"/>
        <v>2.3255813953488413E-2</v>
      </c>
      <c r="F185">
        <f t="shared" ca="1" si="25"/>
        <v>1.3953488372093048</v>
      </c>
      <c r="G185">
        <f t="shared" ca="1" si="27"/>
        <v>0</v>
      </c>
      <c r="H185">
        <f t="shared" ca="1" si="26"/>
        <v>-2.2204460492503131E-15</v>
      </c>
      <c r="I185">
        <f t="shared" ca="1" si="21"/>
        <v>1.3953488372093026</v>
      </c>
      <c r="J185">
        <f t="shared" ca="1" si="22"/>
        <v>0.97674418604651159</v>
      </c>
    </row>
    <row r="186" spans="3:10" x14ac:dyDescent="0.25">
      <c r="C186">
        <v>164</v>
      </c>
      <c r="D186">
        <v>1</v>
      </c>
      <c r="E186">
        <f t="shared" ca="1" si="23"/>
        <v>2.3255813953488413E-2</v>
      </c>
      <c r="F186">
        <f t="shared" ca="1" si="25"/>
        <v>1.3953488372093048</v>
      </c>
      <c r="G186">
        <f t="shared" ca="1" si="27"/>
        <v>0</v>
      </c>
      <c r="H186">
        <f t="shared" ca="1" si="26"/>
        <v>0</v>
      </c>
      <c r="I186">
        <f t="shared" ca="1" si="21"/>
        <v>1.3953488372093048</v>
      </c>
      <c r="J186">
        <f t="shared" ca="1" si="22"/>
        <v>0.9767441860465117</v>
      </c>
    </row>
    <row r="187" spans="3:10" x14ac:dyDescent="0.25">
      <c r="C187">
        <v>165</v>
      </c>
      <c r="D187">
        <v>1</v>
      </c>
      <c r="E187">
        <f t="shared" ca="1" si="23"/>
        <v>2.3255813953488302E-2</v>
      </c>
      <c r="F187">
        <f t="shared" ca="1" si="25"/>
        <v>1.3953488372092981</v>
      </c>
      <c r="G187">
        <f t="shared" ca="1" si="27"/>
        <v>0</v>
      </c>
      <c r="H187">
        <f t="shared" ca="1" si="26"/>
        <v>2.2204460492503131E-15</v>
      </c>
      <c r="I187">
        <f t="shared" ca="1" si="21"/>
        <v>1.3953488372093004</v>
      </c>
      <c r="J187">
        <f t="shared" ca="1" si="22"/>
        <v>0.9767441860465117</v>
      </c>
    </row>
    <row r="188" spans="3:10" x14ac:dyDescent="0.25">
      <c r="C188">
        <v>166</v>
      </c>
      <c r="D188">
        <v>1</v>
      </c>
      <c r="E188">
        <f t="shared" ca="1" si="23"/>
        <v>2.3255813953488302E-2</v>
      </c>
      <c r="F188">
        <f t="shared" ca="1" si="25"/>
        <v>1.3953488372092981</v>
      </c>
      <c r="G188">
        <f t="shared" ca="1" si="27"/>
        <v>0</v>
      </c>
      <c r="H188">
        <f t="shared" ca="1" si="26"/>
        <v>0</v>
      </c>
      <c r="I188">
        <f t="shared" ca="1" si="21"/>
        <v>1.3953488372092981</v>
      </c>
      <c r="J188">
        <f t="shared" ca="1" si="22"/>
        <v>0.97674418604651159</v>
      </c>
    </row>
    <row r="189" spans="3:10" x14ac:dyDescent="0.25">
      <c r="C189">
        <v>167</v>
      </c>
      <c r="D189">
        <v>1</v>
      </c>
      <c r="E189">
        <f t="shared" ca="1" si="23"/>
        <v>2.3255813953488413E-2</v>
      </c>
      <c r="F189">
        <f t="shared" ca="1" si="25"/>
        <v>1.3953488372093048</v>
      </c>
      <c r="G189">
        <f t="shared" ca="1" si="27"/>
        <v>0</v>
      </c>
      <c r="H189">
        <f t="shared" ca="1" si="26"/>
        <v>-2.2204460492503131E-15</v>
      </c>
      <c r="I189">
        <f t="shared" ca="1" si="21"/>
        <v>1.3953488372093026</v>
      </c>
      <c r="J189">
        <f t="shared" ca="1" si="22"/>
        <v>0.97674418604651159</v>
      </c>
    </row>
    <row r="190" spans="3:10" x14ac:dyDescent="0.25">
      <c r="C190">
        <v>168</v>
      </c>
      <c r="D190">
        <v>1</v>
      </c>
      <c r="E190">
        <f t="shared" ca="1" si="23"/>
        <v>2.3255813953488413E-2</v>
      </c>
      <c r="F190">
        <f t="shared" ca="1" si="25"/>
        <v>1.3953488372093048</v>
      </c>
      <c r="G190">
        <f t="shared" ca="1" si="27"/>
        <v>0</v>
      </c>
      <c r="H190">
        <f t="shared" ca="1" si="26"/>
        <v>0</v>
      </c>
      <c r="I190">
        <f t="shared" ca="1" si="21"/>
        <v>1.3953488372093048</v>
      </c>
      <c r="J190">
        <f t="shared" ca="1" si="22"/>
        <v>0.9767441860465117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Descrete Controller</vt:lpstr>
      <vt:lpstr>3 state controller</vt:lpstr>
      <vt:lpstr>Proportional Control</vt:lpstr>
      <vt:lpstr>Proportional - Integral Control</vt:lpstr>
      <vt:lpstr>PID Control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2016-10-13T10:35:53Z</dcterms:created>
  <dcterms:modified xsi:type="dcterms:W3CDTF">2017-03-09T09:06:57Z</dcterms:modified>
</cp:coreProperties>
</file>